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CE5-玻璃珠\刊发意见\修改材料-图表\"/>
    </mc:Choice>
  </mc:AlternateContent>
  <xr:revisionPtr revIDLastSave="0" documentId="13_ncr:1_{94E274D2-BAE0-4B76-9528-883CC807A920}" xr6:coauthVersionLast="47" xr6:coauthVersionMax="47" xr10:uidLastSave="{00000000-0000-0000-0000-000000000000}"/>
  <bookViews>
    <workbookView xWindow="4290" yWindow="-21720" windowWidth="38640" windowHeight="21120" activeTab="2" xr2:uid="{00000000-000D-0000-FFFF-FFFF00000000}"/>
  </bookViews>
  <sheets>
    <sheet name="Suppl Table 1" sheetId="1" r:id="rId1"/>
    <sheet name="Suppl Table 2" sheetId="2" r:id="rId2"/>
    <sheet name="Suppl Table 3" sheetId="3" r:id="rId3"/>
    <sheet name="Suppl Table 4" sheetId="4" r:id="rId4"/>
    <sheet name="Suppl Table 5" sheetId="5" r:id="rId5"/>
  </sheets>
  <definedNames>
    <definedName name="_xlnm._FilterDatabase" localSheetId="0" hidden="1">'Suppl Table 1'!$A$1:$G$151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H113" i="4" l="1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X12" i="3"/>
  <c r="U12" i="3"/>
  <c r="AA157" i="2"/>
  <c r="Z157" i="2"/>
  <c r="Y157" i="2"/>
  <c r="AA156" i="2"/>
  <c r="Z156" i="2"/>
  <c r="Y156" i="2"/>
  <c r="AA155" i="2"/>
  <c r="Z155" i="2"/>
  <c r="Y155" i="2"/>
  <c r="AA154" i="2"/>
  <c r="Z154" i="2"/>
  <c r="Y154" i="2"/>
  <c r="AA153" i="2"/>
  <c r="Z153" i="2"/>
  <c r="Y153" i="2"/>
  <c r="AA152" i="2"/>
  <c r="Z152" i="2"/>
  <c r="Y152" i="2"/>
  <c r="AA151" i="2"/>
  <c r="Z151" i="2"/>
  <c r="Y151" i="2"/>
  <c r="AA150" i="2"/>
  <c r="Z150" i="2"/>
  <c r="Y150" i="2"/>
  <c r="AA149" i="2"/>
  <c r="Z149" i="2"/>
  <c r="Y149" i="2"/>
  <c r="AA148" i="2"/>
  <c r="Z148" i="2"/>
  <c r="Y148" i="2"/>
  <c r="AA147" i="2"/>
  <c r="Z147" i="2"/>
  <c r="Y147" i="2"/>
  <c r="AA146" i="2"/>
  <c r="Z146" i="2"/>
  <c r="Y146" i="2"/>
  <c r="AA145" i="2"/>
  <c r="Z145" i="2"/>
  <c r="Y145" i="2"/>
  <c r="AA144" i="2"/>
  <c r="Z144" i="2"/>
  <c r="Y144" i="2"/>
  <c r="AA143" i="2"/>
  <c r="Z143" i="2"/>
  <c r="Y143" i="2"/>
  <c r="AA142" i="2"/>
  <c r="Z142" i="2"/>
  <c r="Y142" i="2"/>
  <c r="AA141" i="2"/>
  <c r="Z141" i="2"/>
  <c r="Y141" i="2"/>
  <c r="AA140" i="2"/>
  <c r="Z140" i="2"/>
  <c r="Y140" i="2"/>
  <c r="AA139" i="2"/>
  <c r="Z139" i="2"/>
  <c r="Y139" i="2"/>
  <c r="AA138" i="2"/>
  <c r="Z138" i="2"/>
  <c r="Y138" i="2"/>
  <c r="AA137" i="2"/>
  <c r="Z137" i="2"/>
  <c r="Y137" i="2"/>
  <c r="AA136" i="2"/>
  <c r="Z136" i="2"/>
  <c r="Y136" i="2"/>
  <c r="AA135" i="2"/>
  <c r="Z135" i="2"/>
  <c r="Y135" i="2"/>
  <c r="AA134" i="2"/>
  <c r="Z134" i="2"/>
  <c r="Y134" i="2"/>
  <c r="AA133" i="2"/>
  <c r="Z133" i="2"/>
  <c r="Y133" i="2"/>
  <c r="AA132" i="2"/>
  <c r="Z132" i="2"/>
  <c r="Y132" i="2"/>
  <c r="AA131" i="2"/>
  <c r="Z131" i="2"/>
  <c r="Y131" i="2"/>
  <c r="AA130" i="2"/>
  <c r="Z130" i="2"/>
  <c r="Y130" i="2"/>
  <c r="AA129" i="2"/>
  <c r="Z129" i="2"/>
  <c r="Y129" i="2"/>
  <c r="AA128" i="2"/>
  <c r="Z128" i="2"/>
  <c r="Y128" i="2"/>
  <c r="AA127" i="2"/>
  <c r="Z127" i="2"/>
  <c r="Y127" i="2"/>
  <c r="AA126" i="2"/>
  <c r="Z126" i="2"/>
  <c r="Y126" i="2"/>
  <c r="AA125" i="2"/>
  <c r="Z125" i="2"/>
  <c r="Y125" i="2"/>
  <c r="AA124" i="2"/>
  <c r="Z124" i="2"/>
  <c r="Y124" i="2"/>
  <c r="AA123" i="2"/>
  <c r="Z123" i="2"/>
  <c r="Y123" i="2"/>
  <c r="AA122" i="2"/>
  <c r="Z122" i="2"/>
  <c r="Y122" i="2"/>
  <c r="AA121" i="2"/>
  <c r="Z121" i="2"/>
  <c r="Y121" i="2"/>
  <c r="AA120" i="2"/>
  <c r="Z120" i="2"/>
  <c r="Y120" i="2"/>
  <c r="AA119" i="2"/>
  <c r="Z119" i="2"/>
  <c r="Y119" i="2"/>
  <c r="AA118" i="2"/>
  <c r="Z118" i="2"/>
  <c r="Y118" i="2"/>
  <c r="AA117" i="2"/>
  <c r="Z117" i="2"/>
  <c r="Y117" i="2"/>
  <c r="AA116" i="2"/>
  <c r="Z116" i="2"/>
  <c r="Y116" i="2"/>
  <c r="AA115" i="2"/>
  <c r="Z115" i="2"/>
  <c r="Y115" i="2"/>
  <c r="AA114" i="2"/>
  <c r="Z114" i="2"/>
  <c r="Y114" i="2"/>
  <c r="AA113" i="2"/>
  <c r="Z113" i="2"/>
  <c r="Y113" i="2"/>
  <c r="AA112" i="2"/>
  <c r="Z112" i="2"/>
  <c r="Y112" i="2"/>
  <c r="AA111" i="2"/>
  <c r="Z111" i="2"/>
  <c r="Y111" i="2"/>
  <c r="AA110" i="2"/>
  <c r="Z110" i="2"/>
  <c r="Y110" i="2"/>
  <c r="AA109" i="2"/>
  <c r="Z109" i="2"/>
  <c r="Y109" i="2"/>
  <c r="AA108" i="2"/>
  <c r="Z108" i="2"/>
  <c r="Y108" i="2"/>
  <c r="AA107" i="2"/>
  <c r="Z107" i="2"/>
  <c r="Y107" i="2"/>
  <c r="AA106" i="2"/>
  <c r="Z106" i="2"/>
  <c r="Y106" i="2"/>
  <c r="AA105" i="2"/>
  <c r="Z105" i="2"/>
  <c r="Y105" i="2"/>
  <c r="AA104" i="2"/>
  <c r="Z104" i="2"/>
  <c r="Y104" i="2"/>
  <c r="AA103" i="2"/>
  <c r="Z103" i="2"/>
  <c r="Y103" i="2"/>
  <c r="AA102" i="2"/>
  <c r="Z102" i="2"/>
  <c r="Y102" i="2"/>
  <c r="AA101" i="2"/>
  <c r="Z101" i="2"/>
  <c r="Y101" i="2"/>
  <c r="AA100" i="2"/>
  <c r="Z100" i="2"/>
  <c r="Y100" i="2"/>
  <c r="AA99" i="2"/>
  <c r="Z99" i="2"/>
  <c r="Y99" i="2"/>
  <c r="AA98" i="2"/>
  <c r="Z98" i="2"/>
  <c r="Y98" i="2"/>
  <c r="AA97" i="2"/>
  <c r="Z97" i="2"/>
  <c r="Y97" i="2"/>
  <c r="AA96" i="2"/>
  <c r="Z96" i="2"/>
  <c r="Y96" i="2"/>
  <c r="AA95" i="2"/>
  <c r="Z95" i="2"/>
  <c r="Y95" i="2"/>
  <c r="AA94" i="2"/>
  <c r="Z94" i="2"/>
  <c r="Y94" i="2"/>
  <c r="AA93" i="2"/>
  <c r="Z93" i="2"/>
  <c r="Y93" i="2"/>
  <c r="AA92" i="2"/>
  <c r="Z92" i="2"/>
  <c r="Y92" i="2"/>
  <c r="AA91" i="2"/>
  <c r="Z91" i="2"/>
  <c r="Y91" i="2"/>
  <c r="AA90" i="2"/>
  <c r="Z90" i="2"/>
  <c r="Y90" i="2"/>
  <c r="AA89" i="2"/>
  <c r="Z89" i="2"/>
  <c r="Y89" i="2"/>
  <c r="AA88" i="2"/>
  <c r="Z88" i="2"/>
  <c r="Y88" i="2"/>
  <c r="AA87" i="2"/>
  <c r="Z87" i="2"/>
  <c r="Y87" i="2"/>
  <c r="AA86" i="2"/>
  <c r="Z86" i="2"/>
  <c r="Y86" i="2"/>
  <c r="AA85" i="2"/>
  <c r="Z85" i="2"/>
  <c r="Y85" i="2"/>
  <c r="AA84" i="2"/>
  <c r="Z84" i="2"/>
  <c r="Y84" i="2"/>
  <c r="AA83" i="2"/>
  <c r="Z83" i="2"/>
  <c r="Y83" i="2"/>
  <c r="AA82" i="2"/>
  <c r="Z82" i="2"/>
  <c r="Y82" i="2"/>
  <c r="AA81" i="2"/>
  <c r="Z81" i="2"/>
  <c r="Y81" i="2"/>
  <c r="AA80" i="2"/>
  <c r="Z80" i="2"/>
  <c r="Y80" i="2"/>
  <c r="AA79" i="2"/>
  <c r="Z79" i="2"/>
  <c r="Y79" i="2"/>
  <c r="AA78" i="2"/>
  <c r="Z78" i="2"/>
  <c r="Y78" i="2"/>
  <c r="AA77" i="2"/>
  <c r="Z77" i="2"/>
  <c r="Y77" i="2"/>
  <c r="AA76" i="2"/>
  <c r="Z76" i="2"/>
  <c r="Y76" i="2"/>
  <c r="AA75" i="2"/>
  <c r="Z75" i="2"/>
  <c r="Y75" i="2"/>
  <c r="AA74" i="2"/>
  <c r="Z74" i="2"/>
  <c r="Y74" i="2"/>
  <c r="AA73" i="2"/>
  <c r="Z73" i="2"/>
  <c r="Y73" i="2"/>
  <c r="AA72" i="2"/>
  <c r="Z72" i="2"/>
  <c r="Y72" i="2"/>
  <c r="AA71" i="2"/>
  <c r="Z71" i="2"/>
  <c r="Y71" i="2"/>
  <c r="AA70" i="2"/>
  <c r="Z70" i="2"/>
  <c r="Y70" i="2"/>
  <c r="AA69" i="2"/>
  <c r="Z69" i="2"/>
  <c r="Y69" i="2"/>
  <c r="AA68" i="2"/>
  <c r="Z68" i="2"/>
  <c r="Y68" i="2"/>
  <c r="AA67" i="2"/>
  <c r="Z67" i="2"/>
  <c r="Y67" i="2"/>
  <c r="AA66" i="2"/>
  <c r="Z66" i="2"/>
  <c r="Y66" i="2"/>
  <c r="AA65" i="2"/>
  <c r="Z65" i="2"/>
  <c r="Y65" i="2"/>
  <c r="AA64" i="2"/>
  <c r="Z64" i="2"/>
  <c r="Y64" i="2"/>
  <c r="AA63" i="2"/>
  <c r="Z63" i="2"/>
  <c r="Y63" i="2"/>
  <c r="AA62" i="2"/>
  <c r="Z62" i="2"/>
  <c r="Y62" i="2"/>
  <c r="AA61" i="2"/>
  <c r="Z61" i="2"/>
  <c r="Y61" i="2"/>
  <c r="AA60" i="2"/>
  <c r="Z60" i="2"/>
  <c r="Y60" i="2"/>
  <c r="AA59" i="2"/>
  <c r="Z59" i="2"/>
  <c r="Y59" i="2"/>
  <c r="AA58" i="2"/>
  <c r="Z58" i="2"/>
  <c r="Y58" i="2"/>
  <c r="AA57" i="2"/>
  <c r="Z57" i="2"/>
  <c r="Y57" i="2"/>
  <c r="AA56" i="2"/>
  <c r="Z56" i="2"/>
  <c r="Y56" i="2"/>
  <c r="AA55" i="2"/>
  <c r="Z55" i="2"/>
  <c r="Y55" i="2"/>
  <c r="AA54" i="2"/>
  <c r="Z54" i="2"/>
  <c r="Y54" i="2"/>
  <c r="AA53" i="2"/>
  <c r="Z53" i="2"/>
  <c r="Y53" i="2"/>
  <c r="AA52" i="2"/>
  <c r="Z52" i="2"/>
  <c r="Y52" i="2"/>
  <c r="AA51" i="2"/>
  <c r="Z51" i="2"/>
  <c r="Y51" i="2"/>
  <c r="AA50" i="2"/>
  <c r="Z50" i="2"/>
  <c r="Y50" i="2"/>
  <c r="AA49" i="2"/>
  <c r="Z49" i="2"/>
  <c r="Y49" i="2"/>
  <c r="AA48" i="2"/>
  <c r="Z48" i="2"/>
  <c r="Y48" i="2"/>
  <c r="AA47" i="2"/>
  <c r="Z47" i="2"/>
  <c r="Y47" i="2"/>
  <c r="AA46" i="2"/>
  <c r="Z46" i="2"/>
  <c r="Y46" i="2"/>
  <c r="AA45" i="2"/>
  <c r="Z45" i="2"/>
  <c r="Y45" i="2"/>
  <c r="AA44" i="2"/>
  <c r="Z44" i="2"/>
  <c r="Y44" i="2"/>
  <c r="AA43" i="2"/>
  <c r="Z43" i="2"/>
  <c r="Y43" i="2"/>
  <c r="AA42" i="2"/>
  <c r="Z42" i="2"/>
  <c r="Y42" i="2"/>
  <c r="AA41" i="2"/>
  <c r="Z41" i="2"/>
  <c r="Y41" i="2"/>
  <c r="AA40" i="2"/>
  <c r="Z40" i="2"/>
  <c r="Y40" i="2"/>
  <c r="AA39" i="2"/>
  <c r="Z39" i="2"/>
  <c r="Y39" i="2"/>
  <c r="AA38" i="2"/>
  <c r="Z38" i="2"/>
  <c r="Y38" i="2"/>
  <c r="AA37" i="2"/>
  <c r="Z37" i="2"/>
  <c r="Y37" i="2"/>
  <c r="AA36" i="2"/>
  <c r="Z36" i="2"/>
  <c r="Y36" i="2"/>
  <c r="AA35" i="2"/>
  <c r="Z35" i="2"/>
  <c r="Y35" i="2"/>
  <c r="AA34" i="2"/>
  <c r="Z34" i="2"/>
  <c r="Y34" i="2"/>
  <c r="AA33" i="2"/>
  <c r="Z33" i="2"/>
  <c r="Y33" i="2"/>
  <c r="AA32" i="2"/>
  <c r="Z32" i="2"/>
  <c r="Y32" i="2"/>
  <c r="AA31" i="2"/>
  <c r="Z31" i="2"/>
  <c r="Y31" i="2"/>
  <c r="AA30" i="2"/>
  <c r="Z30" i="2"/>
  <c r="Y30" i="2"/>
  <c r="AA29" i="2"/>
  <c r="Z29" i="2"/>
  <c r="Y29" i="2"/>
  <c r="AA28" i="2"/>
  <c r="Z28" i="2"/>
  <c r="Y28" i="2"/>
  <c r="AA27" i="2"/>
  <c r="Z27" i="2"/>
  <c r="Y27" i="2"/>
  <c r="AA26" i="2"/>
  <c r="Z26" i="2"/>
  <c r="Y26" i="2"/>
  <c r="AA25" i="2"/>
  <c r="Z25" i="2"/>
  <c r="Y25" i="2"/>
  <c r="AA24" i="2"/>
  <c r="Z24" i="2"/>
  <c r="Y24" i="2"/>
  <c r="AA23" i="2"/>
  <c r="Z23" i="2"/>
  <c r="Y23" i="2"/>
  <c r="AA22" i="2"/>
  <c r="Z22" i="2"/>
  <c r="Y22" i="2"/>
  <c r="AA21" i="2"/>
  <c r="Z21" i="2"/>
  <c r="Y21" i="2"/>
  <c r="AA20" i="2"/>
  <c r="Z20" i="2"/>
  <c r="Y20" i="2"/>
  <c r="AA19" i="2"/>
  <c r="Z19" i="2"/>
  <c r="Y19" i="2"/>
  <c r="AA18" i="2"/>
  <c r="Z18" i="2"/>
  <c r="Y18" i="2"/>
  <c r="AA17" i="2"/>
  <c r="Z17" i="2"/>
  <c r="Y17" i="2"/>
  <c r="AA16" i="2"/>
  <c r="Z16" i="2"/>
  <c r="Y16" i="2"/>
  <c r="AA15" i="2"/>
  <c r="Z15" i="2"/>
  <c r="Y15" i="2"/>
  <c r="AA14" i="2"/>
  <c r="Z14" i="2"/>
  <c r="Y14" i="2"/>
  <c r="AA13" i="2"/>
  <c r="Z13" i="2"/>
  <c r="Y13" i="2"/>
  <c r="AA12" i="2"/>
  <c r="Z12" i="2"/>
  <c r="Y12" i="2"/>
  <c r="AA11" i="2"/>
  <c r="Z11" i="2"/>
  <c r="Y11" i="2"/>
  <c r="AA10" i="2"/>
  <c r="Z10" i="2"/>
  <c r="Y10" i="2"/>
  <c r="AA9" i="2"/>
  <c r="Z9" i="2"/>
  <c r="Y9" i="2"/>
  <c r="AA8" i="2"/>
  <c r="Z8" i="2"/>
  <c r="Y8" i="2"/>
  <c r="AA7" i="2"/>
  <c r="Z7" i="2"/>
  <c r="Y7" i="2"/>
  <c r="AA6" i="2"/>
  <c r="Z6" i="2"/>
  <c r="Y6" i="2"/>
  <c r="AA5" i="2"/>
  <c r="Z5" i="2"/>
  <c r="Y5" i="2"/>
  <c r="AA4" i="2"/>
  <c r="Z4" i="2"/>
  <c r="Y4" i="2"/>
  <c r="AA3" i="2"/>
  <c r="Z3" i="2"/>
  <c r="Y3" i="2"/>
  <c r="AA2" i="2"/>
  <c r="Z2" i="2"/>
  <c r="Y2" i="2"/>
</calcChain>
</file>

<file path=xl/sharedStrings.xml><?xml version="1.0" encoding="utf-8"?>
<sst xmlns="http://schemas.openxmlformats.org/spreadsheetml/2006/main" count="4209" uniqueCount="953">
  <si>
    <t>Grain No.</t>
    <phoneticPr fontId="1" type="noConversion"/>
  </si>
  <si>
    <t>glass bead</t>
    <phoneticPr fontId="1" type="noConversion"/>
  </si>
  <si>
    <t>phase</t>
    <phoneticPr fontId="1" type="noConversion"/>
  </si>
  <si>
    <t>description</t>
    <phoneticPr fontId="1" type="noConversion"/>
  </si>
  <si>
    <t>shape</t>
    <phoneticPr fontId="1" type="noConversion"/>
  </si>
  <si>
    <t>geochemical classification</t>
    <phoneticPr fontId="1" type="noConversion"/>
  </si>
  <si>
    <t>sphere</t>
    <phoneticPr fontId="1" type="noConversion"/>
  </si>
  <si>
    <t>Mare</t>
    <phoneticPr fontId="1" type="noConversion"/>
  </si>
  <si>
    <t>ellipsoid</t>
  </si>
  <si>
    <t>ellipsoid</t>
    <phoneticPr fontId="1" type="noConversion"/>
  </si>
  <si>
    <t>Pyroclastic</t>
    <phoneticPr fontId="4" type="noConversion"/>
  </si>
  <si>
    <t>agglutinate</t>
    <phoneticPr fontId="1" type="noConversion"/>
  </si>
  <si>
    <t>olivine clast</t>
    <phoneticPr fontId="1" type="noConversion"/>
  </si>
  <si>
    <t>001</t>
    <phoneticPr fontId="1" type="noConversion"/>
  </si>
  <si>
    <t>002</t>
    <phoneticPr fontId="1" type="noConversion"/>
  </si>
  <si>
    <t>003</t>
    <phoneticPr fontId="1" type="noConversion"/>
  </si>
  <si>
    <t>004</t>
    <phoneticPr fontId="1" type="noConversion"/>
  </si>
  <si>
    <t>005</t>
    <phoneticPr fontId="1" type="noConversion"/>
  </si>
  <si>
    <t>006</t>
    <phoneticPr fontId="1" type="noConversion"/>
  </si>
  <si>
    <t>007</t>
    <phoneticPr fontId="1" type="noConversion"/>
  </si>
  <si>
    <t>008</t>
    <phoneticPr fontId="1" type="noConversion"/>
  </si>
  <si>
    <t>009</t>
    <phoneticPr fontId="1" type="noConversion"/>
  </si>
  <si>
    <t>010</t>
    <phoneticPr fontId="1" type="noConversion"/>
  </si>
  <si>
    <t>Major phases</t>
    <phoneticPr fontId="1" type="noConversion"/>
  </si>
  <si>
    <t>Glass, mineral clasts, vescicles</t>
    <phoneticPr fontId="1" type="noConversion"/>
  </si>
  <si>
    <t>Glass</t>
    <phoneticPr fontId="1" type="noConversion"/>
  </si>
  <si>
    <t>N.D.</t>
    <phoneticPr fontId="1" type="noConversion"/>
  </si>
  <si>
    <t>N.D.</t>
    <phoneticPr fontId="1" type="noConversion"/>
  </si>
  <si>
    <t>Glass, mineral clasts, vescicles, spherical sulfide</t>
    <phoneticPr fontId="1" type="noConversion"/>
  </si>
  <si>
    <t>irregular</t>
    <phoneticPr fontId="1" type="noConversion"/>
  </si>
  <si>
    <t>Glass bead enclosed by agglutinic phases</t>
    <phoneticPr fontId="1" type="noConversion"/>
  </si>
  <si>
    <t>Glass, mineral clasts, spherical sulfide</t>
    <phoneticPr fontId="1" type="noConversion"/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</si>
  <si>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</si>
  <si>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</si>
  <si>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</si>
  <si>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</si>
  <si>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</si>
  <si>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</si>
  <si>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</si>
  <si>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</si>
  <si>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</si>
  <si>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</si>
  <si>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</si>
  <si>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</si>
  <si>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</si>
  <si>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</si>
  <si>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</si>
  <si>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</si>
  <si>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</si>
  <si>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</si>
  <si>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</si>
  <si>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</si>
  <si>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</si>
  <si>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</si>
  <si>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</si>
  <si>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</si>
  <si>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</si>
  <si>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</si>
  <si>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</si>
  <si>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</si>
  <si>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</si>
  <si>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</si>
  <si>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</si>
  <si>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</si>
  <si>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</si>
  <si>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</si>
  <si>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</si>
  <si>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</si>
  <si>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</si>
  <si>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</si>
  <si>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</si>
  <si>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</si>
  <si>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</si>
  <si>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</si>
  <si>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</si>
  <si>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</si>
  <si>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</si>
  <si>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</si>
  <si>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</si>
  <si>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</si>
  <si>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</si>
  <si>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</si>
  <si>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</si>
  <si>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</si>
  <si>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</si>
  <si>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</si>
  <si>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</si>
  <si>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</si>
  <si>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</si>
  <si>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</si>
  <si>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</si>
  <si>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</si>
  <si>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</si>
  <si>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</si>
  <si>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</si>
  <si>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</si>
  <si>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</si>
  <si>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</si>
  <si>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</si>
  <si>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</si>
  <si>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</si>
  <si>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</si>
  <si>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</si>
  <si>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</si>
  <si>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</si>
  <si>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</si>
  <si>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</si>
  <si>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</si>
  <si>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</si>
  <si>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</si>
  <si>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</si>
  <si>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</si>
  <si>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</si>
  <si>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</si>
  <si>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</si>
  <si>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</si>
  <si>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</si>
  <si>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</si>
  <si>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</si>
  <si>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</si>
  <si>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</si>
  <si>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</si>
  <si>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</si>
  <si>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</si>
  <si>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</si>
  <si>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</si>
  <si>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</si>
  <si>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</si>
  <si>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</si>
  <si>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</si>
  <si>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</si>
  <si>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</si>
  <si>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</si>
  <si>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</si>
  <si>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</si>
  <si>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</si>
  <si>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</si>
  <si>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</si>
  <si>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</si>
  <si>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</si>
  <si>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</si>
  <si>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</si>
  <si>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</si>
  <si>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</si>
  <si>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</si>
  <si>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</si>
  <si>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</si>
  <si>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</si>
  <si>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</si>
  <si>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</si>
  <si>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</si>
  <si>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</si>
  <si>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</si>
  <si>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</si>
  <si>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</si>
  <si>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</si>
  <si>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</si>
  <si>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</si>
  <si>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</si>
  <si>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</si>
  <si>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</si>
  <si>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</si>
  <si>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</si>
  <si>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</si>
  <si>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</si>
  <si>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</si>
  <si>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</si>
  <si>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</si>
  <si>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</si>
  <si>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</si>
  <si>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</si>
  <si>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</si>
  <si>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broken</t>
    <phoneticPr fontId="1" type="noConversion"/>
  </si>
  <si>
    <t>rock fragments</t>
  </si>
  <si>
    <t>Glass, plagioclase clasts, vescicles, spherical sulfide</t>
    <phoneticPr fontId="1" type="noConversion"/>
  </si>
  <si>
    <t>Glass, vescicles, spherical sulfide</t>
    <phoneticPr fontId="1" type="noConversion"/>
  </si>
  <si>
    <t>Glass, olivine skeletal crystal</t>
    <phoneticPr fontId="1" type="noConversion"/>
  </si>
  <si>
    <t>Glass, vescicles</t>
    <phoneticPr fontId="1" type="noConversion"/>
  </si>
  <si>
    <t>plagioclase clast</t>
    <phoneticPr fontId="1" type="noConversion"/>
  </si>
  <si>
    <t>pyroxene clast</t>
    <phoneticPr fontId="1" type="noConversion"/>
  </si>
  <si>
    <t>Glass adjoins olivine and plagioclase melt phases, mineral clasts,vescicles, spherical sulfide</t>
    <phoneticPr fontId="1" type="noConversion"/>
  </si>
  <si>
    <t>Glass, plagioclase clasts, vescicles, spherical sulfide</t>
  </si>
  <si>
    <t>Glass, plagioclase clasts, spherical sulfide</t>
    <phoneticPr fontId="1" type="noConversion"/>
  </si>
  <si>
    <t>Glass, mineral skeletal crystal, spherical sulfide</t>
    <phoneticPr fontId="1" type="noConversion"/>
  </si>
  <si>
    <t>Glass, micro-vescicles</t>
    <phoneticPr fontId="1" type="noConversion"/>
  </si>
  <si>
    <t>Glass,  vescicles, spherical sulfide</t>
    <phoneticPr fontId="1" type="noConversion"/>
  </si>
  <si>
    <t>Glass, mineral skeletal crystal, vescicles, spherical sulfide</t>
    <phoneticPr fontId="1" type="noConversion"/>
  </si>
  <si>
    <t>Glass, mineral clasts, mineral skeletal crystal, vescicles, spherical sulfide</t>
    <phoneticPr fontId="1" type="noConversion"/>
  </si>
  <si>
    <t>Glass, mineral clasts, vescicles (up to 40 μm), spherical sulfide</t>
    <phoneticPr fontId="1" type="noConversion"/>
  </si>
  <si>
    <t>Glass, mineral clasts, vescicles (up to 30 μm), spherical sulfide</t>
    <phoneticPr fontId="1" type="noConversion"/>
  </si>
  <si>
    <t>Glass, vescicles ( up to 20 μm), mineral skeletal crystal, spherical sulfide</t>
    <phoneticPr fontId="1" type="noConversion"/>
  </si>
  <si>
    <t>Glass, mineral clasts</t>
    <phoneticPr fontId="1" type="noConversion"/>
  </si>
  <si>
    <t>Highlands</t>
    <phoneticPr fontId="1" type="noConversion"/>
  </si>
  <si>
    <t>Heterogeneous</t>
    <phoneticPr fontId="1" type="noConversion"/>
  </si>
  <si>
    <t>Homogeneous</t>
    <phoneticPr fontId="1" type="noConversion"/>
  </si>
  <si>
    <t>Pyroxene, plagioclase, ilmenite, glass, vesicles</t>
    <phoneticPr fontId="1" type="noConversion"/>
  </si>
  <si>
    <t>Glass, pyroxene, plagioclase, ilmenite, vesicles</t>
    <phoneticPr fontId="1" type="noConversion"/>
  </si>
  <si>
    <t>Glass, plagioclase clasts, spherical sulfide</t>
    <phoneticPr fontId="1" type="noConversion"/>
  </si>
  <si>
    <t>~200</t>
    <phoneticPr fontId="1" type="noConversion"/>
  </si>
  <si>
    <t>Spinel enclosed by zoning olivine</t>
    <phoneticPr fontId="1" type="noConversion"/>
  </si>
  <si>
    <t>Glass, vescicles, spherical sulfide</t>
    <phoneticPr fontId="1" type="noConversion"/>
  </si>
  <si>
    <t>Glass, crystalline olivine, vescicles, spherical sulfide</t>
    <phoneticPr fontId="1" type="noConversion"/>
  </si>
  <si>
    <t>Glass, mineral clasts, vesicles</t>
    <phoneticPr fontId="1" type="noConversion"/>
  </si>
  <si>
    <t>irregular</t>
    <phoneticPr fontId="1" type="noConversion"/>
  </si>
  <si>
    <t>~250</t>
    <phoneticPr fontId="1" type="noConversion"/>
  </si>
  <si>
    <t>Plagioclase</t>
    <phoneticPr fontId="1" type="noConversion"/>
  </si>
  <si>
    <t>~150</t>
    <phoneticPr fontId="1" type="noConversion"/>
  </si>
  <si>
    <t>Glass, plagioclase, spherical sulfide, vesicles</t>
    <phoneticPr fontId="1" type="noConversion"/>
  </si>
  <si>
    <t>Glass, plagioclase, pyroxene, ilmenite, mare clast, vesicles, sulfide</t>
    <phoneticPr fontId="1" type="noConversion"/>
  </si>
  <si>
    <t>Glass, plagioclase, pyroxene, vesicles, ilmenite</t>
    <phoneticPr fontId="1" type="noConversion"/>
  </si>
  <si>
    <t>Glass, tiny bright spots (sulfide or Fe-metal)</t>
    <phoneticPr fontId="1" type="noConversion"/>
  </si>
  <si>
    <t>sphere</t>
    <phoneticPr fontId="1" type="noConversion"/>
  </si>
  <si>
    <t>Glass, mineral clasts, sulfide</t>
    <phoneticPr fontId="1" type="noConversion"/>
  </si>
  <si>
    <t>broken sphere</t>
    <phoneticPr fontId="1" type="noConversion"/>
  </si>
  <si>
    <t>Glass, chemically heterogeneous</t>
    <phoneticPr fontId="1" type="noConversion"/>
  </si>
  <si>
    <t>glass rod</t>
    <phoneticPr fontId="1" type="noConversion"/>
  </si>
  <si>
    <t>Fayalite, plagioclase, mesostasis, phosphates</t>
    <phoneticPr fontId="1" type="noConversion"/>
  </si>
  <si>
    <t>Glass,  spherical Fe-Ni metal</t>
    <phoneticPr fontId="1" type="noConversion"/>
  </si>
  <si>
    <t>agglutinate</t>
    <phoneticPr fontId="1" type="noConversion"/>
  </si>
  <si>
    <t>Glass, vesicles, mineral clasts</t>
    <phoneticPr fontId="1" type="noConversion"/>
  </si>
  <si>
    <t>droplet</t>
    <phoneticPr fontId="1" type="noConversion"/>
  </si>
  <si>
    <t>Glass, mineral clasts</t>
    <phoneticPr fontId="1" type="noConversion"/>
  </si>
  <si>
    <t>half sphere</t>
    <phoneticPr fontId="1" type="noConversion"/>
  </si>
  <si>
    <t>~80</t>
    <phoneticPr fontId="1" type="noConversion"/>
  </si>
  <si>
    <t>Glass,  vescicles, spherical sulfide + basalt clast</t>
    <phoneticPr fontId="1" type="noConversion"/>
  </si>
  <si>
    <t>Glass, mineral clasts, vescicles, spherical sulfide</t>
    <phoneticPr fontId="1" type="noConversion"/>
  </si>
  <si>
    <t>Glass, laser spot in the center</t>
    <phoneticPr fontId="1" type="noConversion"/>
  </si>
  <si>
    <t>Glass, mineral clasts, flowing texture</t>
    <phoneticPr fontId="1" type="noConversion"/>
  </si>
  <si>
    <t>Glass, mineral clasts, vescicles (up to 35 μm), spherical sulfide, laser spot in the center</t>
    <phoneticPr fontId="1" type="noConversion"/>
  </si>
  <si>
    <t>Glass</t>
    <phoneticPr fontId="1" type="noConversion"/>
  </si>
  <si>
    <t>Glass, mineral clasts, vesicles, sulfide</t>
    <phoneticPr fontId="1" type="noConversion"/>
  </si>
  <si>
    <t>Glass, flowing texture, chemically heterogeneous</t>
    <phoneticPr fontId="1" type="noConversion"/>
  </si>
  <si>
    <t>Glass, laser spot on the bottom</t>
    <phoneticPr fontId="1" type="noConversion"/>
  </si>
  <si>
    <t>Glass, Fe-Ni metal spheres</t>
    <phoneticPr fontId="1" type="noConversion"/>
  </si>
  <si>
    <t>Consumed by LA-ICP-MS</t>
    <phoneticPr fontId="1" type="noConversion"/>
  </si>
  <si>
    <t>N.D.: not measured</t>
    <phoneticPr fontId="1" type="noConversion"/>
  </si>
  <si>
    <t>Heterogeneous</t>
    <phoneticPr fontId="1" type="noConversion"/>
  </si>
  <si>
    <t>Glass bead surrounded by agglutinic phases</t>
    <phoneticPr fontId="1" type="noConversion"/>
  </si>
  <si>
    <t>Glass</t>
    <phoneticPr fontId="1" type="noConversion"/>
  </si>
  <si>
    <t>Homogeneous</t>
    <phoneticPr fontId="1" type="noConversion"/>
  </si>
  <si>
    <t>sphere</t>
    <phoneticPr fontId="1" type="noConversion"/>
  </si>
  <si>
    <t>glass bead</t>
    <phoneticPr fontId="1" type="noConversion"/>
  </si>
  <si>
    <t>Homogeneous</t>
    <phoneticPr fontId="1" type="noConversion"/>
  </si>
  <si>
    <t>Heterogeneous</t>
    <phoneticPr fontId="1" type="noConversion"/>
  </si>
  <si>
    <r>
      <t>Diameter (μm</t>
    </r>
    <r>
      <rPr>
        <b/>
        <sz val="10"/>
        <rFont val="宋体"/>
        <family val="1"/>
        <charset val="134"/>
      </rPr>
      <t>）</t>
    </r>
    <phoneticPr fontId="1" type="noConversion"/>
  </si>
  <si>
    <t>No.1</t>
    <phoneticPr fontId="4" type="noConversion"/>
  </si>
  <si>
    <t>Filename</t>
    <phoneticPr fontId="1" type="noConversion"/>
  </si>
  <si>
    <t>X</t>
  </si>
  <si>
    <t>Y</t>
  </si>
  <si>
    <t>Z</t>
  </si>
  <si>
    <t>Date</t>
  </si>
  <si>
    <t>Mount#</t>
    <phoneticPr fontId="1" type="noConversion"/>
  </si>
  <si>
    <t>Mount#</t>
    <phoneticPr fontId="4" type="noConversion"/>
  </si>
  <si>
    <t>#Grain</t>
    <phoneticPr fontId="4" type="noConversion"/>
  </si>
  <si>
    <t>Component</t>
    <phoneticPr fontId="4" type="noConversion"/>
  </si>
  <si>
    <t>Location</t>
    <phoneticPr fontId="1" type="noConversion"/>
  </si>
  <si>
    <t>Location</t>
    <phoneticPr fontId="4" type="noConversion"/>
  </si>
  <si>
    <t>Occurrence</t>
    <phoneticPr fontId="4" type="noConversion"/>
  </si>
  <si>
    <r>
      <t xml:space="preserve">   SiO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  </t>
    </r>
    <phoneticPr fontId="4" type="noConversion"/>
  </si>
  <si>
    <r>
      <t>TiO</t>
    </r>
    <r>
      <rPr>
        <b/>
        <vertAlign val="subscript"/>
        <sz val="10"/>
        <rFont val="Times New Roman"/>
        <family val="1"/>
      </rPr>
      <t>2</t>
    </r>
    <phoneticPr fontId="4" type="noConversion"/>
  </si>
  <si>
    <r>
      <t xml:space="preserve">   Al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  <r>
      <rPr>
        <b/>
        <vertAlign val="subscript"/>
        <sz val="10"/>
        <rFont val="Times New Roman"/>
        <family val="1"/>
      </rPr>
      <t>3</t>
    </r>
    <r>
      <rPr>
        <b/>
        <sz val="10"/>
        <rFont val="Times New Roman"/>
        <family val="1"/>
      </rPr>
      <t xml:space="preserve"> </t>
    </r>
    <phoneticPr fontId="4" type="noConversion"/>
  </si>
  <si>
    <r>
      <t>Cr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  <r>
      <rPr>
        <b/>
        <vertAlign val="subscript"/>
        <sz val="10"/>
        <rFont val="Times New Roman"/>
        <family val="1"/>
      </rPr>
      <t>3</t>
    </r>
    <phoneticPr fontId="4" type="noConversion"/>
  </si>
  <si>
    <t xml:space="preserve">   FeO   </t>
  </si>
  <si>
    <t>NiO</t>
    <phoneticPr fontId="4" type="noConversion"/>
  </si>
  <si>
    <t xml:space="preserve">   MnO   </t>
  </si>
  <si>
    <t xml:space="preserve">   MgO   </t>
  </si>
  <si>
    <t xml:space="preserve">   CaO   </t>
  </si>
  <si>
    <r>
      <t xml:space="preserve">   Na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 xml:space="preserve">O  </t>
    </r>
    <phoneticPr fontId="4" type="noConversion"/>
  </si>
  <si>
    <r>
      <t>K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  <phoneticPr fontId="4" type="noConversion"/>
  </si>
  <si>
    <r>
      <t xml:space="preserve">   P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  <r>
      <rPr>
        <b/>
        <vertAlign val="subscript"/>
        <sz val="10"/>
        <rFont val="Times New Roman"/>
        <family val="1"/>
      </rPr>
      <t>5</t>
    </r>
    <r>
      <rPr>
        <b/>
        <sz val="10"/>
        <rFont val="Times New Roman"/>
        <family val="1"/>
      </rPr>
      <t xml:space="preserve">  </t>
    </r>
    <phoneticPr fontId="4" type="noConversion"/>
  </si>
  <si>
    <r>
      <t>SO</t>
    </r>
    <r>
      <rPr>
        <b/>
        <vertAlign val="subscript"/>
        <sz val="10"/>
        <rFont val="Times New Roman"/>
        <family val="1"/>
      </rPr>
      <t>3</t>
    </r>
    <phoneticPr fontId="4" type="noConversion"/>
  </si>
  <si>
    <t xml:space="preserve">  Total  </t>
  </si>
  <si>
    <r>
      <t>CaO/Al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  <r>
      <rPr>
        <b/>
        <vertAlign val="subscript"/>
        <sz val="10"/>
        <rFont val="Times New Roman"/>
        <family val="1"/>
      </rPr>
      <t>3</t>
    </r>
    <phoneticPr fontId="4" type="noConversion"/>
  </si>
  <si>
    <r>
      <t>MgO/Al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</t>
    </r>
    <r>
      <rPr>
        <b/>
        <vertAlign val="subscript"/>
        <sz val="10"/>
        <rFont val="Times New Roman"/>
        <family val="1"/>
      </rPr>
      <t>3</t>
    </r>
    <phoneticPr fontId="4" type="noConversion"/>
  </si>
  <si>
    <t>033-002-1</t>
  </si>
  <si>
    <t>#33</t>
    <phoneticPr fontId="4" type="noConversion"/>
  </si>
  <si>
    <t>Mare</t>
    <phoneticPr fontId="4" type="noConversion"/>
  </si>
  <si>
    <t>rim</t>
    <phoneticPr fontId="1" type="noConversion"/>
  </si>
  <si>
    <t>rim</t>
    <phoneticPr fontId="4" type="noConversion"/>
  </si>
  <si>
    <t>homogeneous</t>
    <phoneticPr fontId="1" type="noConversion"/>
  </si>
  <si>
    <t>033-002-2</t>
  </si>
  <si>
    <t>core</t>
    <phoneticPr fontId="1" type="noConversion"/>
  </si>
  <si>
    <t>core</t>
    <phoneticPr fontId="4" type="noConversion"/>
  </si>
  <si>
    <t>033-002-3</t>
  </si>
  <si>
    <t>033-003-1</t>
  </si>
  <si>
    <t>033-003-2</t>
  </si>
  <si>
    <t>middle</t>
    <phoneticPr fontId="4" type="noConversion"/>
  </si>
  <si>
    <t>033-003-3</t>
  </si>
  <si>
    <t>033-003-4</t>
  </si>
  <si>
    <t>033-003-5</t>
    <phoneticPr fontId="4" type="noConversion"/>
  </si>
  <si>
    <t>033-011-1</t>
  </si>
  <si>
    <t>033-011-2</t>
  </si>
  <si>
    <t>033-011-3</t>
  </si>
  <si>
    <t>033-011-4</t>
  </si>
  <si>
    <t>033-011-5</t>
  </si>
  <si>
    <t>033-020-1</t>
  </si>
  <si>
    <t>Highlands</t>
    <phoneticPr fontId="4" type="noConversion"/>
  </si>
  <si>
    <t>033-020-2</t>
  </si>
  <si>
    <t>033-020-3</t>
  </si>
  <si>
    <t>033-020-4</t>
    <phoneticPr fontId="4" type="noConversion"/>
  </si>
  <si>
    <t>033-020-5</t>
  </si>
  <si>
    <t>033-020-6</t>
  </si>
  <si>
    <t>033-027-1</t>
  </si>
  <si>
    <t>033-027-2</t>
  </si>
  <si>
    <t>033-027-3</t>
  </si>
  <si>
    <t>033-027-4</t>
  </si>
  <si>
    <t>033-027-5</t>
  </si>
  <si>
    <t>033-027-6</t>
  </si>
  <si>
    <t>033-027-7</t>
  </si>
  <si>
    <t>033-027-8</t>
  </si>
  <si>
    <t>033-034-1</t>
  </si>
  <si>
    <t>glass with micro-vescicles</t>
    <phoneticPr fontId="1" type="noConversion"/>
  </si>
  <si>
    <t>033-034-2</t>
    <phoneticPr fontId="4" type="noConversion"/>
  </si>
  <si>
    <t>033-034-3</t>
  </si>
  <si>
    <t>033-034-4</t>
  </si>
  <si>
    <t>033-034-5</t>
  </si>
  <si>
    <t>033-034-6</t>
  </si>
  <si>
    <t>line 033-036-1</t>
    <phoneticPr fontId="4" type="noConversion"/>
  </si>
  <si>
    <t>line 033-036-2</t>
    <phoneticPr fontId="4" type="noConversion"/>
  </si>
  <si>
    <t>line 033-036-3</t>
  </si>
  <si>
    <t>line 033-036-4</t>
  </si>
  <si>
    <t>line 033-036-5</t>
  </si>
  <si>
    <t>line 033-036-6</t>
  </si>
  <si>
    <t>033-040-1</t>
  </si>
  <si>
    <t>Pyroclastic?</t>
    <phoneticPr fontId="4" type="noConversion"/>
  </si>
  <si>
    <t>glass with olivine skeletal crystal</t>
    <phoneticPr fontId="4" type="noConversion"/>
  </si>
  <si>
    <t>033-040-2</t>
  </si>
  <si>
    <t>033-040-3</t>
  </si>
  <si>
    <t>033-040-4</t>
  </si>
  <si>
    <t>033-043-1</t>
  </si>
  <si>
    <t>Mare_Ilm</t>
    <phoneticPr fontId="4" type="noConversion"/>
  </si>
  <si>
    <t>contain metal particles</t>
    <phoneticPr fontId="4" type="noConversion"/>
  </si>
  <si>
    <t>033-043-2</t>
  </si>
  <si>
    <t>033-046-1</t>
    <phoneticPr fontId="4" type="noConversion"/>
  </si>
  <si>
    <t>033-046-2</t>
  </si>
  <si>
    <t>033-046-3</t>
  </si>
  <si>
    <t>033-046-4</t>
  </si>
  <si>
    <t>033-046-5</t>
  </si>
  <si>
    <t>033-046-6</t>
  </si>
  <si>
    <t>033-052-1</t>
  </si>
  <si>
    <t>033-052-2</t>
  </si>
  <si>
    <t>033-052-3</t>
  </si>
  <si>
    <t>033-052-4</t>
  </si>
  <si>
    <t>033-052-5</t>
  </si>
  <si>
    <t>line 033-055-1</t>
    <phoneticPr fontId="4" type="noConversion"/>
  </si>
  <si>
    <t>line 033-055-2</t>
    <phoneticPr fontId="4" type="noConversion"/>
  </si>
  <si>
    <t>line 033-055-3</t>
  </si>
  <si>
    <t>line 033-055-4</t>
  </si>
  <si>
    <t>line 033-055-5</t>
  </si>
  <si>
    <t>line 033-055-6</t>
  </si>
  <si>
    <t>033-062-1</t>
    <phoneticPr fontId="4" type="noConversion"/>
  </si>
  <si>
    <t>033-062-2</t>
  </si>
  <si>
    <t>033-062-3</t>
  </si>
  <si>
    <t>033-062-4</t>
  </si>
  <si>
    <t>033-062-5</t>
  </si>
  <si>
    <t>033-062-6</t>
  </si>
  <si>
    <t>line 033-063-1</t>
    <phoneticPr fontId="4" type="noConversion"/>
  </si>
  <si>
    <t>line 033-063-2</t>
    <phoneticPr fontId="4" type="noConversion"/>
  </si>
  <si>
    <t>line 033-063-3</t>
  </si>
  <si>
    <t>line 033-063-4</t>
  </si>
  <si>
    <t>line 033-063-5</t>
  </si>
  <si>
    <t>line 033-063-6</t>
  </si>
  <si>
    <t>line 033-063-7</t>
  </si>
  <si>
    <t>line 033-063-8</t>
  </si>
  <si>
    <t>line 033-066-1</t>
    <phoneticPr fontId="4" type="noConversion"/>
  </si>
  <si>
    <t>line 033-066-2</t>
    <phoneticPr fontId="4" type="noConversion"/>
  </si>
  <si>
    <t>line 033-066-3</t>
  </si>
  <si>
    <t>line 033-066-4</t>
  </si>
  <si>
    <t>line 033-066-5</t>
  </si>
  <si>
    <t>033-069-1</t>
  </si>
  <si>
    <t>033-069-2</t>
  </si>
  <si>
    <t>033-069-3</t>
  </si>
  <si>
    <t>033-069-4</t>
  </si>
  <si>
    <t>line 033-076-1</t>
    <phoneticPr fontId="4" type="noConversion"/>
  </si>
  <si>
    <t>line 033-076-2</t>
    <phoneticPr fontId="4" type="noConversion"/>
  </si>
  <si>
    <t>line 033-076-3</t>
  </si>
  <si>
    <t>line 033-076-4</t>
  </si>
  <si>
    <t>line 033-076-5</t>
  </si>
  <si>
    <t>033-080-1</t>
  </si>
  <si>
    <t>033-080-2</t>
    <phoneticPr fontId="4" type="noConversion"/>
  </si>
  <si>
    <t>033-080-3</t>
  </si>
  <si>
    <t>033-080-4</t>
  </si>
  <si>
    <t>033-090-1</t>
  </si>
  <si>
    <t>033-090-2</t>
  </si>
  <si>
    <t>033-090-3</t>
  </si>
  <si>
    <t>line 033-092-1</t>
    <phoneticPr fontId="4" type="noConversion"/>
  </si>
  <si>
    <t>line 033-092-2</t>
    <phoneticPr fontId="4" type="noConversion"/>
  </si>
  <si>
    <t>line 033-092-3</t>
  </si>
  <si>
    <t>line 033-092-4</t>
  </si>
  <si>
    <t>line 033-092-5</t>
  </si>
  <si>
    <t>033-102-1</t>
  </si>
  <si>
    <t>033-102-2</t>
  </si>
  <si>
    <t>033-102-3</t>
  </si>
  <si>
    <t>033-108-1</t>
  </si>
  <si>
    <t>033-108-2</t>
  </si>
  <si>
    <t>033-108-3</t>
  </si>
  <si>
    <t>033-109-1</t>
    <phoneticPr fontId="4" type="noConversion"/>
  </si>
  <si>
    <t>033-109-2</t>
  </si>
  <si>
    <t>033-109-3</t>
  </si>
  <si>
    <t>033-109-4</t>
  </si>
  <si>
    <t>033-106-1</t>
  </si>
  <si>
    <t>033-106-2</t>
  </si>
  <si>
    <t>033-106-3</t>
  </si>
  <si>
    <t>033-110-1</t>
  </si>
  <si>
    <t>033-110-2</t>
  </si>
  <si>
    <t>033-110-3</t>
  </si>
  <si>
    <t>033-110-4</t>
  </si>
  <si>
    <t>033-111-1</t>
  </si>
  <si>
    <t>033-111-2</t>
  </si>
  <si>
    <t>033-111-3</t>
  </si>
  <si>
    <t>033-122-1</t>
  </si>
  <si>
    <t>033-122-2</t>
  </si>
  <si>
    <t>033-122-3</t>
  </si>
  <si>
    <t>033-122-4</t>
    <phoneticPr fontId="4" type="noConversion"/>
  </si>
  <si>
    <t>033-123-1</t>
  </si>
  <si>
    <t>033-123-2</t>
  </si>
  <si>
    <t>033-123-3</t>
  </si>
  <si>
    <t>033-136-1</t>
  </si>
  <si>
    <t>033-136-2</t>
  </si>
  <si>
    <t>033-138-1</t>
  </si>
  <si>
    <t>033-138-2</t>
  </si>
  <si>
    <t>033-138-3</t>
  </si>
  <si>
    <t>033-139-1</t>
  </si>
  <si>
    <t>033-139-2</t>
  </si>
  <si>
    <t>033-139-3</t>
  </si>
  <si>
    <t>033-139-4</t>
  </si>
  <si>
    <t>033-141-1</t>
  </si>
  <si>
    <t>033-141-2</t>
  </si>
  <si>
    <t>033-141-3</t>
  </si>
  <si>
    <t>033-141-4</t>
  </si>
  <si>
    <t>033-141-5</t>
    <phoneticPr fontId="4" type="noConversion"/>
  </si>
  <si>
    <t>033-145-1</t>
  </si>
  <si>
    <t>033-145-2</t>
  </si>
  <si>
    <t>033-145-3</t>
  </si>
  <si>
    <t>033-146-1</t>
  </si>
  <si>
    <t>033-146-2</t>
  </si>
  <si>
    <t>033-146-3</t>
  </si>
  <si>
    <t>033-146-4</t>
  </si>
  <si>
    <t>033-146-5</t>
  </si>
  <si>
    <t>033-149-1</t>
  </si>
  <si>
    <t>033-149-2</t>
  </si>
  <si>
    <t>033-149-3</t>
  </si>
  <si>
    <t>033-149-4</t>
  </si>
  <si>
    <t>033-149-5</t>
  </si>
  <si>
    <t>homogeneous</t>
    <phoneticPr fontId="4" type="noConversion"/>
  </si>
  <si>
    <t>Session#</t>
    <phoneticPr fontId="1" type="noConversion"/>
  </si>
  <si>
    <t>Sample ID</t>
    <phoneticPr fontId="1" type="noConversion"/>
  </si>
  <si>
    <t>Phase</t>
    <phoneticPr fontId="1" type="noConversion"/>
  </si>
  <si>
    <t>D/H</t>
    <phoneticPr fontId="1" type="noConversion"/>
  </si>
  <si>
    <t>Err Mean</t>
  </si>
  <si>
    <t>Poisson</t>
  </si>
  <si>
    <r>
      <t>1</t>
    </r>
    <r>
      <rPr>
        <b/>
        <sz val="10"/>
        <color rgb="FF000000"/>
        <rFont val="Times New Roman"/>
        <family val="1"/>
      </rPr>
      <t>H/</t>
    </r>
    <r>
      <rPr>
        <b/>
        <vertAlign val="superscript"/>
        <sz val="10"/>
        <color rgb="FF000000"/>
        <rFont val="Times New Roman"/>
        <family val="1"/>
      </rPr>
      <t>18</t>
    </r>
    <r>
      <rPr>
        <b/>
        <sz val="10"/>
        <color rgb="FF000000"/>
        <rFont val="Times New Roman"/>
        <family val="1"/>
      </rPr>
      <t>O</t>
    </r>
    <phoneticPr fontId="1" type="noConversion"/>
  </si>
  <si>
    <r>
      <rPr>
        <b/>
        <vertAlign val="superscript"/>
        <sz val="10"/>
        <color rgb="FF000000"/>
        <rFont val="Times New Roman"/>
        <family val="1"/>
      </rPr>
      <t>12</t>
    </r>
    <r>
      <rPr>
        <b/>
        <sz val="10"/>
        <color rgb="FF000000"/>
        <rFont val="Times New Roman"/>
        <family val="1"/>
      </rPr>
      <t>C/</t>
    </r>
    <r>
      <rPr>
        <b/>
        <vertAlign val="superscript"/>
        <sz val="10"/>
        <color rgb="FF000000"/>
        <rFont val="Times New Roman"/>
        <family val="1"/>
      </rPr>
      <t>18</t>
    </r>
    <r>
      <rPr>
        <b/>
        <sz val="10"/>
        <color rgb="FF000000"/>
        <rFont val="Times New Roman"/>
        <family val="1"/>
      </rPr>
      <t>O</t>
    </r>
    <phoneticPr fontId="1" type="noConversion"/>
  </si>
  <si>
    <r>
      <rPr>
        <b/>
        <sz val="10"/>
        <color rgb="FF000000"/>
        <rFont val="Symbol"/>
        <family val="1"/>
        <charset val="2"/>
      </rPr>
      <t>d</t>
    </r>
    <r>
      <rPr>
        <b/>
        <sz val="10"/>
        <color rgb="FF000000"/>
        <rFont val="Times New Roman"/>
        <family val="1"/>
      </rPr>
      <t>D_raw</t>
    </r>
    <r>
      <rPr>
        <b/>
        <sz val="10"/>
        <color rgb="FF000000"/>
        <rFont val="Times New Roman"/>
        <family val="1"/>
        <charset val="2"/>
      </rPr>
      <t xml:space="preserve"> (‰)</t>
    </r>
    <phoneticPr fontId="1" type="noConversion"/>
  </si>
  <si>
    <r>
      <rPr>
        <b/>
        <sz val="10"/>
        <color rgb="FF000000"/>
        <rFont val="Symbol"/>
        <family val="1"/>
        <charset val="2"/>
      </rPr>
      <t>a</t>
    </r>
    <r>
      <rPr>
        <b/>
        <vertAlign val="subscript"/>
        <sz val="10"/>
        <color rgb="FF000000"/>
        <rFont val="Times New Roman"/>
        <family val="1"/>
      </rPr>
      <t>IMF</t>
    </r>
    <phoneticPr fontId="1" type="noConversion"/>
  </si>
  <si>
    <r>
      <rPr>
        <b/>
        <sz val="10"/>
        <color rgb="FF000000"/>
        <rFont val="Symbol"/>
        <family val="1"/>
        <charset val="2"/>
      </rPr>
      <t>d</t>
    </r>
    <r>
      <rPr>
        <b/>
        <sz val="10"/>
        <color rgb="FF000000"/>
        <rFont val="Times New Roman"/>
        <family val="1"/>
      </rPr>
      <t>D_cal.</t>
    </r>
    <r>
      <rPr>
        <b/>
        <sz val="10"/>
        <color rgb="FF000000"/>
        <rFont val="Times New Roman"/>
        <family val="1"/>
        <charset val="2"/>
      </rPr>
      <t xml:space="preserve"> (‰)</t>
    </r>
    <phoneticPr fontId="1" type="noConversion"/>
  </si>
  <si>
    <t>2SE</t>
    <phoneticPr fontId="1" type="noConversion"/>
  </si>
  <si>
    <t>1st</t>
  </si>
  <si>
    <t>20211126-igg038-morb-chain-1_1</t>
  </si>
  <si>
    <t>SWIFT</t>
  </si>
  <si>
    <t>MORB glass</t>
  </si>
  <si>
    <t>20211126-igg038-morb-chain-1_2</t>
  </si>
  <si>
    <t>20211126-igg038-morb-chain-1_3</t>
  </si>
  <si>
    <t>20211126-igg038-morb-chain2_1</t>
  </si>
  <si>
    <t>20211126-igg038-morb-chain2_2</t>
  </si>
  <si>
    <t>20211126-igg038-morb-chain2_3</t>
  </si>
  <si>
    <t>20211126-igg038-morb-chain2_4</t>
  </si>
  <si>
    <t>20211129-IGG038-MORB-1_1</t>
  </si>
  <si>
    <t>20211129-IGG038-MORB-1_2</t>
  </si>
  <si>
    <t>20211129-IGG038-MORB-1_3</t>
  </si>
  <si>
    <t>20211129-IGG038-MORB-CHAIN1_1</t>
  </si>
  <si>
    <t>20211129-IGG038-MORB-CHAIN1_2</t>
  </si>
  <si>
    <t>20211129-IGG038-MORB-CHAIN1_3</t>
  </si>
  <si>
    <t>20211129-IGG038-MORB-CHAIN1_4</t>
  </si>
  <si>
    <t>20211130-IGG038-MORB-chain1_1</t>
  </si>
  <si>
    <t>20211130-IGG038-MORB-chain1_2</t>
  </si>
  <si>
    <t>20211130-IGG038-MORB-chain1_3</t>
  </si>
  <si>
    <t>20211130-IGG038-MORB-chain1_4</t>
  </si>
  <si>
    <t>20211201-IGG038-MORB-B_1</t>
  </si>
  <si>
    <t>20211203-IGG104-MORB-chainA_1</t>
  </si>
  <si>
    <t>20211203-IGG104-MORB-chainA_2</t>
  </si>
  <si>
    <t>20211203-IGG104-MORB-chainA_3</t>
  </si>
  <si>
    <t>20211203-IGG104-MORB-chainB_1</t>
  </si>
  <si>
    <t>20211203-IGG104-MORB-chainB_2</t>
  </si>
  <si>
    <t>20211203-IGG104-MORB-chainB_3</t>
  </si>
  <si>
    <t>20211204-IGG104-MORB-chain_1</t>
  </si>
  <si>
    <t>20211204-IGG104-MORB-chain_2</t>
  </si>
  <si>
    <t>20211204-IGG104-MORB-chain_3</t>
  </si>
  <si>
    <t>20211205-IGG104-MORB-chain_1</t>
  </si>
  <si>
    <t>20211205-IGG104-MORB-chain_2</t>
  </si>
  <si>
    <t>20211205-IGG104-MORB-chain_3</t>
  </si>
  <si>
    <t>20211205-IGG104-MORB-chain_4</t>
  </si>
  <si>
    <t>20211206-IGG104-MORB-chain_1</t>
  </si>
  <si>
    <t>20211206-IGG104-MORB-chain_2</t>
  </si>
  <si>
    <t>20211207-IGG038-MORB-chain_1</t>
  </si>
  <si>
    <t>20211207-IGG038-MORB-chain_2</t>
  </si>
  <si>
    <t>20211207-IGG038-MORB-chain_3</t>
  </si>
  <si>
    <t>20211207-IGG038-MORB-chain_4</t>
  </si>
  <si>
    <t>Mean</t>
  </si>
  <si>
    <t>2SD</t>
  </si>
  <si>
    <t>2s%</t>
  </si>
  <si>
    <t>20211126_IGG038-KOV-1_2</t>
  </si>
  <si>
    <t>Kovdor apatite</t>
  </si>
  <si>
    <t>Apatite</t>
  </si>
  <si>
    <t>20211126_IGG038-KOV-1_3</t>
  </si>
  <si>
    <t>20211126_IGG038-KOV-1_4</t>
  </si>
  <si>
    <t>20211126-igg038-kov-chain-1_1</t>
  </si>
  <si>
    <t>20211126-igg038-kov-chain-1_2</t>
  </si>
  <si>
    <t>20211126-igg038-kov-chain-1_3</t>
  </si>
  <si>
    <t>20211127-IGG038-KOV_1@_1</t>
  </si>
  <si>
    <t>20211127-IGG038-KOV_1@_2</t>
  </si>
  <si>
    <t>20211127-IGG038-KOV_1@_3</t>
  </si>
  <si>
    <t>20211127-IGG038-KOV_1@_4</t>
  </si>
  <si>
    <t>20211129-IGG038-KOV-1_1</t>
  </si>
  <si>
    <t>20211129-IGG038-KOV-1_2</t>
  </si>
  <si>
    <t>20211129-IGG038-KOV-1_3</t>
  </si>
  <si>
    <t>20211129-IGG038-KOV-CHAIN1_1</t>
  </si>
  <si>
    <t>20211129-IGG038-KOV-CHAIN1_2</t>
  </si>
  <si>
    <t>20211129-IGG038-KOV-CHAIN1_3</t>
  </si>
  <si>
    <t>20211129-IGG038-KOV-CHAIN1_4</t>
  </si>
  <si>
    <t>20211130-IGG038-KOV_4</t>
  </si>
  <si>
    <t>20211201-IGG038-KOV_1</t>
  </si>
  <si>
    <t>20211201-IGG038-KOV_2</t>
  </si>
  <si>
    <t>20211201-IGG038-KOV_3</t>
  </si>
  <si>
    <t>20211201-IGG038-KOV-B_1</t>
  </si>
  <si>
    <t>20211201-IGG038-KOV-B_2</t>
  </si>
  <si>
    <t>20211201-IGG038-KOV-B_3</t>
  </si>
  <si>
    <t>20211201-IGG116-KOV-CHAIN1_1</t>
  </si>
  <si>
    <t>20211201-IGG116-KOV-CHAIN1_2</t>
  </si>
  <si>
    <t>20211201-IGG116-KOV-CHAIN1_3</t>
  </si>
  <si>
    <t>20211202-IGG116-KOV_1@_1</t>
  </si>
  <si>
    <t>20211202-IGG116-KOV-chain_1</t>
  </si>
  <si>
    <t>20211202-IGG116-KOV-chain_2</t>
  </si>
  <si>
    <t>20211202-IGG116-KOV-chain_3</t>
  </si>
  <si>
    <t>20211203-IGG104-KOV-chainA_1</t>
  </si>
  <si>
    <t>20211203-IGG104-KOV-chainA_2</t>
  </si>
  <si>
    <t>20211203-IGG104-KOV-chainA_3</t>
  </si>
  <si>
    <t>20211203-IGG104-KOV-chainB_1</t>
  </si>
  <si>
    <t>20211203-IGG104-KOV-chainB_2</t>
  </si>
  <si>
    <t>20211203-IGG104-KOV-chainB_3</t>
  </si>
  <si>
    <t>20211204-IGG104-KOV-chain_1</t>
  </si>
  <si>
    <t>20211204-IGG104-KOV-chain_2</t>
  </si>
  <si>
    <t>20211204-IGG104-KOV-chain_3</t>
  </si>
  <si>
    <t>20211205-IGG104-KOV-chain_1</t>
  </si>
  <si>
    <t>20211205-IGG104-KOV-chain_2</t>
  </si>
  <si>
    <t>20211205-IGG104-KOV-chain_3</t>
  </si>
  <si>
    <t>20211205-IGG104-KOV-chain_4</t>
  </si>
  <si>
    <t>20211206-IGG104-KOV-chainB_1</t>
  </si>
  <si>
    <t>20211206-IGG104-KOV-chainB_2</t>
  </si>
  <si>
    <t>20211206-IGG116-KOV-chainA_1</t>
  </si>
  <si>
    <t>20211206-IGG116-KOV-chainA_2</t>
  </si>
  <si>
    <t>20211206-IGG116-KOV-chainA_3</t>
  </si>
  <si>
    <t>20211206-IGG116-KOV-chainB_1</t>
  </si>
  <si>
    <t>20211206-IGG116-KOV-chainB_2</t>
  </si>
  <si>
    <t>20211206-IGG116-KOV-chainB_3</t>
  </si>
  <si>
    <t>20211206-IGG116-KOV-chainB_4</t>
  </si>
  <si>
    <t>20211207_kov_2_1</t>
  </si>
  <si>
    <t>20211207_kov_2_2</t>
  </si>
  <si>
    <t>20211207_kov_2_3</t>
  </si>
  <si>
    <t>20211207_kov_2_4</t>
  </si>
  <si>
    <t>20211207-IGG038-KOV-chain_1</t>
  </si>
  <si>
    <t>20211207-IGG038-KOV-chain_2</t>
  </si>
  <si>
    <t>20211207-IGG038-KOV-chain_3</t>
  </si>
  <si>
    <t>20211207-IGG038-KOV-chain_4</t>
  </si>
  <si>
    <t>20211126-igg038-1833-11-chain-1_1</t>
  </si>
  <si>
    <t>1833-11</t>
  </si>
  <si>
    <t>Basaltic glass</t>
  </si>
  <si>
    <t>20211126-igg038-1833-11-chain-1_2</t>
  </si>
  <si>
    <t>20211126-igg038-1833-11-chain-1_3</t>
  </si>
  <si>
    <t>20211126-igg038-1833-11-chain2_1</t>
  </si>
  <si>
    <t>20211126-igg038-1833-11-chain2_2</t>
  </si>
  <si>
    <t>20211126-igg038-1833-11-chain2_3</t>
  </si>
  <si>
    <t>20211126-igg038-1833-11-chain2_4</t>
  </si>
  <si>
    <t>20211129-IGG038-1833-11-1_1</t>
  </si>
  <si>
    <t>20211129-IGG038-1833-11-1_2</t>
  </si>
  <si>
    <t>20211129-IGG038-1833-11-1_3</t>
  </si>
  <si>
    <t>20211129-IGG038-1833-11-CHAIN1_1</t>
  </si>
  <si>
    <t>20211129-IGG038-1833-11-CHAIN1_2</t>
  </si>
  <si>
    <t>20211129-IGG038-1833-11-CHAIN1_3</t>
  </si>
  <si>
    <t>20211129-IGG038-1833-11-CHAIN1_4</t>
  </si>
  <si>
    <t>20211201-IGG038-1833-11 CHAIN-1_1</t>
  </si>
  <si>
    <t>20211201-IGG038-1833-11 CHAIN-1_2</t>
  </si>
  <si>
    <t>20211201-IGG038-1833-11 CHAIN-1_3</t>
  </si>
  <si>
    <t>20211201-IGG038-1833-11-B_1</t>
  </si>
  <si>
    <t>20211201-IGG116-1833-11-CHAIN1_1</t>
  </si>
  <si>
    <t>20211201-IGG116-1833-11-CHAIN1_2</t>
  </si>
  <si>
    <t>20211201-IGG116-1833-11-CHAIN1_3</t>
  </si>
  <si>
    <t>20211202-IGG116-1833-11_1@_1</t>
  </si>
  <si>
    <t>20211202-IGG116-1833-11-chain_1</t>
  </si>
  <si>
    <t>20211202-IGG116-1833-11-chain_2</t>
  </si>
  <si>
    <t>20211202-IGG116-1833-11-chain_3</t>
  </si>
  <si>
    <t>20211206-IGG116-1833-11-chainA_1</t>
  </si>
  <si>
    <t>20211206-IGG116-1833-11-chainA_2</t>
  </si>
  <si>
    <t>20211206-IGG116-1833-11-chainA_3</t>
  </si>
  <si>
    <t>20211206-IGG116-1833-11-chainB_1</t>
  </si>
  <si>
    <t>20211206-IGG116-1833-11-chainB_2</t>
  </si>
  <si>
    <t>20211206-IGG116-1833-11-chainB_3</t>
  </si>
  <si>
    <t>20211206-IGG116-1833-11-chainB_4</t>
  </si>
  <si>
    <t>20211207-IGG038-1833-11-chain_1</t>
  </si>
  <si>
    <t>20211207-IGG038-1833-11-chain_2</t>
  </si>
  <si>
    <t>20211207-IGG038-1833-11-chain_3</t>
  </si>
  <si>
    <t>20211207-IGG038-1833-11-chain_4</t>
  </si>
  <si>
    <t>20211126-igg038-dap-chain-1_1</t>
  </si>
  <si>
    <t>Durango apatite</t>
  </si>
  <si>
    <t>20211126-igg038-dap-chain-1_2</t>
  </si>
  <si>
    <t>20211126-igg038-dap-chain-1_3</t>
  </si>
  <si>
    <t>20211126-igg038-dap-chain2_1</t>
  </si>
  <si>
    <t>20211126-igg038-dap-chain2_2</t>
  </si>
  <si>
    <t>20211126-igg038-dap-chain2_3</t>
  </si>
  <si>
    <t>20211126-igg038-dap-chain2_4</t>
  </si>
  <si>
    <t>20211129-IGG038-DAP-1_1</t>
  </si>
  <si>
    <t>20211129-IGG038-DAP-1_2</t>
  </si>
  <si>
    <t>20211129-IGG038-DAP-1_3</t>
  </si>
  <si>
    <t>20211129-IGG038-DAP-1_4</t>
  </si>
  <si>
    <t>20211129-IGG038-DAP-CHAIN1_1</t>
  </si>
  <si>
    <t>20211129-IGG038-DAP-CHAIN1_2</t>
  </si>
  <si>
    <t>20211129-IGG038-DAP-CHAIN1_3</t>
  </si>
  <si>
    <t>20211129-IGG038-DAP-CHAIN1_4</t>
  </si>
  <si>
    <t>20211130-IGG038-DAP-chain1_1</t>
  </si>
  <si>
    <t>20211130-IGG038-DAP-chain1_3</t>
  </si>
  <si>
    <t>20211130-IGG038-DAP-chain1_4</t>
  </si>
  <si>
    <t>20211201-IGG038-DAP-B_1</t>
  </si>
  <si>
    <t>20211201-IGG116-DAP-CHAIN1_1</t>
  </si>
  <si>
    <t>20211201-IGG116-DAP-CHAIN1_2</t>
  </si>
  <si>
    <t>20211201-IGG116-DAP-CHAIN1_3</t>
  </si>
  <si>
    <t>20211202-IGG116-DAP_1@_1</t>
  </si>
  <si>
    <t>20211202-IGG116-DAP-chain_1</t>
  </si>
  <si>
    <t>20211202-IGG116-DAP-chain_2</t>
  </si>
  <si>
    <t>20211202-IGG116-DAP-chain_3</t>
  </si>
  <si>
    <t>20211203-IGG104-DAP-chainA_1</t>
  </si>
  <si>
    <t>20211203-IGG104-DAP-chainA_2</t>
  </si>
  <si>
    <t>20211203-IGG104-DAP-chainA_3</t>
  </si>
  <si>
    <t>20211203-IGG104-DAP-chainB_1</t>
  </si>
  <si>
    <t>20211203-IGG104-DAP-chainB_2</t>
  </si>
  <si>
    <t>20211203-IGG104-DAP-chainB_3</t>
  </si>
  <si>
    <t>20211204-IGG104-DAP-chain_1</t>
  </si>
  <si>
    <t>20211204-IGG104-DAP-chain_2</t>
  </si>
  <si>
    <t>20211204-IGG104-DAP-chain_3</t>
  </si>
  <si>
    <t>20211205-IGG104-DAP-chain_1</t>
  </si>
  <si>
    <t>20211205-IGG104-DAP-chain_2</t>
  </si>
  <si>
    <t>20211205-IGG104-DAP-chain_3</t>
  </si>
  <si>
    <t>20211205-IGG104-DAP-chain_4</t>
  </si>
  <si>
    <t>20211206-IGG104-DAP-chain_1</t>
  </si>
  <si>
    <t>20211206-IGG104-DAP-chain_2</t>
  </si>
  <si>
    <t>20211206-IGG116-DAP-chainA_1</t>
  </si>
  <si>
    <t>20211206-IGG116-DAP-chainA_2</t>
  </si>
  <si>
    <t>20211206-IGG116-DAP-chainA_3</t>
  </si>
  <si>
    <t>20211206-IGG116-DAP-chainB_1</t>
  </si>
  <si>
    <t>20211206-IGG116-DAP-chainB_2</t>
  </si>
  <si>
    <t>20211206-IGG116-DAP-chainB_3</t>
  </si>
  <si>
    <t>20211206-IGG116-DAP-chainB_4</t>
  </si>
  <si>
    <t>20211207-IGG038-DAP-chain_1</t>
  </si>
  <si>
    <t>20211207-IGG038-DAP-chain_2</t>
  </si>
  <si>
    <t>20211207-IGG038-DAP-chain_3</t>
  </si>
  <si>
    <t>20211207-IGG038-DAP-chain_4</t>
  </si>
  <si>
    <t>20211127-IGG038-SCOL_1@_2</t>
  </si>
  <si>
    <t>San Carlos olivine</t>
  </si>
  <si>
    <t>Olivine</t>
  </si>
  <si>
    <t>20211127-IGG038-SCOL_1@_3</t>
  </si>
  <si>
    <t>20211130-IGG038- SCOL_2</t>
  </si>
  <si>
    <t>20211201-IGG038-SCOL_1</t>
  </si>
  <si>
    <t>20211201-IGG038-SCOL_2</t>
  </si>
  <si>
    <t>20211201-IGG038-SCOL_2@_1</t>
  </si>
  <si>
    <t>20211203-IGG114-SCOL_2</t>
  </si>
  <si>
    <t>20211203-IGG114-SCOL_3</t>
  </si>
  <si>
    <t>20211204-IGG104-SCOL_1@_2</t>
  </si>
  <si>
    <t>20211205-IGG104-SCOL_1@_1</t>
  </si>
  <si>
    <t>20211207-IGG038-SCOL_1</t>
  </si>
  <si>
    <t>20211126-igg038-scol-1_2</t>
  </si>
  <si>
    <t>20211205-IGG104-SCOL_1@_2</t>
  </si>
  <si>
    <t>20211205-IGG104-SCOL_1</t>
  </si>
  <si>
    <t>20211208-IGG038-SCOL_2</t>
  </si>
  <si>
    <t>20211208-IGG038-SCOL_3</t>
  </si>
  <si>
    <t>H2O_bckgroud (mg·g-1)</t>
  </si>
  <si>
    <t>29.8 ± 14.8</t>
  </si>
  <si>
    <t>2nd</t>
  </si>
  <si>
    <t>20220122_IGG38_MORB_4@_1</t>
  </si>
  <si>
    <t>20220122_IGG38_MORB_4@_2</t>
  </si>
  <si>
    <t>20220122_IGG38_MORB_4@_3</t>
  </si>
  <si>
    <t>20210123_IGG38_MORB_1@_1</t>
  </si>
  <si>
    <t>20210123_IGG38_MORB_1@_2</t>
  </si>
  <si>
    <t>20210123_IGG38_MORB_1@_3</t>
  </si>
  <si>
    <t>IGG38_MORB_2@_1</t>
  </si>
  <si>
    <t>IGG38_MORB_2@_2</t>
  </si>
  <si>
    <t>IGG38_MORB_2@_3</t>
  </si>
  <si>
    <t>20210123_IGG38_MORB_3@_1</t>
  </si>
  <si>
    <t>20210123_IGG38_MORB_3@_2</t>
  </si>
  <si>
    <t>20220122_IGG38_KOV_9@_1</t>
  </si>
  <si>
    <t>20220122_IGG38_KOV_9@_2</t>
  </si>
  <si>
    <t>20220122_IGG38_KOV_9@_3</t>
  </si>
  <si>
    <t>20220122_IGG38_KOV_10@_1</t>
  </si>
  <si>
    <t>20220122_IGG38_KOV_10@_2</t>
  </si>
  <si>
    <t>20220122_IGG38_KOV_10@_3</t>
  </si>
  <si>
    <t>20220122_IGG38_KOV_10@_4</t>
  </si>
  <si>
    <t>20220123_IGG38_KOV_1@_1</t>
  </si>
  <si>
    <t>IGG38_KOV_2@_1</t>
  </si>
  <si>
    <t>IGG38_KOV_2@_2</t>
  </si>
  <si>
    <t>IGG38_KOV_2@_3</t>
  </si>
  <si>
    <t>20210123_IGG38_KOV_3@_2</t>
  </si>
  <si>
    <t>20210123_IGG38_KOV_3@_3</t>
  </si>
  <si>
    <t>20220122_IGG38_1833_11_4@_1</t>
  </si>
  <si>
    <t>20220122_IGG38_1833_11_4@_2</t>
  </si>
  <si>
    <t>20220122_IGG38_1833_11_4@_3</t>
  </si>
  <si>
    <t>20210123_IGG38_1833-11_1@_1</t>
  </si>
  <si>
    <t>20210123_IGG38_1833-11_1@_2</t>
  </si>
  <si>
    <t>20220122_IGG38_DAP_4@_1</t>
  </si>
  <si>
    <t>20220122_IGG38_DAP_4@_2</t>
  </si>
  <si>
    <t>20220122_IGG38_DAP_4@_3</t>
  </si>
  <si>
    <t>20210123_IGG38_DAP_1@_1</t>
  </si>
  <si>
    <t>20210123_IGG38_DAP_1@_2</t>
  </si>
  <si>
    <t>20210123_IGG38_DAP_1@_3</t>
  </si>
  <si>
    <t>20210123_IGG38_DAP_2@_1</t>
  </si>
  <si>
    <t>20210123_IGG38_DAP_2@_2</t>
  </si>
  <si>
    <t>20220122_IGG38_519_4@_1</t>
  </si>
  <si>
    <t>519-4-1</t>
  </si>
  <si>
    <t>20220122_IGG38_519_4@_2</t>
  </si>
  <si>
    <t>20220122_IGG38_519_4@_3</t>
  </si>
  <si>
    <t>IGG38_519_1@_1</t>
  </si>
  <si>
    <t>IGG38_519_1@_2</t>
  </si>
  <si>
    <t>IGG38_519_1@_3</t>
  </si>
  <si>
    <t>20210123_IGG38_519_1@_1</t>
  </si>
  <si>
    <t>20210123_IGG38_519_1@_2</t>
  </si>
  <si>
    <t>20220122_IGG38_SCOL_3@_2</t>
  </si>
  <si>
    <t>20210123_IGG38_SCOL_1@_2</t>
  </si>
  <si>
    <t>20210123_IGG38_SCOL_2@_1</t>
  </si>
  <si>
    <t>20210123_IGG38_SCOL_2@_2</t>
  </si>
  <si>
    <t>20210123_IGG38_SCOL_2@_3</t>
  </si>
  <si>
    <t>IGGCE5#033_G46@_4</t>
  </si>
  <si>
    <t>IGGCE5#033_046</t>
  </si>
  <si>
    <t>CE5 impact glass bead</t>
  </si>
  <si>
    <t>IGGCE5#033_G46@_5</t>
  </si>
  <si>
    <t>IGGCE5#033_G46@_6</t>
  </si>
  <si>
    <t>IGGCE5#033_G46@_7</t>
  </si>
  <si>
    <t>IGGCE5#033_G46@_8</t>
  </si>
  <si>
    <t>IGGCE5#033_G46@_9</t>
  </si>
  <si>
    <t>11.7 ± 2</t>
  </si>
  <si>
    <t>session 1</t>
    <phoneticPr fontId="1" type="noConversion"/>
  </si>
  <si>
    <t>session 2</t>
    <phoneticPr fontId="1" type="noConversion"/>
  </si>
  <si>
    <r>
      <t>1</t>
    </r>
    <r>
      <rPr>
        <b/>
        <sz val="10"/>
        <color rgb="FF000000"/>
        <rFont val="Times New Roman"/>
        <family val="1"/>
      </rPr>
      <t>H/</t>
    </r>
    <r>
      <rPr>
        <b/>
        <vertAlign val="superscript"/>
        <sz val="10"/>
        <color rgb="FF000000"/>
        <rFont val="Times New Roman"/>
        <family val="1"/>
      </rPr>
      <t>18</t>
    </r>
    <r>
      <rPr>
        <b/>
        <sz val="10"/>
        <color rgb="FF000000"/>
        <rFont val="Times New Roman"/>
        <family val="1"/>
      </rPr>
      <t>O_average</t>
    </r>
    <phoneticPr fontId="1" type="noConversion"/>
  </si>
  <si>
    <t>2STD</t>
    <phoneticPr fontId="1" type="noConversion"/>
  </si>
  <si>
    <r>
      <t>H2O_ref. (</t>
    </r>
    <r>
      <rPr>
        <b/>
        <sz val="10"/>
        <color theme="1"/>
        <rFont val="Symbol"/>
        <family val="1"/>
        <charset val="2"/>
      </rPr>
      <t>m</t>
    </r>
    <r>
      <rPr>
        <b/>
        <sz val="10"/>
        <color theme="1"/>
        <rFont val="Times New Roman"/>
        <family val="1"/>
      </rPr>
      <t>g·g</t>
    </r>
    <r>
      <rPr>
        <b/>
        <vertAlign val="superscript"/>
        <sz val="10"/>
        <color theme="1"/>
        <rFont val="Times New Roman"/>
        <family val="1"/>
      </rPr>
      <t>-1</t>
    </r>
    <r>
      <rPr>
        <b/>
        <sz val="10"/>
        <color theme="1"/>
        <rFont val="Times New Roman"/>
        <family val="1"/>
      </rPr>
      <t>)</t>
    </r>
    <phoneticPr fontId="1" type="noConversion"/>
  </si>
  <si>
    <r>
      <t>H2O_ref. (</t>
    </r>
    <r>
      <rPr>
        <b/>
        <sz val="10"/>
        <color theme="1"/>
        <rFont val="Symbol"/>
        <family val="1"/>
        <charset val="2"/>
      </rPr>
      <t>m</t>
    </r>
    <r>
      <rPr>
        <b/>
        <sz val="10"/>
        <color theme="1"/>
        <rFont val="Times New Roman"/>
        <family val="1"/>
      </rPr>
      <t>g·g-1)</t>
    </r>
    <phoneticPr fontId="1" type="noConversion"/>
  </si>
  <si>
    <t>KOV</t>
  </si>
  <si>
    <t>MORB</t>
  </si>
  <si>
    <t>DAP</t>
  </si>
  <si>
    <t>SCOL</t>
  </si>
  <si>
    <t>IGGCE5#033_G46</t>
  </si>
  <si>
    <t>slope</t>
    <phoneticPr fontId="1" type="noConversion"/>
  </si>
  <si>
    <t>SE</t>
    <phoneticPr fontId="1" type="noConversion"/>
  </si>
  <si>
    <t>2s%</t>
    <phoneticPr fontId="1" type="noConversion"/>
  </si>
  <si>
    <r>
      <t>R</t>
    </r>
    <r>
      <rPr>
        <b/>
        <vertAlign val="superscript"/>
        <sz val="10"/>
        <color theme="1"/>
        <rFont val="Times New Roman"/>
        <family val="1"/>
      </rPr>
      <t>2</t>
    </r>
    <phoneticPr fontId="1" type="noConversion"/>
  </si>
  <si>
    <t>Raw data</t>
    <phoneticPr fontId="1" type="noConversion"/>
  </si>
  <si>
    <t>Background correct</t>
    <phoneticPr fontId="1" type="noConversion"/>
  </si>
  <si>
    <t>CRE = 0 Ma</t>
    <phoneticPr fontId="1" type="noConversion"/>
  </si>
  <si>
    <r>
      <t>CRE = 50 Ma</t>
    </r>
    <r>
      <rPr>
        <b/>
        <vertAlign val="superscript"/>
        <sz val="10"/>
        <rFont val="Times New Roman"/>
        <family val="1"/>
      </rPr>
      <t>1</t>
    </r>
    <phoneticPr fontId="1" type="noConversion"/>
  </si>
  <si>
    <r>
      <t>CRE = 50 Ma</t>
    </r>
    <r>
      <rPr>
        <b/>
        <vertAlign val="superscript"/>
        <sz val="10"/>
        <rFont val="Times New Roman"/>
        <family val="1"/>
      </rPr>
      <t>2</t>
    </r>
    <phoneticPr fontId="1" type="noConversion"/>
  </si>
  <si>
    <t>Sequence#</t>
    <phoneticPr fontId="1" type="noConversion"/>
  </si>
  <si>
    <t>Grain#</t>
    <phoneticPr fontId="1" type="noConversion"/>
  </si>
  <si>
    <r>
      <rPr>
        <b/>
        <sz val="10"/>
        <rFont val="Times New Roman"/>
        <family val="1"/>
        <charset val="161"/>
      </rPr>
      <t>L</t>
    </r>
    <r>
      <rPr>
        <b/>
        <sz val="10"/>
        <rFont val="Times New Roman"/>
        <family val="1"/>
      </rPr>
      <t>ength (</t>
    </r>
    <r>
      <rPr>
        <b/>
        <sz val="10"/>
        <rFont val="Times New Roman"/>
        <family val="1"/>
        <charset val="161"/>
      </rPr>
      <t>μm</t>
    </r>
    <r>
      <rPr>
        <b/>
        <sz val="10"/>
        <rFont val="等线"/>
        <family val="1"/>
        <charset val="134"/>
      </rPr>
      <t>）</t>
    </r>
    <phoneticPr fontId="1" type="noConversion"/>
  </si>
  <si>
    <r>
      <rPr>
        <b/>
        <sz val="10"/>
        <rFont val="Times New Roman"/>
        <family val="1"/>
        <charset val="161"/>
      </rPr>
      <t>W</t>
    </r>
    <r>
      <rPr>
        <b/>
        <sz val="10"/>
        <rFont val="Times New Roman"/>
        <family val="1"/>
      </rPr>
      <t>idth (</t>
    </r>
    <r>
      <rPr>
        <b/>
        <sz val="10"/>
        <rFont val="Times New Roman"/>
        <family val="1"/>
        <charset val="161"/>
      </rPr>
      <t>μm</t>
    </r>
    <r>
      <rPr>
        <b/>
        <sz val="10"/>
        <rFont val="等线"/>
        <family val="1"/>
        <charset val="134"/>
      </rPr>
      <t>）</t>
    </r>
    <phoneticPr fontId="1" type="noConversion"/>
  </si>
  <si>
    <t>Chemical Type</t>
    <phoneticPr fontId="4" type="noConversion"/>
  </si>
  <si>
    <t>Distance μm</t>
    <phoneticPr fontId="1" type="noConversion"/>
  </si>
  <si>
    <t>Profile#</t>
    <phoneticPr fontId="1" type="noConversion"/>
  </si>
  <si>
    <t>Note</t>
    <phoneticPr fontId="1" type="noConversion"/>
  </si>
  <si>
    <t>H Counts</t>
    <phoneticPr fontId="1" type="noConversion"/>
  </si>
  <si>
    <t>H Rate</t>
    <phoneticPr fontId="1" type="noConversion"/>
  </si>
  <si>
    <t>D Counts</t>
    <phoneticPr fontId="1" type="noConversion"/>
  </si>
  <si>
    <t>D Rate</t>
    <phoneticPr fontId="1" type="noConversion"/>
  </si>
  <si>
    <r>
      <rPr>
        <b/>
        <vertAlign val="superscript"/>
        <sz val="10"/>
        <rFont val="Times New Roman"/>
        <family val="1"/>
      </rPr>
      <t>12</t>
    </r>
    <r>
      <rPr>
        <b/>
        <sz val="10"/>
        <rFont val="Times New Roman"/>
        <family val="1"/>
      </rPr>
      <t>C Counts</t>
    </r>
    <phoneticPr fontId="1" type="noConversion"/>
  </si>
  <si>
    <r>
      <rPr>
        <b/>
        <vertAlign val="superscript"/>
        <sz val="10"/>
        <rFont val="Times New Roman"/>
        <family val="1"/>
      </rPr>
      <t>12</t>
    </r>
    <r>
      <rPr>
        <b/>
        <sz val="10"/>
        <rFont val="Times New Roman"/>
        <family val="1"/>
      </rPr>
      <t>C Rate</t>
    </r>
    <phoneticPr fontId="1" type="noConversion"/>
  </si>
  <si>
    <r>
      <rPr>
        <b/>
        <vertAlign val="superscript"/>
        <sz val="10"/>
        <rFont val="Times New Roman"/>
        <family val="1"/>
      </rPr>
      <t>18</t>
    </r>
    <r>
      <rPr>
        <b/>
        <sz val="10"/>
        <rFont val="Times New Roman"/>
        <family val="1"/>
      </rPr>
      <t>O Counts</t>
    </r>
    <phoneticPr fontId="1" type="noConversion"/>
  </si>
  <si>
    <r>
      <rPr>
        <b/>
        <vertAlign val="superscript"/>
        <sz val="10"/>
        <rFont val="Times New Roman"/>
        <family val="1"/>
      </rPr>
      <t>18</t>
    </r>
    <r>
      <rPr>
        <b/>
        <sz val="10"/>
        <rFont val="Times New Roman"/>
        <family val="1"/>
      </rPr>
      <t>O Rate</t>
    </r>
    <phoneticPr fontId="1" type="noConversion"/>
  </si>
  <si>
    <r>
      <t>1</t>
    </r>
    <r>
      <rPr>
        <b/>
        <sz val="10"/>
        <rFont val="Times New Roman"/>
        <family val="1"/>
      </rPr>
      <t>H/</t>
    </r>
    <r>
      <rPr>
        <b/>
        <vertAlign val="superscript"/>
        <sz val="10"/>
        <rFont val="Times New Roman"/>
        <family val="1"/>
      </rPr>
      <t>18</t>
    </r>
    <r>
      <rPr>
        <b/>
        <sz val="10"/>
        <rFont val="Times New Roman"/>
        <family val="1"/>
      </rPr>
      <t>O</t>
    </r>
    <phoneticPr fontId="1" type="noConversion"/>
  </si>
  <si>
    <r>
      <rPr>
        <b/>
        <vertAlign val="superscript"/>
        <sz val="10"/>
        <rFont val="Times New Roman"/>
        <family val="1"/>
      </rPr>
      <t>12</t>
    </r>
    <r>
      <rPr>
        <b/>
        <sz val="10"/>
        <rFont val="Times New Roman"/>
        <family val="1"/>
      </rPr>
      <t>C/</t>
    </r>
    <r>
      <rPr>
        <b/>
        <vertAlign val="superscript"/>
        <sz val="10"/>
        <rFont val="Times New Roman"/>
        <family val="1"/>
      </rPr>
      <t>18</t>
    </r>
    <r>
      <rPr>
        <b/>
        <sz val="10"/>
        <rFont val="Times New Roman"/>
        <family val="1"/>
      </rPr>
      <t>O</t>
    </r>
    <phoneticPr fontId="1" type="noConversion"/>
  </si>
  <si>
    <r>
      <t xml:space="preserve">f </t>
    </r>
    <r>
      <rPr>
        <sz val="10"/>
        <rFont val="宋体"/>
        <family val="1"/>
        <charset val="134"/>
      </rPr>
      <t>％</t>
    </r>
    <phoneticPr fontId="1" type="noConversion"/>
  </si>
  <si>
    <t>H/O_bg</t>
    <phoneticPr fontId="28" type="noConversion"/>
  </si>
  <si>
    <t>D/H_bg</t>
    <phoneticPr fontId="28" type="noConversion"/>
  </si>
  <si>
    <r>
      <t>H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 (</t>
    </r>
    <r>
      <rPr>
        <b/>
        <sz val="10"/>
        <rFont val="Symbol"/>
        <family val="1"/>
        <charset val="2"/>
      </rPr>
      <t>m</t>
    </r>
    <r>
      <rPr>
        <b/>
        <sz val="10"/>
        <rFont val="Times New Roman"/>
        <family val="1"/>
      </rPr>
      <t>g.g</t>
    </r>
    <r>
      <rPr>
        <b/>
        <vertAlign val="superscript"/>
        <sz val="10"/>
        <rFont val="Times New Roman"/>
        <family val="1"/>
      </rPr>
      <t>-1</t>
    </r>
    <r>
      <rPr>
        <b/>
        <sz val="10"/>
        <rFont val="Times New Roman"/>
        <family val="1"/>
      </rPr>
      <t>)</t>
    </r>
    <phoneticPr fontId="1" type="noConversion"/>
  </si>
  <si>
    <r>
      <t>2</t>
    </r>
    <r>
      <rPr>
        <b/>
        <sz val="10"/>
        <rFont val="Symbol"/>
        <family val="1"/>
        <charset val="2"/>
      </rPr>
      <t>s</t>
    </r>
    <r>
      <rPr>
        <b/>
        <sz val="10"/>
        <rFont val="Times New Roman"/>
        <family val="1"/>
      </rPr>
      <t xml:space="preserve"> (</t>
    </r>
    <r>
      <rPr>
        <b/>
        <sz val="10"/>
        <rFont val="Symbol"/>
        <family val="1"/>
        <charset val="2"/>
      </rPr>
      <t>m</t>
    </r>
    <r>
      <rPr>
        <b/>
        <sz val="10"/>
        <rFont val="Times New Roman"/>
        <family val="1"/>
      </rPr>
      <t>g.g-1)</t>
    </r>
    <phoneticPr fontId="30" type="noConversion"/>
  </si>
  <si>
    <t>δD ‰</t>
    <phoneticPr fontId="1" type="noConversion"/>
  </si>
  <si>
    <r>
      <t>2</t>
    </r>
    <r>
      <rPr>
        <b/>
        <sz val="10"/>
        <rFont val="Symbol"/>
        <family val="1"/>
        <charset val="2"/>
      </rPr>
      <t>s</t>
    </r>
    <r>
      <rPr>
        <b/>
        <sz val="10"/>
        <rFont val="Times New Roman"/>
        <family val="1"/>
      </rPr>
      <t xml:space="preserve"> (‰)</t>
    </r>
    <phoneticPr fontId="30" type="noConversion"/>
  </si>
  <si>
    <r>
      <t>H</t>
    </r>
    <r>
      <rPr>
        <b/>
        <vertAlign val="subscript"/>
        <sz val="10"/>
        <rFont val="Times New Roman"/>
        <family val="1"/>
      </rPr>
      <t>2</t>
    </r>
    <r>
      <rPr>
        <b/>
        <sz val="10"/>
        <rFont val="Times New Roman"/>
        <family val="1"/>
      </rPr>
      <t>O_spa (</t>
    </r>
    <r>
      <rPr>
        <b/>
        <sz val="10"/>
        <rFont val="Symbol"/>
        <family val="1"/>
        <charset val="2"/>
      </rPr>
      <t>m</t>
    </r>
    <r>
      <rPr>
        <b/>
        <sz val="10"/>
        <rFont val="Times New Roman"/>
        <family val="1"/>
      </rPr>
      <t>g.g</t>
    </r>
    <r>
      <rPr>
        <b/>
        <vertAlign val="superscript"/>
        <sz val="10"/>
        <rFont val="Times New Roman"/>
        <family val="1"/>
      </rPr>
      <t>-1</t>
    </r>
    <r>
      <rPr>
        <b/>
        <sz val="10"/>
        <rFont val="Times New Roman"/>
        <family val="1"/>
      </rPr>
      <t>)</t>
    </r>
    <phoneticPr fontId="1" type="noConversion"/>
  </si>
  <si>
    <t>δD_spa ‰</t>
    <phoneticPr fontId="1" type="noConversion"/>
  </si>
  <si>
    <t>Session 1</t>
    <phoneticPr fontId="1" type="noConversion"/>
  </si>
  <si>
    <t>20211126-CE5-033-2@_1</t>
  </si>
  <si>
    <t>#033</t>
  </si>
  <si>
    <t>mantle</t>
    <phoneticPr fontId="1" type="noConversion"/>
  </si>
  <si>
    <t>20211126-CE5-033-3@_1</t>
  </si>
  <si>
    <t>20211126-CE5-033-3@_2</t>
  </si>
  <si>
    <t>20211126-CE5-033-11@_1</t>
  </si>
  <si>
    <t>20211129-CE5-033-23@_1</t>
  </si>
  <si>
    <t>20211129-CE5-033-27@_1</t>
  </si>
  <si>
    <t>20211129-CE5-033-27@_2</t>
  </si>
  <si>
    <t>20211129-CE5-033-36@_1</t>
  </si>
  <si>
    <r>
      <t>|</t>
    </r>
    <r>
      <rPr>
        <sz val="10"/>
        <rFont val="Times New Roman"/>
        <family val="1"/>
        <charset val="134"/>
      </rPr>
      <t xml:space="preserve"> G36@_25 in the 2</t>
    </r>
    <r>
      <rPr>
        <vertAlign val="superscript"/>
        <sz val="10"/>
        <rFont val="Times New Roman"/>
        <family val="1"/>
      </rPr>
      <t>nd</t>
    </r>
    <r>
      <rPr>
        <sz val="10"/>
        <rFont val="Times New Roman"/>
        <family val="1"/>
        <charset val="134"/>
      </rPr>
      <t xml:space="preserve"> session</t>
    </r>
    <phoneticPr fontId="1" type="noConversion"/>
  </si>
  <si>
    <t>-990#</t>
    <phoneticPr fontId="1" type="noConversion"/>
  </si>
  <si>
    <t>20211129-CE5-033-36@_2</t>
  </si>
  <si>
    <t>20211130-CE5-033-46@_1</t>
  </si>
  <si>
    <t>-990*</t>
    <phoneticPr fontId="1" type="noConversion"/>
  </si>
  <si>
    <t>20211130-CE5-033-46@_2</t>
  </si>
  <si>
    <t>20211130-CE5-033-52@_1</t>
  </si>
  <si>
    <t>core/mantle</t>
    <phoneticPr fontId="1" type="noConversion"/>
  </si>
  <si>
    <t>20211130-CE5-033-52@_2</t>
  </si>
  <si>
    <t>20211130-CE5-033-54@_1</t>
  </si>
  <si>
    <t>20211130-CE5-033-55@_1</t>
  </si>
  <si>
    <t>20211130-CE5-033-55@_2</t>
  </si>
  <si>
    <t>20211130-CE5-033-62@_1</t>
  </si>
  <si>
    <t>20211130-CE5-033-62@_2</t>
  </si>
  <si>
    <t>20211130-CE5-033-62@_3</t>
  </si>
  <si>
    <t>20211130-CE5-033-63@_1</t>
  </si>
  <si>
    <t>20211130-CE5-033-66@_1</t>
  </si>
  <si>
    <t>20211130-CE5-033-69@_1</t>
  </si>
  <si>
    <t>20211130-CE5-033-76@_1</t>
  </si>
  <si>
    <r>
      <t xml:space="preserve">| </t>
    </r>
    <r>
      <rPr>
        <sz val="10"/>
        <rFont val="Times New Roman"/>
        <family val="1"/>
        <charset val="134"/>
      </rPr>
      <t>G76@_6 in the 2</t>
    </r>
    <r>
      <rPr>
        <vertAlign val="superscript"/>
        <sz val="10"/>
        <rFont val="Times New Roman"/>
        <family val="1"/>
      </rPr>
      <t>nd</t>
    </r>
    <r>
      <rPr>
        <sz val="10"/>
        <rFont val="Times New Roman"/>
        <family val="1"/>
        <charset val="134"/>
      </rPr>
      <t xml:space="preserve"> session</t>
    </r>
    <phoneticPr fontId="1" type="noConversion"/>
  </si>
  <si>
    <t>20211130-CE5-033-76@_2</t>
  </si>
  <si>
    <t>20211130-CE5-033-80@_1</t>
  </si>
  <si>
    <t>20211130-CE5-033-90@_1</t>
  </si>
  <si>
    <t>20211130-CE5-033-92@_1</t>
  </si>
  <si>
    <t>20211130-CE5-033-92@_2</t>
  </si>
  <si>
    <t>20211201-CE5-033-100@_1</t>
  </si>
  <si>
    <t>20211201-CE5-033-102@_1</t>
  </si>
  <si>
    <t>20211201-CE5 033-108@_1</t>
  </si>
  <si>
    <t>20211201-CE5-033-109@_1</t>
  </si>
  <si>
    <t>20211201-CE5-033-110@_1</t>
  </si>
  <si>
    <t>20211201-CE5-033-111@_1</t>
  </si>
  <si>
    <t>20211201-CE5-033-122@_1</t>
  </si>
  <si>
    <t>20211201-CE5-033-123@_1</t>
  </si>
  <si>
    <t>20211201-CE5-033-136@_1</t>
  </si>
  <si>
    <t>20211201-CE5-033-141@_1</t>
  </si>
  <si>
    <t>20211201-CE5-033-145@_1</t>
  </si>
  <si>
    <t>20211201-CE5-033-146@_1</t>
  </si>
  <si>
    <t>20211201-CE5-033-149@_1</t>
  </si>
  <si>
    <t>20211207-CE5-033-G138@_1</t>
  </si>
  <si>
    <t>Session 2</t>
    <phoneticPr fontId="1" type="noConversion"/>
  </si>
  <si>
    <t>IGGCE5#033_G3@_3</t>
  </si>
  <si>
    <t>profile-3</t>
    <phoneticPr fontId="1" type="noConversion"/>
  </si>
  <si>
    <t>IGGCE5#033_G3@_4</t>
  </si>
  <si>
    <t>IGGCE5#033_G3@_5</t>
  </si>
  <si>
    <t>IGGCE5#033_G3@_6</t>
  </si>
  <si>
    <t>IGGCE5#033_G3@_7</t>
  </si>
  <si>
    <t>IGGCE5#033_G3@_8</t>
  </si>
  <si>
    <t>IGGCE5#033_G3@_9</t>
  </si>
  <si>
    <t>IGGCE5#033_G3@_10</t>
  </si>
  <si>
    <t>IGGCE5#033_G3@_11</t>
  </si>
  <si>
    <t>IGGCE5#033_G76@_3</t>
  </si>
  <si>
    <t>profile-6</t>
    <phoneticPr fontId="1" type="noConversion"/>
  </si>
  <si>
    <t>IGGCE5#033_G76@_4</t>
  </si>
  <si>
    <t>IGGCE5#033_G76@_5</t>
  </si>
  <si>
    <t>IGGCE5#033_G76@_6</t>
  </si>
  <si>
    <t>IGGCE5#033_G76@_7</t>
  </si>
  <si>
    <t>IGGCE5#033_G76@_8</t>
  </si>
  <si>
    <t>IGGCE5#033_G76@_9</t>
  </si>
  <si>
    <t>IGGCE5#033_G76@_10</t>
  </si>
  <si>
    <t>IGGCE5#033_G76@_11</t>
  </si>
  <si>
    <t>IGGCE5#033_G76@_12</t>
  </si>
  <si>
    <t>IGGCE5#033_G76@_13</t>
  </si>
  <si>
    <t>IGGCE5#033_G76@_14</t>
  </si>
  <si>
    <t>IGGCE5#033_G52@_3</t>
  </si>
  <si>
    <t>profile-5</t>
    <phoneticPr fontId="1" type="noConversion"/>
  </si>
  <si>
    <t>IGGCE5#033_G52@_4</t>
  </si>
  <si>
    <t>IGGCE5#033_G52@_5</t>
  </si>
  <si>
    <t>IGGCE5#033_G52@_6</t>
  </si>
  <si>
    <t>IGGCE5#033_G52@_7</t>
  </si>
  <si>
    <t>IGGCE5#033_G52@_8</t>
  </si>
  <si>
    <t>IGGCE5#033_G52@_9</t>
    <phoneticPr fontId="1" type="noConversion"/>
  </si>
  <si>
    <t>IGGCE5#033_G52@_10</t>
  </si>
  <si>
    <t>IGGCE5#033_G36@_3</t>
  </si>
  <si>
    <t>profile-1</t>
    <phoneticPr fontId="1" type="noConversion"/>
  </si>
  <si>
    <t>IGGCE5#033_G36@_4</t>
  </si>
  <si>
    <t>IGGCE5#033_G36@_5</t>
  </si>
  <si>
    <t>IGGCE5#033_G36@_6</t>
  </si>
  <si>
    <t>IGGCE5#033_G36@_7</t>
  </si>
  <si>
    <t>IGGCE5#033_G36@_8</t>
  </si>
  <si>
    <t>IGGCE5#033_G36@_9</t>
  </si>
  <si>
    <t>IGGCE5#033_G36@_10</t>
  </si>
  <si>
    <t>IGGCE5#033_G36@_11</t>
  </si>
  <si>
    <t>IGGCE5#033_G36@_12</t>
  </si>
  <si>
    <t>IGGCE5#033_G36@_13</t>
  </si>
  <si>
    <t>IGGCE5#033_G36@_14</t>
  </si>
  <si>
    <t>IGGCE5#033_G46@_3</t>
  </si>
  <si>
    <t>profile-4</t>
    <phoneticPr fontId="1" type="noConversion"/>
  </si>
  <si>
    <t>Treated as BG</t>
    <phoneticPr fontId="1" type="noConversion"/>
  </si>
  <si>
    <t>IGGCE5#033_G46@_5</t>
    <phoneticPr fontId="1" type="noConversion"/>
  </si>
  <si>
    <t>IGGCE5#033_G46@_10</t>
  </si>
  <si>
    <t>IGGCE5#033_G2@_2</t>
  </si>
  <si>
    <t>IGGCE5#033_G80@_2</t>
  </si>
  <si>
    <t>rim/mantle</t>
    <phoneticPr fontId="1" type="noConversion"/>
  </si>
  <si>
    <t>IGGCE5#033_G36@_15</t>
    <phoneticPr fontId="1" type="noConversion"/>
  </si>
  <si>
    <t>Profile-2</t>
    <phoneticPr fontId="1" type="noConversion"/>
  </si>
  <si>
    <t>IGGCE5#033_G36@_16</t>
  </si>
  <si>
    <t>IGGCE5#033_G36@_17</t>
  </si>
  <si>
    <t>IGGCE5#033_G36@_18</t>
  </si>
  <si>
    <t>IGGCE5#033_G36@_19</t>
  </si>
  <si>
    <t>IGGCE5#033_G36@_20</t>
  </si>
  <si>
    <t>IGGCE5#033_G36@_21</t>
  </si>
  <si>
    <t>IGGCE5#033_G36@_22</t>
  </si>
  <si>
    <t>IGGCE5#033_G36@_23</t>
  </si>
  <si>
    <t>IGGCE5#033_G36@_24</t>
  </si>
  <si>
    <t>IGGCE5#033_G36@_25</t>
    <phoneticPr fontId="1" type="noConversion"/>
  </si>
  <si>
    <t>IGGCE5#033_G36@_26</t>
  </si>
  <si>
    <t>IGGCE5#033_G36@_27</t>
  </si>
  <si>
    <t>IGGCE5#033_G36@_28</t>
  </si>
  <si>
    <t>IGGCE5#033_G36@_29</t>
  </si>
  <si>
    <t>[1] Füri, E., et al. (2017). "The production rate of cosmogenic deuterium at the Moon's surface." Earth and Planetary Science Letters 474: 76-82.</t>
    <phoneticPr fontId="1" type="noConversion"/>
  </si>
  <si>
    <t>[2] Merlivat, L., et al. (1976). "Spallation deuterium in rock 70215." Lunar and Planetary Science Conference Proceedings 1: 649-658.</t>
    <phoneticPr fontId="1" type="noConversion"/>
  </si>
  <si>
    <r>
      <t xml:space="preserve">* deuterium count is lower than the background and the </t>
    </r>
    <r>
      <rPr>
        <sz val="10"/>
        <rFont val="Symbol"/>
        <family val="1"/>
        <charset val="2"/>
      </rPr>
      <t>d</t>
    </r>
    <r>
      <rPr>
        <sz val="10"/>
        <rFont val="Times New Roman"/>
        <family val="1"/>
      </rPr>
      <t>D value was assigned as -990 ‰.</t>
    </r>
    <phoneticPr fontId="1" type="noConversion"/>
  </si>
  <si>
    <r>
      <t xml:space="preserve"># the  deuterium count is negative after cosmic ray spallation correction and the </t>
    </r>
    <r>
      <rPr>
        <sz val="10"/>
        <rFont val="Symbol"/>
        <family val="1"/>
        <charset val="2"/>
      </rPr>
      <t>d</t>
    </r>
    <r>
      <rPr>
        <sz val="10"/>
        <rFont val="Times New Roman"/>
        <family val="1"/>
      </rPr>
      <t>D value was assigned as -990 ‰. </t>
    </r>
    <phoneticPr fontId="1" type="noConversion"/>
  </si>
  <si>
    <r>
      <t>f: contribution of instrument H</t>
    </r>
    <r>
      <rPr>
        <vertAlign val="subscript"/>
        <sz val="10"/>
        <rFont val="Times New Roman"/>
        <family val="1"/>
      </rPr>
      <t>2</t>
    </r>
    <r>
      <rPr>
        <sz val="10"/>
        <rFont val="Times New Roman"/>
        <family val="1"/>
      </rPr>
      <t>O background.</t>
    </r>
    <phoneticPr fontId="1" type="noConversion"/>
  </si>
  <si>
    <t>Reference</t>
    <phoneticPr fontId="38" type="noConversion"/>
  </si>
  <si>
    <t>Target</t>
    <phoneticPr fontId="38" type="noConversion"/>
  </si>
  <si>
    <t>Sample</t>
  </si>
  <si>
    <t>Desc</t>
  </si>
  <si>
    <r>
      <rPr>
        <b/>
        <sz val="12"/>
        <color rgb="FF000000"/>
        <rFont val="Symbol"/>
        <family val="1"/>
        <charset val="2"/>
      </rPr>
      <t></t>
    </r>
    <r>
      <rPr>
        <b/>
        <sz val="12"/>
        <color rgb="FF000000"/>
        <rFont val="Times New Roman"/>
        <family val="1"/>
      </rPr>
      <t>D ‰</t>
    </r>
    <phoneticPr fontId="38" type="noConversion"/>
  </si>
  <si>
    <r>
      <t>2</t>
    </r>
    <r>
      <rPr>
        <b/>
        <sz val="12"/>
        <color rgb="FF000000"/>
        <rFont val="Symbol"/>
        <family val="1"/>
        <charset val="2"/>
      </rPr>
      <t>s</t>
    </r>
    <r>
      <rPr>
        <b/>
        <sz val="12"/>
        <color rgb="FF000000"/>
        <rFont val="Times New Roman"/>
        <family val="1"/>
      </rPr>
      <t xml:space="preserve"> ‰</t>
    </r>
    <phoneticPr fontId="38" type="noConversion"/>
  </si>
  <si>
    <r>
      <t>H</t>
    </r>
    <r>
      <rPr>
        <b/>
        <vertAlign val="subscript"/>
        <sz val="12"/>
        <color rgb="FF000000"/>
        <rFont val="Times New Roman"/>
        <family val="1"/>
      </rPr>
      <t>2</t>
    </r>
    <r>
      <rPr>
        <b/>
        <sz val="12"/>
        <color rgb="FF000000"/>
        <rFont val="Times New Roman"/>
        <family val="1"/>
      </rPr>
      <t>O</t>
    </r>
    <r>
      <rPr>
        <b/>
        <sz val="12"/>
        <color rgb="FF000000"/>
        <rFont val="Symbol"/>
        <family val="1"/>
        <charset val="2"/>
      </rPr>
      <t xml:space="preserve"> </t>
    </r>
    <r>
      <rPr>
        <b/>
        <sz val="12"/>
        <color rgb="FF000000"/>
        <rFont val="Times New Roman"/>
        <family val="1"/>
      </rPr>
      <t>g.g</t>
    </r>
    <r>
      <rPr>
        <b/>
        <vertAlign val="superscript"/>
        <sz val="12"/>
        <color rgb="FF000000"/>
        <rFont val="Times New Roman"/>
        <family val="1"/>
      </rPr>
      <t>-1</t>
    </r>
    <phoneticPr fontId="38" type="noConversion"/>
  </si>
  <si>
    <r>
      <t>2</t>
    </r>
    <r>
      <rPr>
        <b/>
        <sz val="12"/>
        <color rgb="FF000000"/>
        <rFont val="Symbol"/>
        <family val="1"/>
        <charset val="2"/>
      </rPr>
      <t></t>
    </r>
    <r>
      <rPr>
        <b/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Symbol"/>
        <family val="1"/>
        <charset val="2"/>
      </rPr>
      <t></t>
    </r>
    <r>
      <rPr>
        <b/>
        <sz val="12"/>
        <color rgb="FF000000"/>
        <rFont val="Times New Roman"/>
        <family val="1"/>
      </rPr>
      <t>g.g</t>
    </r>
    <r>
      <rPr>
        <b/>
        <vertAlign val="superscript"/>
        <sz val="12"/>
        <color rgb="FF000000"/>
        <rFont val="Times New Roman"/>
        <family val="1"/>
      </rPr>
      <t>-1</t>
    </r>
    <phoneticPr fontId="38" type="noConversion"/>
  </si>
  <si>
    <t>Spallation corrected</t>
    <phoneticPr fontId="38" type="noConversion"/>
  </si>
  <si>
    <t>Liu Yang, 2012, NG</t>
    <phoneticPr fontId="38" type="noConversion"/>
  </si>
  <si>
    <t>agglutinate</t>
    <phoneticPr fontId="38" type="noConversion"/>
  </si>
  <si>
    <t>-</t>
    <phoneticPr fontId="38" type="noConversion"/>
  </si>
  <si>
    <t>Saal, 2013, Science</t>
    <phoneticPr fontId="38" type="noConversion"/>
  </si>
  <si>
    <t>Melt inclusions</t>
    <phoneticPr fontId="38" type="noConversion"/>
  </si>
  <si>
    <t>High-Ti</t>
    <phoneticPr fontId="38" type="noConversion"/>
  </si>
  <si>
    <t>Matrix glass</t>
    <phoneticPr fontId="38" type="noConversion"/>
  </si>
  <si>
    <t>Glass beads</t>
    <phoneticPr fontId="38" type="noConversion"/>
  </si>
  <si>
    <t>15426/27</t>
    <phoneticPr fontId="38" type="noConversion"/>
  </si>
  <si>
    <t>Low-Ti</t>
    <phoneticPr fontId="38" type="noConversion"/>
  </si>
  <si>
    <t>Very-Low-Ti</t>
    <phoneticPr fontId="38" type="noConversion"/>
  </si>
  <si>
    <t>Furi, 2014, Icarus</t>
    <phoneticPr fontId="38" type="noConversion"/>
  </si>
  <si>
    <t>partially crystalline lunar vocanic glass</t>
    <phoneticPr fontId="38" type="noConversion"/>
  </si>
  <si>
    <t>glassy lunar vocanic glass</t>
    <phoneticPr fontId="38" type="noConversion"/>
  </si>
  <si>
    <t>n.d.</t>
    <phoneticPr fontId="38" type="noConversion"/>
  </si>
  <si>
    <t>Hauri, 2015, EPSL</t>
    <phoneticPr fontId="38" type="noConversion"/>
  </si>
  <si>
    <t>Melt inclusion</t>
    <phoneticPr fontId="38" type="noConversion"/>
  </si>
  <si>
    <t>74220</t>
  </si>
  <si>
    <t>Hauri, 2015, EPSL</t>
  </si>
  <si>
    <t>Stephant, 2020, GCA</t>
    <phoneticPr fontId="38" type="noConversion"/>
  </si>
  <si>
    <t>Stephant, 2020, GCA</t>
  </si>
  <si>
    <t>Hu Sen, 2021, Nature</t>
    <phoneticPr fontId="38" type="noConversion"/>
  </si>
  <si>
    <t>406-010,023</t>
  </si>
  <si>
    <t>406-012,009</t>
  </si>
  <si>
    <t>406-015,045</t>
  </si>
  <si>
    <t>406-015,046</t>
  </si>
  <si>
    <t>406-017,013</t>
  </si>
  <si>
    <t>406-017,001</t>
  </si>
  <si>
    <t>103-020,013</t>
  </si>
  <si>
    <t>103-020,018</t>
  </si>
  <si>
    <t>Liu, Y. et al. (2012). Direct measurement of hydroxyl in the lunar regolith and the origin of lunar surface water. Nature Geoscience 5, 779-782.</t>
  </si>
  <si>
    <t>Saal, A. E. et al. (2013). Hydrogen isotopes in lunar volcanic glasses and melt inclusions reveal a carbonaceous chondrite heritage. Science 340, 1317-1320.</t>
  </si>
  <si>
    <t>Füri, E. et al. (2014). New evidence for chondritic lunar water from combined D/H and noble gas analyses of single Apollo 17 volcanic glasses. Icarus 229, 109-120.</t>
  </si>
  <si>
    <t>Hauri, E. H. et al. (2015). Water in the Moon’s interior: Truth and consequences. Earth and Planetary Science Letters 409, 252–264.</t>
    <phoneticPr fontId="38" type="noConversion"/>
  </si>
  <si>
    <r>
      <t xml:space="preserve">Stephant, A. </t>
    </r>
    <r>
      <rPr>
        <i/>
        <sz val="12"/>
        <color theme="1"/>
        <rFont val="Times New Roman"/>
        <family val="1"/>
      </rPr>
      <t>et al.</t>
    </r>
    <r>
      <rPr>
        <sz val="12"/>
        <color theme="1"/>
        <rFont val="Times New Roman"/>
        <family val="1"/>
      </rPr>
      <t xml:space="preserve"> (2020). The hydrogen isotopic composition of lunar melt inclusions: An interplay of complex magmatic and secondary processes. </t>
    </r>
    <r>
      <rPr>
        <i/>
        <sz val="12"/>
        <color theme="1"/>
        <rFont val="Times New Roman"/>
        <family val="1"/>
      </rPr>
      <t>Geochimica et Cosmochimica Acta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284</t>
    </r>
    <r>
      <rPr>
        <sz val="12"/>
        <color theme="1"/>
        <rFont val="Times New Roman"/>
        <family val="1"/>
      </rPr>
      <t>, 196</t>
    </r>
    <r>
      <rPr>
        <sz val="12"/>
        <color theme="1"/>
        <rFont val="等线"/>
        <family val="1"/>
        <charset val="134"/>
      </rPr>
      <t>–</t>
    </r>
    <r>
      <rPr>
        <sz val="12"/>
        <color theme="1"/>
        <rFont val="Times New Roman"/>
        <family val="1"/>
      </rPr>
      <t>221.</t>
    </r>
    <phoneticPr fontId="38" type="noConversion"/>
  </si>
  <si>
    <t>Hu, S. et al. (2021). A dry lunar mantle reservoir for young mare basalts of Chang'e-5. Nature 600, 49-53.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</si>
</sst>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76" formatCode="0_);[Red]\(0\)"/>
    <numFmt numFmtId="177" formatCode="0.00_);[Red]\(0.00\)"/>
    <numFmt numFmtId="178" formatCode="0.000_);[Red]\(0.000\)"/>
    <numFmt numFmtId="179" formatCode="0.0"/>
    <numFmt numFmtId="180" formatCode="0_ "/>
  </numFmts>
  <fonts count="5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9"/>
      <name val="宋体"/>
      <family val="3"/>
      <charset val="134"/>
    </font>
    <font>
      <b/>
      <sz val="10"/>
      <color theme="1"/>
      <name val="Times New Roman"/>
      <family val="1"/>
    </font>
    <font>
      <sz val="10"/>
      <color rgb="FFFF0000"/>
      <name val="宋体"/>
      <family val="1"/>
      <charset val="134"/>
    </font>
    <font>
      <sz val="11"/>
      <color theme="1"/>
      <name val="宋体"/>
      <family val="2"/>
      <scheme val="minor"/>
    </font>
    <font>
      <b/>
      <sz val="10"/>
      <name val="Times New Roman"/>
      <family val="1"/>
    </font>
    <font>
      <b/>
      <sz val="10"/>
      <name val="宋体"/>
      <family val="1"/>
      <charset val="134"/>
    </font>
    <font>
      <b/>
      <vertAlign val="subscript"/>
      <sz val="10"/>
      <name val="Times New Roman"/>
      <family val="1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sz val="12"/>
      <name val="宋体"/>
      <family val="3"/>
      <charset val="134"/>
    </font>
    <font>
      <sz val="10"/>
      <name val="Arial"/>
      <family val="2"/>
    </font>
    <font>
      <b/>
      <sz val="10"/>
      <color rgb="FF000000"/>
      <name val="Times New Roman"/>
      <family val="1"/>
    </font>
    <font>
      <b/>
      <vertAlign val="superscript"/>
      <sz val="10"/>
      <color rgb="FF000000"/>
      <name val="Times New Roman"/>
      <family val="1"/>
    </font>
    <font>
      <b/>
      <sz val="10"/>
      <color rgb="FF000000"/>
      <name val="Times New Roman"/>
      <family val="1"/>
      <charset val="2"/>
    </font>
    <font>
      <b/>
      <sz val="10"/>
      <color rgb="FF000000"/>
      <name val="Symbol"/>
      <family val="1"/>
      <charset val="2"/>
    </font>
    <font>
      <b/>
      <vertAlign val="subscript"/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10"/>
      <color theme="1"/>
      <name val="Symbol"/>
      <family val="1"/>
      <charset val="2"/>
    </font>
    <font>
      <b/>
      <vertAlign val="superscript"/>
      <sz val="10"/>
      <color theme="1"/>
      <name val="Times New Roman"/>
      <family val="1"/>
    </font>
    <font>
      <b/>
      <vertAlign val="superscript"/>
      <sz val="10"/>
      <name val="Times New Roman"/>
      <family val="1"/>
    </font>
    <font>
      <b/>
      <sz val="10"/>
      <name val="Times New Roman"/>
      <family val="1"/>
      <charset val="161"/>
    </font>
    <font>
      <b/>
      <sz val="10"/>
      <name val="等线"/>
      <family val="1"/>
      <charset val="134"/>
    </font>
    <font>
      <sz val="10"/>
      <name val="宋体"/>
      <family val="1"/>
      <charset val="134"/>
    </font>
    <font>
      <sz val="8"/>
      <name val="宋体"/>
      <family val="2"/>
      <scheme val="minor"/>
    </font>
    <font>
      <b/>
      <sz val="10"/>
      <name val="Symbol"/>
      <family val="1"/>
      <charset val="2"/>
    </font>
    <font>
      <sz val="8"/>
      <name val="宋体"/>
      <family val="3"/>
      <charset val="134"/>
    </font>
    <font>
      <sz val="10"/>
      <name val="Times New Roman"/>
      <family val="1"/>
      <charset val="134"/>
    </font>
    <font>
      <vertAlign val="superscript"/>
      <sz val="10"/>
      <name val="Times New Roman"/>
      <family val="1"/>
    </font>
    <font>
      <sz val="11"/>
      <name val="Times New Roman"/>
      <family val="1"/>
    </font>
    <font>
      <strike/>
      <sz val="10"/>
      <name val="Times New Roman"/>
      <family val="1"/>
    </font>
    <font>
      <sz val="10"/>
      <name val="Symbol"/>
      <family val="1"/>
      <charset val="2"/>
    </font>
    <font>
      <vertAlign val="subscript"/>
      <sz val="10"/>
      <name val="Times New Roman"/>
      <family val="1"/>
    </font>
    <font>
      <b/>
      <sz val="12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rgb="FF000000"/>
      <name val="Times New Roman"/>
      <family val="1"/>
      <charset val="2"/>
    </font>
    <font>
      <b/>
      <sz val="12"/>
      <color rgb="FF000000"/>
      <name val="Symbol"/>
      <family val="1"/>
      <charset val="2"/>
    </font>
    <font>
      <b/>
      <sz val="12"/>
      <color rgb="FF000000"/>
      <name val="Times New Roman"/>
      <family val="1"/>
    </font>
    <font>
      <b/>
      <vertAlign val="subscript"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sz val="12"/>
      <color theme="1"/>
      <name val="宋体"/>
      <family val="2"/>
      <scheme val="minor"/>
    </font>
    <font>
      <sz val="12"/>
      <name val="Times New Roman"/>
      <family val="1"/>
    </font>
    <font>
      <sz val="12"/>
      <color rgb="FF000000"/>
      <name val="Times New Roman"/>
      <family val="1"/>
      <charset val="2"/>
    </font>
    <font>
      <sz val="12"/>
      <color theme="1"/>
      <name val="宋体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等线"/>
      <family val="1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>
      <alignment vertical="center"/>
    </xf>
  </cellStyleXfs>
  <cellXfs count="96">
    <xf numFmtId="0" fontId="0" fillId="0" borderId="0" xfId="0"/>
    <xf numFmtId="0" fontId="2" fillId="0" borderId="0" xfId="0" applyFont="1" applyAlignment="1">
      <alignment horizontal="left"/>
    </xf>
    <xf numFmtId="176" fontId="2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2" xfId="0" applyFont="1" applyBorder="1" applyAlignment="1">
      <alignment horizontal="left"/>
    </xf>
    <xf numFmtId="176" fontId="8" fillId="0" borderId="2" xfId="0" applyNumberFormat="1" applyFont="1" applyBorder="1" applyAlignment="1">
      <alignment horizontal="left"/>
    </xf>
    <xf numFmtId="49" fontId="3" fillId="0" borderId="0" xfId="0" applyNumberFormat="1" applyFont="1" applyAlignment="1">
      <alignment horizontal="left"/>
    </xf>
    <xf numFmtId="176" fontId="3" fillId="0" borderId="0" xfId="0" applyNumberFormat="1" applyFont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76" fontId="3" fillId="0" borderId="1" xfId="0" applyNumberFormat="1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177" fontId="8" fillId="0" borderId="2" xfId="0" applyNumberFormat="1" applyFont="1" applyBorder="1" applyAlignment="1">
      <alignment horizontal="left" vertical="center"/>
    </xf>
    <xf numFmtId="178" fontId="8" fillId="0" borderId="2" xfId="0" applyNumberFormat="1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9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/>
    </xf>
    <xf numFmtId="179" fontId="3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/>
    </xf>
    <xf numFmtId="179" fontId="3" fillId="0" borderId="1" xfId="0" applyNumberFormat="1" applyFont="1" applyBorder="1" applyAlignment="1">
      <alignment horizontal="left"/>
    </xf>
    <xf numFmtId="2" fontId="3" fillId="0" borderId="1" xfId="0" applyNumberFormat="1" applyFont="1" applyBorder="1" applyAlignment="1">
      <alignment horizontal="left"/>
    </xf>
    <xf numFmtId="179" fontId="3" fillId="0" borderId="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177" fontId="12" fillId="0" borderId="0" xfId="0" applyNumberFormat="1" applyFont="1" applyAlignment="1">
      <alignment horizontal="left"/>
    </xf>
    <xf numFmtId="178" fontId="12" fillId="0" borderId="0" xfId="0" applyNumberFormat="1" applyFont="1" applyAlignment="1">
      <alignment horizontal="lef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2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8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11" fontId="21" fillId="0" borderId="0" xfId="0" applyNumberFormat="1" applyFont="1" applyAlignment="1">
      <alignment horizontal="left" vertical="center"/>
    </xf>
    <xf numFmtId="11" fontId="21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11" fontId="16" fillId="0" borderId="0" xfId="0" applyNumberFormat="1" applyFont="1" applyAlignment="1">
      <alignment horizontal="left"/>
    </xf>
    <xf numFmtId="11" fontId="21" fillId="0" borderId="0" xfId="1" applyNumberFormat="1" applyFont="1" applyFill="1" applyBorder="1" applyAlignment="1">
      <alignment horizontal="left" vertical="center"/>
    </xf>
    <xf numFmtId="11" fontId="21" fillId="0" borderId="1" xfId="0" applyNumberFormat="1" applyFont="1" applyBorder="1" applyAlignment="1">
      <alignment horizontal="left" vertical="center"/>
    </xf>
    <xf numFmtId="11" fontId="16" fillId="0" borderId="1" xfId="0" applyNumberFormat="1" applyFont="1" applyBorder="1" applyAlignment="1">
      <alignment horizontal="left"/>
    </xf>
    <xf numFmtId="11" fontId="21" fillId="0" borderId="1" xfId="0" applyNumberFormat="1" applyFont="1" applyBorder="1" applyAlignment="1">
      <alignment horizontal="left"/>
    </xf>
    <xf numFmtId="0" fontId="21" fillId="0" borderId="1" xfId="0" applyFont="1" applyBorder="1"/>
    <xf numFmtId="0" fontId="2" fillId="0" borderId="0" xfId="0" applyFont="1"/>
    <xf numFmtId="0" fontId="2" fillId="0" borderId="1" xfId="0" applyFont="1" applyBorder="1"/>
    <xf numFmtId="0" fontId="17" fillId="0" borderId="1" xfId="0" applyFont="1" applyBorder="1" applyAlignment="1">
      <alignment horizontal="left" vertical="center"/>
    </xf>
    <xf numFmtId="0" fontId="5" fillId="0" borderId="1" xfId="0" applyFont="1" applyBorder="1"/>
    <xf numFmtId="11" fontId="5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11" fontId="2" fillId="0" borderId="0" xfId="0" applyNumberFormat="1" applyFont="1"/>
    <xf numFmtId="0" fontId="5" fillId="0" borderId="0" xfId="0" applyFont="1"/>
    <xf numFmtId="0" fontId="3" fillId="0" borderId="3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11" fontId="8" fillId="0" borderId="1" xfId="0" applyNumberFormat="1" applyFont="1" applyBorder="1" applyAlignment="1">
      <alignment horizontal="left"/>
    </xf>
    <xf numFmtId="0" fontId="24" fillId="0" borderId="1" xfId="0" applyFont="1" applyBorder="1" applyAlignment="1">
      <alignment horizontal="left" vertical="center"/>
    </xf>
    <xf numFmtId="11" fontId="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/>
    </xf>
    <xf numFmtId="1" fontId="3" fillId="0" borderId="0" xfId="0" quotePrefix="1" applyNumberFormat="1" applyFont="1" applyAlignment="1">
      <alignment horizontal="left"/>
    </xf>
    <xf numFmtId="11" fontId="33" fillId="0" borderId="0" xfId="0" applyNumberFormat="1" applyFont="1" applyAlignment="1">
      <alignment horizontal="left"/>
    </xf>
    <xf numFmtId="1" fontId="3" fillId="0" borderId="0" xfId="0" applyNumberFormat="1" applyFont="1" applyAlignment="1">
      <alignment horizontal="left" vertical="center"/>
    </xf>
    <xf numFmtId="1" fontId="34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left"/>
    </xf>
    <xf numFmtId="11" fontId="3" fillId="0" borderId="1" xfId="0" applyNumberFormat="1" applyFont="1" applyBorder="1" applyAlignment="1">
      <alignment horizontal="left"/>
    </xf>
    <xf numFmtId="11" fontId="33" fillId="0" borderId="1" xfId="0" applyNumberFormat="1" applyFont="1" applyBorder="1" applyAlignment="1">
      <alignment horizontal="left"/>
    </xf>
    <xf numFmtId="0" fontId="3" fillId="0" borderId="0" xfId="0" quotePrefix="1" applyFont="1" applyAlignment="1">
      <alignment horizontal="left"/>
    </xf>
    <xf numFmtId="0" fontId="37" fillId="0" borderId="2" xfId="0" applyFont="1" applyBorder="1" applyAlignment="1">
      <alignment horizontal="left"/>
    </xf>
    <xf numFmtId="0" fontId="39" fillId="0" borderId="2" xfId="0" applyFont="1" applyBorder="1" applyAlignment="1">
      <alignment horizontal="left"/>
    </xf>
    <xf numFmtId="0" fontId="44" fillId="0" borderId="2" xfId="0" applyFont="1" applyBorder="1"/>
    <xf numFmtId="0" fontId="45" fillId="0" borderId="0" xfId="0" applyFont="1" applyAlignment="1">
      <alignment horizontal="left"/>
    </xf>
    <xf numFmtId="0" fontId="46" fillId="0" borderId="0" xfId="0" applyFont="1" applyAlignment="1">
      <alignment horizontal="left"/>
    </xf>
    <xf numFmtId="0" fontId="47" fillId="0" borderId="0" xfId="0" applyFont="1"/>
    <xf numFmtId="176" fontId="45" fillId="0" borderId="0" xfId="0" applyNumberFormat="1" applyFont="1" applyAlignment="1">
      <alignment horizontal="left"/>
    </xf>
    <xf numFmtId="180" fontId="45" fillId="0" borderId="0" xfId="0" applyNumberFormat="1" applyFont="1" applyAlignment="1">
      <alignment horizontal="left"/>
    </xf>
    <xf numFmtId="176" fontId="47" fillId="0" borderId="0" xfId="0" applyNumberFormat="1" applyFont="1"/>
    <xf numFmtId="180" fontId="47" fillId="0" borderId="0" xfId="0" applyNumberFormat="1" applyFont="1"/>
    <xf numFmtId="0" fontId="48" fillId="0" borderId="0" xfId="0" applyFont="1"/>
    <xf numFmtId="1" fontId="45" fillId="0" borderId="0" xfId="0" applyNumberFormat="1" applyFont="1" applyAlignment="1">
      <alignment horizontal="left"/>
    </xf>
    <xf numFmtId="0" fontId="45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5" fillId="0" borderId="1" xfId="0" applyFont="1" applyBorder="1" applyAlignment="1">
      <alignment horizontal="left"/>
    </xf>
    <xf numFmtId="0" fontId="47" fillId="0" borderId="1" xfId="0" applyFont="1" applyBorder="1"/>
    <xf numFmtId="11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154"/>
  <sheetViews>
    <sheetView zoomScale="115" zoomScaleNormal="115" workbookViewId="0">
      <pane ySplit="1" topLeftCell="A104" activePane="bottomLeft" state="frozen"/>
      <selection pane="bottomLeft" activeCell="C160" sqref="C160"/>
    </sheetView>
  </sheetViews>
  <sheetFormatPr defaultColWidth="8.73046875" defaultRowHeight="13.15" x14ac:dyDescent="0.4"/>
  <cols>
    <col min="1" max="1" width="10.73046875" style="1" bestFit="1" customWidth="1"/>
    <col min="2" max="2" width="10.73046875" style="1" customWidth="1"/>
    <col min="3" max="3" width="15.59765625" style="2" bestFit="1" customWidth="1"/>
    <col min="4" max="4" width="13.06640625" style="1" bestFit="1" customWidth="1"/>
    <col min="5" max="5" width="19.46484375" style="1" bestFit="1" customWidth="1"/>
    <col min="6" max="6" width="23.46484375" style="1" bestFit="1" customWidth="1"/>
    <col min="7" max="7" width="72.796875" style="1" bestFit="1" customWidth="1"/>
    <col min="8" max="16384" width="8.73046875" style="1"/>
  </cols>
  <sheetData>
    <row r="1" spans="1:7" s="6" customFormat="1" ht="13.9" thickBot="1" x14ac:dyDescent="0.45">
      <c r="A1" s="8" t="s">
        <v>0</v>
      </c>
      <c r="B1" s="8" t="s">
        <v>4</v>
      </c>
      <c r="C1" s="9" t="s">
        <v>244</v>
      </c>
      <c r="D1" s="8" t="s">
        <v>2</v>
      </c>
      <c r="E1" s="8" t="s">
        <v>3</v>
      </c>
      <c r="F1" s="8" t="s">
        <v>5</v>
      </c>
      <c r="G1" s="8" t="s">
        <v>23</v>
      </c>
    </row>
    <row r="2" spans="1:7" x14ac:dyDescent="0.4">
      <c r="A2" s="10" t="s">
        <v>13</v>
      </c>
      <c r="B2" s="3" t="s">
        <v>6</v>
      </c>
      <c r="C2" s="11">
        <v>45</v>
      </c>
      <c r="D2" s="3" t="s">
        <v>1</v>
      </c>
      <c r="E2" s="3" t="s">
        <v>193</v>
      </c>
      <c r="F2" s="3" t="s">
        <v>26</v>
      </c>
      <c r="G2" s="3" t="s">
        <v>190</v>
      </c>
    </row>
    <row r="3" spans="1:7" x14ac:dyDescent="0.4">
      <c r="A3" s="10" t="s">
        <v>14</v>
      </c>
      <c r="B3" s="3" t="s">
        <v>6</v>
      </c>
      <c r="C3" s="11">
        <v>51.319000000000003</v>
      </c>
      <c r="D3" s="3" t="s">
        <v>1</v>
      </c>
      <c r="E3" s="3" t="s">
        <v>194</v>
      </c>
      <c r="F3" s="3" t="s">
        <v>7</v>
      </c>
      <c r="G3" s="3" t="s">
        <v>25</v>
      </c>
    </row>
    <row r="4" spans="1:7" x14ac:dyDescent="0.4">
      <c r="A4" s="10" t="s">
        <v>15</v>
      </c>
      <c r="B4" s="3" t="s">
        <v>6</v>
      </c>
      <c r="C4" s="11">
        <v>71</v>
      </c>
      <c r="D4" s="3" t="s">
        <v>1</v>
      </c>
      <c r="E4" s="3" t="s">
        <v>194</v>
      </c>
      <c r="F4" s="3" t="s">
        <v>7</v>
      </c>
      <c r="G4" s="3" t="s">
        <v>25</v>
      </c>
    </row>
    <row r="5" spans="1:7" x14ac:dyDescent="0.4">
      <c r="A5" s="10" t="s">
        <v>16</v>
      </c>
      <c r="B5" s="3" t="s">
        <v>29</v>
      </c>
      <c r="C5" s="11"/>
      <c r="D5" s="3" t="s">
        <v>11</v>
      </c>
      <c r="E5" s="3"/>
      <c r="F5" s="3" t="s">
        <v>27</v>
      </c>
      <c r="G5" s="3" t="s">
        <v>195</v>
      </c>
    </row>
    <row r="6" spans="1:7" x14ac:dyDescent="0.4">
      <c r="A6" s="10" t="s">
        <v>17</v>
      </c>
      <c r="B6" s="3" t="s">
        <v>6</v>
      </c>
      <c r="C6" s="11">
        <v>100.101</v>
      </c>
      <c r="D6" s="3" t="s">
        <v>1</v>
      </c>
      <c r="E6" s="3" t="s">
        <v>193</v>
      </c>
      <c r="F6" s="3" t="s">
        <v>27</v>
      </c>
      <c r="G6" s="3" t="s">
        <v>177</v>
      </c>
    </row>
    <row r="7" spans="1:7" x14ac:dyDescent="0.4">
      <c r="A7" s="10" t="s">
        <v>18</v>
      </c>
      <c r="B7" s="3" t="s">
        <v>6</v>
      </c>
      <c r="C7" s="11">
        <v>141.691</v>
      </c>
      <c r="D7" s="3" t="s">
        <v>1</v>
      </c>
      <c r="E7" s="3" t="s">
        <v>193</v>
      </c>
      <c r="F7" s="3" t="s">
        <v>27</v>
      </c>
      <c r="G7" s="3" t="s">
        <v>174</v>
      </c>
    </row>
    <row r="8" spans="1:7" x14ac:dyDescent="0.4">
      <c r="A8" s="10" t="s">
        <v>19</v>
      </c>
      <c r="B8" s="3" t="s">
        <v>29</v>
      </c>
      <c r="C8" s="11"/>
      <c r="D8" s="3" t="s">
        <v>11</v>
      </c>
      <c r="E8" s="3"/>
      <c r="F8" s="3" t="s">
        <v>26</v>
      </c>
      <c r="G8" s="3" t="s">
        <v>196</v>
      </c>
    </row>
    <row r="9" spans="1:7" x14ac:dyDescent="0.4">
      <c r="A9" s="10" t="s">
        <v>20</v>
      </c>
      <c r="B9" s="3" t="s">
        <v>8</v>
      </c>
      <c r="C9" s="11"/>
      <c r="D9" s="3" t="s">
        <v>11</v>
      </c>
      <c r="E9" s="3"/>
      <c r="F9" s="3" t="s">
        <v>26</v>
      </c>
      <c r="G9" s="3" t="s">
        <v>196</v>
      </c>
    </row>
    <row r="10" spans="1:7" x14ac:dyDescent="0.4">
      <c r="A10" s="10" t="s">
        <v>21</v>
      </c>
      <c r="B10" s="3" t="s">
        <v>6</v>
      </c>
      <c r="C10" s="11">
        <v>97.914000000000001</v>
      </c>
      <c r="D10" s="3" t="s">
        <v>1</v>
      </c>
      <c r="E10" s="3" t="s">
        <v>193</v>
      </c>
      <c r="F10" s="3" t="s">
        <v>26</v>
      </c>
      <c r="G10" s="3" t="s">
        <v>28</v>
      </c>
    </row>
    <row r="11" spans="1:7" x14ac:dyDescent="0.4">
      <c r="A11" s="10" t="s">
        <v>22</v>
      </c>
      <c r="B11" s="3" t="s">
        <v>9</v>
      </c>
      <c r="C11" s="11">
        <v>83</v>
      </c>
      <c r="D11" s="3" t="s">
        <v>1</v>
      </c>
      <c r="E11" s="3" t="s">
        <v>193</v>
      </c>
      <c r="F11" s="3" t="s">
        <v>26</v>
      </c>
      <c r="G11" s="3" t="s">
        <v>28</v>
      </c>
    </row>
    <row r="12" spans="1:7" x14ac:dyDescent="0.4">
      <c r="A12" s="10" t="s">
        <v>32</v>
      </c>
      <c r="B12" s="3" t="s">
        <v>6</v>
      </c>
      <c r="C12" s="11">
        <v>78</v>
      </c>
      <c r="D12" s="3" t="s">
        <v>1</v>
      </c>
      <c r="E12" s="3" t="s">
        <v>194</v>
      </c>
      <c r="F12" s="3" t="s">
        <v>7</v>
      </c>
      <c r="G12" s="3" t="s">
        <v>237</v>
      </c>
    </row>
    <row r="13" spans="1:7" x14ac:dyDescent="0.4">
      <c r="A13" s="10" t="s">
        <v>33</v>
      </c>
      <c r="B13" s="3" t="s">
        <v>9</v>
      </c>
      <c r="C13" s="11">
        <v>101.886</v>
      </c>
      <c r="D13" s="3" t="s">
        <v>1</v>
      </c>
      <c r="E13" s="3" t="s">
        <v>193</v>
      </c>
      <c r="F13" s="3" t="s">
        <v>26</v>
      </c>
      <c r="G13" s="3" t="s">
        <v>197</v>
      </c>
    </row>
    <row r="14" spans="1:7" x14ac:dyDescent="0.4">
      <c r="A14" s="10" t="s">
        <v>34</v>
      </c>
      <c r="B14" s="3" t="s">
        <v>9</v>
      </c>
      <c r="C14" s="11" t="s">
        <v>198</v>
      </c>
      <c r="D14" s="3" t="s">
        <v>12</v>
      </c>
      <c r="E14" s="3"/>
      <c r="F14" s="3"/>
      <c r="G14" s="3" t="s">
        <v>199</v>
      </c>
    </row>
    <row r="15" spans="1:7" x14ac:dyDescent="0.4">
      <c r="A15" s="10" t="s">
        <v>35</v>
      </c>
      <c r="B15" s="3" t="s">
        <v>6</v>
      </c>
      <c r="C15" s="11">
        <v>120</v>
      </c>
      <c r="D15" s="3" t="s">
        <v>1</v>
      </c>
      <c r="E15" s="3" t="s">
        <v>193</v>
      </c>
      <c r="F15" s="3" t="s">
        <v>26</v>
      </c>
      <c r="G15" s="3" t="s">
        <v>28</v>
      </c>
    </row>
    <row r="16" spans="1:7" x14ac:dyDescent="0.4">
      <c r="A16" s="10" t="s">
        <v>36</v>
      </c>
      <c r="B16" s="3" t="s">
        <v>9</v>
      </c>
      <c r="C16" s="11">
        <v>77</v>
      </c>
      <c r="D16" s="3" t="s">
        <v>1</v>
      </c>
      <c r="E16" s="3" t="s">
        <v>193</v>
      </c>
      <c r="F16" s="3" t="s">
        <v>26</v>
      </c>
      <c r="G16" s="3" t="s">
        <v>200</v>
      </c>
    </row>
    <row r="17" spans="1:7" x14ac:dyDescent="0.4">
      <c r="A17" s="10" t="s">
        <v>37</v>
      </c>
      <c r="B17" s="3" t="s">
        <v>6</v>
      </c>
      <c r="C17" s="11">
        <v>110</v>
      </c>
      <c r="D17" s="3" t="s">
        <v>1</v>
      </c>
      <c r="E17" s="3" t="s">
        <v>193</v>
      </c>
      <c r="F17" s="3" t="s">
        <v>26</v>
      </c>
      <c r="G17" s="3" t="s">
        <v>28</v>
      </c>
    </row>
    <row r="18" spans="1:7" x14ac:dyDescent="0.4">
      <c r="A18" s="10" t="s">
        <v>38</v>
      </c>
      <c r="B18" s="3" t="s">
        <v>9</v>
      </c>
      <c r="C18" s="11">
        <v>100</v>
      </c>
      <c r="D18" s="3" t="s">
        <v>1</v>
      </c>
      <c r="E18" s="3" t="s">
        <v>193</v>
      </c>
      <c r="F18" s="3" t="s">
        <v>26</v>
      </c>
      <c r="G18" s="3" t="s">
        <v>201</v>
      </c>
    </row>
    <row r="19" spans="1:7" x14ac:dyDescent="0.4">
      <c r="A19" s="10" t="s">
        <v>39</v>
      </c>
      <c r="B19" s="3" t="s">
        <v>29</v>
      </c>
      <c r="C19" s="11"/>
      <c r="D19" s="3" t="s">
        <v>11</v>
      </c>
      <c r="E19" s="3"/>
      <c r="F19" s="3" t="s">
        <v>26</v>
      </c>
      <c r="G19" s="3" t="s">
        <v>202</v>
      </c>
    </row>
    <row r="20" spans="1:7" x14ac:dyDescent="0.4">
      <c r="A20" s="10" t="s">
        <v>40</v>
      </c>
      <c r="B20" s="3" t="s">
        <v>29</v>
      </c>
      <c r="C20" s="11"/>
      <c r="D20" s="3" t="s">
        <v>11</v>
      </c>
      <c r="E20" s="3"/>
      <c r="F20" s="3" t="s">
        <v>26</v>
      </c>
      <c r="G20" s="3" t="s">
        <v>202</v>
      </c>
    </row>
    <row r="21" spans="1:7" x14ac:dyDescent="0.4">
      <c r="A21" s="10" t="s">
        <v>41</v>
      </c>
      <c r="B21" s="3" t="s">
        <v>6</v>
      </c>
      <c r="C21" s="11">
        <v>120</v>
      </c>
      <c r="D21" s="3" t="s">
        <v>1</v>
      </c>
      <c r="E21" s="3" t="s">
        <v>194</v>
      </c>
      <c r="F21" s="3" t="s">
        <v>192</v>
      </c>
      <c r="G21" s="3" t="s">
        <v>25</v>
      </c>
    </row>
    <row r="22" spans="1:7" x14ac:dyDescent="0.4">
      <c r="A22" s="10" t="s">
        <v>42</v>
      </c>
      <c r="B22" s="3" t="s">
        <v>203</v>
      </c>
      <c r="C22" s="11" t="s">
        <v>204</v>
      </c>
      <c r="D22" s="3" t="s">
        <v>178</v>
      </c>
      <c r="E22" s="3"/>
      <c r="F22" s="3"/>
      <c r="G22" s="3" t="s">
        <v>205</v>
      </c>
    </row>
    <row r="23" spans="1:7" x14ac:dyDescent="0.4">
      <c r="A23" s="10" t="s">
        <v>43</v>
      </c>
      <c r="B23" s="3" t="s">
        <v>9</v>
      </c>
      <c r="C23" s="11">
        <v>59</v>
      </c>
      <c r="D23" s="3" t="s">
        <v>1</v>
      </c>
      <c r="E23" s="3" t="s">
        <v>193</v>
      </c>
      <c r="F23" s="3" t="s">
        <v>26</v>
      </c>
      <c r="G23" s="3" t="s">
        <v>28</v>
      </c>
    </row>
    <row r="24" spans="1:7" x14ac:dyDescent="0.4">
      <c r="A24" s="10" t="s">
        <v>44</v>
      </c>
      <c r="B24" s="3" t="s">
        <v>6</v>
      </c>
      <c r="C24" s="11">
        <v>47.896000000000001</v>
      </c>
      <c r="D24" s="3" t="s">
        <v>1</v>
      </c>
      <c r="E24" s="3" t="s">
        <v>194</v>
      </c>
      <c r="F24" s="3" t="s">
        <v>7</v>
      </c>
      <c r="G24" s="3" t="s">
        <v>25</v>
      </c>
    </row>
    <row r="25" spans="1:7" x14ac:dyDescent="0.4">
      <c r="A25" s="10" t="s">
        <v>45</v>
      </c>
      <c r="B25" s="3" t="s">
        <v>29</v>
      </c>
      <c r="C25" s="11"/>
      <c r="D25" s="3" t="s">
        <v>11</v>
      </c>
      <c r="E25" s="3"/>
      <c r="F25" s="3" t="s">
        <v>26</v>
      </c>
      <c r="G25" s="3" t="s">
        <v>202</v>
      </c>
    </row>
    <row r="26" spans="1:7" x14ac:dyDescent="0.4">
      <c r="A26" s="10" t="s">
        <v>46</v>
      </c>
      <c r="B26" s="3" t="s">
        <v>9</v>
      </c>
      <c r="C26" s="11" t="s">
        <v>206</v>
      </c>
      <c r="D26" s="3" t="s">
        <v>1</v>
      </c>
      <c r="E26" s="3" t="s">
        <v>193</v>
      </c>
      <c r="F26" s="3" t="s">
        <v>26</v>
      </c>
      <c r="G26" s="3" t="s">
        <v>28</v>
      </c>
    </row>
    <row r="27" spans="1:7" x14ac:dyDescent="0.4">
      <c r="A27" s="10" t="s">
        <v>47</v>
      </c>
      <c r="B27" s="3" t="s">
        <v>6</v>
      </c>
      <c r="C27" s="11">
        <v>95.977999999999994</v>
      </c>
      <c r="D27" s="3" t="s">
        <v>1</v>
      </c>
      <c r="E27" s="3" t="s">
        <v>193</v>
      </c>
      <c r="F27" s="3" t="s">
        <v>7</v>
      </c>
      <c r="G27" s="3" t="s">
        <v>176</v>
      </c>
    </row>
    <row r="28" spans="1:7" x14ac:dyDescent="0.4">
      <c r="A28" s="10" t="s">
        <v>48</v>
      </c>
      <c r="B28" s="3" t="s">
        <v>9</v>
      </c>
      <c r="C28" s="11">
        <v>146</v>
      </c>
      <c r="D28" s="3" t="s">
        <v>1</v>
      </c>
      <c r="E28" s="3" t="s">
        <v>194</v>
      </c>
      <c r="F28" s="3" t="s">
        <v>7</v>
      </c>
      <c r="G28" s="3" t="s">
        <v>25</v>
      </c>
    </row>
    <row r="29" spans="1:7" x14ac:dyDescent="0.4">
      <c r="A29" s="10" t="s">
        <v>49</v>
      </c>
      <c r="B29" s="3" t="s">
        <v>29</v>
      </c>
      <c r="C29" s="11"/>
      <c r="D29" s="3" t="s">
        <v>11</v>
      </c>
      <c r="E29" s="3"/>
      <c r="F29" s="3" t="s">
        <v>26</v>
      </c>
      <c r="G29" s="3" t="s">
        <v>207</v>
      </c>
    </row>
    <row r="30" spans="1:7" x14ac:dyDescent="0.4">
      <c r="A30" s="10" t="s">
        <v>50</v>
      </c>
      <c r="B30" s="3" t="s">
        <v>29</v>
      </c>
      <c r="C30" s="11"/>
      <c r="D30" s="3" t="s">
        <v>11</v>
      </c>
      <c r="E30" s="3"/>
      <c r="F30" s="3" t="s">
        <v>26</v>
      </c>
      <c r="G30" s="3" t="s">
        <v>208</v>
      </c>
    </row>
    <row r="31" spans="1:7" x14ac:dyDescent="0.4">
      <c r="A31" s="10" t="s">
        <v>51</v>
      </c>
      <c r="B31" s="3" t="s">
        <v>29</v>
      </c>
      <c r="C31" s="11"/>
      <c r="D31" s="3" t="s">
        <v>11</v>
      </c>
      <c r="E31" s="3"/>
      <c r="F31" s="3" t="s">
        <v>26</v>
      </c>
      <c r="G31" s="3" t="s">
        <v>209</v>
      </c>
    </row>
    <row r="32" spans="1:7" x14ac:dyDescent="0.4">
      <c r="A32" s="10" t="s">
        <v>52</v>
      </c>
      <c r="B32" s="3" t="s">
        <v>6</v>
      </c>
      <c r="C32" s="11">
        <v>105.45399999999999</v>
      </c>
      <c r="D32" s="3" t="s">
        <v>1</v>
      </c>
      <c r="E32" s="3" t="s">
        <v>193</v>
      </c>
      <c r="F32" s="3" t="s">
        <v>26</v>
      </c>
      <c r="G32" s="3" t="s">
        <v>175</v>
      </c>
    </row>
    <row r="33" spans="1:7" x14ac:dyDescent="0.4">
      <c r="A33" s="10" t="s">
        <v>53</v>
      </c>
      <c r="B33" s="3" t="s">
        <v>29</v>
      </c>
      <c r="C33" s="11"/>
      <c r="D33" s="3" t="s">
        <v>11</v>
      </c>
      <c r="E33" s="3"/>
      <c r="F33" s="3" t="s">
        <v>26</v>
      </c>
      <c r="G33" s="3" t="s">
        <v>196</v>
      </c>
    </row>
    <row r="34" spans="1:7" x14ac:dyDescent="0.4">
      <c r="A34" s="10" t="s">
        <v>54</v>
      </c>
      <c r="B34" s="3" t="s">
        <v>9</v>
      </c>
      <c r="C34" s="11">
        <v>66</v>
      </c>
      <c r="D34" s="3" t="s">
        <v>1</v>
      </c>
      <c r="E34" s="3" t="s">
        <v>236</v>
      </c>
      <c r="F34" s="3" t="s">
        <v>7</v>
      </c>
      <c r="G34" s="3" t="s">
        <v>210</v>
      </c>
    </row>
    <row r="35" spans="1:7" x14ac:dyDescent="0.4">
      <c r="A35" s="10" t="s">
        <v>55</v>
      </c>
      <c r="B35" s="3" t="s">
        <v>211</v>
      </c>
      <c r="C35" s="11">
        <v>93</v>
      </c>
      <c r="D35" s="3" t="s">
        <v>1</v>
      </c>
      <c r="E35" s="3" t="s">
        <v>193</v>
      </c>
      <c r="F35" s="3" t="s">
        <v>7</v>
      </c>
      <c r="G35" s="3" t="s">
        <v>184</v>
      </c>
    </row>
    <row r="36" spans="1:7" x14ac:dyDescent="0.4">
      <c r="A36" s="10" t="s">
        <v>56</v>
      </c>
      <c r="B36" s="3" t="s">
        <v>29</v>
      </c>
      <c r="C36" s="11"/>
      <c r="D36" s="3" t="s">
        <v>11</v>
      </c>
      <c r="E36" s="3"/>
      <c r="F36" s="3" t="s">
        <v>26</v>
      </c>
      <c r="G36" s="3" t="s">
        <v>212</v>
      </c>
    </row>
    <row r="37" spans="1:7" x14ac:dyDescent="0.4">
      <c r="A37" s="10" t="s">
        <v>57</v>
      </c>
      <c r="B37" s="3" t="s">
        <v>6</v>
      </c>
      <c r="C37" s="11">
        <v>110</v>
      </c>
      <c r="D37" s="3" t="s">
        <v>1</v>
      </c>
      <c r="E37" s="3" t="s">
        <v>239</v>
      </c>
      <c r="F37" s="3" t="s">
        <v>7</v>
      </c>
      <c r="G37" s="3" t="s">
        <v>238</v>
      </c>
    </row>
    <row r="38" spans="1:7" x14ac:dyDescent="0.4">
      <c r="A38" s="10" t="s">
        <v>58</v>
      </c>
      <c r="B38" s="3" t="s">
        <v>29</v>
      </c>
      <c r="C38" s="11"/>
      <c r="D38" s="3" t="s">
        <v>1</v>
      </c>
      <c r="E38" s="3" t="s">
        <v>193</v>
      </c>
      <c r="F38" s="3" t="s">
        <v>26</v>
      </c>
      <c r="G38" s="3" t="s">
        <v>180</v>
      </c>
    </row>
    <row r="39" spans="1:7" ht="12.75" customHeight="1" x14ac:dyDescent="0.4">
      <c r="A39" s="10" t="s">
        <v>59</v>
      </c>
      <c r="B39" s="3" t="s">
        <v>213</v>
      </c>
      <c r="C39" s="11"/>
      <c r="D39" s="3" t="s">
        <v>1</v>
      </c>
      <c r="E39" s="3" t="s">
        <v>194</v>
      </c>
      <c r="F39" s="3" t="s">
        <v>7</v>
      </c>
      <c r="G39" s="3" t="s">
        <v>25</v>
      </c>
    </row>
    <row r="40" spans="1:7" x14ac:dyDescent="0.4">
      <c r="A40" s="10" t="s">
        <v>60</v>
      </c>
      <c r="B40" s="3" t="s">
        <v>29</v>
      </c>
      <c r="C40" s="11"/>
      <c r="D40" s="3" t="s">
        <v>215</v>
      </c>
      <c r="E40" s="3"/>
      <c r="F40" s="3" t="s">
        <v>26</v>
      </c>
      <c r="G40" s="3" t="s">
        <v>214</v>
      </c>
    </row>
    <row r="41" spans="1:7" x14ac:dyDescent="0.4">
      <c r="A41" s="10" t="s">
        <v>61</v>
      </c>
      <c r="B41" s="3" t="s">
        <v>6</v>
      </c>
      <c r="C41" s="11">
        <v>107.5</v>
      </c>
      <c r="D41" s="3" t="s">
        <v>1</v>
      </c>
      <c r="E41" s="3" t="s">
        <v>193</v>
      </c>
      <c r="F41" s="4" t="s">
        <v>10</v>
      </c>
      <c r="G41" s="3" t="s">
        <v>176</v>
      </c>
    </row>
    <row r="42" spans="1:7" x14ac:dyDescent="0.4">
      <c r="A42" s="10" t="s">
        <v>62</v>
      </c>
      <c r="B42" s="3" t="s">
        <v>6</v>
      </c>
      <c r="C42" s="11">
        <v>98.872</v>
      </c>
      <c r="D42" s="3" t="s">
        <v>1</v>
      </c>
      <c r="E42" s="3" t="s">
        <v>193</v>
      </c>
      <c r="F42" s="3" t="s">
        <v>26</v>
      </c>
      <c r="G42" s="3" t="s">
        <v>28</v>
      </c>
    </row>
    <row r="43" spans="1:7" x14ac:dyDescent="0.4">
      <c r="A43" s="10" t="s">
        <v>63</v>
      </c>
      <c r="B43" s="3" t="s">
        <v>29</v>
      </c>
      <c r="C43" s="11"/>
      <c r="D43" s="3" t="s">
        <v>173</v>
      </c>
      <c r="E43" s="3"/>
      <c r="F43" s="3" t="s">
        <v>26</v>
      </c>
      <c r="G43" s="3" t="s">
        <v>216</v>
      </c>
    </row>
    <row r="44" spans="1:7" x14ac:dyDescent="0.4">
      <c r="A44" s="10" t="s">
        <v>64</v>
      </c>
      <c r="B44" s="3" t="s">
        <v>6</v>
      </c>
      <c r="C44" s="11">
        <v>34.328000000000003</v>
      </c>
      <c r="D44" s="3" t="s">
        <v>1</v>
      </c>
      <c r="E44" s="3" t="s">
        <v>193</v>
      </c>
      <c r="F44" s="3" t="s">
        <v>7</v>
      </c>
      <c r="G44" s="3" t="s">
        <v>217</v>
      </c>
    </row>
    <row r="45" spans="1:7" x14ac:dyDescent="0.4">
      <c r="A45" s="10" t="s">
        <v>65</v>
      </c>
      <c r="B45" s="3" t="s">
        <v>6</v>
      </c>
      <c r="C45" s="11">
        <v>27.837</v>
      </c>
      <c r="D45" s="3" t="s">
        <v>1</v>
      </c>
      <c r="E45" s="3" t="s">
        <v>193</v>
      </c>
      <c r="F45" s="3" t="s">
        <v>26</v>
      </c>
      <c r="G45" s="3" t="s">
        <v>182</v>
      </c>
    </row>
    <row r="46" spans="1:7" x14ac:dyDescent="0.4">
      <c r="A46" s="10" t="s">
        <v>66</v>
      </c>
      <c r="B46" s="3" t="s">
        <v>29</v>
      </c>
      <c r="C46" s="11"/>
      <c r="D46" s="3" t="s">
        <v>11</v>
      </c>
      <c r="E46" s="3"/>
      <c r="F46" s="3" t="s">
        <v>26</v>
      </c>
      <c r="G46" s="3" t="s">
        <v>28</v>
      </c>
    </row>
    <row r="47" spans="1:7" x14ac:dyDescent="0.4">
      <c r="A47" s="10" t="s">
        <v>67</v>
      </c>
      <c r="B47" s="3" t="s">
        <v>6</v>
      </c>
      <c r="C47" s="11">
        <v>104</v>
      </c>
      <c r="D47" s="3" t="s">
        <v>1</v>
      </c>
      <c r="E47" s="3" t="s">
        <v>194</v>
      </c>
      <c r="F47" s="3" t="s">
        <v>7</v>
      </c>
      <c r="G47" s="3" t="s">
        <v>25</v>
      </c>
    </row>
    <row r="48" spans="1:7" x14ac:dyDescent="0.4">
      <c r="A48" s="10" t="s">
        <v>68</v>
      </c>
      <c r="B48" s="3" t="s">
        <v>29</v>
      </c>
      <c r="C48" s="11"/>
      <c r="D48" s="3" t="s">
        <v>11</v>
      </c>
      <c r="E48" s="3"/>
      <c r="F48" s="3" t="s">
        <v>26</v>
      </c>
      <c r="G48" s="3" t="s">
        <v>219</v>
      </c>
    </row>
    <row r="49" spans="1:7" x14ac:dyDescent="0.4">
      <c r="A49" s="10" t="s">
        <v>69</v>
      </c>
      <c r="B49" s="3" t="s">
        <v>6</v>
      </c>
      <c r="C49" s="11">
        <v>54</v>
      </c>
      <c r="D49" s="3" t="s">
        <v>1</v>
      </c>
      <c r="E49" s="3" t="s">
        <v>193</v>
      </c>
      <c r="F49" s="3" t="s">
        <v>26</v>
      </c>
      <c r="G49" s="3" t="s">
        <v>28</v>
      </c>
    </row>
    <row r="50" spans="1:7" x14ac:dyDescent="0.4">
      <c r="A50" s="10" t="s">
        <v>70</v>
      </c>
      <c r="B50" s="3" t="s">
        <v>29</v>
      </c>
      <c r="C50" s="11"/>
      <c r="D50" s="3" t="s">
        <v>218</v>
      </c>
      <c r="E50" s="3"/>
      <c r="F50" s="3" t="s">
        <v>26</v>
      </c>
      <c r="G50" s="3" t="s">
        <v>28</v>
      </c>
    </row>
    <row r="51" spans="1:7" x14ac:dyDescent="0.4">
      <c r="A51" s="10" t="s">
        <v>71</v>
      </c>
      <c r="B51" s="3" t="s">
        <v>6</v>
      </c>
      <c r="C51" s="11">
        <v>67</v>
      </c>
      <c r="D51" s="3" t="s">
        <v>218</v>
      </c>
      <c r="E51" s="3"/>
      <c r="F51" s="3" t="s">
        <v>26</v>
      </c>
      <c r="G51" s="3" t="s">
        <v>28</v>
      </c>
    </row>
    <row r="52" spans="1:7" x14ac:dyDescent="0.4">
      <c r="A52" s="10" t="s">
        <v>72</v>
      </c>
      <c r="B52" s="3" t="s">
        <v>29</v>
      </c>
      <c r="C52" s="11"/>
      <c r="D52" s="3" t="s">
        <v>1</v>
      </c>
      <c r="E52" s="3" t="s">
        <v>193</v>
      </c>
      <c r="F52" s="3" t="s">
        <v>26</v>
      </c>
      <c r="G52" s="3" t="s">
        <v>28</v>
      </c>
    </row>
    <row r="53" spans="1:7" x14ac:dyDescent="0.4">
      <c r="A53" s="10" t="s">
        <v>73</v>
      </c>
      <c r="B53" s="3" t="s">
        <v>9</v>
      </c>
      <c r="C53" s="11">
        <v>90</v>
      </c>
      <c r="D53" s="3" t="s">
        <v>1</v>
      </c>
      <c r="E53" s="3" t="s">
        <v>194</v>
      </c>
      <c r="F53" s="3" t="s">
        <v>7</v>
      </c>
      <c r="G53" s="3" t="s">
        <v>25</v>
      </c>
    </row>
    <row r="54" spans="1:7" x14ac:dyDescent="0.4">
      <c r="A54" s="10" t="s">
        <v>74</v>
      </c>
      <c r="B54" s="3" t="s">
        <v>6</v>
      </c>
      <c r="C54" s="11">
        <v>60</v>
      </c>
      <c r="D54" s="3" t="s">
        <v>1</v>
      </c>
      <c r="E54" s="3" t="s">
        <v>193</v>
      </c>
      <c r="F54" s="3" t="s">
        <v>26</v>
      </c>
      <c r="G54" s="3" t="s">
        <v>28</v>
      </c>
    </row>
    <row r="55" spans="1:7" x14ac:dyDescent="0.4">
      <c r="A55" s="10" t="s">
        <v>75</v>
      </c>
      <c r="B55" s="3" t="s">
        <v>9</v>
      </c>
      <c r="C55" s="11">
        <v>99</v>
      </c>
      <c r="D55" s="3" t="s">
        <v>1</v>
      </c>
      <c r="E55" s="3" t="s">
        <v>194</v>
      </c>
      <c r="F55" s="3" t="s">
        <v>7</v>
      </c>
      <c r="G55" s="3" t="s">
        <v>25</v>
      </c>
    </row>
    <row r="56" spans="1:7" x14ac:dyDescent="0.4">
      <c r="A56" s="10" t="s">
        <v>76</v>
      </c>
      <c r="B56" s="3" t="s">
        <v>9</v>
      </c>
      <c r="C56" s="11">
        <v>102</v>
      </c>
      <c r="D56" s="3" t="s">
        <v>1</v>
      </c>
      <c r="E56" s="3" t="s">
        <v>194</v>
      </c>
      <c r="F56" s="3" t="s">
        <v>7</v>
      </c>
      <c r="G56" s="3" t="s">
        <v>25</v>
      </c>
    </row>
    <row r="57" spans="1:7" x14ac:dyDescent="0.4">
      <c r="A57" s="10" t="s">
        <v>77</v>
      </c>
      <c r="B57" s="3" t="s">
        <v>6</v>
      </c>
      <c r="C57" s="11">
        <v>71</v>
      </c>
      <c r="D57" s="3" t="s">
        <v>1</v>
      </c>
      <c r="E57" s="3" t="s">
        <v>194</v>
      </c>
      <c r="F57" s="3" t="s">
        <v>26</v>
      </c>
      <c r="G57" s="3" t="s">
        <v>25</v>
      </c>
    </row>
    <row r="58" spans="1:7" x14ac:dyDescent="0.4">
      <c r="A58" s="10" t="s">
        <v>78</v>
      </c>
      <c r="B58" s="3" t="s">
        <v>9</v>
      </c>
      <c r="C58" s="11">
        <v>54</v>
      </c>
      <c r="D58" s="3" t="s">
        <v>1</v>
      </c>
      <c r="E58" s="3" t="s">
        <v>193</v>
      </c>
      <c r="F58" s="3" t="s">
        <v>26</v>
      </c>
      <c r="G58" s="3" t="s">
        <v>28</v>
      </c>
    </row>
    <row r="59" spans="1:7" x14ac:dyDescent="0.4">
      <c r="A59" s="10" t="s">
        <v>79</v>
      </c>
      <c r="B59" s="3" t="s">
        <v>29</v>
      </c>
      <c r="C59" s="11"/>
      <c r="D59" s="3" t="s">
        <v>11</v>
      </c>
      <c r="E59" s="3"/>
      <c r="F59" s="3" t="s">
        <v>26</v>
      </c>
      <c r="G59" s="3" t="s">
        <v>28</v>
      </c>
    </row>
    <row r="60" spans="1:7" x14ac:dyDescent="0.4">
      <c r="A60" s="10" t="s">
        <v>80</v>
      </c>
      <c r="B60" s="3" t="s">
        <v>220</v>
      </c>
      <c r="C60" s="11">
        <v>51</v>
      </c>
      <c r="D60" s="3" t="s">
        <v>1</v>
      </c>
      <c r="E60" s="3" t="s">
        <v>193</v>
      </c>
      <c r="F60" s="3" t="s">
        <v>26</v>
      </c>
      <c r="G60" s="3" t="s">
        <v>183</v>
      </c>
    </row>
    <row r="61" spans="1:7" x14ac:dyDescent="0.4">
      <c r="A61" s="10" t="s">
        <v>81</v>
      </c>
      <c r="B61" s="3" t="s">
        <v>29</v>
      </c>
      <c r="C61" s="11"/>
      <c r="D61" s="3" t="s">
        <v>11</v>
      </c>
      <c r="E61" s="3"/>
      <c r="F61" s="3" t="s">
        <v>26</v>
      </c>
      <c r="G61" s="3" t="s">
        <v>221</v>
      </c>
    </row>
    <row r="62" spans="1:7" x14ac:dyDescent="0.4">
      <c r="A62" s="10" t="s">
        <v>82</v>
      </c>
      <c r="B62" s="3" t="s">
        <v>9</v>
      </c>
      <c r="C62" s="11">
        <v>63.665999999999997</v>
      </c>
      <c r="D62" s="3" t="s">
        <v>1</v>
      </c>
      <c r="E62" s="3" t="s">
        <v>193</v>
      </c>
      <c r="F62" s="3" t="s">
        <v>26</v>
      </c>
      <c r="G62" s="3" t="s">
        <v>28</v>
      </c>
    </row>
    <row r="63" spans="1:7" x14ac:dyDescent="0.4">
      <c r="A63" s="10" t="s">
        <v>83</v>
      </c>
      <c r="B63" s="3" t="s">
        <v>6</v>
      </c>
      <c r="C63" s="11">
        <v>90</v>
      </c>
      <c r="D63" s="3" t="s">
        <v>1</v>
      </c>
      <c r="E63" s="3" t="s">
        <v>194</v>
      </c>
      <c r="F63" s="3" t="s">
        <v>7</v>
      </c>
      <c r="G63" s="3" t="s">
        <v>25</v>
      </c>
    </row>
    <row r="64" spans="1:7" x14ac:dyDescent="0.4">
      <c r="A64" s="10" t="s">
        <v>84</v>
      </c>
      <c r="B64" s="3" t="s">
        <v>9</v>
      </c>
      <c r="C64" s="11">
        <v>124</v>
      </c>
      <c r="D64" s="3" t="s">
        <v>1</v>
      </c>
      <c r="E64" s="3" t="s">
        <v>194</v>
      </c>
      <c r="F64" s="3" t="s">
        <v>7</v>
      </c>
      <c r="G64" s="3" t="s">
        <v>25</v>
      </c>
    </row>
    <row r="65" spans="1:7" x14ac:dyDescent="0.4">
      <c r="A65" s="10" t="s">
        <v>85</v>
      </c>
      <c r="B65" s="3" t="s">
        <v>6</v>
      </c>
      <c r="C65" s="11">
        <v>81</v>
      </c>
      <c r="D65" s="3" t="s">
        <v>1</v>
      </c>
      <c r="E65" s="3" t="s">
        <v>194</v>
      </c>
      <c r="F65" s="3" t="s">
        <v>26</v>
      </c>
      <c r="G65" s="3" t="s">
        <v>25</v>
      </c>
    </row>
    <row r="66" spans="1:7" x14ac:dyDescent="0.4">
      <c r="A66" s="10" t="s">
        <v>86</v>
      </c>
      <c r="B66" s="3" t="s">
        <v>6</v>
      </c>
      <c r="C66" s="11">
        <v>73</v>
      </c>
      <c r="D66" s="3" t="s">
        <v>1</v>
      </c>
      <c r="E66" s="3" t="s">
        <v>193</v>
      </c>
      <c r="F66" s="3" t="s">
        <v>26</v>
      </c>
      <c r="G66" s="3" t="s">
        <v>28</v>
      </c>
    </row>
    <row r="67" spans="1:7" x14ac:dyDescent="0.4">
      <c r="A67" s="10" t="s">
        <v>87</v>
      </c>
      <c r="B67" s="3" t="s">
        <v>6</v>
      </c>
      <c r="C67" s="11">
        <v>79</v>
      </c>
      <c r="D67" s="3" t="s">
        <v>1</v>
      </c>
      <c r="E67" s="3" t="s">
        <v>194</v>
      </c>
      <c r="F67" s="3" t="s">
        <v>7</v>
      </c>
      <c r="G67" s="3" t="s">
        <v>25</v>
      </c>
    </row>
    <row r="68" spans="1:7" x14ac:dyDescent="0.4">
      <c r="A68" s="10" t="s">
        <v>88</v>
      </c>
      <c r="B68" s="3" t="s">
        <v>29</v>
      </c>
      <c r="C68" s="11"/>
      <c r="D68" s="3" t="s">
        <v>1</v>
      </c>
      <c r="E68" s="3" t="s">
        <v>193</v>
      </c>
      <c r="F68" s="3" t="s">
        <v>26</v>
      </c>
      <c r="G68" s="3" t="s">
        <v>28</v>
      </c>
    </row>
    <row r="69" spans="1:7" x14ac:dyDescent="0.4">
      <c r="A69" s="10" t="s">
        <v>89</v>
      </c>
      <c r="B69" s="3" t="s">
        <v>6</v>
      </c>
      <c r="C69" s="11">
        <v>81</v>
      </c>
      <c r="D69" s="3" t="s">
        <v>1</v>
      </c>
      <c r="E69" s="3" t="s">
        <v>193</v>
      </c>
      <c r="F69" s="3" t="s">
        <v>26</v>
      </c>
      <c r="G69" s="3" t="s">
        <v>185</v>
      </c>
    </row>
    <row r="70" spans="1:7" x14ac:dyDescent="0.4">
      <c r="A70" s="10" t="s">
        <v>90</v>
      </c>
      <c r="B70" s="3" t="s">
        <v>6</v>
      </c>
      <c r="C70" s="11">
        <v>98</v>
      </c>
      <c r="D70" s="3" t="s">
        <v>1</v>
      </c>
      <c r="E70" s="3" t="s">
        <v>194</v>
      </c>
      <c r="F70" s="3" t="s">
        <v>7</v>
      </c>
      <c r="G70" s="3" t="s">
        <v>25</v>
      </c>
    </row>
    <row r="71" spans="1:7" x14ac:dyDescent="0.4">
      <c r="A71" s="10" t="s">
        <v>91</v>
      </c>
      <c r="B71" s="3" t="s">
        <v>9</v>
      </c>
      <c r="C71" s="11">
        <v>22</v>
      </c>
      <c r="D71" s="3" t="s">
        <v>1</v>
      </c>
      <c r="E71" s="3" t="s">
        <v>193</v>
      </c>
      <c r="F71" s="3" t="s">
        <v>26</v>
      </c>
      <c r="G71" s="3" t="s">
        <v>28</v>
      </c>
    </row>
    <row r="72" spans="1:7" x14ac:dyDescent="0.4">
      <c r="A72" s="10" t="s">
        <v>92</v>
      </c>
      <c r="B72" s="3" t="s">
        <v>222</v>
      </c>
      <c r="C72" s="11" t="s">
        <v>223</v>
      </c>
      <c r="D72" s="3" t="s">
        <v>179</v>
      </c>
      <c r="E72" s="3"/>
      <c r="F72" s="3"/>
      <c r="G72" s="3"/>
    </row>
    <row r="73" spans="1:7" x14ac:dyDescent="0.4">
      <c r="A73" s="10" t="s">
        <v>93</v>
      </c>
      <c r="B73" s="3" t="s">
        <v>6</v>
      </c>
      <c r="C73" s="11">
        <v>43.673999999999999</v>
      </c>
      <c r="D73" s="3" t="s">
        <v>1</v>
      </c>
      <c r="E73" s="3" t="s">
        <v>193</v>
      </c>
      <c r="F73" s="3" t="s">
        <v>26</v>
      </c>
      <c r="G73" s="3" t="s">
        <v>28</v>
      </c>
    </row>
    <row r="74" spans="1:7" x14ac:dyDescent="0.4">
      <c r="A74" s="10" t="s">
        <v>94</v>
      </c>
      <c r="B74" s="3" t="s">
        <v>6</v>
      </c>
      <c r="C74" s="11">
        <v>43.942999999999998</v>
      </c>
      <c r="D74" s="3" t="s">
        <v>1</v>
      </c>
      <c r="E74" s="3" t="s">
        <v>193</v>
      </c>
      <c r="F74" s="3" t="s">
        <v>26</v>
      </c>
      <c r="G74" s="3" t="s">
        <v>28</v>
      </c>
    </row>
    <row r="75" spans="1:7" x14ac:dyDescent="0.4">
      <c r="A75" s="10" t="s">
        <v>95</v>
      </c>
      <c r="B75" s="3" t="s">
        <v>9</v>
      </c>
      <c r="C75" s="11">
        <v>47.417000000000002</v>
      </c>
      <c r="D75" s="3" t="s">
        <v>1</v>
      </c>
      <c r="E75" s="3" t="s">
        <v>193</v>
      </c>
      <c r="F75" s="3" t="s">
        <v>26</v>
      </c>
      <c r="G75" s="3" t="s">
        <v>28</v>
      </c>
    </row>
    <row r="76" spans="1:7" x14ac:dyDescent="0.4">
      <c r="A76" s="10" t="s">
        <v>96</v>
      </c>
      <c r="B76" s="3" t="s">
        <v>6</v>
      </c>
      <c r="C76" s="11">
        <v>60.527000000000001</v>
      </c>
      <c r="D76" s="3" t="s">
        <v>1</v>
      </c>
      <c r="E76" s="3" t="s">
        <v>193</v>
      </c>
      <c r="F76" s="3" t="s">
        <v>26</v>
      </c>
      <c r="G76" s="3" t="s">
        <v>185</v>
      </c>
    </row>
    <row r="77" spans="1:7" x14ac:dyDescent="0.4">
      <c r="A77" s="10" t="s">
        <v>97</v>
      </c>
      <c r="B77" s="3" t="s">
        <v>9</v>
      </c>
      <c r="C77" s="11">
        <v>86</v>
      </c>
      <c r="D77" s="3" t="s">
        <v>1</v>
      </c>
      <c r="E77" s="3" t="s">
        <v>194</v>
      </c>
      <c r="F77" s="3" t="s">
        <v>7</v>
      </c>
      <c r="G77" s="3" t="s">
        <v>25</v>
      </c>
    </row>
    <row r="78" spans="1:7" x14ac:dyDescent="0.4">
      <c r="A78" s="10" t="s">
        <v>98</v>
      </c>
      <c r="B78" s="3" t="s">
        <v>6</v>
      </c>
      <c r="C78" s="11">
        <v>78.674000000000007</v>
      </c>
      <c r="D78" s="3" t="s">
        <v>1</v>
      </c>
      <c r="E78" s="3" t="s">
        <v>193</v>
      </c>
      <c r="F78" s="3" t="s">
        <v>26</v>
      </c>
      <c r="G78" s="3" t="s">
        <v>189</v>
      </c>
    </row>
    <row r="79" spans="1:7" x14ac:dyDescent="0.4">
      <c r="A79" s="10" t="s">
        <v>99</v>
      </c>
      <c r="B79" s="3" t="s">
        <v>9</v>
      </c>
      <c r="C79" s="11">
        <v>100.158</v>
      </c>
      <c r="D79" s="3" t="s">
        <v>1</v>
      </c>
      <c r="E79" s="3" t="s">
        <v>193</v>
      </c>
      <c r="F79" s="3" t="s">
        <v>26</v>
      </c>
      <c r="G79" s="3" t="s">
        <v>28</v>
      </c>
    </row>
    <row r="80" spans="1:7" x14ac:dyDescent="0.4">
      <c r="A80" s="10" t="s">
        <v>100</v>
      </c>
      <c r="B80" s="3" t="s">
        <v>9</v>
      </c>
      <c r="C80" s="11">
        <v>73.638000000000005</v>
      </c>
      <c r="D80" s="3" t="s">
        <v>1</v>
      </c>
      <c r="E80" s="3" t="s">
        <v>193</v>
      </c>
      <c r="F80" s="3" t="s">
        <v>26</v>
      </c>
      <c r="G80" s="3" t="s">
        <v>28</v>
      </c>
    </row>
    <row r="81" spans="1:7" x14ac:dyDescent="0.4">
      <c r="A81" s="10" t="s">
        <v>101</v>
      </c>
      <c r="B81" s="3" t="s">
        <v>6</v>
      </c>
      <c r="C81" s="11">
        <v>62</v>
      </c>
      <c r="D81" s="3" t="s">
        <v>1</v>
      </c>
      <c r="E81" s="3" t="s">
        <v>194</v>
      </c>
      <c r="F81" s="3" t="s">
        <v>7</v>
      </c>
      <c r="G81" s="3" t="s">
        <v>30</v>
      </c>
    </row>
    <row r="82" spans="1:7" x14ac:dyDescent="0.4">
      <c r="A82" s="10" t="s">
        <v>102</v>
      </c>
      <c r="B82" s="3" t="s">
        <v>6</v>
      </c>
      <c r="C82" s="11">
        <v>91.135999999999996</v>
      </c>
      <c r="D82" s="3" t="s">
        <v>1</v>
      </c>
      <c r="E82" s="3" t="s">
        <v>193</v>
      </c>
      <c r="F82" s="3" t="s">
        <v>26</v>
      </c>
      <c r="G82" s="3" t="s">
        <v>224</v>
      </c>
    </row>
    <row r="83" spans="1:7" ht="13.5" customHeight="1" x14ac:dyDescent="0.4">
      <c r="A83" s="10" t="s">
        <v>103</v>
      </c>
      <c r="B83" s="3" t="s">
        <v>6</v>
      </c>
      <c r="C83" s="11">
        <v>99.363</v>
      </c>
      <c r="D83" s="3" t="s">
        <v>1</v>
      </c>
      <c r="E83" s="3" t="s">
        <v>194</v>
      </c>
      <c r="F83" s="3" t="s">
        <v>26</v>
      </c>
      <c r="G83" s="3" t="s">
        <v>25</v>
      </c>
    </row>
    <row r="84" spans="1:7" x14ac:dyDescent="0.4">
      <c r="A84" s="10" t="s">
        <v>104</v>
      </c>
      <c r="B84" s="3" t="s">
        <v>29</v>
      </c>
      <c r="C84" s="11"/>
      <c r="D84" s="3" t="s">
        <v>11</v>
      </c>
      <c r="E84" s="3"/>
      <c r="F84" s="3" t="s">
        <v>26</v>
      </c>
      <c r="G84" s="3" t="s">
        <v>202</v>
      </c>
    </row>
    <row r="85" spans="1:7" x14ac:dyDescent="0.4">
      <c r="A85" s="10" t="s">
        <v>105</v>
      </c>
      <c r="B85" s="3" t="s">
        <v>6</v>
      </c>
      <c r="C85" s="11">
        <v>77.88</v>
      </c>
      <c r="D85" s="3" t="s">
        <v>1</v>
      </c>
      <c r="E85" s="3" t="s">
        <v>193</v>
      </c>
      <c r="F85" s="3" t="s">
        <v>26</v>
      </c>
      <c r="G85" s="3" t="s">
        <v>175</v>
      </c>
    </row>
    <row r="86" spans="1:7" x14ac:dyDescent="0.4">
      <c r="A86" s="10" t="s">
        <v>106</v>
      </c>
      <c r="B86" s="3" t="s">
        <v>29</v>
      </c>
      <c r="C86" s="11"/>
      <c r="D86" s="3" t="s">
        <v>11</v>
      </c>
      <c r="E86" s="3"/>
      <c r="F86" s="3" t="s">
        <v>26</v>
      </c>
      <c r="G86" s="3" t="s">
        <v>202</v>
      </c>
    </row>
    <row r="87" spans="1:7" x14ac:dyDescent="0.4">
      <c r="A87" s="10" t="s">
        <v>107</v>
      </c>
      <c r="B87" s="3" t="s">
        <v>29</v>
      </c>
      <c r="C87" s="11"/>
      <c r="D87" s="3" t="s">
        <v>11</v>
      </c>
      <c r="E87" s="3"/>
      <c r="F87" s="3" t="s">
        <v>26</v>
      </c>
      <c r="G87" s="3" t="s">
        <v>202</v>
      </c>
    </row>
    <row r="88" spans="1:7" x14ac:dyDescent="0.4">
      <c r="A88" s="10" t="s">
        <v>108</v>
      </c>
      <c r="B88" s="3" t="s">
        <v>6</v>
      </c>
      <c r="C88" s="11"/>
      <c r="D88" s="3" t="s">
        <v>241</v>
      </c>
      <c r="E88" s="3" t="s">
        <v>242</v>
      </c>
      <c r="F88" s="3"/>
      <c r="G88" s="3" t="s">
        <v>234</v>
      </c>
    </row>
    <row r="89" spans="1:7" x14ac:dyDescent="0.4">
      <c r="A89" s="10" t="s">
        <v>109</v>
      </c>
      <c r="B89" s="3" t="s">
        <v>29</v>
      </c>
      <c r="C89" s="11"/>
      <c r="D89" s="3" t="s">
        <v>11</v>
      </c>
      <c r="E89" s="3"/>
      <c r="F89" s="3" t="s">
        <v>26</v>
      </c>
      <c r="G89" s="3" t="s">
        <v>202</v>
      </c>
    </row>
    <row r="90" spans="1:7" x14ac:dyDescent="0.4">
      <c r="A90" s="10" t="s">
        <v>110</v>
      </c>
      <c r="B90" s="3" t="s">
        <v>29</v>
      </c>
      <c r="C90" s="11"/>
      <c r="D90" s="3" t="s">
        <v>11</v>
      </c>
      <c r="E90" s="3"/>
      <c r="F90" s="3" t="s">
        <v>26</v>
      </c>
      <c r="G90" s="3" t="s">
        <v>202</v>
      </c>
    </row>
    <row r="91" spans="1:7" x14ac:dyDescent="0.4">
      <c r="A91" s="10" t="s">
        <v>111</v>
      </c>
      <c r="B91" s="3" t="s">
        <v>6</v>
      </c>
      <c r="C91" s="11">
        <v>69</v>
      </c>
      <c r="D91" s="3" t="s">
        <v>1</v>
      </c>
      <c r="E91" s="3" t="s">
        <v>194</v>
      </c>
      <c r="F91" s="3" t="s">
        <v>7</v>
      </c>
      <c r="G91" s="3" t="s">
        <v>25</v>
      </c>
    </row>
    <row r="92" spans="1:7" x14ac:dyDescent="0.4">
      <c r="A92" s="10" t="s">
        <v>112</v>
      </c>
      <c r="B92" s="3" t="s">
        <v>9</v>
      </c>
      <c r="C92" s="11">
        <v>60.451999999999998</v>
      </c>
      <c r="D92" s="3" t="s">
        <v>1</v>
      </c>
      <c r="E92" s="3" t="s">
        <v>193</v>
      </c>
      <c r="F92" s="3" t="s">
        <v>26</v>
      </c>
      <c r="G92" s="3" t="s">
        <v>225</v>
      </c>
    </row>
    <row r="93" spans="1:7" x14ac:dyDescent="0.4">
      <c r="A93" s="10" t="s">
        <v>113</v>
      </c>
      <c r="B93" s="3" t="s">
        <v>6</v>
      </c>
      <c r="C93" s="11">
        <v>86.319000000000003</v>
      </c>
      <c r="D93" s="3" t="s">
        <v>1</v>
      </c>
      <c r="E93" s="3" t="s">
        <v>194</v>
      </c>
      <c r="F93" s="3" t="s">
        <v>7</v>
      </c>
      <c r="G93" s="3" t="s">
        <v>25</v>
      </c>
    </row>
    <row r="94" spans="1:7" x14ac:dyDescent="0.4">
      <c r="A94" s="10" t="s">
        <v>114</v>
      </c>
      <c r="B94" s="3" t="s">
        <v>9</v>
      </c>
      <c r="C94" s="11">
        <v>63.412999999999997</v>
      </c>
      <c r="D94" s="3" t="s">
        <v>1</v>
      </c>
      <c r="E94" s="3" t="s">
        <v>193</v>
      </c>
      <c r="F94" s="3" t="s">
        <v>26</v>
      </c>
      <c r="G94" s="3" t="s">
        <v>28</v>
      </c>
    </row>
    <row r="95" spans="1:7" x14ac:dyDescent="0.4">
      <c r="A95" s="10" t="s">
        <v>115</v>
      </c>
      <c r="B95" s="3" t="s">
        <v>6</v>
      </c>
      <c r="C95" s="11">
        <v>134.97</v>
      </c>
      <c r="D95" s="3" t="s">
        <v>1</v>
      </c>
      <c r="E95" s="3" t="s">
        <v>193</v>
      </c>
      <c r="F95" s="3" t="s">
        <v>26</v>
      </c>
      <c r="G95" s="3" t="s">
        <v>28</v>
      </c>
    </row>
    <row r="96" spans="1:7" x14ac:dyDescent="0.4">
      <c r="A96" s="10" t="s">
        <v>116</v>
      </c>
      <c r="B96" s="3" t="s">
        <v>29</v>
      </c>
      <c r="C96" s="11"/>
      <c r="D96" s="3" t="s">
        <v>11</v>
      </c>
      <c r="E96" s="3"/>
      <c r="F96" s="3" t="s">
        <v>26</v>
      </c>
      <c r="G96" s="3" t="s">
        <v>202</v>
      </c>
    </row>
    <row r="97" spans="1:7" x14ac:dyDescent="0.4">
      <c r="A97" s="10" t="s">
        <v>117</v>
      </c>
      <c r="B97" s="3" t="s">
        <v>240</v>
      </c>
      <c r="C97" s="11"/>
      <c r="D97" s="3" t="s">
        <v>241</v>
      </c>
      <c r="E97" s="3" t="s">
        <v>243</v>
      </c>
      <c r="F97" s="3"/>
      <c r="G97" s="3" t="s">
        <v>234</v>
      </c>
    </row>
    <row r="98" spans="1:7" x14ac:dyDescent="0.4">
      <c r="A98" s="10" t="s">
        <v>118</v>
      </c>
      <c r="B98" s="3" t="s">
        <v>9</v>
      </c>
      <c r="C98" s="11">
        <v>93.287999999999997</v>
      </c>
      <c r="D98" s="3" t="s">
        <v>1</v>
      </c>
      <c r="E98" s="3" t="s">
        <v>193</v>
      </c>
      <c r="F98" s="3" t="s">
        <v>26</v>
      </c>
      <c r="G98" s="3" t="s">
        <v>28</v>
      </c>
    </row>
    <row r="99" spans="1:7" x14ac:dyDescent="0.4">
      <c r="A99" s="10" t="s">
        <v>119</v>
      </c>
      <c r="B99" s="3" t="s">
        <v>6</v>
      </c>
      <c r="C99" s="11">
        <v>44.091999999999999</v>
      </c>
      <c r="D99" s="3" t="s">
        <v>1</v>
      </c>
      <c r="E99" s="3" t="s">
        <v>193</v>
      </c>
      <c r="F99" s="3" t="s">
        <v>26</v>
      </c>
      <c r="G99" s="3" t="s">
        <v>28</v>
      </c>
    </row>
    <row r="100" spans="1:7" x14ac:dyDescent="0.4">
      <c r="A100" s="10" t="s">
        <v>120</v>
      </c>
      <c r="B100" s="3" t="s">
        <v>9</v>
      </c>
      <c r="C100" s="11">
        <v>32.5</v>
      </c>
      <c r="D100" s="3" t="s">
        <v>1</v>
      </c>
      <c r="E100" s="3" t="s">
        <v>193</v>
      </c>
      <c r="F100" s="3" t="s">
        <v>26</v>
      </c>
      <c r="G100" s="3" t="s">
        <v>31</v>
      </c>
    </row>
    <row r="101" spans="1:7" x14ac:dyDescent="0.4">
      <c r="A101" s="10" t="s">
        <v>121</v>
      </c>
      <c r="B101" s="3" t="s">
        <v>6</v>
      </c>
      <c r="C101" s="11">
        <v>49</v>
      </c>
      <c r="D101" s="3" t="s">
        <v>1</v>
      </c>
      <c r="E101" s="3" t="s">
        <v>194</v>
      </c>
      <c r="F101" s="3" t="s">
        <v>7</v>
      </c>
      <c r="G101" s="3" t="s">
        <v>25</v>
      </c>
    </row>
    <row r="102" spans="1:7" x14ac:dyDescent="0.4">
      <c r="A102" s="10" t="s">
        <v>122</v>
      </c>
      <c r="B102" s="3" t="s">
        <v>9</v>
      </c>
      <c r="C102" s="11">
        <v>40</v>
      </c>
      <c r="D102" s="3" t="s">
        <v>1</v>
      </c>
      <c r="E102" s="3" t="s">
        <v>193</v>
      </c>
      <c r="F102" s="3" t="s">
        <v>26</v>
      </c>
      <c r="G102" s="3" t="s">
        <v>28</v>
      </c>
    </row>
    <row r="103" spans="1:7" x14ac:dyDescent="0.4">
      <c r="A103" s="10" t="s">
        <v>123</v>
      </c>
      <c r="B103" s="3" t="s">
        <v>6</v>
      </c>
      <c r="C103" s="11">
        <v>56</v>
      </c>
      <c r="D103" s="3" t="s">
        <v>1</v>
      </c>
      <c r="E103" s="3" t="s">
        <v>194</v>
      </c>
      <c r="F103" s="3" t="s">
        <v>7</v>
      </c>
      <c r="G103" s="3" t="s">
        <v>25</v>
      </c>
    </row>
    <row r="104" spans="1:7" x14ac:dyDescent="0.4">
      <c r="A104" s="10" t="s">
        <v>124</v>
      </c>
      <c r="B104" s="3" t="s">
        <v>9</v>
      </c>
      <c r="C104" s="11">
        <v>45.975999999999999</v>
      </c>
      <c r="D104" s="3" t="s">
        <v>1</v>
      </c>
      <c r="E104" s="3" t="s">
        <v>193</v>
      </c>
      <c r="F104" s="3" t="s">
        <v>26</v>
      </c>
      <c r="G104" s="3" t="s">
        <v>187</v>
      </c>
    </row>
    <row r="105" spans="1:7" x14ac:dyDescent="0.4">
      <c r="A105" s="10" t="s">
        <v>125</v>
      </c>
      <c r="B105" s="3" t="s">
        <v>6</v>
      </c>
      <c r="C105" s="11">
        <v>61.317999999999998</v>
      </c>
      <c r="D105" s="3" t="s">
        <v>1</v>
      </c>
      <c r="E105" s="3" t="s">
        <v>194</v>
      </c>
      <c r="F105" s="3" t="s">
        <v>26</v>
      </c>
      <c r="G105" s="3" t="s">
        <v>226</v>
      </c>
    </row>
    <row r="106" spans="1:7" x14ac:dyDescent="0.4">
      <c r="A106" s="10" t="s">
        <v>126</v>
      </c>
      <c r="B106" s="3" t="s">
        <v>9</v>
      </c>
      <c r="C106" s="11">
        <v>57.536999999999999</v>
      </c>
      <c r="D106" s="3" t="s">
        <v>1</v>
      </c>
      <c r="E106" s="3" t="s">
        <v>193</v>
      </c>
      <c r="F106" s="3" t="s">
        <v>26</v>
      </c>
      <c r="G106" s="3" t="s">
        <v>175</v>
      </c>
    </row>
    <row r="107" spans="1:7" x14ac:dyDescent="0.4">
      <c r="A107" s="10" t="s">
        <v>127</v>
      </c>
      <c r="B107" s="3" t="s">
        <v>6</v>
      </c>
      <c r="C107" s="11">
        <v>58.485999999999997</v>
      </c>
      <c r="D107" s="3" t="s">
        <v>1</v>
      </c>
      <c r="E107" s="3" t="s">
        <v>194</v>
      </c>
      <c r="F107" s="4" t="s">
        <v>10</v>
      </c>
      <c r="G107" s="3" t="s">
        <v>25</v>
      </c>
    </row>
    <row r="108" spans="1:7" x14ac:dyDescent="0.4">
      <c r="A108" s="10" t="s">
        <v>128</v>
      </c>
      <c r="B108" s="3" t="s">
        <v>6</v>
      </c>
      <c r="C108" s="11">
        <v>73.087000000000003</v>
      </c>
      <c r="D108" s="3" t="s">
        <v>1</v>
      </c>
      <c r="E108" s="3" t="s">
        <v>193</v>
      </c>
      <c r="F108" s="3" t="s">
        <v>26</v>
      </c>
      <c r="G108" s="3" t="s">
        <v>175</v>
      </c>
    </row>
    <row r="109" spans="1:7" x14ac:dyDescent="0.4">
      <c r="A109" s="10" t="s">
        <v>129</v>
      </c>
      <c r="B109" s="3" t="s">
        <v>6</v>
      </c>
      <c r="C109" s="11">
        <v>69</v>
      </c>
      <c r="D109" s="3" t="s">
        <v>1</v>
      </c>
      <c r="E109" s="3" t="s">
        <v>194</v>
      </c>
      <c r="F109" s="3" t="s">
        <v>7</v>
      </c>
      <c r="G109" s="3" t="s">
        <v>25</v>
      </c>
    </row>
    <row r="110" spans="1:7" x14ac:dyDescent="0.4">
      <c r="A110" s="10" t="s">
        <v>130</v>
      </c>
      <c r="B110" s="3" t="s">
        <v>6</v>
      </c>
      <c r="C110" s="11">
        <v>56.042999999999999</v>
      </c>
      <c r="D110" s="3" t="s">
        <v>1</v>
      </c>
      <c r="E110" s="3" t="s">
        <v>194</v>
      </c>
      <c r="F110" s="3" t="s">
        <v>7</v>
      </c>
      <c r="G110" s="3" t="s">
        <v>25</v>
      </c>
    </row>
    <row r="111" spans="1:7" x14ac:dyDescent="0.4">
      <c r="A111" s="10" t="s">
        <v>131</v>
      </c>
      <c r="B111" s="3" t="s">
        <v>6</v>
      </c>
      <c r="C111" s="11">
        <v>66.415000000000006</v>
      </c>
      <c r="D111" s="3" t="s">
        <v>1</v>
      </c>
      <c r="E111" s="3" t="s">
        <v>194</v>
      </c>
      <c r="F111" s="3" t="s">
        <v>7</v>
      </c>
      <c r="G111" s="3" t="s">
        <v>25</v>
      </c>
    </row>
    <row r="112" spans="1:7" x14ac:dyDescent="0.4">
      <c r="A112" s="10" t="s">
        <v>132</v>
      </c>
      <c r="B112" s="3" t="s">
        <v>6</v>
      </c>
      <c r="C112" s="11">
        <v>59</v>
      </c>
      <c r="D112" s="3" t="s">
        <v>1</v>
      </c>
      <c r="E112" s="3" t="s">
        <v>194</v>
      </c>
      <c r="F112" s="3" t="s">
        <v>7</v>
      </c>
      <c r="G112" s="3" t="s">
        <v>25</v>
      </c>
    </row>
    <row r="113" spans="1:7" x14ac:dyDescent="0.4">
      <c r="A113" s="10" t="s">
        <v>133</v>
      </c>
      <c r="B113" s="3" t="s">
        <v>6</v>
      </c>
      <c r="C113" s="11">
        <v>71</v>
      </c>
      <c r="D113" s="3" t="s">
        <v>1</v>
      </c>
      <c r="E113" s="3" t="s">
        <v>193</v>
      </c>
      <c r="F113" s="3" t="s">
        <v>26</v>
      </c>
      <c r="G113" s="3" t="s">
        <v>181</v>
      </c>
    </row>
    <row r="114" spans="1:7" x14ac:dyDescent="0.4">
      <c r="A114" s="10" t="s">
        <v>134</v>
      </c>
      <c r="B114" s="3" t="s">
        <v>29</v>
      </c>
      <c r="C114" s="11"/>
      <c r="D114" s="3" t="s">
        <v>11</v>
      </c>
      <c r="E114" s="3"/>
      <c r="F114" s="3" t="s">
        <v>26</v>
      </c>
      <c r="G114" s="3" t="s">
        <v>202</v>
      </c>
    </row>
    <row r="115" spans="1:7" x14ac:dyDescent="0.4">
      <c r="A115" s="10" t="s">
        <v>135</v>
      </c>
      <c r="B115" s="3" t="s">
        <v>29</v>
      </c>
      <c r="C115" s="11">
        <v>63.881</v>
      </c>
      <c r="D115" s="3" t="s">
        <v>1</v>
      </c>
      <c r="E115" s="3" t="s">
        <v>193</v>
      </c>
      <c r="F115" s="3" t="s">
        <v>26</v>
      </c>
      <c r="G115" s="3" t="s">
        <v>227</v>
      </c>
    </row>
    <row r="116" spans="1:7" x14ac:dyDescent="0.4">
      <c r="A116" s="10" t="s">
        <v>136</v>
      </c>
      <c r="B116" s="3" t="s">
        <v>6</v>
      </c>
      <c r="C116" s="11">
        <v>72.835999999999999</v>
      </c>
      <c r="D116" s="3" t="s">
        <v>1</v>
      </c>
      <c r="E116" s="3" t="s">
        <v>193</v>
      </c>
      <c r="F116" s="3" t="s">
        <v>26</v>
      </c>
      <c r="G116" s="3" t="s">
        <v>228</v>
      </c>
    </row>
    <row r="117" spans="1:7" x14ac:dyDescent="0.4">
      <c r="A117" s="10" t="s">
        <v>137</v>
      </c>
      <c r="B117" s="3" t="s">
        <v>29</v>
      </c>
      <c r="C117" s="11"/>
      <c r="D117" s="3" t="s">
        <v>11</v>
      </c>
      <c r="E117" s="3"/>
      <c r="F117" s="3" t="s">
        <v>26</v>
      </c>
      <c r="G117" s="3" t="s">
        <v>202</v>
      </c>
    </row>
    <row r="118" spans="1:7" x14ac:dyDescent="0.4">
      <c r="A118" s="10" t="s">
        <v>138</v>
      </c>
      <c r="B118" s="3" t="s">
        <v>6</v>
      </c>
      <c r="C118" s="11">
        <v>55.838000000000001</v>
      </c>
      <c r="D118" s="3" t="s">
        <v>1</v>
      </c>
      <c r="E118" s="3" t="s">
        <v>193</v>
      </c>
      <c r="F118" s="3" t="s">
        <v>26</v>
      </c>
      <c r="G118" s="3" t="s">
        <v>229</v>
      </c>
    </row>
    <row r="119" spans="1:7" x14ac:dyDescent="0.4">
      <c r="A119" s="10" t="s">
        <v>139</v>
      </c>
      <c r="B119" s="3" t="s">
        <v>9</v>
      </c>
      <c r="C119" s="11">
        <v>38.603000000000002</v>
      </c>
      <c r="D119" s="3" t="s">
        <v>1</v>
      </c>
      <c r="E119" s="3" t="s">
        <v>193</v>
      </c>
      <c r="F119" s="3" t="s">
        <v>26</v>
      </c>
      <c r="G119" s="3" t="s">
        <v>28</v>
      </c>
    </row>
    <row r="120" spans="1:7" x14ac:dyDescent="0.4">
      <c r="A120" s="10" t="s">
        <v>140</v>
      </c>
      <c r="B120" s="3" t="s">
        <v>6</v>
      </c>
      <c r="C120" s="11">
        <v>57.814999999999998</v>
      </c>
      <c r="D120" s="3" t="s">
        <v>1</v>
      </c>
      <c r="E120" s="3" t="s">
        <v>193</v>
      </c>
      <c r="F120" s="3" t="s">
        <v>26</v>
      </c>
      <c r="G120" s="3" t="s">
        <v>28</v>
      </c>
    </row>
    <row r="121" spans="1:7" x14ac:dyDescent="0.4">
      <c r="A121" s="10" t="s">
        <v>141</v>
      </c>
      <c r="B121" s="3" t="s">
        <v>6</v>
      </c>
      <c r="C121" s="11">
        <v>75.221000000000004</v>
      </c>
      <c r="D121" s="3" t="s">
        <v>1</v>
      </c>
      <c r="E121" s="3" t="s">
        <v>193</v>
      </c>
      <c r="F121" s="3" t="s">
        <v>26</v>
      </c>
      <c r="G121" s="3" t="s">
        <v>28</v>
      </c>
    </row>
    <row r="122" spans="1:7" x14ac:dyDescent="0.4">
      <c r="A122" s="10" t="s">
        <v>142</v>
      </c>
      <c r="B122" s="3" t="s">
        <v>29</v>
      </c>
      <c r="C122" s="11">
        <v>55.546999999999997</v>
      </c>
      <c r="D122" s="3" t="s">
        <v>1</v>
      </c>
      <c r="E122" s="3" t="s">
        <v>193</v>
      </c>
      <c r="F122" s="3" t="s">
        <v>26</v>
      </c>
      <c r="G122" s="3" t="s">
        <v>28</v>
      </c>
    </row>
    <row r="123" spans="1:7" x14ac:dyDescent="0.4">
      <c r="A123" s="10" t="s">
        <v>143</v>
      </c>
      <c r="B123" s="3" t="s">
        <v>6</v>
      </c>
      <c r="C123" s="11">
        <v>64.56</v>
      </c>
      <c r="D123" s="3" t="s">
        <v>1</v>
      </c>
      <c r="E123" s="3" t="s">
        <v>194</v>
      </c>
      <c r="F123" s="3" t="s">
        <v>7</v>
      </c>
      <c r="G123" s="3" t="s">
        <v>25</v>
      </c>
    </row>
    <row r="124" spans="1:7" x14ac:dyDescent="0.4">
      <c r="A124" s="10" t="s">
        <v>144</v>
      </c>
      <c r="B124" s="3" t="s">
        <v>6</v>
      </c>
      <c r="C124" s="11">
        <v>69</v>
      </c>
      <c r="D124" s="3" t="s">
        <v>1</v>
      </c>
      <c r="E124" s="3" t="s">
        <v>194</v>
      </c>
      <c r="F124" s="3" t="s">
        <v>7</v>
      </c>
      <c r="G124" s="3" t="s">
        <v>25</v>
      </c>
    </row>
    <row r="125" spans="1:7" x14ac:dyDescent="0.4">
      <c r="A125" s="10" t="s">
        <v>145</v>
      </c>
      <c r="B125" s="3" t="s">
        <v>29</v>
      </c>
      <c r="C125" s="11">
        <v>66.519000000000005</v>
      </c>
      <c r="D125" s="3" t="s">
        <v>1</v>
      </c>
      <c r="E125" s="3" t="s">
        <v>193</v>
      </c>
      <c r="F125" s="3" t="s">
        <v>26</v>
      </c>
      <c r="G125" s="3" t="s">
        <v>188</v>
      </c>
    </row>
    <row r="126" spans="1:7" x14ac:dyDescent="0.4">
      <c r="A126" s="10" t="s">
        <v>146</v>
      </c>
      <c r="B126" s="3" t="s">
        <v>9</v>
      </c>
      <c r="C126" s="11">
        <v>55.838000000000001</v>
      </c>
      <c r="D126" s="3" t="s">
        <v>1</v>
      </c>
      <c r="E126" s="3" t="s">
        <v>193</v>
      </c>
      <c r="F126" s="3" t="s">
        <v>26</v>
      </c>
      <c r="G126" s="3" t="s">
        <v>28</v>
      </c>
    </row>
    <row r="127" spans="1:7" x14ac:dyDescent="0.4">
      <c r="A127" s="10" t="s">
        <v>147</v>
      </c>
      <c r="B127" s="3" t="s">
        <v>6</v>
      </c>
      <c r="C127" s="11">
        <v>68.052000000000007</v>
      </c>
      <c r="D127" s="3" t="s">
        <v>1</v>
      </c>
      <c r="E127" s="3" t="s">
        <v>193</v>
      </c>
      <c r="F127" s="3" t="s">
        <v>26</v>
      </c>
      <c r="G127" s="3" t="s">
        <v>28</v>
      </c>
    </row>
    <row r="128" spans="1:7" x14ac:dyDescent="0.4">
      <c r="A128" s="10" t="s">
        <v>148</v>
      </c>
      <c r="B128" s="3" t="s">
        <v>9</v>
      </c>
      <c r="C128" s="11">
        <v>66.930999999999997</v>
      </c>
      <c r="D128" s="3" t="s">
        <v>1</v>
      </c>
      <c r="E128" s="3" t="s">
        <v>193</v>
      </c>
      <c r="F128" s="3" t="s">
        <v>26</v>
      </c>
      <c r="G128" s="3" t="s">
        <v>28</v>
      </c>
    </row>
    <row r="129" spans="1:7" x14ac:dyDescent="0.4">
      <c r="A129" s="10" t="s">
        <v>149</v>
      </c>
      <c r="B129" s="3" t="s">
        <v>29</v>
      </c>
      <c r="C129" s="11"/>
      <c r="D129" s="3" t="s">
        <v>1</v>
      </c>
      <c r="E129" s="3" t="s">
        <v>193</v>
      </c>
      <c r="F129" s="3" t="s">
        <v>26</v>
      </c>
      <c r="G129" s="3" t="s">
        <v>28</v>
      </c>
    </row>
    <row r="130" spans="1:7" x14ac:dyDescent="0.4">
      <c r="A130" s="10" t="s">
        <v>150</v>
      </c>
      <c r="B130" s="3" t="s">
        <v>29</v>
      </c>
      <c r="C130" s="11"/>
      <c r="D130" s="3" t="s">
        <v>11</v>
      </c>
      <c r="E130" s="3"/>
      <c r="F130" s="3" t="s">
        <v>26</v>
      </c>
      <c r="G130" s="3" t="s">
        <v>221</v>
      </c>
    </row>
    <row r="131" spans="1:7" x14ac:dyDescent="0.4">
      <c r="A131" s="10" t="s">
        <v>151</v>
      </c>
      <c r="B131" s="3" t="s">
        <v>9</v>
      </c>
      <c r="C131" s="11">
        <v>36.496000000000002</v>
      </c>
      <c r="D131" s="3" t="s">
        <v>1</v>
      </c>
      <c r="E131" s="3" t="s">
        <v>193</v>
      </c>
      <c r="F131" s="3" t="s">
        <v>26</v>
      </c>
      <c r="G131" s="3" t="s">
        <v>24</v>
      </c>
    </row>
    <row r="132" spans="1:7" x14ac:dyDescent="0.4">
      <c r="A132" s="10" t="s">
        <v>152</v>
      </c>
      <c r="B132" s="3" t="s">
        <v>29</v>
      </c>
      <c r="C132" s="11">
        <v>45.170999999999999</v>
      </c>
      <c r="D132" s="3" t="s">
        <v>1</v>
      </c>
      <c r="E132" s="3" t="s">
        <v>193</v>
      </c>
      <c r="F132" s="3" t="s">
        <v>26</v>
      </c>
      <c r="G132" s="3" t="s">
        <v>28</v>
      </c>
    </row>
    <row r="133" spans="1:7" x14ac:dyDescent="0.4">
      <c r="A133" s="10" t="s">
        <v>153</v>
      </c>
      <c r="B133" s="3" t="s">
        <v>6</v>
      </c>
      <c r="C133" s="11">
        <v>51.078000000000003</v>
      </c>
      <c r="D133" s="3" t="s">
        <v>1</v>
      </c>
      <c r="E133" s="3" t="s">
        <v>193</v>
      </c>
      <c r="F133" s="3" t="s">
        <v>26</v>
      </c>
      <c r="G133" s="3" t="s">
        <v>186</v>
      </c>
    </row>
    <row r="134" spans="1:7" x14ac:dyDescent="0.4">
      <c r="A134" s="10" t="s">
        <v>154</v>
      </c>
      <c r="B134" s="3" t="s">
        <v>29</v>
      </c>
      <c r="C134" s="11">
        <v>44.143999999999998</v>
      </c>
      <c r="D134" s="3" t="s">
        <v>11</v>
      </c>
      <c r="E134" s="3"/>
      <c r="F134" s="3" t="s">
        <v>26</v>
      </c>
      <c r="G134" s="3" t="s">
        <v>230</v>
      </c>
    </row>
    <row r="135" spans="1:7" x14ac:dyDescent="0.4">
      <c r="A135" s="10" t="s">
        <v>155</v>
      </c>
      <c r="B135" s="3" t="s">
        <v>9</v>
      </c>
      <c r="C135" s="11">
        <v>32.404000000000003</v>
      </c>
      <c r="D135" s="3" t="s">
        <v>1</v>
      </c>
      <c r="E135" s="3" t="s">
        <v>193</v>
      </c>
      <c r="F135" s="3" t="s">
        <v>26</v>
      </c>
      <c r="G135" s="3" t="s">
        <v>28</v>
      </c>
    </row>
    <row r="136" spans="1:7" x14ac:dyDescent="0.4">
      <c r="A136" s="10" t="s">
        <v>156</v>
      </c>
      <c r="B136" s="3" t="s">
        <v>9</v>
      </c>
      <c r="C136" s="11">
        <v>36.465000000000003</v>
      </c>
      <c r="D136" s="3" t="s">
        <v>1</v>
      </c>
      <c r="E136" s="3" t="s">
        <v>193</v>
      </c>
      <c r="F136" s="3" t="s">
        <v>26</v>
      </c>
      <c r="G136" s="3" t="s">
        <v>191</v>
      </c>
    </row>
    <row r="137" spans="1:7" x14ac:dyDescent="0.4">
      <c r="A137" s="10" t="s">
        <v>157</v>
      </c>
      <c r="B137" s="3" t="s">
        <v>6</v>
      </c>
      <c r="C137" s="11">
        <v>62</v>
      </c>
      <c r="D137" s="3" t="s">
        <v>1</v>
      </c>
      <c r="E137" s="3" t="s">
        <v>194</v>
      </c>
      <c r="F137" s="3" t="s">
        <v>7</v>
      </c>
      <c r="G137" s="3" t="s">
        <v>25</v>
      </c>
    </row>
    <row r="138" spans="1:7" x14ac:dyDescent="0.4">
      <c r="A138" s="10" t="s">
        <v>158</v>
      </c>
      <c r="B138" s="3" t="s">
        <v>9</v>
      </c>
      <c r="C138" s="11">
        <v>40.685000000000002</v>
      </c>
      <c r="D138" s="3" t="s">
        <v>1</v>
      </c>
      <c r="E138" s="3" t="s">
        <v>193</v>
      </c>
      <c r="F138" s="3" t="s">
        <v>26</v>
      </c>
      <c r="G138" s="3" t="s">
        <v>231</v>
      </c>
    </row>
    <row r="139" spans="1:7" x14ac:dyDescent="0.4">
      <c r="A139" s="10" t="s">
        <v>159</v>
      </c>
      <c r="B139" s="3" t="s">
        <v>9</v>
      </c>
      <c r="C139" s="11">
        <v>67</v>
      </c>
      <c r="D139" s="3" t="s">
        <v>1</v>
      </c>
      <c r="E139" s="3" t="s">
        <v>194</v>
      </c>
      <c r="F139" s="3" t="s">
        <v>7</v>
      </c>
      <c r="G139" s="3" t="s">
        <v>25</v>
      </c>
    </row>
    <row r="140" spans="1:7" x14ac:dyDescent="0.4">
      <c r="A140" s="10" t="s">
        <v>160</v>
      </c>
      <c r="B140" s="3" t="s">
        <v>6</v>
      </c>
      <c r="C140" s="11">
        <v>51.57</v>
      </c>
      <c r="D140" s="3" t="s">
        <v>1</v>
      </c>
      <c r="E140" s="3" t="s">
        <v>194</v>
      </c>
      <c r="F140" s="3" t="s">
        <v>192</v>
      </c>
      <c r="G140" s="3" t="s">
        <v>25</v>
      </c>
    </row>
    <row r="141" spans="1:7" x14ac:dyDescent="0.4">
      <c r="A141" s="10" t="s">
        <v>161</v>
      </c>
      <c r="B141" s="3" t="s">
        <v>6</v>
      </c>
      <c r="C141" s="11">
        <v>76.67</v>
      </c>
      <c r="D141" s="3" t="s">
        <v>1</v>
      </c>
      <c r="E141" s="3" t="s">
        <v>193</v>
      </c>
      <c r="F141" s="3" t="s">
        <v>26</v>
      </c>
      <c r="G141" s="3" t="s">
        <v>28</v>
      </c>
    </row>
    <row r="142" spans="1:7" x14ac:dyDescent="0.4">
      <c r="A142" s="10" t="s">
        <v>162</v>
      </c>
      <c r="B142" s="3" t="s">
        <v>6</v>
      </c>
      <c r="C142" s="11">
        <v>70</v>
      </c>
      <c r="D142" s="3" t="s">
        <v>1</v>
      </c>
      <c r="E142" s="3" t="s">
        <v>194</v>
      </c>
      <c r="F142" s="3" t="s">
        <v>7</v>
      </c>
      <c r="G142" s="3" t="s">
        <v>25</v>
      </c>
    </row>
    <row r="143" spans="1:7" x14ac:dyDescent="0.4">
      <c r="A143" s="10" t="s">
        <v>163</v>
      </c>
      <c r="B143" s="3" t="s">
        <v>172</v>
      </c>
      <c r="C143" s="11"/>
      <c r="D143" s="3" t="s">
        <v>1</v>
      </c>
      <c r="E143" s="3" t="s">
        <v>194</v>
      </c>
      <c r="F143" s="3" t="s">
        <v>26</v>
      </c>
      <c r="G143" s="3" t="s">
        <v>232</v>
      </c>
    </row>
    <row r="144" spans="1:7" x14ac:dyDescent="0.4">
      <c r="A144" s="10" t="s">
        <v>164</v>
      </c>
      <c r="B144" s="3" t="s">
        <v>6</v>
      </c>
      <c r="C144" s="11">
        <v>51</v>
      </c>
      <c r="D144" s="3" t="s">
        <v>1</v>
      </c>
      <c r="E144" s="3" t="s">
        <v>193</v>
      </c>
      <c r="F144" s="3" t="s">
        <v>26</v>
      </c>
      <c r="G144" s="3" t="s">
        <v>175</v>
      </c>
    </row>
    <row r="145" spans="1:7" x14ac:dyDescent="0.4">
      <c r="A145" s="10" t="s">
        <v>165</v>
      </c>
      <c r="B145" s="3" t="s">
        <v>9</v>
      </c>
      <c r="C145" s="11">
        <v>46.615000000000002</v>
      </c>
      <c r="D145" s="3" t="s">
        <v>1</v>
      </c>
      <c r="E145" s="3" t="s">
        <v>193</v>
      </c>
      <c r="F145" s="3" t="s">
        <v>26</v>
      </c>
      <c r="G145" s="3" t="s">
        <v>233</v>
      </c>
    </row>
    <row r="146" spans="1:7" x14ac:dyDescent="0.4">
      <c r="A146" s="10" t="s">
        <v>166</v>
      </c>
      <c r="B146" s="3" t="s">
        <v>6</v>
      </c>
      <c r="C146" s="11">
        <v>58</v>
      </c>
      <c r="D146" s="3" t="s">
        <v>1</v>
      </c>
      <c r="E146" s="3" t="s">
        <v>194</v>
      </c>
      <c r="F146" s="3" t="s">
        <v>7</v>
      </c>
      <c r="G146" s="3" t="s">
        <v>25</v>
      </c>
    </row>
    <row r="147" spans="1:7" x14ac:dyDescent="0.4">
      <c r="A147" s="10" t="s">
        <v>167</v>
      </c>
      <c r="B147" s="3" t="s">
        <v>6</v>
      </c>
      <c r="C147" s="11">
        <v>70</v>
      </c>
      <c r="D147" s="3" t="s">
        <v>1</v>
      </c>
      <c r="E147" s="3" t="s">
        <v>194</v>
      </c>
      <c r="F147" s="3" t="s">
        <v>7</v>
      </c>
      <c r="G147" s="3" t="s">
        <v>25</v>
      </c>
    </row>
    <row r="148" spans="1:7" x14ac:dyDescent="0.4">
      <c r="A148" s="10" t="s">
        <v>168</v>
      </c>
      <c r="B148" s="3" t="s">
        <v>6</v>
      </c>
      <c r="C148" s="11">
        <v>67.891000000000005</v>
      </c>
      <c r="D148" s="3" t="s">
        <v>1</v>
      </c>
      <c r="E148" s="3" t="s">
        <v>193</v>
      </c>
      <c r="F148" s="3" t="s">
        <v>26</v>
      </c>
      <c r="G148" s="3" t="s">
        <v>28</v>
      </c>
    </row>
    <row r="149" spans="1:7" x14ac:dyDescent="0.4">
      <c r="A149" s="10" t="s">
        <v>169</v>
      </c>
      <c r="B149" s="3" t="s">
        <v>9</v>
      </c>
      <c r="C149" s="11">
        <v>69.241</v>
      </c>
      <c r="D149" s="3" t="s">
        <v>1</v>
      </c>
      <c r="E149" s="3" t="s">
        <v>193</v>
      </c>
      <c r="F149" s="3" t="s">
        <v>26</v>
      </c>
      <c r="G149" s="3" t="s">
        <v>28</v>
      </c>
    </row>
    <row r="150" spans="1:7" x14ac:dyDescent="0.4">
      <c r="A150" s="10" t="s">
        <v>170</v>
      </c>
      <c r="B150" s="3" t="s">
        <v>6</v>
      </c>
      <c r="C150" s="11">
        <v>76</v>
      </c>
      <c r="D150" s="3" t="s">
        <v>1</v>
      </c>
      <c r="E150" s="3" t="s">
        <v>194</v>
      </c>
      <c r="F150" s="3" t="s">
        <v>7</v>
      </c>
      <c r="G150" s="3" t="s">
        <v>25</v>
      </c>
    </row>
    <row r="151" spans="1:7" s="5" customFormat="1" ht="13.5" thickBot="1" x14ac:dyDescent="0.45">
      <c r="A151" s="12" t="s">
        <v>171</v>
      </c>
      <c r="B151" s="13" t="s">
        <v>29</v>
      </c>
      <c r="C151" s="14"/>
      <c r="D151" s="13" t="s">
        <v>11</v>
      </c>
      <c r="E151" s="13"/>
      <c r="F151" s="13" t="s">
        <v>26</v>
      </c>
      <c r="G151" s="13" t="s">
        <v>202</v>
      </c>
    </row>
    <row r="153" spans="1:7" x14ac:dyDescent="0.4">
      <c r="A153" s="1" t="s">
        <v>235</v>
      </c>
    </row>
    <row r="154" spans="1:7" ht="13.5" x14ac:dyDescent="0.4">
      <c r="A154" s="7"/>
    </row>
  </sheetData>
  <sortState xmlns:xlrd2="http://schemas.microsoft.com/office/spreadsheetml/2017/richdata2" ref="A3:M151">
    <sortCondition ref="F3:F151"/>
    <sortCondition ref="A3:A151"/>
  </sortState>
  <phoneticPr fontId="1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0B6F9-5098-477F-AA11-33D0A5D27C5C}">
  <dimension ref="A1:AA291"/>
  <sheetViews>
    <sheetView workbookViewId="0">
      <selection activeCell="K17" sqref="K17"/>
    </sheetView>
  </sheetViews>
  <sheetFormatPr defaultColWidth="9.59765625" defaultRowHeight="12.75" x14ac:dyDescent="0.35"/>
  <cols>
    <col min="1" max="1" width="7.9296875" style="23" customWidth="1"/>
    <col min="2" max="2" width="12.59765625" style="23" bestFit="1" customWidth="1"/>
    <col min="3" max="3" width="7.796875" style="23" customWidth="1"/>
    <col min="4" max="4" width="6.46484375" style="23" bestFit="1" customWidth="1"/>
    <col min="5" max="5" width="4.06640625" style="23" bestFit="1" customWidth="1"/>
    <col min="6" max="6" width="8.33203125" style="23" bestFit="1" customWidth="1"/>
    <col min="7" max="7" width="9.265625" style="23" bestFit="1" customWidth="1"/>
    <col min="8" max="8" width="8.73046875" style="23" bestFit="1" customWidth="1"/>
    <col min="9" max="9" width="12.19921875" style="23" bestFit="1" customWidth="1"/>
    <col min="10" max="10" width="10.06640625" style="23" bestFit="1" customWidth="1"/>
    <col min="11" max="11" width="17.6640625" style="23" bestFit="1" customWidth="1"/>
    <col min="12" max="12" width="7.796875" style="30" bestFit="1" customWidth="1"/>
    <col min="13" max="13" width="7.3984375" style="30" customWidth="1"/>
    <col min="14" max="14" width="8.33203125" style="30" bestFit="1" customWidth="1"/>
    <col min="15" max="15" width="6.6640625" style="30" bestFit="1" customWidth="1"/>
    <col min="16" max="16" width="9.265625" style="30" bestFit="1" customWidth="1"/>
    <col min="17" max="17" width="7.9296875" style="31" bestFit="1" customWidth="1"/>
    <col min="18" max="19" width="10.06640625" style="30" bestFit="1" customWidth="1"/>
    <col min="20" max="20" width="9.6640625" style="30" bestFit="1" customWidth="1"/>
    <col min="21" max="21" width="10.1328125" style="30" bestFit="1" customWidth="1"/>
    <col min="22" max="22" width="6.73046875" style="30" bestFit="1" customWidth="1"/>
    <col min="23" max="23" width="7.265625" style="30" customWidth="1"/>
    <col min="24" max="24" width="7.796875" style="30" customWidth="1"/>
    <col min="25" max="25" width="8.796875" style="23" bestFit="1" customWidth="1"/>
    <col min="26" max="26" width="9.86328125" style="33" bestFit="1" customWidth="1"/>
    <col min="27" max="27" width="11.46484375" style="33" bestFit="1" customWidth="1"/>
    <col min="28" max="16384" width="9.59765625" style="23"/>
  </cols>
  <sheetData>
    <row r="1" spans="1:27" s="18" customFormat="1" ht="15.4" thickBot="1" x14ac:dyDescent="0.35">
      <c r="A1" s="15" t="s">
        <v>245</v>
      </c>
      <c r="B1" s="15" t="s">
        <v>246</v>
      </c>
      <c r="C1" s="15" t="s">
        <v>247</v>
      </c>
      <c r="D1" s="15" t="s">
        <v>248</v>
      </c>
      <c r="E1" s="15" t="s">
        <v>249</v>
      </c>
      <c r="F1" s="15" t="s">
        <v>250</v>
      </c>
      <c r="G1" s="15" t="s">
        <v>252</v>
      </c>
      <c r="H1" s="15" t="s">
        <v>253</v>
      </c>
      <c r="I1" s="15" t="s">
        <v>254</v>
      </c>
      <c r="J1" s="15" t="s">
        <v>256</v>
      </c>
      <c r="K1" s="15" t="s">
        <v>257</v>
      </c>
      <c r="L1" s="16" t="s">
        <v>258</v>
      </c>
      <c r="M1" s="16" t="s">
        <v>259</v>
      </c>
      <c r="N1" s="16" t="s">
        <v>260</v>
      </c>
      <c r="O1" s="16" t="s">
        <v>261</v>
      </c>
      <c r="P1" s="16" t="s">
        <v>262</v>
      </c>
      <c r="Q1" s="17" t="s">
        <v>263</v>
      </c>
      <c r="R1" s="16" t="s">
        <v>264</v>
      </c>
      <c r="S1" s="16" t="s">
        <v>265</v>
      </c>
      <c r="T1" s="16" t="s">
        <v>266</v>
      </c>
      <c r="U1" s="16" t="s">
        <v>267</v>
      </c>
      <c r="V1" s="16" t="s">
        <v>268</v>
      </c>
      <c r="W1" s="16" t="s">
        <v>269</v>
      </c>
      <c r="X1" s="16" t="s">
        <v>270</v>
      </c>
      <c r="Y1" s="15" t="s">
        <v>271</v>
      </c>
      <c r="Z1" s="15" t="s">
        <v>272</v>
      </c>
      <c r="AA1" s="15" t="s">
        <v>273</v>
      </c>
    </row>
    <row r="2" spans="1:27" ht="13.15" x14ac:dyDescent="0.4">
      <c r="A2" s="3">
        <v>1</v>
      </c>
      <c r="B2" s="3" t="s">
        <v>274</v>
      </c>
      <c r="C2" s="3">
        <v>19461</v>
      </c>
      <c r="D2" s="3">
        <v>-30650</v>
      </c>
      <c r="E2" s="3">
        <v>376</v>
      </c>
      <c r="F2" s="3">
        <v>20210828</v>
      </c>
      <c r="G2" s="3" t="s">
        <v>275</v>
      </c>
      <c r="H2" s="3">
        <v>2</v>
      </c>
      <c r="I2" s="19" t="s">
        <v>276</v>
      </c>
      <c r="J2" s="3" t="s">
        <v>278</v>
      </c>
      <c r="K2" s="1" t="s">
        <v>279</v>
      </c>
      <c r="L2" s="20">
        <v>42.236899999999999</v>
      </c>
      <c r="M2" s="21">
        <v>5.9063999999999997</v>
      </c>
      <c r="N2" s="20">
        <v>10.383900000000001</v>
      </c>
      <c r="O2" s="21">
        <v>0.16300000000000001</v>
      </c>
      <c r="P2" s="20">
        <v>23.224299999999999</v>
      </c>
      <c r="Q2" s="21">
        <v>0.4113</v>
      </c>
      <c r="R2" s="21">
        <v>0.29099999999999998</v>
      </c>
      <c r="S2" s="21">
        <v>5.9393000000000002</v>
      </c>
      <c r="T2" s="20">
        <v>10.991099999999999</v>
      </c>
      <c r="U2" s="21">
        <v>0.05</v>
      </c>
      <c r="V2" s="21">
        <v>2.23E-2</v>
      </c>
      <c r="W2" s="21">
        <v>4.3299999999999998E-2</v>
      </c>
      <c r="X2" s="21">
        <v>6.8999999999999999E-3</v>
      </c>
      <c r="Y2" s="22">
        <f t="shared" ref="Y2:Y20" si="0">SUM(L2:X2)</f>
        <v>99.669699999999992</v>
      </c>
      <c r="Z2" s="21">
        <f t="shared" ref="Z2:Z65" si="1">T2/N2</f>
        <v>1.0584751393984917</v>
      </c>
      <c r="AA2" s="21">
        <f t="shared" ref="AA2:AA65" si="2">S2/N2</f>
        <v>0.57197199510781116</v>
      </c>
    </row>
    <row r="3" spans="1:27" ht="13.15" x14ac:dyDescent="0.4">
      <c r="A3" s="3">
        <v>2</v>
      </c>
      <c r="B3" s="3" t="s">
        <v>280</v>
      </c>
      <c r="C3" s="3">
        <v>19461</v>
      </c>
      <c r="D3" s="3">
        <v>-30661</v>
      </c>
      <c r="E3" s="3">
        <v>376</v>
      </c>
      <c r="F3" s="3">
        <v>20210828</v>
      </c>
      <c r="G3" s="3" t="s">
        <v>275</v>
      </c>
      <c r="H3" s="3">
        <v>2</v>
      </c>
      <c r="I3" s="19" t="s">
        <v>276</v>
      </c>
      <c r="J3" s="3" t="s">
        <v>282</v>
      </c>
      <c r="K3" s="1" t="s">
        <v>279</v>
      </c>
      <c r="L3" s="20">
        <v>42.031300000000002</v>
      </c>
      <c r="M3" s="21">
        <v>5.9348999999999998</v>
      </c>
      <c r="N3" s="20">
        <v>10.426600000000001</v>
      </c>
      <c r="O3" s="21">
        <v>0.15040000000000001</v>
      </c>
      <c r="P3" s="20">
        <v>23.508600000000001</v>
      </c>
      <c r="Q3" s="21">
        <v>0.42859999999999998</v>
      </c>
      <c r="R3" s="21">
        <v>0.30790000000000001</v>
      </c>
      <c r="S3" s="21">
        <v>6.0140000000000002</v>
      </c>
      <c r="T3" s="20">
        <v>11.0306</v>
      </c>
      <c r="U3" s="21">
        <v>4.3900000000000002E-2</v>
      </c>
      <c r="V3" s="21">
        <v>2.12E-2</v>
      </c>
      <c r="W3" s="21">
        <v>4.9399999999999999E-2</v>
      </c>
      <c r="X3" s="21">
        <v>4.7000000000000002E-3</v>
      </c>
      <c r="Y3" s="22">
        <f t="shared" si="0"/>
        <v>99.952099999999987</v>
      </c>
      <c r="Z3" s="21">
        <f t="shared" si="1"/>
        <v>1.0579287591352886</v>
      </c>
      <c r="AA3" s="21">
        <f t="shared" si="2"/>
        <v>0.57679396927090321</v>
      </c>
    </row>
    <row r="4" spans="1:27" ht="13.15" x14ac:dyDescent="0.4">
      <c r="A4" s="3">
        <v>3</v>
      </c>
      <c r="B4" s="3" t="s">
        <v>283</v>
      </c>
      <c r="C4" s="3">
        <v>19459</v>
      </c>
      <c r="D4" s="3">
        <v>-30672</v>
      </c>
      <c r="E4" s="3">
        <v>376</v>
      </c>
      <c r="F4" s="3">
        <v>20210828</v>
      </c>
      <c r="G4" s="3" t="s">
        <v>275</v>
      </c>
      <c r="H4" s="3">
        <v>2</v>
      </c>
      <c r="I4" s="19" t="s">
        <v>276</v>
      </c>
      <c r="J4" s="3" t="s">
        <v>278</v>
      </c>
      <c r="K4" s="1" t="s">
        <v>279</v>
      </c>
      <c r="L4" s="20">
        <v>41.9651</v>
      </c>
      <c r="M4" s="21">
        <v>5.8924000000000003</v>
      </c>
      <c r="N4" s="20">
        <v>10.3759</v>
      </c>
      <c r="O4" s="21">
        <v>0.16450000000000001</v>
      </c>
      <c r="P4" s="20">
        <v>23.403400000000001</v>
      </c>
      <c r="Q4" s="21">
        <v>0.44369999999999998</v>
      </c>
      <c r="R4" s="21">
        <v>0.2989</v>
      </c>
      <c r="S4" s="21">
        <v>6.0575999999999999</v>
      </c>
      <c r="T4" s="20">
        <v>10.966900000000001</v>
      </c>
      <c r="U4" s="21">
        <v>3.9699999999999999E-2</v>
      </c>
      <c r="V4" s="21">
        <v>2.1700000000000001E-2</v>
      </c>
      <c r="W4" s="21">
        <v>4.6699999999999998E-2</v>
      </c>
      <c r="X4" s="21">
        <v>6.0000000000000001E-3</v>
      </c>
      <c r="Y4" s="22">
        <f t="shared" si="0"/>
        <v>99.68249999999999</v>
      </c>
      <c r="Z4" s="21">
        <f t="shared" si="1"/>
        <v>1.056958914407425</v>
      </c>
      <c r="AA4" s="21">
        <f t="shared" si="2"/>
        <v>0.58381441609884444</v>
      </c>
    </row>
    <row r="5" spans="1:27" ht="13.15" x14ac:dyDescent="0.4">
      <c r="A5" s="3">
        <v>4</v>
      </c>
      <c r="B5" s="3" t="s">
        <v>284</v>
      </c>
      <c r="C5" s="3">
        <v>19447</v>
      </c>
      <c r="D5" s="3">
        <v>-30561</v>
      </c>
      <c r="E5" s="3">
        <v>379</v>
      </c>
      <c r="F5" s="3">
        <v>20210828</v>
      </c>
      <c r="G5" s="3" t="s">
        <v>275</v>
      </c>
      <c r="H5" s="3">
        <v>3</v>
      </c>
      <c r="I5" s="19" t="s">
        <v>276</v>
      </c>
      <c r="J5" s="3" t="s">
        <v>278</v>
      </c>
      <c r="K5" s="1" t="s">
        <v>279</v>
      </c>
      <c r="L5" s="20">
        <v>38.825800000000001</v>
      </c>
      <c r="M5" s="21">
        <v>5.7504</v>
      </c>
      <c r="N5" s="20">
        <v>13.1006</v>
      </c>
      <c r="O5" s="21">
        <v>0.15970000000000001</v>
      </c>
      <c r="P5" s="20">
        <v>21.298500000000001</v>
      </c>
      <c r="Q5" s="21">
        <v>0.36209999999999998</v>
      </c>
      <c r="R5" s="21">
        <v>0.2702</v>
      </c>
      <c r="S5" s="21">
        <v>7.3460999999999999</v>
      </c>
      <c r="T5" s="20">
        <v>12.1624</v>
      </c>
      <c r="U5" s="21">
        <v>1.38E-2</v>
      </c>
      <c r="V5" s="21">
        <v>5.7999999999999996E-3</v>
      </c>
      <c r="W5" s="21">
        <v>1.0200000000000001E-2</v>
      </c>
      <c r="X5" s="21">
        <v>3.8999999999999998E-3</v>
      </c>
      <c r="Y5" s="22">
        <f t="shared" si="0"/>
        <v>99.309500000000014</v>
      </c>
      <c r="Z5" s="21">
        <f t="shared" si="1"/>
        <v>0.92838495946750532</v>
      </c>
      <c r="AA5" s="21">
        <f t="shared" si="2"/>
        <v>0.56074530937514311</v>
      </c>
    </row>
    <row r="6" spans="1:27" ht="13.15" x14ac:dyDescent="0.4">
      <c r="A6" s="3">
        <v>5</v>
      </c>
      <c r="B6" s="3" t="s">
        <v>285</v>
      </c>
      <c r="C6" s="3">
        <v>19448</v>
      </c>
      <c r="D6" s="3">
        <v>-30572</v>
      </c>
      <c r="E6" s="3">
        <v>379</v>
      </c>
      <c r="F6" s="3">
        <v>20210828</v>
      </c>
      <c r="G6" s="3" t="s">
        <v>275</v>
      </c>
      <c r="H6" s="3">
        <v>3</v>
      </c>
      <c r="I6" s="19" t="s">
        <v>276</v>
      </c>
      <c r="J6" s="3" t="s">
        <v>286</v>
      </c>
      <c r="K6" s="1" t="s">
        <v>279</v>
      </c>
      <c r="L6" s="20">
        <v>38.921100000000003</v>
      </c>
      <c r="M6" s="21">
        <v>5.8113000000000001</v>
      </c>
      <c r="N6" s="20">
        <v>13.080500000000001</v>
      </c>
      <c r="O6" s="21">
        <v>0.14599999999999999</v>
      </c>
      <c r="P6" s="20">
        <v>21.338999999999999</v>
      </c>
      <c r="Q6" s="21">
        <v>0.34279999999999999</v>
      </c>
      <c r="R6" s="21">
        <v>0.28860000000000002</v>
      </c>
      <c r="S6" s="21">
        <v>7.3833000000000002</v>
      </c>
      <c r="T6" s="20">
        <v>12.2279</v>
      </c>
      <c r="U6" s="21">
        <v>1.32E-2</v>
      </c>
      <c r="V6" s="21">
        <v>6.3E-3</v>
      </c>
      <c r="W6" s="21">
        <v>1.49E-2</v>
      </c>
      <c r="X6" s="21">
        <v>8.0000000000000004E-4</v>
      </c>
      <c r="Y6" s="22">
        <f t="shared" si="0"/>
        <v>99.575699999999998</v>
      </c>
      <c r="Z6" s="21">
        <f t="shared" si="1"/>
        <v>0.9348190053897022</v>
      </c>
      <c r="AA6" s="21">
        <f t="shared" si="2"/>
        <v>0.5644509001949467</v>
      </c>
    </row>
    <row r="7" spans="1:27" ht="13.15" x14ac:dyDescent="0.4">
      <c r="A7" s="3">
        <v>6</v>
      </c>
      <c r="B7" s="3" t="s">
        <v>287</v>
      </c>
      <c r="C7" s="3">
        <v>19450</v>
      </c>
      <c r="D7" s="3">
        <v>-30582</v>
      </c>
      <c r="E7" s="3">
        <v>379</v>
      </c>
      <c r="F7" s="3">
        <v>20210828</v>
      </c>
      <c r="G7" s="3" t="s">
        <v>275</v>
      </c>
      <c r="H7" s="3">
        <v>3</v>
      </c>
      <c r="I7" s="19" t="s">
        <v>276</v>
      </c>
      <c r="J7" s="3" t="s">
        <v>282</v>
      </c>
      <c r="K7" s="1" t="s">
        <v>279</v>
      </c>
      <c r="L7" s="20">
        <v>39.293399999999998</v>
      </c>
      <c r="M7" s="21">
        <v>5.8339999999999996</v>
      </c>
      <c r="N7" s="20">
        <v>13.195</v>
      </c>
      <c r="O7" s="21">
        <v>0.1479</v>
      </c>
      <c r="P7" s="20">
        <v>21.226800000000001</v>
      </c>
      <c r="Q7" s="21">
        <v>0.32529999999999998</v>
      </c>
      <c r="R7" s="21">
        <v>0.28510000000000002</v>
      </c>
      <c r="S7" s="21">
        <v>7.399</v>
      </c>
      <c r="T7" s="20">
        <v>12.2431</v>
      </c>
      <c r="U7" s="21">
        <v>1.9099999999999999E-2</v>
      </c>
      <c r="V7" s="21">
        <v>8.6999999999999994E-3</v>
      </c>
      <c r="W7" s="21">
        <v>1.3299999999999999E-2</v>
      </c>
      <c r="X7" s="21">
        <v>4.7999999999999996E-3</v>
      </c>
      <c r="Y7" s="22">
        <f t="shared" si="0"/>
        <v>99.995499999999993</v>
      </c>
      <c r="Z7" s="21">
        <f t="shared" si="1"/>
        <v>0.92785903751420995</v>
      </c>
      <c r="AA7" s="21">
        <f t="shared" si="2"/>
        <v>0.56074270557029182</v>
      </c>
    </row>
    <row r="8" spans="1:27" ht="13.15" x14ac:dyDescent="0.4">
      <c r="A8" s="3">
        <v>7</v>
      </c>
      <c r="B8" s="3" t="s">
        <v>288</v>
      </c>
      <c r="C8" s="3">
        <v>19455</v>
      </c>
      <c r="D8" s="3">
        <v>-30589</v>
      </c>
      <c r="E8" s="3">
        <v>379</v>
      </c>
      <c r="F8" s="3">
        <v>20210828</v>
      </c>
      <c r="G8" s="3" t="s">
        <v>275</v>
      </c>
      <c r="H8" s="3">
        <v>3</v>
      </c>
      <c r="I8" s="19" t="s">
        <v>276</v>
      </c>
      <c r="J8" s="3" t="s">
        <v>286</v>
      </c>
      <c r="K8" s="1" t="s">
        <v>279</v>
      </c>
      <c r="L8" s="20">
        <v>39.351599999999998</v>
      </c>
      <c r="M8" s="21">
        <v>5.7662000000000004</v>
      </c>
      <c r="N8" s="20">
        <v>13.080399999999999</v>
      </c>
      <c r="O8" s="21">
        <v>0.1439</v>
      </c>
      <c r="P8" s="20">
        <v>21.290800000000001</v>
      </c>
      <c r="Q8" s="21">
        <v>0.33260000000000001</v>
      </c>
      <c r="R8" s="21">
        <v>0.26619999999999999</v>
      </c>
      <c r="S8" s="21">
        <v>7.3293999999999997</v>
      </c>
      <c r="T8" s="20">
        <v>12.1958</v>
      </c>
      <c r="U8" s="21">
        <v>2.1000000000000001E-2</v>
      </c>
      <c r="V8" s="21">
        <v>4.8999999999999998E-3</v>
      </c>
      <c r="W8" s="21">
        <v>1.5599999999999999E-2</v>
      </c>
      <c r="X8" s="21">
        <v>2.8999999999999998E-3</v>
      </c>
      <c r="Y8" s="22">
        <f t="shared" si="0"/>
        <v>99.801299999999998</v>
      </c>
      <c r="Z8" s="21">
        <f t="shared" si="1"/>
        <v>0.93237209871257765</v>
      </c>
      <c r="AA8" s="21">
        <f t="shared" si="2"/>
        <v>0.56033454634414848</v>
      </c>
    </row>
    <row r="9" spans="1:27" ht="13.15" x14ac:dyDescent="0.4">
      <c r="A9" s="3">
        <v>8</v>
      </c>
      <c r="B9" s="3" t="s">
        <v>289</v>
      </c>
      <c r="C9" s="3">
        <v>19453</v>
      </c>
      <c r="D9" s="3">
        <v>-30600</v>
      </c>
      <c r="E9" s="3">
        <v>379</v>
      </c>
      <c r="F9" s="3">
        <v>20210828</v>
      </c>
      <c r="G9" s="3" t="s">
        <v>275</v>
      </c>
      <c r="H9" s="3">
        <v>3</v>
      </c>
      <c r="I9" s="19" t="s">
        <v>276</v>
      </c>
      <c r="J9" s="3" t="s">
        <v>278</v>
      </c>
      <c r="K9" s="1" t="s">
        <v>279</v>
      </c>
      <c r="L9" s="20">
        <v>39.476199999999999</v>
      </c>
      <c r="M9" s="21">
        <v>5.7850999999999999</v>
      </c>
      <c r="N9" s="20">
        <v>13.1028</v>
      </c>
      <c r="O9" s="21">
        <v>0.13009999999999999</v>
      </c>
      <c r="P9" s="20">
        <v>21.211600000000001</v>
      </c>
      <c r="Q9" s="21">
        <v>0.34489999999999998</v>
      </c>
      <c r="R9" s="21">
        <v>0.26140000000000002</v>
      </c>
      <c r="S9" s="21">
        <v>7.4478</v>
      </c>
      <c r="T9" s="20">
        <v>12.188499999999999</v>
      </c>
      <c r="U9" s="21">
        <v>1.49E-2</v>
      </c>
      <c r="V9" s="21">
        <v>5.4999999999999997E-3</v>
      </c>
      <c r="W9" s="21">
        <v>1.3899999999999999E-2</v>
      </c>
      <c r="X9" s="21">
        <v>4.4000000000000003E-3</v>
      </c>
      <c r="Y9" s="22">
        <f t="shared" si="0"/>
        <v>99.987099999999998</v>
      </c>
      <c r="Z9" s="21">
        <f t="shared" si="1"/>
        <v>0.93022102146106167</v>
      </c>
      <c r="AA9" s="21">
        <f t="shared" si="2"/>
        <v>0.56841285832035904</v>
      </c>
    </row>
    <row r="10" spans="1:27" ht="13.15" x14ac:dyDescent="0.4">
      <c r="A10" s="3">
        <v>9</v>
      </c>
      <c r="B10" s="3" t="s">
        <v>290</v>
      </c>
      <c r="C10" s="3">
        <v>19401</v>
      </c>
      <c r="D10" s="3">
        <v>-29047</v>
      </c>
      <c r="E10" s="3">
        <v>412</v>
      </c>
      <c r="F10" s="3">
        <v>20210828</v>
      </c>
      <c r="G10" s="3" t="s">
        <v>275</v>
      </c>
      <c r="H10" s="3">
        <v>11</v>
      </c>
      <c r="I10" s="19" t="s">
        <v>276</v>
      </c>
      <c r="J10" s="3" t="s">
        <v>286</v>
      </c>
      <c r="K10" s="1" t="s">
        <v>279</v>
      </c>
      <c r="L10" s="20">
        <v>43.565100000000001</v>
      </c>
      <c r="M10" s="21">
        <v>3.9802</v>
      </c>
      <c r="N10" s="20">
        <v>13.9899</v>
      </c>
      <c r="O10" s="21">
        <v>0.2026</v>
      </c>
      <c r="P10" s="20">
        <v>17.602699999999999</v>
      </c>
      <c r="Q10" s="21">
        <v>0.2505</v>
      </c>
      <c r="R10" s="21">
        <v>0.2399</v>
      </c>
      <c r="S10" s="21">
        <v>7.9866000000000001</v>
      </c>
      <c r="T10" s="20">
        <v>11.2841</v>
      </c>
      <c r="U10" s="21">
        <v>5.1900000000000002E-2</v>
      </c>
      <c r="V10" s="21">
        <v>4.2299999999999997E-2</v>
      </c>
      <c r="W10" s="21">
        <v>3.9100000000000003E-2</v>
      </c>
      <c r="X10" s="21">
        <v>1.12E-2</v>
      </c>
      <c r="Y10" s="22">
        <f t="shared" si="0"/>
        <v>99.246099999999998</v>
      </c>
      <c r="Z10" s="21">
        <f t="shared" si="1"/>
        <v>0.80658903923544845</v>
      </c>
      <c r="AA10" s="21">
        <f t="shared" si="2"/>
        <v>0.57088328008062961</v>
      </c>
    </row>
    <row r="11" spans="1:27" ht="13.15" x14ac:dyDescent="0.4">
      <c r="A11" s="3">
        <v>10</v>
      </c>
      <c r="B11" s="3" t="s">
        <v>291</v>
      </c>
      <c r="C11" s="3">
        <v>19415</v>
      </c>
      <c r="D11" s="3">
        <v>-29058</v>
      </c>
      <c r="E11" s="3">
        <v>412</v>
      </c>
      <c r="F11" s="3">
        <v>20210828</v>
      </c>
      <c r="G11" s="3" t="s">
        <v>275</v>
      </c>
      <c r="H11" s="3">
        <v>11</v>
      </c>
      <c r="I11" s="19" t="s">
        <v>276</v>
      </c>
      <c r="J11" s="3" t="s">
        <v>286</v>
      </c>
      <c r="K11" s="1" t="s">
        <v>279</v>
      </c>
      <c r="L11" s="20">
        <v>44.069899999999997</v>
      </c>
      <c r="M11" s="21">
        <v>3.9962</v>
      </c>
      <c r="N11" s="20">
        <v>14.0692</v>
      </c>
      <c r="O11" s="21">
        <v>0.21060000000000001</v>
      </c>
      <c r="P11" s="20">
        <v>17.753299999999999</v>
      </c>
      <c r="Q11" s="21">
        <v>0.24429999999999999</v>
      </c>
      <c r="R11" s="21">
        <v>0.22339999999999999</v>
      </c>
      <c r="S11" s="21">
        <v>8.0508000000000006</v>
      </c>
      <c r="T11" s="20">
        <v>11.291700000000001</v>
      </c>
      <c r="U11" s="21">
        <v>5.8999999999999997E-2</v>
      </c>
      <c r="V11" s="21">
        <v>3.8600000000000002E-2</v>
      </c>
      <c r="W11" s="21">
        <v>4.3700000000000003E-2</v>
      </c>
      <c r="X11" s="21">
        <v>1.24E-2</v>
      </c>
      <c r="Y11" s="22">
        <f t="shared" si="0"/>
        <v>100.06309999999999</v>
      </c>
      <c r="Z11" s="21">
        <f t="shared" si="1"/>
        <v>0.80258294714695932</v>
      </c>
      <c r="AA11" s="21">
        <f t="shared" si="2"/>
        <v>0.57222869814914856</v>
      </c>
    </row>
    <row r="12" spans="1:27" ht="13.15" x14ac:dyDescent="0.4">
      <c r="A12" s="3">
        <v>11</v>
      </c>
      <c r="B12" s="3" t="s">
        <v>292</v>
      </c>
      <c r="C12" s="3">
        <v>19433</v>
      </c>
      <c r="D12" s="3">
        <v>-29056</v>
      </c>
      <c r="E12" s="3">
        <v>412</v>
      </c>
      <c r="F12" s="3">
        <v>20210828</v>
      </c>
      <c r="G12" s="3" t="s">
        <v>275</v>
      </c>
      <c r="H12" s="3">
        <v>11</v>
      </c>
      <c r="I12" s="19" t="s">
        <v>276</v>
      </c>
      <c r="J12" s="3" t="s">
        <v>286</v>
      </c>
      <c r="K12" s="1" t="s">
        <v>279</v>
      </c>
      <c r="L12" s="20">
        <v>43.930399999999999</v>
      </c>
      <c r="M12" s="21">
        <v>3.9838</v>
      </c>
      <c r="N12" s="20">
        <v>14.1807</v>
      </c>
      <c r="O12" s="21">
        <v>0.19289999999999999</v>
      </c>
      <c r="P12" s="20">
        <v>17.658100000000001</v>
      </c>
      <c r="Q12" s="21">
        <v>0.2505</v>
      </c>
      <c r="R12" s="21">
        <v>0.22889999999999999</v>
      </c>
      <c r="S12" s="21">
        <v>7.9668999999999999</v>
      </c>
      <c r="T12" s="20">
        <v>11.269299999999999</v>
      </c>
      <c r="U12" s="21">
        <v>5.28E-2</v>
      </c>
      <c r="V12" s="21">
        <v>3.8899999999999997E-2</v>
      </c>
      <c r="W12" s="21">
        <v>4.4699999999999997E-2</v>
      </c>
      <c r="X12" s="21">
        <v>7.0000000000000001E-3</v>
      </c>
      <c r="Y12" s="22">
        <f t="shared" si="0"/>
        <v>99.804900000000018</v>
      </c>
      <c r="Z12" s="21">
        <f t="shared" si="1"/>
        <v>0.79469278667484677</v>
      </c>
      <c r="AA12" s="21">
        <f t="shared" si="2"/>
        <v>0.56181288652887373</v>
      </c>
    </row>
    <row r="13" spans="1:27" ht="13.15" x14ac:dyDescent="0.4">
      <c r="A13" s="3">
        <v>12</v>
      </c>
      <c r="B13" s="3" t="s">
        <v>293</v>
      </c>
      <c r="C13" s="3">
        <v>19436</v>
      </c>
      <c r="D13" s="3">
        <v>-29025</v>
      </c>
      <c r="E13" s="3">
        <v>412</v>
      </c>
      <c r="F13" s="3">
        <v>20210828</v>
      </c>
      <c r="G13" s="3" t="s">
        <v>275</v>
      </c>
      <c r="H13" s="3">
        <v>11</v>
      </c>
      <c r="I13" s="19" t="s">
        <v>276</v>
      </c>
      <c r="J13" s="3" t="s">
        <v>286</v>
      </c>
      <c r="K13" s="1" t="s">
        <v>279</v>
      </c>
      <c r="L13" s="20">
        <v>44.465699999999998</v>
      </c>
      <c r="M13" s="21">
        <v>3.9483000000000001</v>
      </c>
      <c r="N13" s="20">
        <v>14.0572</v>
      </c>
      <c r="O13" s="21">
        <v>0.1827</v>
      </c>
      <c r="P13" s="20">
        <v>17.800699999999999</v>
      </c>
      <c r="Q13" s="21">
        <v>0.2525</v>
      </c>
      <c r="R13" s="21">
        <v>0.2407</v>
      </c>
      <c r="S13" s="21">
        <v>8.0808</v>
      </c>
      <c r="T13" s="20">
        <v>11.287699999999999</v>
      </c>
      <c r="U13" s="21">
        <v>5.16E-2</v>
      </c>
      <c r="V13" s="21">
        <v>3.8800000000000001E-2</v>
      </c>
      <c r="W13" s="21">
        <v>4.1399999999999999E-2</v>
      </c>
      <c r="X13" s="21">
        <v>7.7999999999999996E-3</v>
      </c>
      <c r="Y13" s="22">
        <f t="shared" si="0"/>
        <v>100.45589999999999</v>
      </c>
      <c r="Z13" s="21">
        <f t="shared" si="1"/>
        <v>0.80298352445721755</v>
      </c>
      <c r="AA13" s="21">
        <f t="shared" si="2"/>
        <v>0.57485132174259457</v>
      </c>
    </row>
    <row r="14" spans="1:27" ht="13.15" x14ac:dyDescent="0.4">
      <c r="A14" s="3">
        <v>13</v>
      </c>
      <c r="B14" s="3" t="s">
        <v>294</v>
      </c>
      <c r="C14" s="3">
        <v>19413</v>
      </c>
      <c r="D14" s="3">
        <v>-29019</v>
      </c>
      <c r="E14" s="3">
        <v>412</v>
      </c>
      <c r="F14" s="3">
        <v>20210828</v>
      </c>
      <c r="G14" s="3" t="s">
        <v>275</v>
      </c>
      <c r="H14" s="3">
        <v>11</v>
      </c>
      <c r="I14" s="19" t="s">
        <v>276</v>
      </c>
      <c r="J14" s="3" t="s">
        <v>286</v>
      </c>
      <c r="K14" s="1" t="s">
        <v>279</v>
      </c>
      <c r="L14" s="20">
        <v>43.470399999999998</v>
      </c>
      <c r="M14" s="21">
        <v>3.9594999999999998</v>
      </c>
      <c r="N14" s="20">
        <v>13.905900000000001</v>
      </c>
      <c r="O14" s="21">
        <v>0.2077</v>
      </c>
      <c r="P14" s="20">
        <v>17.677499999999998</v>
      </c>
      <c r="Q14" s="21">
        <v>0.25669999999999998</v>
      </c>
      <c r="R14" s="21">
        <v>0.23569999999999999</v>
      </c>
      <c r="S14" s="21">
        <v>7.9385000000000003</v>
      </c>
      <c r="T14" s="20">
        <v>11.2903</v>
      </c>
      <c r="U14" s="21">
        <v>5.2400000000000002E-2</v>
      </c>
      <c r="V14" s="21">
        <v>4.07E-2</v>
      </c>
      <c r="W14" s="21">
        <v>4.1799999999999997E-2</v>
      </c>
      <c r="X14" s="21">
        <v>8.5000000000000006E-3</v>
      </c>
      <c r="Y14" s="22">
        <f t="shared" si="0"/>
        <v>99.085599999999999</v>
      </c>
      <c r="Z14" s="21">
        <f t="shared" si="1"/>
        <v>0.81190717609072405</v>
      </c>
      <c r="AA14" s="21">
        <f t="shared" si="2"/>
        <v>0.57087279500068311</v>
      </c>
    </row>
    <row r="15" spans="1:27" ht="13.15" x14ac:dyDescent="0.4">
      <c r="A15" s="3">
        <v>14</v>
      </c>
      <c r="B15" s="3" t="s">
        <v>295</v>
      </c>
      <c r="C15" s="3">
        <v>19378</v>
      </c>
      <c r="D15" s="3">
        <v>-27105</v>
      </c>
      <c r="E15" s="3">
        <v>446</v>
      </c>
      <c r="F15" s="3">
        <v>20210828</v>
      </c>
      <c r="G15" s="3" t="s">
        <v>275</v>
      </c>
      <c r="H15" s="3">
        <v>20</v>
      </c>
      <c r="I15" s="19" t="s">
        <v>296</v>
      </c>
      <c r="J15" s="3" t="s">
        <v>278</v>
      </c>
      <c r="K15" s="1" t="s">
        <v>279</v>
      </c>
      <c r="L15" s="20">
        <v>52.3855</v>
      </c>
      <c r="M15" s="21">
        <v>2.1919</v>
      </c>
      <c r="N15" s="20">
        <v>15.1439</v>
      </c>
      <c r="O15" s="21">
        <v>0.22639999999999999</v>
      </c>
      <c r="P15" s="21">
        <v>9.5624000000000002</v>
      </c>
      <c r="Q15" s="21">
        <v>0.2268</v>
      </c>
      <c r="R15" s="21">
        <v>0.124</v>
      </c>
      <c r="S15" s="21">
        <v>7.4591000000000003</v>
      </c>
      <c r="T15" s="20">
        <v>10.0206</v>
      </c>
      <c r="U15" s="21">
        <v>0.73460000000000003</v>
      </c>
      <c r="V15" s="21">
        <v>0.48809999999999998</v>
      </c>
      <c r="W15" s="21">
        <v>1.9599999999999999E-2</v>
      </c>
      <c r="X15" s="21">
        <v>1.5E-3</v>
      </c>
      <c r="Y15" s="22">
        <f t="shared" si="0"/>
        <v>98.584399999999988</v>
      </c>
      <c r="Z15" s="21">
        <f t="shared" si="1"/>
        <v>0.66169216648287432</v>
      </c>
      <c r="AA15" s="21">
        <f t="shared" si="2"/>
        <v>0.49254815470255353</v>
      </c>
    </row>
    <row r="16" spans="1:27" ht="13.15" x14ac:dyDescent="0.4">
      <c r="A16" s="3">
        <v>15</v>
      </c>
      <c r="B16" s="3" t="s">
        <v>297</v>
      </c>
      <c r="C16" s="3">
        <v>19390</v>
      </c>
      <c r="D16" s="3">
        <v>-27099</v>
      </c>
      <c r="E16" s="3">
        <v>446</v>
      </c>
      <c r="F16" s="3">
        <v>20210828</v>
      </c>
      <c r="G16" s="3" t="s">
        <v>275</v>
      </c>
      <c r="H16" s="3">
        <v>20</v>
      </c>
      <c r="I16" s="19" t="s">
        <v>296</v>
      </c>
      <c r="J16" s="3" t="s">
        <v>286</v>
      </c>
      <c r="K16" s="1" t="s">
        <v>279</v>
      </c>
      <c r="L16" s="20">
        <v>52.190100000000001</v>
      </c>
      <c r="M16" s="21">
        <v>2.2198000000000002</v>
      </c>
      <c r="N16" s="20">
        <v>15.5067</v>
      </c>
      <c r="O16" s="21">
        <v>0.2356</v>
      </c>
      <c r="P16" s="21">
        <v>9.7182999999999993</v>
      </c>
      <c r="Q16" s="21">
        <v>0.20399999999999999</v>
      </c>
      <c r="R16" s="21">
        <v>0.1394</v>
      </c>
      <c r="S16" s="21">
        <v>7.5811999999999999</v>
      </c>
      <c r="T16" s="20">
        <v>10.205</v>
      </c>
      <c r="U16" s="21">
        <v>0.65649999999999997</v>
      </c>
      <c r="V16" s="21">
        <v>0.31730000000000003</v>
      </c>
      <c r="W16" s="21">
        <v>1.8200000000000001E-2</v>
      </c>
      <c r="X16" s="21">
        <v>2.3E-3</v>
      </c>
      <c r="Y16" s="22">
        <f t="shared" si="0"/>
        <v>98.994399999999985</v>
      </c>
      <c r="Z16" s="21">
        <f t="shared" si="1"/>
        <v>0.6581026266065636</v>
      </c>
      <c r="AA16" s="21">
        <f t="shared" si="2"/>
        <v>0.48889834716606367</v>
      </c>
    </row>
    <row r="17" spans="1:27" ht="13.15" x14ac:dyDescent="0.4">
      <c r="A17" s="3">
        <v>16</v>
      </c>
      <c r="B17" s="3" t="s">
        <v>298</v>
      </c>
      <c r="C17" s="3">
        <v>19408</v>
      </c>
      <c r="D17" s="3">
        <v>-27093</v>
      </c>
      <c r="E17" s="3">
        <v>446</v>
      </c>
      <c r="F17" s="3">
        <v>20210828</v>
      </c>
      <c r="G17" s="3" t="s">
        <v>275</v>
      </c>
      <c r="H17" s="3">
        <v>20</v>
      </c>
      <c r="I17" s="19" t="s">
        <v>296</v>
      </c>
      <c r="J17" s="3" t="s">
        <v>282</v>
      </c>
      <c r="K17" s="1" t="s">
        <v>279</v>
      </c>
      <c r="L17" s="20">
        <v>51.9148</v>
      </c>
      <c r="M17" s="21">
        <v>2.3180000000000001</v>
      </c>
      <c r="N17" s="20">
        <v>16.030899999999999</v>
      </c>
      <c r="O17" s="21">
        <v>0.2495</v>
      </c>
      <c r="P17" s="21">
        <v>9.83</v>
      </c>
      <c r="Q17" s="21">
        <v>0.1958</v>
      </c>
      <c r="R17" s="21">
        <v>0.14319999999999999</v>
      </c>
      <c r="S17" s="21">
        <v>7.6993999999999998</v>
      </c>
      <c r="T17" s="20">
        <v>10.2722</v>
      </c>
      <c r="U17" s="21">
        <v>0.59409999999999996</v>
      </c>
      <c r="V17" s="21">
        <v>0.2291</v>
      </c>
      <c r="W17" s="21">
        <v>1.83E-2</v>
      </c>
      <c r="X17" s="21">
        <v>0</v>
      </c>
      <c r="Y17" s="22">
        <f t="shared" si="0"/>
        <v>99.495299999999986</v>
      </c>
      <c r="Z17" s="21">
        <f t="shared" si="1"/>
        <v>0.64077500327492531</v>
      </c>
      <c r="AA17" s="21">
        <f t="shared" si="2"/>
        <v>0.48028494969090946</v>
      </c>
    </row>
    <row r="18" spans="1:27" ht="13.15" x14ac:dyDescent="0.4">
      <c r="A18" s="3">
        <v>17</v>
      </c>
      <c r="B18" s="3" t="s">
        <v>299</v>
      </c>
      <c r="C18" s="3">
        <v>19422</v>
      </c>
      <c r="D18" s="3">
        <v>-27084</v>
      </c>
      <c r="E18" s="3">
        <v>446</v>
      </c>
      <c r="F18" s="3">
        <v>20210828</v>
      </c>
      <c r="G18" s="3" t="s">
        <v>275</v>
      </c>
      <c r="H18" s="3">
        <v>20</v>
      </c>
      <c r="I18" s="19" t="s">
        <v>296</v>
      </c>
      <c r="J18" s="3" t="s">
        <v>282</v>
      </c>
      <c r="K18" s="1" t="s">
        <v>279</v>
      </c>
      <c r="L18" s="20">
        <v>51.801499999999997</v>
      </c>
      <c r="M18" s="21">
        <v>2.3570000000000002</v>
      </c>
      <c r="N18" s="20">
        <v>16.159700000000001</v>
      </c>
      <c r="O18" s="21">
        <v>0.24460000000000001</v>
      </c>
      <c r="P18" s="21">
        <v>9.9126999999999992</v>
      </c>
      <c r="Q18" s="21">
        <v>0.2001</v>
      </c>
      <c r="R18" s="21">
        <v>0.13059999999999999</v>
      </c>
      <c r="S18" s="21">
        <v>7.7286999999999999</v>
      </c>
      <c r="T18" s="20">
        <v>10.364599999999999</v>
      </c>
      <c r="U18" s="21">
        <v>0.6079</v>
      </c>
      <c r="V18" s="21">
        <v>0.21579999999999999</v>
      </c>
      <c r="W18" s="21">
        <v>1.03E-2</v>
      </c>
      <c r="X18" s="21">
        <v>1.9E-3</v>
      </c>
      <c r="Y18" s="22">
        <f t="shared" si="0"/>
        <v>99.735400000000013</v>
      </c>
      <c r="Z18" s="21">
        <f t="shared" si="1"/>
        <v>0.64138566928841489</v>
      </c>
      <c r="AA18" s="21">
        <f t="shared" si="2"/>
        <v>0.47827001738893665</v>
      </c>
    </row>
    <row r="19" spans="1:27" ht="13.15" x14ac:dyDescent="0.4">
      <c r="A19" s="3">
        <v>18</v>
      </c>
      <c r="B19" s="3" t="s">
        <v>300</v>
      </c>
      <c r="C19" s="3">
        <v>19436</v>
      </c>
      <c r="D19" s="3">
        <v>-27078</v>
      </c>
      <c r="E19" s="3">
        <v>446</v>
      </c>
      <c r="F19" s="3">
        <v>20210828</v>
      </c>
      <c r="G19" s="3" t="s">
        <v>275</v>
      </c>
      <c r="H19" s="3">
        <v>20</v>
      </c>
      <c r="I19" s="19" t="s">
        <v>296</v>
      </c>
      <c r="J19" s="3" t="s">
        <v>286</v>
      </c>
      <c r="K19" s="1" t="s">
        <v>279</v>
      </c>
      <c r="L19" s="20">
        <v>52.176499999999997</v>
      </c>
      <c r="M19" s="21">
        <v>2.3033999999999999</v>
      </c>
      <c r="N19" s="20">
        <v>16.1175</v>
      </c>
      <c r="O19" s="21">
        <v>0.2492</v>
      </c>
      <c r="P19" s="21">
        <v>9.9103999999999992</v>
      </c>
      <c r="Q19" s="21">
        <v>0.2225</v>
      </c>
      <c r="R19" s="21">
        <v>0.16259999999999999</v>
      </c>
      <c r="S19" s="21">
        <v>7.7153999999999998</v>
      </c>
      <c r="T19" s="20">
        <v>10.215199999999999</v>
      </c>
      <c r="U19" s="21">
        <v>0.69499999999999995</v>
      </c>
      <c r="V19" s="21">
        <v>0.30320000000000003</v>
      </c>
      <c r="W19" s="21">
        <v>1.2200000000000001E-2</v>
      </c>
      <c r="X19" s="21">
        <v>2.0999999999999999E-3</v>
      </c>
      <c r="Y19" s="22">
        <f t="shared" si="0"/>
        <v>100.08519999999999</v>
      </c>
      <c r="Z19" s="21">
        <f t="shared" si="1"/>
        <v>0.63379556382813707</v>
      </c>
      <c r="AA19" s="21">
        <f t="shared" si="2"/>
        <v>0.4786970684039088</v>
      </c>
    </row>
    <row r="20" spans="1:27" ht="13.15" x14ac:dyDescent="0.4">
      <c r="A20" s="3">
        <v>19</v>
      </c>
      <c r="B20" s="3" t="s">
        <v>301</v>
      </c>
      <c r="C20" s="3">
        <v>19449</v>
      </c>
      <c r="D20" s="3">
        <v>-27077</v>
      </c>
      <c r="E20" s="3">
        <v>446</v>
      </c>
      <c r="F20" s="3">
        <v>20210828</v>
      </c>
      <c r="G20" s="3" t="s">
        <v>275</v>
      </c>
      <c r="H20" s="3">
        <v>20</v>
      </c>
      <c r="I20" s="19" t="s">
        <v>296</v>
      </c>
      <c r="J20" s="3" t="s">
        <v>278</v>
      </c>
      <c r="K20" s="1" t="s">
        <v>279</v>
      </c>
      <c r="L20" s="20">
        <v>52.888300000000001</v>
      </c>
      <c r="M20" s="21">
        <v>2.2225000000000001</v>
      </c>
      <c r="N20" s="20">
        <v>15.732699999999999</v>
      </c>
      <c r="O20" s="21">
        <v>0.2427</v>
      </c>
      <c r="P20" s="21">
        <v>9.9029000000000007</v>
      </c>
      <c r="Q20" s="21">
        <v>0.2369</v>
      </c>
      <c r="R20" s="21">
        <v>0.1305</v>
      </c>
      <c r="S20" s="21">
        <v>7.5826000000000002</v>
      </c>
      <c r="T20" s="21">
        <v>9.9871999999999996</v>
      </c>
      <c r="U20" s="21">
        <v>0.82889999999999997</v>
      </c>
      <c r="V20" s="21">
        <v>0.48459999999999998</v>
      </c>
      <c r="W20" s="21">
        <v>1.6899999999999998E-2</v>
      </c>
      <c r="X20" s="21">
        <v>8.9999999999999998E-4</v>
      </c>
      <c r="Y20" s="22">
        <f t="shared" si="0"/>
        <v>100.25760000000001</v>
      </c>
      <c r="Z20" s="21">
        <f t="shared" si="1"/>
        <v>0.63480521461669004</v>
      </c>
      <c r="AA20" s="21">
        <f t="shared" si="2"/>
        <v>0.48196431636019249</v>
      </c>
    </row>
    <row r="21" spans="1:27" ht="13.15" x14ac:dyDescent="0.4">
      <c r="A21" s="3">
        <v>20</v>
      </c>
      <c r="B21" s="3" t="s">
        <v>302</v>
      </c>
      <c r="C21" s="3">
        <v>19675</v>
      </c>
      <c r="D21" s="3">
        <v>-29926</v>
      </c>
      <c r="E21" s="3">
        <v>380</v>
      </c>
      <c r="F21" s="3">
        <v>20210828</v>
      </c>
      <c r="G21" s="3" t="s">
        <v>275</v>
      </c>
      <c r="H21" s="3">
        <v>27</v>
      </c>
      <c r="I21" s="19" t="s">
        <v>276</v>
      </c>
      <c r="J21" s="3" t="s">
        <v>278</v>
      </c>
      <c r="K21" s="1" t="s">
        <v>279</v>
      </c>
      <c r="L21" s="20">
        <v>36.858499999999999</v>
      </c>
      <c r="M21" s="21">
        <v>6.0326000000000004</v>
      </c>
      <c r="N21" s="20">
        <v>13.5397</v>
      </c>
      <c r="O21" s="21">
        <v>0.13059999999999999</v>
      </c>
      <c r="P21" s="20">
        <v>21.7182</v>
      </c>
      <c r="Q21" s="21">
        <v>0.26819999999999999</v>
      </c>
      <c r="R21" s="21">
        <v>0.27729999999999999</v>
      </c>
      <c r="S21" s="21">
        <v>7.2397999999999998</v>
      </c>
      <c r="T21" s="20">
        <v>12.8285</v>
      </c>
      <c r="U21" s="21">
        <v>2.4500000000000001E-2</v>
      </c>
      <c r="V21" s="21">
        <v>7.3000000000000001E-3</v>
      </c>
      <c r="W21" s="21">
        <v>1.3100000000000001E-2</v>
      </c>
      <c r="X21" s="21">
        <v>2.0999999999999999E-3</v>
      </c>
      <c r="Y21" s="22">
        <f t="shared" ref="Y21:Y84" si="3">SUM(L21:X21)</f>
        <v>98.940399999999997</v>
      </c>
      <c r="Z21" s="21">
        <f t="shared" si="1"/>
        <v>0.9474729868460896</v>
      </c>
      <c r="AA21" s="21">
        <f t="shared" si="2"/>
        <v>0.53470904082069759</v>
      </c>
    </row>
    <row r="22" spans="1:27" ht="13.15" x14ac:dyDescent="0.4">
      <c r="A22" s="3">
        <v>21</v>
      </c>
      <c r="B22" s="3" t="s">
        <v>303</v>
      </c>
      <c r="C22" s="3">
        <v>19672</v>
      </c>
      <c r="D22" s="3">
        <v>-29939</v>
      </c>
      <c r="E22" s="3">
        <v>380</v>
      </c>
      <c r="F22" s="3">
        <v>20210828</v>
      </c>
      <c r="G22" s="3" t="s">
        <v>275</v>
      </c>
      <c r="H22" s="3">
        <v>27</v>
      </c>
      <c r="I22" s="19" t="s">
        <v>276</v>
      </c>
      <c r="J22" s="3" t="s">
        <v>286</v>
      </c>
      <c r="K22" s="1" t="s">
        <v>279</v>
      </c>
      <c r="L22" s="20">
        <v>36.806399999999996</v>
      </c>
      <c r="M22" s="21">
        <v>6.0747</v>
      </c>
      <c r="N22" s="20">
        <v>13.645899999999999</v>
      </c>
      <c r="O22" s="21">
        <v>0.1288</v>
      </c>
      <c r="P22" s="20">
        <v>21.754200000000001</v>
      </c>
      <c r="Q22" s="21">
        <v>0.24030000000000001</v>
      </c>
      <c r="R22" s="21">
        <v>0.28220000000000001</v>
      </c>
      <c r="S22" s="21">
        <v>7.2180999999999997</v>
      </c>
      <c r="T22" s="20">
        <v>12.890499999999999</v>
      </c>
      <c r="U22" s="21">
        <v>2.2499999999999999E-2</v>
      </c>
      <c r="V22" s="21">
        <v>8.0999999999999996E-3</v>
      </c>
      <c r="W22" s="21">
        <v>4.3E-3</v>
      </c>
      <c r="X22" s="21">
        <v>0</v>
      </c>
      <c r="Y22" s="22">
        <f t="shared" si="3"/>
        <v>99.075999999999993</v>
      </c>
      <c r="Z22" s="21">
        <f t="shared" si="1"/>
        <v>0.94464271319590498</v>
      </c>
      <c r="AA22" s="21">
        <f t="shared" si="2"/>
        <v>0.5289574157805641</v>
      </c>
    </row>
    <row r="23" spans="1:27" ht="13.15" x14ac:dyDescent="0.4">
      <c r="A23" s="3">
        <v>22</v>
      </c>
      <c r="B23" s="3" t="s">
        <v>304</v>
      </c>
      <c r="C23" s="3">
        <v>19669</v>
      </c>
      <c r="D23" s="3">
        <v>-29951</v>
      </c>
      <c r="E23" s="3">
        <v>380</v>
      </c>
      <c r="F23" s="3">
        <v>20210828</v>
      </c>
      <c r="G23" s="3" t="s">
        <v>275</v>
      </c>
      <c r="H23" s="3">
        <v>27</v>
      </c>
      <c r="I23" s="19" t="s">
        <v>276</v>
      </c>
      <c r="J23" s="3" t="s">
        <v>286</v>
      </c>
      <c r="K23" s="1" t="s">
        <v>279</v>
      </c>
      <c r="L23" s="20">
        <v>37.009900000000002</v>
      </c>
      <c r="M23" s="21">
        <v>6.0513000000000003</v>
      </c>
      <c r="N23" s="20">
        <v>13.4863</v>
      </c>
      <c r="O23" s="21">
        <v>0.1358</v>
      </c>
      <c r="P23" s="20">
        <v>21.8703</v>
      </c>
      <c r="Q23" s="21">
        <v>0.2145</v>
      </c>
      <c r="R23" s="21">
        <v>0.29499999999999998</v>
      </c>
      <c r="S23" s="21">
        <v>7.1452</v>
      </c>
      <c r="T23" s="20">
        <v>12.795</v>
      </c>
      <c r="U23" s="21">
        <v>2.1899999999999999E-2</v>
      </c>
      <c r="V23" s="21">
        <v>8.8000000000000005E-3</v>
      </c>
      <c r="W23" s="21">
        <v>1.2E-2</v>
      </c>
      <c r="X23" s="21">
        <v>0</v>
      </c>
      <c r="Y23" s="22">
        <f t="shared" si="3"/>
        <v>99.046000000000006</v>
      </c>
      <c r="Z23" s="21">
        <f t="shared" si="1"/>
        <v>0.94874057376745291</v>
      </c>
      <c r="AA23" s="21">
        <f t="shared" si="2"/>
        <v>0.52981173487168465</v>
      </c>
    </row>
    <row r="24" spans="1:27" ht="13.15" x14ac:dyDescent="0.4">
      <c r="A24" s="3">
        <v>23</v>
      </c>
      <c r="B24" s="3" t="s">
        <v>305</v>
      </c>
      <c r="C24" s="3">
        <v>19667</v>
      </c>
      <c r="D24" s="3">
        <v>-29966</v>
      </c>
      <c r="E24" s="3">
        <v>380</v>
      </c>
      <c r="F24" s="3">
        <v>20210828</v>
      </c>
      <c r="G24" s="3" t="s">
        <v>275</v>
      </c>
      <c r="H24" s="3">
        <v>27</v>
      </c>
      <c r="I24" s="19" t="s">
        <v>276</v>
      </c>
      <c r="J24" s="3" t="s">
        <v>282</v>
      </c>
      <c r="K24" s="1" t="s">
        <v>279</v>
      </c>
      <c r="L24" s="20">
        <v>37.142299999999999</v>
      </c>
      <c r="M24" s="21">
        <v>6.1</v>
      </c>
      <c r="N24" s="20">
        <v>13.4511</v>
      </c>
      <c r="O24" s="21">
        <v>0.12970000000000001</v>
      </c>
      <c r="P24" s="20">
        <v>21.9785</v>
      </c>
      <c r="Q24" s="21">
        <v>0.19800000000000001</v>
      </c>
      <c r="R24" s="21">
        <v>0.2762</v>
      </c>
      <c r="S24" s="21">
        <v>7.1839000000000004</v>
      </c>
      <c r="T24" s="20">
        <v>12.892300000000001</v>
      </c>
      <c r="U24" s="21">
        <v>2.0400000000000001E-2</v>
      </c>
      <c r="V24" s="21">
        <v>8.9999999999999993E-3</v>
      </c>
      <c r="W24" s="21">
        <v>1.12E-2</v>
      </c>
      <c r="X24" s="21">
        <v>1.2999999999999999E-3</v>
      </c>
      <c r="Y24" s="22">
        <f t="shared" si="3"/>
        <v>99.393899999999988</v>
      </c>
      <c r="Z24" s="21">
        <f t="shared" si="1"/>
        <v>0.95845692917307879</v>
      </c>
      <c r="AA24" s="21">
        <f t="shared" si="2"/>
        <v>0.53407528008861727</v>
      </c>
    </row>
    <row r="25" spans="1:27" ht="13.15" x14ac:dyDescent="0.4">
      <c r="A25" s="3">
        <v>24</v>
      </c>
      <c r="B25" s="3" t="s">
        <v>306</v>
      </c>
      <c r="C25" s="3">
        <v>19676</v>
      </c>
      <c r="D25" s="3">
        <v>-30000</v>
      </c>
      <c r="E25" s="3">
        <v>380</v>
      </c>
      <c r="F25" s="3">
        <v>20210828</v>
      </c>
      <c r="G25" s="3" t="s">
        <v>275</v>
      </c>
      <c r="H25" s="3">
        <v>27</v>
      </c>
      <c r="I25" s="19" t="s">
        <v>276</v>
      </c>
      <c r="J25" s="3" t="s">
        <v>282</v>
      </c>
      <c r="K25" s="1" t="s">
        <v>279</v>
      </c>
      <c r="L25" s="20">
        <v>37.237200000000001</v>
      </c>
      <c r="M25" s="21">
        <v>6.0612000000000004</v>
      </c>
      <c r="N25" s="20">
        <v>13.5045</v>
      </c>
      <c r="O25" s="21">
        <v>0.12820000000000001</v>
      </c>
      <c r="P25" s="20">
        <v>21.965399999999999</v>
      </c>
      <c r="Q25" s="21">
        <v>0.20860000000000001</v>
      </c>
      <c r="R25" s="21">
        <v>0.28260000000000002</v>
      </c>
      <c r="S25" s="21">
        <v>7.0812999999999997</v>
      </c>
      <c r="T25" s="20">
        <v>12.925800000000001</v>
      </c>
      <c r="U25" s="21">
        <v>1.89E-2</v>
      </c>
      <c r="V25" s="21">
        <v>7.7000000000000002E-3</v>
      </c>
      <c r="W25" s="21">
        <v>1.1599999999999999E-2</v>
      </c>
      <c r="X25" s="21">
        <v>1.9E-3</v>
      </c>
      <c r="Y25" s="22">
        <f t="shared" si="3"/>
        <v>99.434900000000013</v>
      </c>
      <c r="Z25" s="21">
        <f t="shared" si="1"/>
        <v>0.95714761746084642</v>
      </c>
      <c r="AA25" s="21">
        <f t="shared" si="2"/>
        <v>0.524365952090044</v>
      </c>
    </row>
    <row r="26" spans="1:27" ht="13.15" x14ac:dyDescent="0.4">
      <c r="A26" s="3">
        <v>25</v>
      </c>
      <c r="B26" s="3" t="s">
        <v>307</v>
      </c>
      <c r="C26" s="3">
        <v>19658</v>
      </c>
      <c r="D26" s="3">
        <v>-30014</v>
      </c>
      <c r="E26" s="3">
        <v>380</v>
      </c>
      <c r="F26" s="3">
        <v>20210828</v>
      </c>
      <c r="G26" s="3" t="s">
        <v>275</v>
      </c>
      <c r="H26" s="3">
        <v>27</v>
      </c>
      <c r="I26" s="19" t="s">
        <v>276</v>
      </c>
      <c r="J26" s="3" t="s">
        <v>286</v>
      </c>
      <c r="K26" s="1" t="s">
        <v>279</v>
      </c>
      <c r="L26" s="20">
        <v>37.095199999999998</v>
      </c>
      <c r="M26" s="21">
        <v>6.0673000000000004</v>
      </c>
      <c r="N26" s="20">
        <v>13.4991</v>
      </c>
      <c r="O26" s="21">
        <v>0.1366</v>
      </c>
      <c r="P26" s="20">
        <v>21.744900000000001</v>
      </c>
      <c r="Q26" s="21">
        <v>0.19239999999999999</v>
      </c>
      <c r="R26" s="21">
        <v>0.26790000000000003</v>
      </c>
      <c r="S26" s="21">
        <v>7.1862000000000004</v>
      </c>
      <c r="T26" s="20">
        <v>12.8192</v>
      </c>
      <c r="U26" s="21">
        <v>2.1700000000000001E-2</v>
      </c>
      <c r="V26" s="21">
        <v>7.4999999999999997E-3</v>
      </c>
      <c r="W26" s="21">
        <v>1.29E-2</v>
      </c>
      <c r="X26" s="21">
        <v>0</v>
      </c>
      <c r="Y26" s="22">
        <f t="shared" si="3"/>
        <v>99.050899999999999</v>
      </c>
      <c r="Z26" s="21">
        <f t="shared" si="1"/>
        <v>0.94963367928232256</v>
      </c>
      <c r="AA26" s="21">
        <f t="shared" si="2"/>
        <v>0.53234660088450347</v>
      </c>
    </row>
    <row r="27" spans="1:27" ht="13.15" x14ac:dyDescent="0.4">
      <c r="A27" s="3">
        <v>26</v>
      </c>
      <c r="B27" s="3" t="s">
        <v>308</v>
      </c>
      <c r="C27" s="3">
        <v>19652</v>
      </c>
      <c r="D27" s="3">
        <v>-30027</v>
      </c>
      <c r="E27" s="3">
        <v>380</v>
      </c>
      <c r="F27" s="3">
        <v>20210828</v>
      </c>
      <c r="G27" s="3" t="s">
        <v>275</v>
      </c>
      <c r="H27" s="3">
        <v>27</v>
      </c>
      <c r="I27" s="19" t="s">
        <v>276</v>
      </c>
      <c r="J27" s="3" t="s">
        <v>286</v>
      </c>
      <c r="K27" s="1" t="s">
        <v>279</v>
      </c>
      <c r="L27" s="20">
        <v>37.069499999999998</v>
      </c>
      <c r="M27" s="21">
        <v>6.0907999999999998</v>
      </c>
      <c r="N27" s="20">
        <v>13.5541</v>
      </c>
      <c r="O27" s="21">
        <v>0.121</v>
      </c>
      <c r="P27" s="20">
        <v>21.838899999999999</v>
      </c>
      <c r="Q27" s="21">
        <v>0.21110000000000001</v>
      </c>
      <c r="R27" s="21">
        <v>0.27939999999999998</v>
      </c>
      <c r="S27" s="21">
        <v>7.2138999999999998</v>
      </c>
      <c r="T27" s="20">
        <v>12.8871</v>
      </c>
      <c r="U27" s="21">
        <v>2.1999999999999999E-2</v>
      </c>
      <c r="V27" s="21">
        <v>9.2999999999999992E-3</v>
      </c>
      <c r="W27" s="21">
        <v>1.6400000000000001E-2</v>
      </c>
      <c r="X27" s="21">
        <v>4.7999999999999996E-3</v>
      </c>
      <c r="Y27" s="22">
        <f t="shared" si="3"/>
        <v>99.318300000000008</v>
      </c>
      <c r="Z27" s="21">
        <f t="shared" si="1"/>
        <v>0.95078979792092433</v>
      </c>
      <c r="AA27" s="21">
        <f t="shared" si="2"/>
        <v>0.53223010011730765</v>
      </c>
    </row>
    <row r="28" spans="1:27" ht="13.15" x14ac:dyDescent="0.4">
      <c r="A28" s="3">
        <v>27</v>
      </c>
      <c r="B28" s="3" t="s">
        <v>309</v>
      </c>
      <c r="C28" s="3">
        <v>19652</v>
      </c>
      <c r="D28" s="3">
        <v>-30041</v>
      </c>
      <c r="E28" s="3">
        <v>380</v>
      </c>
      <c r="F28" s="3">
        <v>20210828</v>
      </c>
      <c r="G28" s="3" t="s">
        <v>275</v>
      </c>
      <c r="H28" s="3">
        <v>27</v>
      </c>
      <c r="I28" s="19" t="s">
        <v>276</v>
      </c>
      <c r="J28" s="3" t="s">
        <v>278</v>
      </c>
      <c r="K28" s="1" t="s">
        <v>279</v>
      </c>
      <c r="L28" s="20">
        <v>37.231999999999999</v>
      </c>
      <c r="M28" s="21">
        <v>6.1037999999999997</v>
      </c>
      <c r="N28" s="20">
        <v>13.636900000000001</v>
      </c>
      <c r="O28" s="21">
        <v>0.13539999999999999</v>
      </c>
      <c r="P28" s="20">
        <v>21.7561</v>
      </c>
      <c r="Q28" s="21">
        <v>0.23669999999999999</v>
      </c>
      <c r="R28" s="21">
        <v>0.28810000000000002</v>
      </c>
      <c r="S28" s="21">
        <v>7.2584999999999997</v>
      </c>
      <c r="T28" s="20">
        <v>12.8339</v>
      </c>
      <c r="U28" s="21">
        <v>2.06E-2</v>
      </c>
      <c r="V28" s="21">
        <v>7.1000000000000004E-3</v>
      </c>
      <c r="W28" s="21">
        <v>1.37E-2</v>
      </c>
      <c r="X28" s="21">
        <v>2.3999999999999998E-3</v>
      </c>
      <c r="Y28" s="22">
        <f t="shared" si="3"/>
        <v>99.525199999999984</v>
      </c>
      <c r="Z28" s="21">
        <f t="shared" si="1"/>
        <v>0.94111564945112158</v>
      </c>
      <c r="AA28" s="21">
        <f t="shared" si="2"/>
        <v>0.53226906408347929</v>
      </c>
    </row>
    <row r="29" spans="1:27" ht="13.15" x14ac:dyDescent="0.4">
      <c r="A29" s="3">
        <v>28</v>
      </c>
      <c r="B29" s="3" t="s">
        <v>310</v>
      </c>
      <c r="C29" s="3">
        <v>19652</v>
      </c>
      <c r="D29" s="3">
        <v>-28535</v>
      </c>
      <c r="E29" s="3">
        <v>410</v>
      </c>
      <c r="F29" s="3">
        <v>20210828</v>
      </c>
      <c r="G29" s="3" t="s">
        <v>275</v>
      </c>
      <c r="H29" s="3">
        <v>34</v>
      </c>
      <c r="I29" s="19" t="s">
        <v>276</v>
      </c>
      <c r="J29" s="3" t="s">
        <v>278</v>
      </c>
      <c r="K29" s="1" t="s">
        <v>311</v>
      </c>
      <c r="L29" s="20">
        <v>41.534199999999998</v>
      </c>
      <c r="M29" s="21">
        <v>5.0549999999999997</v>
      </c>
      <c r="N29" s="20">
        <v>12.0006</v>
      </c>
      <c r="O29" s="21">
        <v>0.16869999999999999</v>
      </c>
      <c r="P29" s="20">
        <v>21.976099999999999</v>
      </c>
      <c r="Q29" s="21">
        <v>0.2661</v>
      </c>
      <c r="R29" s="21">
        <v>0.28299999999999997</v>
      </c>
      <c r="S29" s="21">
        <v>6.8780000000000001</v>
      </c>
      <c r="T29" s="20">
        <v>11.0479</v>
      </c>
      <c r="U29" s="21">
        <v>0.16439999999999999</v>
      </c>
      <c r="V29" s="21">
        <v>7.3300000000000004E-2</v>
      </c>
      <c r="W29" s="21">
        <v>8.2100000000000006E-2</v>
      </c>
      <c r="X29" s="21">
        <v>6.4799999999999996E-2</v>
      </c>
      <c r="Y29" s="22">
        <f t="shared" si="3"/>
        <v>99.594200000000001</v>
      </c>
      <c r="Z29" s="21">
        <f t="shared" si="1"/>
        <v>0.92061230271819738</v>
      </c>
      <c r="AA29" s="21">
        <f t="shared" si="2"/>
        <v>0.57313800976617835</v>
      </c>
    </row>
    <row r="30" spans="1:27" ht="13.15" x14ac:dyDescent="0.4">
      <c r="A30" s="3">
        <v>29</v>
      </c>
      <c r="B30" s="3" t="s">
        <v>312</v>
      </c>
      <c r="C30" s="3">
        <v>19650</v>
      </c>
      <c r="D30" s="3">
        <v>-28549</v>
      </c>
      <c r="E30" s="3">
        <v>410</v>
      </c>
      <c r="F30" s="3">
        <v>20210828</v>
      </c>
      <c r="G30" s="3" t="s">
        <v>275</v>
      </c>
      <c r="H30" s="3">
        <v>34</v>
      </c>
      <c r="I30" s="19" t="s">
        <v>276</v>
      </c>
      <c r="J30" s="3" t="s">
        <v>286</v>
      </c>
      <c r="K30" s="1" t="s">
        <v>311</v>
      </c>
      <c r="L30" s="20">
        <v>41.864600000000003</v>
      </c>
      <c r="M30" s="21">
        <v>4.8242000000000003</v>
      </c>
      <c r="N30" s="20">
        <v>10.5703</v>
      </c>
      <c r="O30" s="21">
        <v>0.2369</v>
      </c>
      <c r="P30" s="20">
        <v>22.232800000000001</v>
      </c>
      <c r="Q30" s="21">
        <v>0.2442</v>
      </c>
      <c r="R30" s="21">
        <v>0.29149999999999998</v>
      </c>
      <c r="S30" s="21">
        <v>7.6677</v>
      </c>
      <c r="T30" s="20">
        <v>11.222200000000001</v>
      </c>
      <c r="U30" s="21">
        <v>0.16489999999999999</v>
      </c>
      <c r="V30" s="21">
        <v>7.3099999999999998E-2</v>
      </c>
      <c r="W30" s="21">
        <v>9.8699999999999996E-2</v>
      </c>
      <c r="X30" s="21">
        <v>9.4200000000000006E-2</v>
      </c>
      <c r="Y30" s="22">
        <f t="shared" si="3"/>
        <v>99.585300000000004</v>
      </c>
      <c r="Z30" s="21">
        <f t="shared" si="1"/>
        <v>1.0616728002043463</v>
      </c>
      <c r="AA30" s="21">
        <f t="shared" si="2"/>
        <v>0.72540041436856095</v>
      </c>
    </row>
    <row r="31" spans="1:27" ht="13.15" x14ac:dyDescent="0.4">
      <c r="A31" s="3">
        <v>30</v>
      </c>
      <c r="B31" s="3" t="s">
        <v>313</v>
      </c>
      <c r="C31" s="3">
        <v>19642</v>
      </c>
      <c r="D31" s="3">
        <v>-28557</v>
      </c>
      <c r="E31" s="3">
        <v>410</v>
      </c>
      <c r="F31" s="3">
        <v>20210828</v>
      </c>
      <c r="G31" s="3" t="s">
        <v>275</v>
      </c>
      <c r="H31" s="3">
        <v>34</v>
      </c>
      <c r="I31" s="19" t="s">
        <v>276</v>
      </c>
      <c r="J31" s="3" t="s">
        <v>282</v>
      </c>
      <c r="K31" s="1" t="s">
        <v>311</v>
      </c>
      <c r="L31" s="20">
        <v>41.905500000000004</v>
      </c>
      <c r="M31" s="21">
        <v>4.9748000000000001</v>
      </c>
      <c r="N31" s="20">
        <v>10.509499999999999</v>
      </c>
      <c r="O31" s="21">
        <v>0.24060000000000001</v>
      </c>
      <c r="P31" s="20">
        <v>22.122499999999999</v>
      </c>
      <c r="Q31" s="21">
        <v>0.23180000000000001</v>
      </c>
      <c r="R31" s="21">
        <v>0.2797</v>
      </c>
      <c r="S31" s="21">
        <v>7.6543000000000001</v>
      </c>
      <c r="T31" s="20">
        <v>11.3949</v>
      </c>
      <c r="U31" s="21">
        <v>0.16830000000000001</v>
      </c>
      <c r="V31" s="21">
        <v>7.0000000000000007E-2</v>
      </c>
      <c r="W31" s="21">
        <v>0.1045</v>
      </c>
      <c r="X31" s="21">
        <v>9.8699999999999996E-2</v>
      </c>
      <c r="Y31" s="22">
        <f t="shared" si="3"/>
        <v>99.755100000000027</v>
      </c>
      <c r="Z31" s="21">
        <f t="shared" si="1"/>
        <v>1.0842475855178648</v>
      </c>
      <c r="AA31" s="21">
        <f t="shared" si="2"/>
        <v>0.72832199438603173</v>
      </c>
    </row>
    <row r="32" spans="1:27" ht="13.15" x14ac:dyDescent="0.4">
      <c r="A32" s="3">
        <v>31</v>
      </c>
      <c r="B32" s="3" t="s">
        <v>314</v>
      </c>
      <c r="C32" s="3">
        <v>19647</v>
      </c>
      <c r="D32" s="3">
        <v>-28569</v>
      </c>
      <c r="E32" s="3">
        <v>410</v>
      </c>
      <c r="F32" s="3">
        <v>20210828</v>
      </c>
      <c r="G32" s="3" t="s">
        <v>275</v>
      </c>
      <c r="H32" s="3">
        <v>34</v>
      </c>
      <c r="I32" s="19" t="s">
        <v>276</v>
      </c>
      <c r="J32" s="3" t="s">
        <v>282</v>
      </c>
      <c r="K32" s="1" t="s">
        <v>311</v>
      </c>
      <c r="L32" s="20">
        <v>41.969900000000003</v>
      </c>
      <c r="M32" s="21">
        <v>5.0914999999999999</v>
      </c>
      <c r="N32" s="20">
        <v>10.9566</v>
      </c>
      <c r="O32" s="21">
        <v>0.20250000000000001</v>
      </c>
      <c r="P32" s="20">
        <v>22.234200000000001</v>
      </c>
      <c r="Q32" s="21">
        <v>0.22439999999999999</v>
      </c>
      <c r="R32" s="21">
        <v>0.27350000000000002</v>
      </c>
      <c r="S32" s="21">
        <v>7.2781000000000002</v>
      </c>
      <c r="T32" s="20">
        <v>11.2041</v>
      </c>
      <c r="U32" s="21">
        <v>0.14849999999999999</v>
      </c>
      <c r="V32" s="21">
        <v>6.2300000000000001E-2</v>
      </c>
      <c r="W32" s="21">
        <v>9.6799999999999997E-2</v>
      </c>
      <c r="X32" s="21">
        <v>6.3100000000000003E-2</v>
      </c>
      <c r="Y32" s="22">
        <f t="shared" si="3"/>
        <v>99.805499999999995</v>
      </c>
      <c r="Z32" s="21">
        <f t="shared" si="1"/>
        <v>1.0225891243633976</v>
      </c>
      <c r="AA32" s="21">
        <f t="shared" si="2"/>
        <v>0.66426628698683898</v>
      </c>
    </row>
    <row r="33" spans="1:27" ht="13.15" x14ac:dyDescent="0.4">
      <c r="A33" s="3">
        <v>32</v>
      </c>
      <c r="B33" s="3" t="s">
        <v>315</v>
      </c>
      <c r="C33" s="3">
        <v>19648</v>
      </c>
      <c r="D33" s="3">
        <v>-28581</v>
      </c>
      <c r="E33" s="3">
        <v>410</v>
      </c>
      <c r="F33" s="3">
        <v>20210828</v>
      </c>
      <c r="G33" s="3" t="s">
        <v>275</v>
      </c>
      <c r="H33" s="3">
        <v>34</v>
      </c>
      <c r="I33" s="19" t="s">
        <v>276</v>
      </c>
      <c r="J33" s="3" t="s">
        <v>286</v>
      </c>
      <c r="K33" s="1" t="s">
        <v>311</v>
      </c>
      <c r="L33" s="20">
        <v>42.676499999999997</v>
      </c>
      <c r="M33" s="21">
        <v>4.7770000000000001</v>
      </c>
      <c r="N33" s="20">
        <v>11.6448</v>
      </c>
      <c r="O33" s="21">
        <v>0.2127</v>
      </c>
      <c r="P33" s="20">
        <v>20.8643</v>
      </c>
      <c r="Q33" s="21">
        <v>0.22600000000000001</v>
      </c>
      <c r="R33" s="21">
        <v>0.27179999999999999</v>
      </c>
      <c r="S33" s="21">
        <v>7.1346999999999996</v>
      </c>
      <c r="T33" s="20">
        <v>11.7323</v>
      </c>
      <c r="U33" s="21">
        <v>0.14280000000000001</v>
      </c>
      <c r="V33" s="21">
        <v>5.04E-2</v>
      </c>
      <c r="W33" s="21">
        <v>7.4099999999999999E-2</v>
      </c>
      <c r="X33" s="21">
        <v>2.6700000000000002E-2</v>
      </c>
      <c r="Y33" s="22">
        <f t="shared" si="3"/>
        <v>99.834099999999978</v>
      </c>
      <c r="Z33" s="21">
        <f t="shared" si="1"/>
        <v>1.0075140835394338</v>
      </c>
      <c r="AA33" s="21">
        <f t="shared" si="2"/>
        <v>0.61269407804341847</v>
      </c>
    </row>
    <row r="34" spans="1:27" ht="13.15" x14ac:dyDescent="0.4">
      <c r="A34" s="3">
        <v>33</v>
      </c>
      <c r="B34" s="3" t="s">
        <v>316</v>
      </c>
      <c r="C34" s="3">
        <v>19649</v>
      </c>
      <c r="D34" s="3">
        <v>-28599</v>
      </c>
      <c r="E34" s="3">
        <v>410</v>
      </c>
      <c r="F34" s="3">
        <v>20210828</v>
      </c>
      <c r="G34" s="3" t="s">
        <v>275</v>
      </c>
      <c r="H34" s="3">
        <v>34</v>
      </c>
      <c r="I34" s="19" t="s">
        <v>276</v>
      </c>
      <c r="J34" s="3" t="s">
        <v>278</v>
      </c>
      <c r="K34" s="1" t="s">
        <v>311</v>
      </c>
      <c r="L34" s="20">
        <v>43.501899999999999</v>
      </c>
      <c r="M34" s="21">
        <v>4.5991999999999997</v>
      </c>
      <c r="N34" s="20">
        <v>10.6997</v>
      </c>
      <c r="O34" s="21">
        <v>0.22900000000000001</v>
      </c>
      <c r="P34" s="20">
        <v>21.1053</v>
      </c>
      <c r="Q34" s="21">
        <v>0.24360000000000001</v>
      </c>
      <c r="R34" s="21">
        <v>0.26879999999999998</v>
      </c>
      <c r="S34" s="21">
        <v>7.5986000000000002</v>
      </c>
      <c r="T34" s="20">
        <v>11.6309</v>
      </c>
      <c r="U34" s="21">
        <v>0.12</v>
      </c>
      <c r="V34" s="21">
        <v>4.2200000000000001E-2</v>
      </c>
      <c r="W34" s="21">
        <v>6.13E-2</v>
      </c>
      <c r="X34" s="21">
        <v>1.7100000000000001E-2</v>
      </c>
      <c r="Y34" s="22">
        <f t="shared" si="3"/>
        <v>100.1176</v>
      </c>
      <c r="Z34" s="21">
        <f t="shared" si="1"/>
        <v>1.0870304774900232</v>
      </c>
      <c r="AA34" s="21">
        <f t="shared" si="2"/>
        <v>0.71016944400310289</v>
      </c>
    </row>
    <row r="35" spans="1:27" ht="13.15" x14ac:dyDescent="0.4">
      <c r="A35" s="3">
        <v>34</v>
      </c>
      <c r="B35" s="3" t="s">
        <v>317</v>
      </c>
      <c r="C35" s="3">
        <v>19624</v>
      </c>
      <c r="D35" s="3">
        <v>-28101</v>
      </c>
      <c r="E35" s="3">
        <v>415</v>
      </c>
      <c r="F35" s="3">
        <v>20210828</v>
      </c>
      <c r="G35" s="3" t="s">
        <v>275</v>
      </c>
      <c r="H35" s="3">
        <v>36</v>
      </c>
      <c r="I35" s="19" t="s">
        <v>276</v>
      </c>
      <c r="J35" s="3" t="s">
        <v>278</v>
      </c>
      <c r="K35" s="1" t="s">
        <v>279</v>
      </c>
      <c r="L35" s="20">
        <v>37.287500000000001</v>
      </c>
      <c r="M35" s="21">
        <v>5.4336000000000002</v>
      </c>
      <c r="N35" s="20">
        <v>13.848100000000001</v>
      </c>
      <c r="O35" s="21">
        <v>0.15759999999999999</v>
      </c>
      <c r="P35" s="20">
        <v>21.579799999999999</v>
      </c>
      <c r="Q35" s="21">
        <v>0.19450000000000001</v>
      </c>
      <c r="R35" s="21">
        <v>0.27460000000000001</v>
      </c>
      <c r="S35" s="21">
        <v>7.8277000000000001</v>
      </c>
      <c r="T35" s="20">
        <v>12.725899999999999</v>
      </c>
      <c r="U35" s="21">
        <v>1.6299999999999999E-2</v>
      </c>
      <c r="V35" s="21">
        <v>9.2999999999999992E-3</v>
      </c>
      <c r="W35" s="21">
        <v>1.61E-2</v>
      </c>
      <c r="X35" s="21">
        <v>1.1999999999999999E-3</v>
      </c>
      <c r="Y35" s="22">
        <f t="shared" si="3"/>
        <v>99.372200000000007</v>
      </c>
      <c r="Z35" s="21">
        <f t="shared" si="1"/>
        <v>0.91896361233671042</v>
      </c>
      <c r="AA35" s="21">
        <f t="shared" si="2"/>
        <v>0.56525443923715168</v>
      </c>
    </row>
    <row r="36" spans="1:27" ht="13.15" x14ac:dyDescent="0.4">
      <c r="A36" s="3">
        <v>35</v>
      </c>
      <c r="B36" s="3" t="s">
        <v>318</v>
      </c>
      <c r="C36" s="3">
        <v>19625</v>
      </c>
      <c r="D36" s="3">
        <v>-28116</v>
      </c>
      <c r="E36" s="3">
        <v>415</v>
      </c>
      <c r="F36" s="3">
        <v>20210828</v>
      </c>
      <c r="G36" s="3" t="s">
        <v>275</v>
      </c>
      <c r="H36" s="3">
        <v>36</v>
      </c>
      <c r="I36" s="19" t="s">
        <v>276</v>
      </c>
      <c r="J36" s="3" t="s">
        <v>286</v>
      </c>
      <c r="K36" s="1" t="s">
        <v>279</v>
      </c>
      <c r="L36" s="20">
        <v>37.372999999999998</v>
      </c>
      <c r="M36" s="21">
        <v>5.5084999999999997</v>
      </c>
      <c r="N36" s="20">
        <v>13.7753</v>
      </c>
      <c r="O36" s="21">
        <v>0.1638</v>
      </c>
      <c r="P36" s="20">
        <v>21.6874</v>
      </c>
      <c r="Q36" s="21">
        <v>0.16869999999999999</v>
      </c>
      <c r="R36" s="21">
        <v>0.25879999999999997</v>
      </c>
      <c r="S36" s="21">
        <v>7.8324999999999996</v>
      </c>
      <c r="T36" s="20">
        <v>12.780799999999999</v>
      </c>
      <c r="U36" s="21">
        <v>1.83E-2</v>
      </c>
      <c r="V36" s="21">
        <v>7.6E-3</v>
      </c>
      <c r="W36" s="21">
        <v>8.8000000000000005E-3</v>
      </c>
      <c r="X36" s="21">
        <v>0</v>
      </c>
      <c r="Y36" s="22">
        <f t="shared" si="3"/>
        <v>99.583499999999972</v>
      </c>
      <c r="Z36" s="21">
        <f t="shared" si="1"/>
        <v>0.92780556503306644</v>
      </c>
      <c r="AA36" s="21">
        <f t="shared" si="2"/>
        <v>0.56859015774611077</v>
      </c>
    </row>
    <row r="37" spans="1:27" ht="13.15" x14ac:dyDescent="0.4">
      <c r="A37" s="3">
        <v>36</v>
      </c>
      <c r="B37" s="3" t="s">
        <v>319</v>
      </c>
      <c r="C37" s="3">
        <v>19625</v>
      </c>
      <c r="D37" s="3">
        <v>-28132</v>
      </c>
      <c r="E37" s="3">
        <v>415</v>
      </c>
      <c r="F37" s="3">
        <v>20210828</v>
      </c>
      <c r="G37" s="3" t="s">
        <v>275</v>
      </c>
      <c r="H37" s="3">
        <v>36</v>
      </c>
      <c r="I37" s="19" t="s">
        <v>276</v>
      </c>
      <c r="J37" s="3" t="s">
        <v>282</v>
      </c>
      <c r="K37" s="1" t="s">
        <v>279</v>
      </c>
      <c r="L37" s="20">
        <v>37.407699999999998</v>
      </c>
      <c r="M37" s="21">
        <v>5.4718</v>
      </c>
      <c r="N37" s="20">
        <v>13.954700000000001</v>
      </c>
      <c r="O37" s="21">
        <v>0.15809999999999999</v>
      </c>
      <c r="P37" s="20">
        <v>21.5</v>
      </c>
      <c r="Q37" s="21">
        <v>0.1583</v>
      </c>
      <c r="R37" s="21">
        <v>0.25629999999999997</v>
      </c>
      <c r="S37" s="21">
        <v>7.8657000000000004</v>
      </c>
      <c r="T37" s="20">
        <v>12.7379</v>
      </c>
      <c r="U37" s="21">
        <v>1.5599999999999999E-2</v>
      </c>
      <c r="V37" s="21">
        <v>7.7000000000000002E-3</v>
      </c>
      <c r="W37" s="21">
        <v>1.61E-2</v>
      </c>
      <c r="X37" s="21">
        <v>4.7000000000000002E-3</v>
      </c>
      <c r="Y37" s="22">
        <f t="shared" si="3"/>
        <v>99.554599999999994</v>
      </c>
      <c r="Z37" s="21">
        <f t="shared" si="1"/>
        <v>0.91280357155653646</v>
      </c>
      <c r="AA37" s="21">
        <f t="shared" si="2"/>
        <v>0.56365955556192537</v>
      </c>
    </row>
    <row r="38" spans="1:27" ht="13.15" x14ac:dyDescent="0.4">
      <c r="A38" s="3">
        <v>37</v>
      </c>
      <c r="B38" s="3" t="s">
        <v>320</v>
      </c>
      <c r="C38" s="3">
        <v>19626</v>
      </c>
      <c r="D38" s="3">
        <v>-28147</v>
      </c>
      <c r="E38" s="3">
        <v>415</v>
      </c>
      <c r="F38" s="3">
        <v>20210828</v>
      </c>
      <c r="G38" s="3" t="s">
        <v>275</v>
      </c>
      <c r="H38" s="3">
        <v>36</v>
      </c>
      <c r="I38" s="19" t="s">
        <v>276</v>
      </c>
      <c r="J38" s="3" t="s">
        <v>282</v>
      </c>
      <c r="K38" s="1" t="s">
        <v>279</v>
      </c>
      <c r="L38" s="20">
        <v>37.443399999999997</v>
      </c>
      <c r="M38" s="21">
        <v>5.5110999999999999</v>
      </c>
      <c r="N38" s="20">
        <v>13.8903</v>
      </c>
      <c r="O38" s="21">
        <v>0.16120000000000001</v>
      </c>
      <c r="P38" s="20">
        <v>21.596800000000002</v>
      </c>
      <c r="Q38" s="21">
        <v>0.15640000000000001</v>
      </c>
      <c r="R38" s="21">
        <v>0.26269999999999999</v>
      </c>
      <c r="S38" s="21">
        <v>7.8047000000000004</v>
      </c>
      <c r="T38" s="20">
        <v>12.7601</v>
      </c>
      <c r="U38" s="21">
        <v>1.8200000000000001E-2</v>
      </c>
      <c r="V38" s="21">
        <v>8.0999999999999996E-3</v>
      </c>
      <c r="W38" s="21">
        <v>1.0500000000000001E-2</v>
      </c>
      <c r="X38" s="21">
        <v>1E-4</v>
      </c>
      <c r="Y38" s="22">
        <f t="shared" si="3"/>
        <v>99.623599999999982</v>
      </c>
      <c r="Z38" s="21">
        <f t="shared" si="1"/>
        <v>0.91863386679913317</v>
      </c>
      <c r="AA38" s="21">
        <f t="shared" si="2"/>
        <v>0.56188131285861365</v>
      </c>
    </row>
    <row r="39" spans="1:27" ht="13.15" x14ac:dyDescent="0.4">
      <c r="A39" s="3">
        <v>38</v>
      </c>
      <c r="B39" s="3" t="s">
        <v>321</v>
      </c>
      <c r="C39" s="3">
        <v>19626</v>
      </c>
      <c r="D39" s="3">
        <v>-28163</v>
      </c>
      <c r="E39" s="3">
        <v>415</v>
      </c>
      <c r="F39" s="3">
        <v>20210828</v>
      </c>
      <c r="G39" s="3" t="s">
        <v>275</v>
      </c>
      <c r="H39" s="3">
        <v>36</v>
      </c>
      <c r="I39" s="19" t="s">
        <v>276</v>
      </c>
      <c r="J39" s="3" t="s">
        <v>286</v>
      </c>
      <c r="K39" s="1" t="s">
        <v>279</v>
      </c>
      <c r="L39" s="20">
        <v>37.453800000000001</v>
      </c>
      <c r="M39" s="21">
        <v>5.5022000000000002</v>
      </c>
      <c r="N39" s="20">
        <v>13.9315</v>
      </c>
      <c r="O39" s="21">
        <v>0.1646</v>
      </c>
      <c r="P39" s="20">
        <v>21.677199999999999</v>
      </c>
      <c r="Q39" s="21">
        <v>0.15310000000000001</v>
      </c>
      <c r="R39" s="21">
        <v>0.2591</v>
      </c>
      <c r="S39" s="21">
        <v>7.8456000000000001</v>
      </c>
      <c r="T39" s="20">
        <v>12.7615</v>
      </c>
      <c r="U39" s="21">
        <v>2.07E-2</v>
      </c>
      <c r="V39" s="21">
        <v>7.6E-3</v>
      </c>
      <c r="W39" s="21">
        <v>1.46E-2</v>
      </c>
      <c r="X39" s="21">
        <v>3.0999999999999999E-3</v>
      </c>
      <c r="Y39" s="22">
        <f t="shared" si="3"/>
        <v>99.794600000000003</v>
      </c>
      <c r="Z39" s="21">
        <f t="shared" si="1"/>
        <v>0.91601765782579048</v>
      </c>
      <c r="AA39" s="21">
        <f t="shared" si="2"/>
        <v>0.56315543911280197</v>
      </c>
    </row>
    <row r="40" spans="1:27" ht="13.15" x14ac:dyDescent="0.4">
      <c r="A40" s="3">
        <v>39</v>
      </c>
      <c r="B40" s="3" t="s">
        <v>322</v>
      </c>
      <c r="C40" s="3">
        <v>19627</v>
      </c>
      <c r="D40" s="3">
        <v>-28178</v>
      </c>
      <c r="E40" s="3">
        <v>415</v>
      </c>
      <c r="F40" s="3">
        <v>20210828</v>
      </c>
      <c r="G40" s="3" t="s">
        <v>275</v>
      </c>
      <c r="H40" s="3">
        <v>36</v>
      </c>
      <c r="I40" s="19" t="s">
        <v>276</v>
      </c>
      <c r="J40" s="3" t="s">
        <v>278</v>
      </c>
      <c r="K40" s="1" t="s">
        <v>279</v>
      </c>
      <c r="L40" s="20">
        <v>37.584499999999998</v>
      </c>
      <c r="M40" s="21">
        <v>5.5039999999999996</v>
      </c>
      <c r="N40" s="20">
        <v>14.014099999999999</v>
      </c>
      <c r="O40" s="21">
        <v>0.1603</v>
      </c>
      <c r="P40" s="20">
        <v>21.604500000000002</v>
      </c>
      <c r="Q40" s="21">
        <v>0.1671</v>
      </c>
      <c r="R40" s="21">
        <v>0.26019999999999999</v>
      </c>
      <c r="S40" s="21">
        <v>7.8914</v>
      </c>
      <c r="T40" s="20">
        <v>12.8147</v>
      </c>
      <c r="U40" s="21">
        <v>1.7100000000000001E-2</v>
      </c>
      <c r="V40" s="21">
        <v>6.4999999999999997E-3</v>
      </c>
      <c r="W40" s="21">
        <v>7.7000000000000002E-3</v>
      </c>
      <c r="X40" s="21">
        <v>2.3E-3</v>
      </c>
      <c r="Y40" s="22">
        <f t="shared" si="3"/>
        <v>100.03440000000002</v>
      </c>
      <c r="Z40" s="21">
        <f t="shared" si="1"/>
        <v>0.9144147679836736</v>
      </c>
      <c r="AA40" s="21">
        <f t="shared" si="2"/>
        <v>0.56310430209574647</v>
      </c>
    </row>
    <row r="41" spans="1:27" ht="13.15" x14ac:dyDescent="0.4">
      <c r="A41" s="3">
        <v>40</v>
      </c>
      <c r="B41" s="3" t="s">
        <v>323</v>
      </c>
      <c r="C41" s="3">
        <v>19692</v>
      </c>
      <c r="D41" s="3">
        <v>-27022</v>
      </c>
      <c r="E41" s="3">
        <v>436</v>
      </c>
      <c r="F41" s="3">
        <v>20210828</v>
      </c>
      <c r="G41" s="3" t="s">
        <v>275</v>
      </c>
      <c r="H41" s="3">
        <v>40</v>
      </c>
      <c r="I41" s="19" t="s">
        <v>324</v>
      </c>
      <c r="J41" s="3" t="s">
        <v>286</v>
      </c>
      <c r="K41" s="19" t="s">
        <v>325</v>
      </c>
      <c r="L41" s="20">
        <v>43.722700000000003</v>
      </c>
      <c r="M41" s="21">
        <v>2.8492000000000002</v>
      </c>
      <c r="N41" s="21">
        <v>8.9422999999999995</v>
      </c>
      <c r="O41" s="21">
        <v>0.45569999999999999</v>
      </c>
      <c r="P41" s="20">
        <v>21.945900000000002</v>
      </c>
      <c r="Q41" s="21">
        <v>0.21690000000000001</v>
      </c>
      <c r="R41" s="21">
        <v>0.29289999999999999</v>
      </c>
      <c r="S41" s="21">
        <v>11.959099999999999</v>
      </c>
      <c r="T41" s="21">
        <v>9.6690000000000005</v>
      </c>
      <c r="U41" s="21">
        <v>0.1943</v>
      </c>
      <c r="V41" s="21">
        <v>4.3400000000000001E-2</v>
      </c>
      <c r="W41" s="21">
        <v>5.45E-2</v>
      </c>
      <c r="X41" s="21">
        <v>8.9999999999999998E-4</v>
      </c>
      <c r="Y41" s="22">
        <f t="shared" si="3"/>
        <v>100.34680000000002</v>
      </c>
      <c r="Z41" s="21">
        <f t="shared" si="1"/>
        <v>1.0812654462498463</v>
      </c>
      <c r="AA41" s="21">
        <f t="shared" si="2"/>
        <v>1.3373628708497813</v>
      </c>
    </row>
    <row r="42" spans="1:27" ht="13.15" x14ac:dyDescent="0.4">
      <c r="A42" s="3">
        <v>41</v>
      </c>
      <c r="B42" s="3" t="s">
        <v>326</v>
      </c>
      <c r="C42" s="3">
        <v>19687</v>
      </c>
      <c r="D42" s="3">
        <v>-26990</v>
      </c>
      <c r="E42" s="3">
        <v>436</v>
      </c>
      <c r="F42" s="3">
        <v>20210828</v>
      </c>
      <c r="G42" s="3" t="s">
        <v>275</v>
      </c>
      <c r="H42" s="3">
        <v>40</v>
      </c>
      <c r="I42" s="19" t="s">
        <v>324</v>
      </c>
      <c r="J42" s="3" t="s">
        <v>286</v>
      </c>
      <c r="K42" s="19" t="s">
        <v>325</v>
      </c>
      <c r="L42" s="20">
        <v>43.504899999999999</v>
      </c>
      <c r="M42" s="21">
        <v>2.8458000000000001</v>
      </c>
      <c r="N42" s="21">
        <v>9.0256000000000007</v>
      </c>
      <c r="O42" s="21">
        <v>0.48880000000000001</v>
      </c>
      <c r="P42" s="20">
        <v>21.577000000000002</v>
      </c>
      <c r="Q42" s="21">
        <v>0.2006</v>
      </c>
      <c r="R42" s="21">
        <v>0.29339999999999999</v>
      </c>
      <c r="S42" s="21">
        <v>12.019500000000001</v>
      </c>
      <c r="T42" s="21">
        <v>9.7507999999999999</v>
      </c>
      <c r="U42" s="21">
        <v>0.18629999999999999</v>
      </c>
      <c r="V42" s="21">
        <v>3.5200000000000002E-2</v>
      </c>
      <c r="W42" s="21">
        <v>3.73E-2</v>
      </c>
      <c r="X42" s="21">
        <v>0</v>
      </c>
      <c r="Y42" s="22">
        <f t="shared" si="3"/>
        <v>99.96520000000001</v>
      </c>
      <c r="Z42" s="21">
        <f t="shared" si="1"/>
        <v>1.0803492288601311</v>
      </c>
      <c r="AA42" s="21">
        <f t="shared" si="2"/>
        <v>1.3317120191455416</v>
      </c>
    </row>
    <row r="43" spans="1:27" ht="13.15" x14ac:dyDescent="0.4">
      <c r="A43" s="3">
        <v>42</v>
      </c>
      <c r="B43" s="3" t="s">
        <v>327</v>
      </c>
      <c r="C43" s="3">
        <v>19649</v>
      </c>
      <c r="D43" s="3">
        <v>-27007</v>
      </c>
      <c r="E43" s="3">
        <v>436</v>
      </c>
      <c r="F43" s="3">
        <v>20210828</v>
      </c>
      <c r="G43" s="3" t="s">
        <v>275</v>
      </c>
      <c r="H43" s="3">
        <v>40</v>
      </c>
      <c r="I43" s="19" t="s">
        <v>324</v>
      </c>
      <c r="J43" s="3" t="s">
        <v>286</v>
      </c>
      <c r="K43" s="19" t="s">
        <v>325</v>
      </c>
      <c r="L43" s="20">
        <v>43.432099999999998</v>
      </c>
      <c r="M43" s="21">
        <v>2.8363999999999998</v>
      </c>
      <c r="N43" s="21">
        <v>9.0300999999999991</v>
      </c>
      <c r="O43" s="21">
        <v>0.4642</v>
      </c>
      <c r="P43" s="20">
        <v>21.666699999999999</v>
      </c>
      <c r="Q43" s="21">
        <v>0.17169999999999999</v>
      </c>
      <c r="R43" s="21">
        <v>0.2873</v>
      </c>
      <c r="S43" s="21">
        <v>12.067399999999999</v>
      </c>
      <c r="T43" s="21">
        <v>9.7192000000000007</v>
      </c>
      <c r="U43" s="21">
        <v>0.1832</v>
      </c>
      <c r="V43" s="21">
        <v>4.4400000000000002E-2</v>
      </c>
      <c r="W43" s="21">
        <v>3.6499999999999998E-2</v>
      </c>
      <c r="X43" s="21">
        <v>0</v>
      </c>
      <c r="Y43" s="22">
        <f t="shared" si="3"/>
        <v>99.939199999999985</v>
      </c>
      <c r="Z43" s="21">
        <f t="shared" si="1"/>
        <v>1.0763114472707944</v>
      </c>
      <c r="AA43" s="21">
        <f t="shared" si="2"/>
        <v>1.3363528643093654</v>
      </c>
    </row>
    <row r="44" spans="1:27" ht="13.15" x14ac:dyDescent="0.4">
      <c r="A44" s="3">
        <v>43</v>
      </c>
      <c r="B44" s="3" t="s">
        <v>328</v>
      </c>
      <c r="C44" s="3">
        <v>19664</v>
      </c>
      <c r="D44" s="3">
        <v>-27036</v>
      </c>
      <c r="E44" s="3">
        <v>436</v>
      </c>
      <c r="F44" s="3">
        <v>20210828</v>
      </c>
      <c r="G44" s="3" t="s">
        <v>275</v>
      </c>
      <c r="H44" s="3">
        <v>40</v>
      </c>
      <c r="I44" s="19" t="s">
        <v>324</v>
      </c>
      <c r="J44" s="3" t="s">
        <v>286</v>
      </c>
      <c r="K44" s="19" t="s">
        <v>325</v>
      </c>
      <c r="L44" s="20">
        <v>43.2532</v>
      </c>
      <c r="M44" s="21">
        <v>2.8639999999999999</v>
      </c>
      <c r="N44" s="21">
        <v>8.8234999999999992</v>
      </c>
      <c r="O44" s="21">
        <v>0.4607</v>
      </c>
      <c r="P44" s="20">
        <v>21.996300000000002</v>
      </c>
      <c r="Q44" s="21">
        <v>0.19470000000000001</v>
      </c>
      <c r="R44" s="21">
        <v>0.29580000000000001</v>
      </c>
      <c r="S44" s="21">
        <v>11.4193</v>
      </c>
      <c r="T44" s="21">
        <v>9.9670000000000005</v>
      </c>
      <c r="U44" s="21">
        <v>0.19650000000000001</v>
      </c>
      <c r="V44" s="21">
        <v>4.07E-2</v>
      </c>
      <c r="W44" s="21">
        <v>4.6300000000000001E-2</v>
      </c>
      <c r="X44" s="21">
        <v>5.0000000000000001E-4</v>
      </c>
      <c r="Y44" s="22">
        <f t="shared" si="3"/>
        <v>99.558500000000009</v>
      </c>
      <c r="Z44" s="21">
        <f t="shared" si="1"/>
        <v>1.1295970986569956</v>
      </c>
      <c r="AA44" s="21">
        <f t="shared" si="2"/>
        <v>1.2941916473054911</v>
      </c>
    </row>
    <row r="45" spans="1:27" s="24" customFormat="1" ht="13.15" x14ac:dyDescent="0.4">
      <c r="A45" s="3">
        <v>44</v>
      </c>
      <c r="B45" s="3" t="s">
        <v>329</v>
      </c>
      <c r="C45" s="3">
        <v>20301</v>
      </c>
      <c r="D45" s="3">
        <v>-30740</v>
      </c>
      <c r="E45" s="3">
        <v>333</v>
      </c>
      <c r="F45" s="3">
        <v>20210828</v>
      </c>
      <c r="G45" s="3" t="s">
        <v>275</v>
      </c>
      <c r="H45" s="3">
        <v>43</v>
      </c>
      <c r="I45" s="19" t="s">
        <v>330</v>
      </c>
      <c r="J45" s="3" t="s">
        <v>286</v>
      </c>
      <c r="K45" s="19" t="s">
        <v>331</v>
      </c>
      <c r="L45" s="20">
        <v>32.546599999999998</v>
      </c>
      <c r="M45" s="20">
        <v>17.239100000000001</v>
      </c>
      <c r="N45" s="21">
        <v>8.8325999999999993</v>
      </c>
      <c r="O45" s="21">
        <v>0.2089</v>
      </c>
      <c r="P45" s="20">
        <v>25.349399999999999</v>
      </c>
      <c r="Q45" s="21">
        <v>0.6048</v>
      </c>
      <c r="R45" s="21">
        <v>0.3004</v>
      </c>
      <c r="S45" s="21">
        <v>5.1252000000000004</v>
      </c>
      <c r="T45" s="21">
        <v>9.2622999999999998</v>
      </c>
      <c r="U45" s="21">
        <v>4.65E-2</v>
      </c>
      <c r="V45" s="21">
        <v>2.4E-2</v>
      </c>
      <c r="W45" s="21">
        <v>5.6000000000000001E-2</v>
      </c>
      <c r="X45" s="21">
        <v>0.14349999999999999</v>
      </c>
      <c r="Y45" s="22">
        <f t="shared" si="3"/>
        <v>99.739299999999986</v>
      </c>
      <c r="Z45" s="21">
        <f t="shared" si="1"/>
        <v>1.0486493218304915</v>
      </c>
      <c r="AA45" s="21">
        <f t="shared" si="2"/>
        <v>0.58025949324094839</v>
      </c>
    </row>
    <row r="46" spans="1:27" s="24" customFormat="1" ht="13.15" x14ac:dyDescent="0.4">
      <c r="A46" s="3">
        <v>45</v>
      </c>
      <c r="B46" s="3" t="s">
        <v>332</v>
      </c>
      <c r="C46" s="3">
        <v>20316</v>
      </c>
      <c r="D46" s="3">
        <v>-30737</v>
      </c>
      <c r="E46" s="3">
        <v>333</v>
      </c>
      <c r="F46" s="3">
        <v>20210828</v>
      </c>
      <c r="G46" s="3" t="s">
        <v>275</v>
      </c>
      <c r="H46" s="3">
        <v>43</v>
      </c>
      <c r="I46" s="19" t="s">
        <v>330</v>
      </c>
      <c r="J46" s="3" t="s">
        <v>286</v>
      </c>
      <c r="K46" s="19" t="s">
        <v>331</v>
      </c>
      <c r="L46" s="20">
        <v>32.125100000000003</v>
      </c>
      <c r="M46" s="20">
        <v>18.005500000000001</v>
      </c>
      <c r="N46" s="21">
        <v>8.4818999999999996</v>
      </c>
      <c r="O46" s="21">
        <v>0.20899999999999999</v>
      </c>
      <c r="P46" s="20">
        <v>26.276399999999999</v>
      </c>
      <c r="Q46" s="21">
        <v>0.62190000000000001</v>
      </c>
      <c r="R46" s="21">
        <v>0.29670000000000002</v>
      </c>
      <c r="S46" s="21">
        <v>5.0641999999999996</v>
      </c>
      <c r="T46" s="21">
        <v>8.9509000000000007</v>
      </c>
      <c r="U46" s="21">
        <v>4.9399999999999999E-2</v>
      </c>
      <c r="V46" s="21">
        <v>2.2100000000000002E-2</v>
      </c>
      <c r="W46" s="21">
        <v>1.6899999999999998E-2</v>
      </c>
      <c r="X46" s="21">
        <v>0.15559999999999999</v>
      </c>
      <c r="Y46" s="22">
        <f t="shared" si="3"/>
        <v>100.27560000000001</v>
      </c>
      <c r="Z46" s="21">
        <f t="shared" si="1"/>
        <v>1.0552942147396223</v>
      </c>
      <c r="AA46" s="21">
        <f t="shared" si="2"/>
        <v>0.59705962107546662</v>
      </c>
    </row>
    <row r="47" spans="1:27" ht="13.15" x14ac:dyDescent="0.4">
      <c r="A47" s="3">
        <v>46</v>
      </c>
      <c r="B47" s="3" t="s">
        <v>333</v>
      </c>
      <c r="C47" s="3">
        <v>20233</v>
      </c>
      <c r="D47" s="3">
        <v>-30466</v>
      </c>
      <c r="E47" s="3">
        <v>343</v>
      </c>
      <c r="F47" s="3">
        <v>20210828</v>
      </c>
      <c r="G47" s="3" t="s">
        <v>275</v>
      </c>
      <c r="H47" s="3">
        <v>46</v>
      </c>
      <c r="I47" s="19" t="s">
        <v>276</v>
      </c>
      <c r="J47" s="3" t="s">
        <v>278</v>
      </c>
      <c r="K47" s="1" t="s">
        <v>279</v>
      </c>
      <c r="L47" s="20">
        <v>42.198599999999999</v>
      </c>
      <c r="M47" s="21">
        <v>4.8966000000000003</v>
      </c>
      <c r="N47" s="20">
        <v>13.133100000000001</v>
      </c>
      <c r="O47" s="21">
        <v>0.1835</v>
      </c>
      <c r="P47" s="20">
        <v>20.0945</v>
      </c>
      <c r="Q47" s="21">
        <v>0.33100000000000002</v>
      </c>
      <c r="R47" s="21">
        <v>0.25390000000000001</v>
      </c>
      <c r="S47" s="21">
        <v>7.4146000000000001</v>
      </c>
      <c r="T47" s="20">
        <v>11.6692</v>
      </c>
      <c r="U47" s="21">
        <v>5.6800000000000003E-2</v>
      </c>
      <c r="V47" s="21">
        <v>1.9800000000000002E-2</v>
      </c>
      <c r="W47" s="21">
        <v>1.6500000000000001E-2</v>
      </c>
      <c r="X47" s="21">
        <v>0</v>
      </c>
      <c r="Y47" s="22">
        <f t="shared" si="3"/>
        <v>100.26809999999999</v>
      </c>
      <c r="Z47" s="21">
        <f t="shared" si="1"/>
        <v>0.88853355262656941</v>
      </c>
      <c r="AA47" s="21">
        <f t="shared" si="2"/>
        <v>0.56457348226998949</v>
      </c>
    </row>
    <row r="48" spans="1:27" ht="13.15" x14ac:dyDescent="0.4">
      <c r="A48" s="3">
        <v>47</v>
      </c>
      <c r="B48" s="3" t="s">
        <v>334</v>
      </c>
      <c r="C48" s="3">
        <v>20241</v>
      </c>
      <c r="D48" s="3">
        <v>-30472</v>
      </c>
      <c r="E48" s="3">
        <v>343</v>
      </c>
      <c r="F48" s="3">
        <v>20210828</v>
      </c>
      <c r="G48" s="3" t="s">
        <v>275</v>
      </c>
      <c r="H48" s="3">
        <v>46</v>
      </c>
      <c r="I48" s="19" t="s">
        <v>276</v>
      </c>
      <c r="J48" s="3" t="s">
        <v>286</v>
      </c>
      <c r="K48" s="1" t="s">
        <v>279</v>
      </c>
      <c r="L48" s="20">
        <v>42.222099999999998</v>
      </c>
      <c r="M48" s="21">
        <v>4.9176000000000002</v>
      </c>
      <c r="N48" s="20">
        <v>13.163399999999999</v>
      </c>
      <c r="O48" s="21">
        <v>0.18779999999999999</v>
      </c>
      <c r="P48" s="20">
        <v>20.1464</v>
      </c>
      <c r="Q48" s="21">
        <v>0.29870000000000002</v>
      </c>
      <c r="R48" s="21">
        <v>0.26419999999999999</v>
      </c>
      <c r="S48" s="21">
        <v>7.3647999999999998</v>
      </c>
      <c r="T48" s="20">
        <v>11.6439</v>
      </c>
      <c r="U48" s="21">
        <v>5.28E-2</v>
      </c>
      <c r="V48" s="21">
        <v>2.07E-2</v>
      </c>
      <c r="W48" s="21">
        <v>1.78E-2</v>
      </c>
      <c r="X48" s="21">
        <v>5.9999999999999995E-4</v>
      </c>
      <c r="Y48" s="22">
        <f t="shared" si="3"/>
        <v>100.30080000000002</v>
      </c>
      <c r="Z48" s="21">
        <f t="shared" si="1"/>
        <v>0.88456629746114235</v>
      </c>
      <c r="AA48" s="21">
        <f t="shared" si="2"/>
        <v>0.55949070908731791</v>
      </c>
    </row>
    <row r="49" spans="1:27" ht="13.15" x14ac:dyDescent="0.4">
      <c r="A49" s="3">
        <v>48</v>
      </c>
      <c r="B49" s="3" t="s">
        <v>335</v>
      </c>
      <c r="C49" s="3">
        <v>20249</v>
      </c>
      <c r="D49" s="3">
        <v>-30482</v>
      </c>
      <c r="E49" s="3">
        <v>343</v>
      </c>
      <c r="F49" s="3">
        <v>20210828</v>
      </c>
      <c r="G49" s="3" t="s">
        <v>275</v>
      </c>
      <c r="H49" s="3">
        <v>46</v>
      </c>
      <c r="I49" s="19" t="s">
        <v>276</v>
      </c>
      <c r="J49" s="3" t="s">
        <v>282</v>
      </c>
      <c r="K49" s="1" t="s">
        <v>279</v>
      </c>
      <c r="L49" s="20">
        <v>42.338500000000003</v>
      </c>
      <c r="M49" s="21">
        <v>4.9149000000000003</v>
      </c>
      <c r="N49" s="20">
        <v>13.1897</v>
      </c>
      <c r="O49" s="21">
        <v>0.18579999999999999</v>
      </c>
      <c r="P49" s="20">
        <v>20.114799999999999</v>
      </c>
      <c r="Q49" s="21">
        <v>0.27489999999999998</v>
      </c>
      <c r="R49" s="21">
        <v>0.253</v>
      </c>
      <c r="S49" s="21">
        <v>7.3887999999999998</v>
      </c>
      <c r="T49" s="20">
        <v>11.5585</v>
      </c>
      <c r="U49" s="21">
        <v>4.99E-2</v>
      </c>
      <c r="V49" s="21">
        <v>2.0799999999999999E-2</v>
      </c>
      <c r="W49" s="21">
        <v>1.17E-2</v>
      </c>
      <c r="X49" s="21">
        <v>3.2000000000000002E-3</v>
      </c>
      <c r="Y49" s="22">
        <f t="shared" si="3"/>
        <v>100.3045</v>
      </c>
      <c r="Z49" s="21">
        <f t="shared" si="1"/>
        <v>0.87632774058545682</v>
      </c>
      <c r="AA49" s="21">
        <f t="shared" si="2"/>
        <v>0.56019469737749905</v>
      </c>
    </row>
    <row r="50" spans="1:27" ht="13.15" x14ac:dyDescent="0.4">
      <c r="A50" s="3">
        <v>49</v>
      </c>
      <c r="B50" s="3" t="s">
        <v>336</v>
      </c>
      <c r="C50" s="3">
        <v>20256</v>
      </c>
      <c r="D50" s="3">
        <v>-30492</v>
      </c>
      <c r="E50" s="3">
        <v>343</v>
      </c>
      <c r="F50" s="3">
        <v>20210828</v>
      </c>
      <c r="G50" s="3" t="s">
        <v>275</v>
      </c>
      <c r="H50" s="3">
        <v>46</v>
      </c>
      <c r="I50" s="19" t="s">
        <v>276</v>
      </c>
      <c r="J50" s="3" t="s">
        <v>282</v>
      </c>
      <c r="K50" s="1" t="s">
        <v>279</v>
      </c>
      <c r="L50" s="20">
        <v>42.4407</v>
      </c>
      <c r="M50" s="21">
        <v>4.9009999999999998</v>
      </c>
      <c r="N50" s="20">
        <v>13.0871</v>
      </c>
      <c r="O50" s="21">
        <v>0.19070000000000001</v>
      </c>
      <c r="P50" s="20">
        <v>19.972300000000001</v>
      </c>
      <c r="Q50" s="21">
        <v>0.25969999999999999</v>
      </c>
      <c r="R50" s="21">
        <v>0.26719999999999999</v>
      </c>
      <c r="S50" s="21">
        <v>7.3544999999999998</v>
      </c>
      <c r="T50" s="20">
        <v>11.6083</v>
      </c>
      <c r="U50" s="21">
        <v>4.7699999999999999E-2</v>
      </c>
      <c r="V50" s="21">
        <v>2.0500000000000001E-2</v>
      </c>
      <c r="W50" s="21">
        <v>1.2500000000000001E-2</v>
      </c>
      <c r="X50" s="21">
        <v>0</v>
      </c>
      <c r="Y50" s="22">
        <f t="shared" si="3"/>
        <v>100.16220000000001</v>
      </c>
      <c r="Z50" s="21">
        <f t="shared" si="1"/>
        <v>0.88700323219047772</v>
      </c>
      <c r="AA50" s="21">
        <f t="shared" si="2"/>
        <v>0.56196559971269422</v>
      </c>
    </row>
    <row r="51" spans="1:27" ht="13.15" x14ac:dyDescent="0.4">
      <c r="A51" s="3">
        <v>50</v>
      </c>
      <c r="B51" s="3" t="s">
        <v>337</v>
      </c>
      <c r="C51" s="3">
        <v>20263</v>
      </c>
      <c r="D51" s="3">
        <v>-30506</v>
      </c>
      <c r="E51" s="3">
        <v>343</v>
      </c>
      <c r="F51" s="3">
        <v>20210828</v>
      </c>
      <c r="G51" s="3" t="s">
        <v>275</v>
      </c>
      <c r="H51" s="3">
        <v>46</v>
      </c>
      <c r="I51" s="19" t="s">
        <v>276</v>
      </c>
      <c r="J51" s="3" t="s">
        <v>286</v>
      </c>
      <c r="K51" s="1" t="s">
        <v>279</v>
      </c>
      <c r="L51" s="20">
        <v>43.087400000000002</v>
      </c>
      <c r="M51" s="21">
        <v>4.8342999999999998</v>
      </c>
      <c r="N51" s="20">
        <v>13.2432</v>
      </c>
      <c r="O51" s="21">
        <v>0.17499999999999999</v>
      </c>
      <c r="P51" s="20">
        <v>19.957899999999999</v>
      </c>
      <c r="Q51" s="21">
        <v>0.26390000000000002</v>
      </c>
      <c r="R51" s="21">
        <v>0.24399999999999999</v>
      </c>
      <c r="S51" s="21">
        <v>7.3120000000000003</v>
      </c>
      <c r="T51" s="20">
        <v>11.5953</v>
      </c>
      <c r="U51" s="21">
        <v>3.3300000000000003E-2</v>
      </c>
      <c r="V51" s="21">
        <v>1.4500000000000001E-2</v>
      </c>
      <c r="W51" s="21">
        <v>1.2800000000000001E-2</v>
      </c>
      <c r="X51" s="21">
        <v>0</v>
      </c>
      <c r="Y51" s="22">
        <f t="shared" si="3"/>
        <v>100.77359999999999</v>
      </c>
      <c r="Z51" s="21">
        <f t="shared" si="1"/>
        <v>0.87556632837984782</v>
      </c>
      <c r="AA51" s="21">
        <f t="shared" si="2"/>
        <v>0.55213241512625355</v>
      </c>
    </row>
    <row r="52" spans="1:27" ht="13.15" x14ac:dyDescent="0.4">
      <c r="A52" s="3">
        <v>51</v>
      </c>
      <c r="B52" s="3" t="s">
        <v>338</v>
      </c>
      <c r="C52" s="3">
        <v>20270</v>
      </c>
      <c r="D52" s="3">
        <v>-30522</v>
      </c>
      <c r="E52" s="3">
        <v>343</v>
      </c>
      <c r="F52" s="3">
        <v>20210828</v>
      </c>
      <c r="G52" s="3" t="s">
        <v>275</v>
      </c>
      <c r="H52" s="3">
        <v>46</v>
      </c>
      <c r="I52" s="19" t="s">
        <v>276</v>
      </c>
      <c r="J52" s="3" t="s">
        <v>278</v>
      </c>
      <c r="K52" s="1" t="s">
        <v>279</v>
      </c>
      <c r="L52" s="20">
        <v>43.294800000000002</v>
      </c>
      <c r="M52" s="21">
        <v>4.8693999999999997</v>
      </c>
      <c r="N52" s="20">
        <v>13.254799999999999</v>
      </c>
      <c r="O52" s="21">
        <v>0.17630000000000001</v>
      </c>
      <c r="P52" s="20">
        <v>19.905899999999999</v>
      </c>
      <c r="Q52" s="21">
        <v>0.30630000000000002</v>
      </c>
      <c r="R52" s="21">
        <v>0.26989999999999997</v>
      </c>
      <c r="S52" s="21">
        <v>7.3183999999999996</v>
      </c>
      <c r="T52" s="20">
        <v>11.5456</v>
      </c>
      <c r="U52" s="21">
        <v>4.3099999999999999E-2</v>
      </c>
      <c r="V52" s="21">
        <v>1.6400000000000001E-2</v>
      </c>
      <c r="W52" s="21">
        <v>1.7100000000000001E-2</v>
      </c>
      <c r="X52" s="21">
        <v>3.3999999999999998E-3</v>
      </c>
      <c r="Y52" s="22">
        <f t="shared" si="3"/>
        <v>101.02139999999999</v>
      </c>
      <c r="Z52" s="21">
        <f t="shared" si="1"/>
        <v>0.87105048737061297</v>
      </c>
      <c r="AA52" s="21">
        <f t="shared" si="2"/>
        <v>0.55213205782056307</v>
      </c>
    </row>
    <row r="53" spans="1:27" ht="13.15" x14ac:dyDescent="0.4">
      <c r="A53" s="3">
        <v>52</v>
      </c>
      <c r="B53" s="3" t="s">
        <v>339</v>
      </c>
      <c r="C53" s="3">
        <v>20295</v>
      </c>
      <c r="D53" s="3">
        <v>-29651</v>
      </c>
      <c r="E53" s="3">
        <v>353</v>
      </c>
      <c r="F53" s="3">
        <v>20210828</v>
      </c>
      <c r="G53" s="3" t="s">
        <v>275</v>
      </c>
      <c r="H53" s="3">
        <v>52</v>
      </c>
      <c r="I53" s="19" t="s">
        <v>276</v>
      </c>
      <c r="J53" s="3" t="s">
        <v>278</v>
      </c>
      <c r="K53" s="1" t="s">
        <v>279</v>
      </c>
      <c r="L53" s="20">
        <v>35.703600000000002</v>
      </c>
      <c r="M53" s="21">
        <v>5.8418000000000001</v>
      </c>
      <c r="N53" s="20">
        <v>14.3033</v>
      </c>
      <c r="O53" s="21">
        <v>0.14760000000000001</v>
      </c>
      <c r="P53" s="20">
        <v>21.188600000000001</v>
      </c>
      <c r="Q53" s="21">
        <v>0.43469999999999998</v>
      </c>
      <c r="R53" s="21">
        <v>0.2792</v>
      </c>
      <c r="S53" s="21">
        <v>7.6761999999999997</v>
      </c>
      <c r="T53" s="20">
        <v>13.243399999999999</v>
      </c>
      <c r="U53" s="21">
        <v>1.0999999999999999E-2</v>
      </c>
      <c r="V53" s="21">
        <v>4.1000000000000003E-3</v>
      </c>
      <c r="W53" s="21">
        <v>1.06E-2</v>
      </c>
      <c r="X53" s="21">
        <v>0</v>
      </c>
      <c r="Y53" s="22">
        <f t="shared" si="3"/>
        <v>98.844099999999983</v>
      </c>
      <c r="Z53" s="21">
        <f t="shared" si="1"/>
        <v>0.92589821929205141</v>
      </c>
      <c r="AA53" s="21">
        <f t="shared" si="2"/>
        <v>0.53667335509987202</v>
      </c>
    </row>
    <row r="54" spans="1:27" ht="13.15" x14ac:dyDescent="0.4">
      <c r="A54" s="3">
        <v>53</v>
      </c>
      <c r="B54" s="3" t="s">
        <v>340</v>
      </c>
      <c r="C54" s="3">
        <v>20291</v>
      </c>
      <c r="D54" s="3">
        <v>-29662</v>
      </c>
      <c r="E54" s="3">
        <v>353</v>
      </c>
      <c r="F54" s="3">
        <v>20210828</v>
      </c>
      <c r="G54" s="3" t="s">
        <v>275</v>
      </c>
      <c r="H54" s="3">
        <v>52</v>
      </c>
      <c r="I54" s="19" t="s">
        <v>276</v>
      </c>
      <c r="J54" s="3" t="s">
        <v>286</v>
      </c>
      <c r="K54" s="1" t="s">
        <v>279</v>
      </c>
      <c r="L54" s="20">
        <v>35.963500000000003</v>
      </c>
      <c r="M54" s="21">
        <v>5.9180999999999999</v>
      </c>
      <c r="N54" s="20">
        <v>14.4671</v>
      </c>
      <c r="O54" s="21">
        <v>0.13350000000000001</v>
      </c>
      <c r="P54" s="20">
        <v>21.169699999999999</v>
      </c>
      <c r="Q54" s="21">
        <v>0.3866</v>
      </c>
      <c r="R54" s="21">
        <v>0.28139999999999998</v>
      </c>
      <c r="S54" s="21">
        <v>7.8327</v>
      </c>
      <c r="T54" s="20">
        <v>13.2471</v>
      </c>
      <c r="U54" s="21">
        <v>8.6999999999999994E-3</v>
      </c>
      <c r="V54" s="21">
        <v>1.6000000000000001E-3</v>
      </c>
      <c r="W54" s="21">
        <v>1.2999999999999999E-2</v>
      </c>
      <c r="X54" s="21">
        <v>1E-4</v>
      </c>
      <c r="Y54" s="22">
        <f t="shared" si="3"/>
        <v>99.423100000000034</v>
      </c>
      <c r="Z54" s="21">
        <f t="shared" si="1"/>
        <v>0.91567072875697264</v>
      </c>
      <c r="AA54" s="21">
        <f t="shared" si="2"/>
        <v>0.54141465808627853</v>
      </c>
    </row>
    <row r="55" spans="1:27" ht="13.15" x14ac:dyDescent="0.4">
      <c r="A55" s="3">
        <v>54</v>
      </c>
      <c r="B55" s="3" t="s">
        <v>341</v>
      </c>
      <c r="C55" s="3">
        <v>20284</v>
      </c>
      <c r="D55" s="3">
        <v>-29673</v>
      </c>
      <c r="E55" s="3">
        <v>353</v>
      </c>
      <c r="F55" s="3">
        <v>20210828</v>
      </c>
      <c r="G55" s="3" t="s">
        <v>275</v>
      </c>
      <c r="H55" s="3">
        <v>52</v>
      </c>
      <c r="I55" s="19" t="s">
        <v>276</v>
      </c>
      <c r="J55" s="3" t="s">
        <v>282</v>
      </c>
      <c r="K55" s="1" t="s">
        <v>279</v>
      </c>
      <c r="L55" s="20">
        <v>35.904000000000003</v>
      </c>
      <c r="M55" s="21">
        <v>5.9169999999999998</v>
      </c>
      <c r="N55" s="20">
        <v>14.444599999999999</v>
      </c>
      <c r="O55" s="21">
        <v>0.1487</v>
      </c>
      <c r="P55" s="20">
        <v>21.274000000000001</v>
      </c>
      <c r="Q55" s="21">
        <v>0.36109999999999998</v>
      </c>
      <c r="R55" s="21">
        <v>0.27279999999999999</v>
      </c>
      <c r="S55" s="21">
        <v>7.758</v>
      </c>
      <c r="T55" s="20">
        <v>13.3323</v>
      </c>
      <c r="U55" s="21">
        <v>9.5999999999999992E-3</v>
      </c>
      <c r="V55" s="21">
        <v>2.5999999999999999E-3</v>
      </c>
      <c r="W55" s="21">
        <v>9.1999999999999998E-3</v>
      </c>
      <c r="X55" s="21">
        <v>1.4E-3</v>
      </c>
      <c r="Y55" s="22">
        <f t="shared" si="3"/>
        <v>99.435300000000012</v>
      </c>
      <c r="Z55" s="21">
        <f t="shared" si="1"/>
        <v>0.92299544466444217</v>
      </c>
      <c r="AA55" s="21">
        <f t="shared" si="2"/>
        <v>0.53708652368359111</v>
      </c>
    </row>
    <row r="56" spans="1:27" ht="13.15" x14ac:dyDescent="0.4">
      <c r="A56" s="3">
        <v>55</v>
      </c>
      <c r="B56" s="3" t="s">
        <v>342</v>
      </c>
      <c r="C56" s="3">
        <v>20278</v>
      </c>
      <c r="D56" s="3">
        <v>-29683</v>
      </c>
      <c r="E56" s="3">
        <v>353</v>
      </c>
      <c r="F56" s="3">
        <v>20210828</v>
      </c>
      <c r="G56" s="3" t="s">
        <v>275</v>
      </c>
      <c r="H56" s="3">
        <v>52</v>
      </c>
      <c r="I56" s="19" t="s">
        <v>276</v>
      </c>
      <c r="J56" s="3" t="s">
        <v>286</v>
      </c>
      <c r="K56" s="1" t="s">
        <v>279</v>
      </c>
      <c r="L56" s="20">
        <v>35.952199999999998</v>
      </c>
      <c r="M56" s="21">
        <v>5.8955000000000002</v>
      </c>
      <c r="N56" s="20">
        <v>14.39</v>
      </c>
      <c r="O56" s="21">
        <v>0.11749999999999999</v>
      </c>
      <c r="P56" s="20">
        <v>21.2898</v>
      </c>
      <c r="Q56" s="21">
        <v>0.34079999999999999</v>
      </c>
      <c r="R56" s="21">
        <v>0.26650000000000001</v>
      </c>
      <c r="S56" s="21">
        <v>7.8773</v>
      </c>
      <c r="T56" s="20">
        <v>13.3231</v>
      </c>
      <c r="U56" s="21">
        <v>1.18E-2</v>
      </c>
      <c r="V56" s="21">
        <v>1.9E-3</v>
      </c>
      <c r="W56" s="21">
        <v>1.1599999999999999E-2</v>
      </c>
      <c r="X56" s="21">
        <v>2.9999999999999997E-4</v>
      </c>
      <c r="Y56" s="22">
        <f t="shared" si="3"/>
        <v>99.47829999999999</v>
      </c>
      <c r="Z56" s="21">
        <f t="shared" si="1"/>
        <v>0.92585823488533703</v>
      </c>
      <c r="AA56" s="21">
        <f t="shared" si="2"/>
        <v>0.54741487143849898</v>
      </c>
    </row>
    <row r="57" spans="1:27" ht="13.15" x14ac:dyDescent="0.4">
      <c r="A57" s="3">
        <v>56</v>
      </c>
      <c r="B57" s="3" t="s">
        <v>343</v>
      </c>
      <c r="C57" s="3">
        <v>20273</v>
      </c>
      <c r="D57" s="3">
        <v>-29693</v>
      </c>
      <c r="E57" s="3">
        <v>353</v>
      </c>
      <c r="F57" s="3">
        <v>20210828</v>
      </c>
      <c r="G57" s="3" t="s">
        <v>275</v>
      </c>
      <c r="H57" s="3">
        <v>52</v>
      </c>
      <c r="I57" s="19" t="s">
        <v>276</v>
      </c>
      <c r="J57" s="3" t="s">
        <v>278</v>
      </c>
      <c r="K57" s="1" t="s">
        <v>279</v>
      </c>
      <c r="L57" s="20">
        <v>35.764699999999998</v>
      </c>
      <c r="M57" s="21">
        <v>5.9546999999999999</v>
      </c>
      <c r="N57" s="20">
        <v>14.4191</v>
      </c>
      <c r="O57" s="21">
        <v>0.1389</v>
      </c>
      <c r="P57" s="20">
        <v>21.220800000000001</v>
      </c>
      <c r="Q57" s="21">
        <v>0.34260000000000002</v>
      </c>
      <c r="R57" s="21">
        <v>0.28199999999999997</v>
      </c>
      <c r="S57" s="21">
        <v>7.8514999999999997</v>
      </c>
      <c r="T57" s="20">
        <v>13.4069</v>
      </c>
      <c r="U57" s="21">
        <v>1.0200000000000001E-2</v>
      </c>
      <c r="V57" s="21">
        <v>2.3E-3</v>
      </c>
      <c r="W57" s="21">
        <v>1.35E-2</v>
      </c>
      <c r="X57" s="21">
        <v>3.2000000000000002E-3</v>
      </c>
      <c r="Y57" s="22">
        <f t="shared" si="3"/>
        <v>99.41040000000001</v>
      </c>
      <c r="Z57" s="21">
        <f t="shared" si="1"/>
        <v>0.92980144391813635</v>
      </c>
      <c r="AA57" s="21">
        <f t="shared" si="2"/>
        <v>0.544520809204458</v>
      </c>
    </row>
    <row r="58" spans="1:27" ht="13.15" x14ac:dyDescent="0.4">
      <c r="A58" s="3">
        <v>57</v>
      </c>
      <c r="B58" s="3" t="s">
        <v>344</v>
      </c>
      <c r="C58" s="3">
        <v>20246</v>
      </c>
      <c r="D58" s="3">
        <v>-29175</v>
      </c>
      <c r="E58" s="3">
        <v>363</v>
      </c>
      <c r="F58" s="3">
        <v>20210828</v>
      </c>
      <c r="G58" s="3" t="s">
        <v>275</v>
      </c>
      <c r="H58" s="3">
        <v>55</v>
      </c>
      <c r="I58" s="19" t="s">
        <v>276</v>
      </c>
      <c r="J58" s="3" t="s">
        <v>278</v>
      </c>
      <c r="K58" s="1" t="s">
        <v>279</v>
      </c>
      <c r="L58" s="20">
        <v>40.998800000000003</v>
      </c>
      <c r="M58" s="21">
        <v>5.0502000000000002</v>
      </c>
      <c r="N58" s="20">
        <v>12.3634</v>
      </c>
      <c r="O58" s="21">
        <v>0.2069</v>
      </c>
      <c r="P58" s="20">
        <v>21.589200000000002</v>
      </c>
      <c r="Q58" s="21">
        <v>0.44400000000000001</v>
      </c>
      <c r="R58" s="21">
        <v>0.2742</v>
      </c>
      <c r="S58" s="21">
        <v>7.0975999999999999</v>
      </c>
      <c r="T58" s="20">
        <v>11.5319</v>
      </c>
      <c r="U58" s="21">
        <v>0.107</v>
      </c>
      <c r="V58" s="21">
        <v>2.9000000000000001E-2</v>
      </c>
      <c r="W58" s="21">
        <v>1.7500000000000002E-2</v>
      </c>
      <c r="X58" s="21">
        <v>2.7000000000000001E-3</v>
      </c>
      <c r="Y58" s="22">
        <f t="shared" si="3"/>
        <v>99.712399999999988</v>
      </c>
      <c r="Z58" s="21">
        <f t="shared" si="1"/>
        <v>0.93274503777278095</v>
      </c>
      <c r="AA58" s="21">
        <f t="shared" si="2"/>
        <v>0.57408156332400473</v>
      </c>
    </row>
    <row r="59" spans="1:27" ht="13.15" x14ac:dyDescent="0.4">
      <c r="A59" s="3">
        <v>58</v>
      </c>
      <c r="B59" s="3" t="s">
        <v>345</v>
      </c>
      <c r="C59" s="3">
        <v>20247</v>
      </c>
      <c r="D59" s="3">
        <v>-29188</v>
      </c>
      <c r="E59" s="3">
        <v>363</v>
      </c>
      <c r="F59" s="3">
        <v>20210828</v>
      </c>
      <c r="G59" s="3" t="s">
        <v>275</v>
      </c>
      <c r="H59" s="3">
        <v>55</v>
      </c>
      <c r="I59" s="19" t="s">
        <v>276</v>
      </c>
      <c r="J59" s="3" t="s">
        <v>286</v>
      </c>
      <c r="K59" s="1" t="s">
        <v>279</v>
      </c>
      <c r="L59" s="20">
        <v>40.822299999999998</v>
      </c>
      <c r="M59" s="21">
        <v>5.1207000000000003</v>
      </c>
      <c r="N59" s="20">
        <v>12.400399999999999</v>
      </c>
      <c r="O59" s="21">
        <v>0.21809999999999999</v>
      </c>
      <c r="P59" s="20">
        <v>21.649100000000001</v>
      </c>
      <c r="Q59" s="21">
        <v>0.3962</v>
      </c>
      <c r="R59" s="21">
        <v>0.26629999999999998</v>
      </c>
      <c r="S59" s="21">
        <v>7.3212999999999999</v>
      </c>
      <c r="T59" s="20">
        <v>11.486800000000001</v>
      </c>
      <c r="U59" s="21">
        <v>9.3799999999999994E-2</v>
      </c>
      <c r="V59" s="21">
        <v>2.7199999999999998E-2</v>
      </c>
      <c r="W59" s="21">
        <v>2.23E-2</v>
      </c>
      <c r="X59" s="21">
        <v>6.9999999999999999E-4</v>
      </c>
      <c r="Y59" s="22">
        <f t="shared" si="3"/>
        <v>99.825199999999981</v>
      </c>
      <c r="Z59" s="21">
        <f t="shared" si="1"/>
        <v>0.9263249572594433</v>
      </c>
      <c r="AA59" s="21">
        <f t="shared" si="2"/>
        <v>0.59040837392342183</v>
      </c>
    </row>
    <row r="60" spans="1:27" ht="13.15" x14ac:dyDescent="0.4">
      <c r="A60" s="3">
        <v>59</v>
      </c>
      <c r="B60" s="3" t="s">
        <v>346</v>
      </c>
      <c r="C60" s="3">
        <v>20248</v>
      </c>
      <c r="D60" s="3">
        <v>-29201</v>
      </c>
      <c r="E60" s="3">
        <v>363</v>
      </c>
      <c r="F60" s="3">
        <v>20210828</v>
      </c>
      <c r="G60" s="3" t="s">
        <v>275</v>
      </c>
      <c r="H60" s="3">
        <v>55</v>
      </c>
      <c r="I60" s="19" t="s">
        <v>276</v>
      </c>
      <c r="J60" s="3" t="s">
        <v>286</v>
      </c>
      <c r="K60" s="1" t="s">
        <v>279</v>
      </c>
      <c r="L60" s="20">
        <v>41.190300000000001</v>
      </c>
      <c r="M60" s="21">
        <v>5.1161000000000003</v>
      </c>
      <c r="N60" s="20">
        <v>12.390599999999999</v>
      </c>
      <c r="O60" s="21">
        <v>0.21290000000000001</v>
      </c>
      <c r="P60" s="20">
        <v>21.7014</v>
      </c>
      <c r="Q60" s="21">
        <v>0.36270000000000002</v>
      </c>
      <c r="R60" s="21">
        <v>0.24329999999999999</v>
      </c>
      <c r="S60" s="21">
        <v>7.3526999999999996</v>
      </c>
      <c r="T60" s="20">
        <v>11.406700000000001</v>
      </c>
      <c r="U60" s="21">
        <v>0.1177</v>
      </c>
      <c r="V60" s="21">
        <v>2.75E-2</v>
      </c>
      <c r="W60" s="21">
        <v>2.5000000000000001E-2</v>
      </c>
      <c r="X60" s="21">
        <v>2.7000000000000001E-3</v>
      </c>
      <c r="Y60" s="22">
        <f t="shared" si="3"/>
        <v>100.14960000000002</v>
      </c>
      <c r="Z60" s="21">
        <f t="shared" si="1"/>
        <v>0.92059303020031324</v>
      </c>
      <c r="AA60" s="21">
        <f t="shared" si="2"/>
        <v>0.59340952012009107</v>
      </c>
    </row>
    <row r="61" spans="1:27" ht="13.15" x14ac:dyDescent="0.4">
      <c r="A61" s="3">
        <v>60</v>
      </c>
      <c r="B61" s="3" t="s">
        <v>347</v>
      </c>
      <c r="C61" s="3">
        <v>20248</v>
      </c>
      <c r="D61" s="3">
        <v>-29213</v>
      </c>
      <c r="E61" s="3">
        <v>363</v>
      </c>
      <c r="F61" s="3">
        <v>20210828</v>
      </c>
      <c r="G61" s="3" t="s">
        <v>275</v>
      </c>
      <c r="H61" s="3">
        <v>55</v>
      </c>
      <c r="I61" s="19" t="s">
        <v>276</v>
      </c>
      <c r="J61" s="3" t="s">
        <v>282</v>
      </c>
      <c r="K61" s="1" t="s">
        <v>279</v>
      </c>
      <c r="L61" s="20">
        <v>41.2179</v>
      </c>
      <c r="M61" s="21">
        <v>5.1383999999999999</v>
      </c>
      <c r="N61" s="20">
        <v>12.441599999999999</v>
      </c>
      <c r="O61" s="21">
        <v>0.22489999999999999</v>
      </c>
      <c r="P61" s="20">
        <v>21.607099999999999</v>
      </c>
      <c r="Q61" s="21">
        <v>0.3508</v>
      </c>
      <c r="R61" s="21">
        <v>0.25969999999999999</v>
      </c>
      <c r="S61" s="21">
        <v>7.3132000000000001</v>
      </c>
      <c r="T61" s="20">
        <v>11.426600000000001</v>
      </c>
      <c r="U61" s="21">
        <v>0.10340000000000001</v>
      </c>
      <c r="V61" s="21">
        <v>2.8799999999999999E-2</v>
      </c>
      <c r="W61" s="21">
        <v>1.2999999999999999E-2</v>
      </c>
      <c r="X61" s="21">
        <v>0</v>
      </c>
      <c r="Y61" s="22">
        <f t="shared" si="3"/>
        <v>100.1254</v>
      </c>
      <c r="Z61" s="21">
        <f t="shared" si="1"/>
        <v>0.9184188528806585</v>
      </c>
      <c r="AA61" s="21">
        <f t="shared" si="2"/>
        <v>0.58780221193415638</v>
      </c>
    </row>
    <row r="62" spans="1:27" ht="13.15" x14ac:dyDescent="0.4">
      <c r="A62" s="3">
        <v>61</v>
      </c>
      <c r="B62" s="3" t="s">
        <v>348</v>
      </c>
      <c r="C62" s="3">
        <v>20249</v>
      </c>
      <c r="D62" s="3">
        <v>-29226</v>
      </c>
      <c r="E62" s="3">
        <v>363</v>
      </c>
      <c r="F62" s="3">
        <v>20210828</v>
      </c>
      <c r="G62" s="3" t="s">
        <v>275</v>
      </c>
      <c r="H62" s="3">
        <v>55</v>
      </c>
      <c r="I62" s="19" t="s">
        <v>276</v>
      </c>
      <c r="J62" s="3" t="s">
        <v>282</v>
      </c>
      <c r="K62" s="1" t="s">
        <v>279</v>
      </c>
      <c r="L62" s="20">
        <v>40.983699999999999</v>
      </c>
      <c r="M62" s="21">
        <v>5.1849999999999996</v>
      </c>
      <c r="N62" s="20">
        <v>12.5344</v>
      </c>
      <c r="O62" s="21">
        <v>0.21290000000000001</v>
      </c>
      <c r="P62" s="20">
        <v>21.552099999999999</v>
      </c>
      <c r="Q62" s="21">
        <v>0.34200000000000003</v>
      </c>
      <c r="R62" s="21">
        <v>0.25829999999999997</v>
      </c>
      <c r="S62" s="21">
        <v>7.2845000000000004</v>
      </c>
      <c r="T62" s="20">
        <v>11.447100000000001</v>
      </c>
      <c r="U62" s="21">
        <v>9.74E-2</v>
      </c>
      <c r="V62" s="21">
        <v>2.6700000000000002E-2</v>
      </c>
      <c r="W62" s="21">
        <v>1.9199999999999998E-2</v>
      </c>
      <c r="X62" s="21">
        <v>3.0000000000000001E-3</v>
      </c>
      <c r="Y62" s="22">
        <f t="shared" si="3"/>
        <v>99.946299999999994</v>
      </c>
      <c r="Z62" s="21">
        <f t="shared" si="1"/>
        <v>0.91325472300229771</v>
      </c>
      <c r="AA62" s="21">
        <f t="shared" si="2"/>
        <v>0.5811606459024764</v>
      </c>
    </row>
    <row r="63" spans="1:27" ht="13.15" x14ac:dyDescent="0.4">
      <c r="A63" s="3">
        <v>62</v>
      </c>
      <c r="B63" s="3" t="s">
        <v>349</v>
      </c>
      <c r="C63" s="3">
        <v>20250</v>
      </c>
      <c r="D63" s="3">
        <v>-29239</v>
      </c>
      <c r="E63" s="3">
        <v>363</v>
      </c>
      <c r="F63" s="3">
        <v>20210828</v>
      </c>
      <c r="G63" s="3" t="s">
        <v>275</v>
      </c>
      <c r="H63" s="3">
        <v>55</v>
      </c>
      <c r="I63" s="19" t="s">
        <v>276</v>
      </c>
      <c r="J63" s="3" t="s">
        <v>286</v>
      </c>
      <c r="K63" s="1" t="s">
        <v>279</v>
      </c>
      <c r="L63" s="20">
        <v>40.547499999999999</v>
      </c>
      <c r="M63" s="21">
        <v>5.1340000000000003</v>
      </c>
      <c r="N63" s="20">
        <v>12.346299999999999</v>
      </c>
      <c r="O63" s="21">
        <v>0.19800000000000001</v>
      </c>
      <c r="P63" s="20">
        <v>21.637</v>
      </c>
      <c r="Q63" s="21">
        <v>0.34860000000000002</v>
      </c>
      <c r="R63" s="21">
        <v>0.26469999999999999</v>
      </c>
      <c r="S63" s="21">
        <v>7.2343999999999999</v>
      </c>
      <c r="T63" s="20">
        <v>11.4236</v>
      </c>
      <c r="U63" s="21">
        <v>9.35E-2</v>
      </c>
      <c r="V63" s="21">
        <v>2.63E-2</v>
      </c>
      <c r="W63" s="21">
        <v>1.89E-2</v>
      </c>
      <c r="X63" s="21">
        <v>3.8999999999999998E-3</v>
      </c>
      <c r="Y63" s="22">
        <f t="shared" si="3"/>
        <v>99.276700000000005</v>
      </c>
      <c r="Z63" s="21">
        <f t="shared" si="1"/>
        <v>0.925265059167524</v>
      </c>
      <c r="AA63" s="21">
        <f t="shared" si="2"/>
        <v>0.58595692636660379</v>
      </c>
    </row>
    <row r="64" spans="1:27" ht="13.15" x14ac:dyDescent="0.4">
      <c r="A64" s="3">
        <v>63</v>
      </c>
      <c r="B64" s="3" t="s">
        <v>350</v>
      </c>
      <c r="C64" s="3">
        <v>20272</v>
      </c>
      <c r="D64" s="3">
        <v>-28027</v>
      </c>
      <c r="E64" s="3">
        <v>387</v>
      </c>
      <c r="F64" s="3">
        <v>20210828</v>
      </c>
      <c r="G64" s="3" t="s">
        <v>275</v>
      </c>
      <c r="H64" s="3">
        <v>62</v>
      </c>
      <c r="I64" s="19" t="s">
        <v>276</v>
      </c>
      <c r="J64" s="3" t="s">
        <v>278</v>
      </c>
      <c r="K64" s="1" t="s">
        <v>279</v>
      </c>
      <c r="L64" s="20">
        <v>42.148899999999998</v>
      </c>
      <c r="M64" s="21">
        <v>4.1694000000000004</v>
      </c>
      <c r="N64" s="20">
        <v>11.8621</v>
      </c>
      <c r="O64" s="21">
        <v>0.28420000000000001</v>
      </c>
      <c r="P64" s="20">
        <v>21.3765</v>
      </c>
      <c r="Q64" s="21">
        <v>0.40110000000000001</v>
      </c>
      <c r="R64" s="21">
        <v>0.24160000000000001</v>
      </c>
      <c r="S64" s="21">
        <v>9.1437000000000008</v>
      </c>
      <c r="T64" s="20">
        <v>10.1843</v>
      </c>
      <c r="U64" s="21">
        <v>8.43E-2</v>
      </c>
      <c r="V64" s="21">
        <v>3.2000000000000001E-2</v>
      </c>
      <c r="W64" s="21">
        <v>5.4199999999999998E-2</v>
      </c>
      <c r="X64" s="21">
        <v>6.8199999999999997E-2</v>
      </c>
      <c r="Y64" s="22">
        <f t="shared" si="3"/>
        <v>100.0505</v>
      </c>
      <c r="Z64" s="21">
        <f t="shared" si="1"/>
        <v>0.85855792819146703</v>
      </c>
      <c r="AA64" s="21">
        <f t="shared" si="2"/>
        <v>0.77083315770394789</v>
      </c>
    </row>
    <row r="65" spans="1:27" ht="13.15" x14ac:dyDescent="0.4">
      <c r="A65" s="3">
        <v>64</v>
      </c>
      <c r="B65" s="3" t="s">
        <v>351</v>
      </c>
      <c r="C65" s="3">
        <v>20276</v>
      </c>
      <c r="D65" s="3">
        <v>-28035</v>
      </c>
      <c r="E65" s="3">
        <v>387</v>
      </c>
      <c r="F65" s="3">
        <v>20210828</v>
      </c>
      <c r="G65" s="3" t="s">
        <v>275</v>
      </c>
      <c r="H65" s="3">
        <v>62</v>
      </c>
      <c r="I65" s="19" t="s">
        <v>276</v>
      </c>
      <c r="J65" s="3" t="s">
        <v>286</v>
      </c>
      <c r="K65" s="1" t="s">
        <v>279</v>
      </c>
      <c r="L65" s="20">
        <v>42.128500000000003</v>
      </c>
      <c r="M65" s="21">
        <v>4.1569000000000003</v>
      </c>
      <c r="N65" s="20">
        <v>11.7972</v>
      </c>
      <c r="O65" s="21">
        <v>0.27429999999999999</v>
      </c>
      <c r="P65" s="20">
        <v>21.405000000000001</v>
      </c>
      <c r="Q65" s="21">
        <v>0.38450000000000001</v>
      </c>
      <c r="R65" s="21">
        <v>0.26619999999999999</v>
      </c>
      <c r="S65" s="21">
        <v>9.1866000000000003</v>
      </c>
      <c r="T65" s="20">
        <v>10.1122</v>
      </c>
      <c r="U65" s="21">
        <v>8.9099999999999999E-2</v>
      </c>
      <c r="V65" s="21">
        <v>3.4700000000000002E-2</v>
      </c>
      <c r="W65" s="21">
        <v>4.7899999999999998E-2</v>
      </c>
      <c r="X65" s="21">
        <v>7.5800000000000006E-2</v>
      </c>
      <c r="Y65" s="22">
        <f t="shared" si="3"/>
        <v>99.9589</v>
      </c>
      <c r="Z65" s="21">
        <f t="shared" si="1"/>
        <v>0.85716949784694674</v>
      </c>
      <c r="AA65" s="21">
        <f t="shared" si="2"/>
        <v>0.77871020242091349</v>
      </c>
    </row>
    <row r="66" spans="1:27" ht="13.15" x14ac:dyDescent="0.4">
      <c r="A66" s="3">
        <v>65</v>
      </c>
      <c r="B66" s="3" t="s">
        <v>352</v>
      </c>
      <c r="C66" s="3">
        <v>20276</v>
      </c>
      <c r="D66" s="3">
        <v>-28034</v>
      </c>
      <c r="E66" s="3">
        <v>387</v>
      </c>
      <c r="F66" s="3">
        <v>20210828</v>
      </c>
      <c r="G66" s="3" t="s">
        <v>275</v>
      </c>
      <c r="H66" s="3">
        <v>62</v>
      </c>
      <c r="I66" s="19" t="s">
        <v>276</v>
      </c>
      <c r="J66" s="3" t="s">
        <v>282</v>
      </c>
      <c r="K66" s="1" t="s">
        <v>279</v>
      </c>
      <c r="L66" s="20">
        <v>42.376100000000001</v>
      </c>
      <c r="M66" s="21">
        <v>4.2001999999999997</v>
      </c>
      <c r="N66" s="20">
        <v>11.8917</v>
      </c>
      <c r="O66" s="21">
        <v>0.2777</v>
      </c>
      <c r="P66" s="20">
        <v>21.5962</v>
      </c>
      <c r="Q66" s="21">
        <v>0.39439999999999997</v>
      </c>
      <c r="R66" s="21">
        <v>0.25340000000000001</v>
      </c>
      <c r="S66" s="21">
        <v>9.1637000000000004</v>
      </c>
      <c r="T66" s="20">
        <v>10.186</v>
      </c>
      <c r="U66" s="21">
        <v>8.4500000000000006E-2</v>
      </c>
      <c r="V66" s="21">
        <v>3.2300000000000002E-2</v>
      </c>
      <c r="W66" s="21">
        <v>4.65E-2</v>
      </c>
      <c r="X66" s="21">
        <v>7.4200000000000002E-2</v>
      </c>
      <c r="Y66" s="22">
        <f t="shared" si="3"/>
        <v>100.57690000000002</v>
      </c>
      <c r="Z66" s="21">
        <f t="shared" ref="Z66:Z129" si="4">T66/N66</f>
        <v>0.85656382182530666</v>
      </c>
      <c r="AA66" s="21">
        <f t="shared" ref="AA66:AA129" si="5">S66/N66</f>
        <v>0.77059629825844922</v>
      </c>
    </row>
    <row r="67" spans="1:27" ht="13.15" x14ac:dyDescent="0.4">
      <c r="A67" s="3">
        <v>66</v>
      </c>
      <c r="B67" s="3" t="s">
        <v>353</v>
      </c>
      <c r="C67" s="3">
        <v>20286</v>
      </c>
      <c r="D67" s="3">
        <v>-28058</v>
      </c>
      <c r="E67" s="3">
        <v>387</v>
      </c>
      <c r="F67" s="3">
        <v>20210828</v>
      </c>
      <c r="G67" s="3" t="s">
        <v>275</v>
      </c>
      <c r="H67" s="3">
        <v>62</v>
      </c>
      <c r="I67" s="19" t="s">
        <v>276</v>
      </c>
      <c r="J67" s="3" t="s">
        <v>282</v>
      </c>
      <c r="K67" s="1" t="s">
        <v>279</v>
      </c>
      <c r="L67" s="20">
        <v>42.334200000000003</v>
      </c>
      <c r="M67" s="21">
        <v>4.1772</v>
      </c>
      <c r="N67" s="20">
        <v>11.8591</v>
      </c>
      <c r="O67" s="21">
        <v>0.28199999999999997</v>
      </c>
      <c r="P67" s="20">
        <v>21.470700000000001</v>
      </c>
      <c r="Q67" s="21">
        <v>0.37240000000000001</v>
      </c>
      <c r="R67" s="21">
        <v>0.25540000000000002</v>
      </c>
      <c r="S67" s="21">
        <v>9.1122999999999994</v>
      </c>
      <c r="T67" s="20">
        <v>10.0585</v>
      </c>
      <c r="U67" s="21">
        <v>8.2699999999999996E-2</v>
      </c>
      <c r="V67" s="21">
        <v>3.5400000000000001E-2</v>
      </c>
      <c r="W67" s="21">
        <v>4.9799999999999997E-2</v>
      </c>
      <c r="X67" s="21">
        <v>8.7099999999999997E-2</v>
      </c>
      <c r="Y67" s="22">
        <f t="shared" si="3"/>
        <v>100.1768</v>
      </c>
      <c r="Z67" s="21">
        <f t="shared" si="4"/>
        <v>0.84816723022826357</v>
      </c>
      <c r="AA67" s="21">
        <f t="shared" si="5"/>
        <v>0.76838039986170958</v>
      </c>
    </row>
    <row r="68" spans="1:27" ht="13.15" x14ac:dyDescent="0.4">
      <c r="A68" s="3">
        <v>67</v>
      </c>
      <c r="B68" s="3" t="s">
        <v>354</v>
      </c>
      <c r="C68" s="3">
        <v>20289</v>
      </c>
      <c r="D68" s="3">
        <v>-28069</v>
      </c>
      <c r="E68" s="3">
        <v>387</v>
      </c>
      <c r="F68" s="3">
        <v>20210828</v>
      </c>
      <c r="G68" s="3" t="s">
        <v>275</v>
      </c>
      <c r="H68" s="3">
        <v>62</v>
      </c>
      <c r="I68" s="19" t="s">
        <v>276</v>
      </c>
      <c r="J68" s="3" t="s">
        <v>286</v>
      </c>
      <c r="K68" s="1" t="s">
        <v>279</v>
      </c>
      <c r="L68" s="20">
        <v>42.389200000000002</v>
      </c>
      <c r="M68" s="21">
        <v>4.2187000000000001</v>
      </c>
      <c r="N68" s="20">
        <v>11.882899999999999</v>
      </c>
      <c r="O68" s="21">
        <v>0.27810000000000001</v>
      </c>
      <c r="P68" s="20">
        <v>21.4085</v>
      </c>
      <c r="Q68" s="21">
        <v>0.38790000000000002</v>
      </c>
      <c r="R68" s="21">
        <v>0.2853</v>
      </c>
      <c r="S68" s="21">
        <v>9.1374999999999993</v>
      </c>
      <c r="T68" s="20">
        <v>10.1355</v>
      </c>
      <c r="U68" s="21">
        <v>8.0699999999999994E-2</v>
      </c>
      <c r="V68" s="21">
        <v>3.6999999999999998E-2</v>
      </c>
      <c r="W68" s="21">
        <v>5.2499999999999998E-2</v>
      </c>
      <c r="X68" s="21">
        <v>8.7400000000000005E-2</v>
      </c>
      <c r="Y68" s="22">
        <f t="shared" si="3"/>
        <v>100.38120000000001</v>
      </c>
      <c r="Z68" s="21">
        <f t="shared" si="4"/>
        <v>0.85294835435794303</v>
      </c>
      <c r="AA68" s="21">
        <f t="shared" si="5"/>
        <v>0.76896212204091596</v>
      </c>
    </row>
    <row r="69" spans="1:27" ht="13.15" x14ac:dyDescent="0.4">
      <c r="A69" s="3">
        <v>68</v>
      </c>
      <c r="B69" s="3" t="s">
        <v>355</v>
      </c>
      <c r="C69" s="3">
        <v>20289</v>
      </c>
      <c r="D69" s="3">
        <v>-28081</v>
      </c>
      <c r="E69" s="3">
        <v>387</v>
      </c>
      <c r="F69" s="3">
        <v>20210828</v>
      </c>
      <c r="G69" s="3" t="s">
        <v>275</v>
      </c>
      <c r="H69" s="3">
        <v>62</v>
      </c>
      <c r="I69" s="19" t="s">
        <v>276</v>
      </c>
      <c r="J69" s="3" t="s">
        <v>278</v>
      </c>
      <c r="K69" s="1" t="s">
        <v>279</v>
      </c>
      <c r="L69" s="20">
        <v>42.481200000000001</v>
      </c>
      <c r="M69" s="21">
        <v>4.1844999999999999</v>
      </c>
      <c r="N69" s="20">
        <v>11.9572</v>
      </c>
      <c r="O69" s="21">
        <v>0.2792</v>
      </c>
      <c r="P69" s="20">
        <v>21.466699999999999</v>
      </c>
      <c r="Q69" s="21">
        <v>0.41249999999999998</v>
      </c>
      <c r="R69" s="21">
        <v>0.2646</v>
      </c>
      <c r="S69" s="21">
        <v>9.2182999999999993</v>
      </c>
      <c r="T69" s="20">
        <v>10.1142</v>
      </c>
      <c r="U69" s="21">
        <v>8.3000000000000004E-2</v>
      </c>
      <c r="V69" s="21">
        <v>3.27E-2</v>
      </c>
      <c r="W69" s="21">
        <v>4.5600000000000002E-2</v>
      </c>
      <c r="X69" s="21">
        <v>7.1099999999999997E-2</v>
      </c>
      <c r="Y69" s="22">
        <f t="shared" si="3"/>
        <v>100.6108</v>
      </c>
      <c r="Z69" s="21">
        <f t="shared" si="4"/>
        <v>0.84586692536714281</v>
      </c>
      <c r="AA69" s="21">
        <f t="shared" si="5"/>
        <v>0.77094135750844672</v>
      </c>
    </row>
    <row r="70" spans="1:27" ht="13.15" x14ac:dyDescent="0.4">
      <c r="A70" s="3">
        <v>69</v>
      </c>
      <c r="B70" s="3" t="s">
        <v>356</v>
      </c>
      <c r="C70" s="3">
        <v>20259</v>
      </c>
      <c r="D70" s="3">
        <v>-27832</v>
      </c>
      <c r="E70" s="3">
        <v>390</v>
      </c>
      <c r="F70" s="3">
        <v>20210828</v>
      </c>
      <c r="G70" s="3" t="s">
        <v>275</v>
      </c>
      <c r="H70" s="3">
        <v>63</v>
      </c>
      <c r="I70" s="19" t="s">
        <v>276</v>
      </c>
      <c r="J70" s="3" t="s">
        <v>278</v>
      </c>
      <c r="K70" s="1" t="s">
        <v>279</v>
      </c>
      <c r="L70" s="20">
        <v>36.6434</v>
      </c>
      <c r="M70" s="21">
        <v>6.0111999999999997</v>
      </c>
      <c r="N70" s="20">
        <v>13.769</v>
      </c>
      <c r="O70" s="21">
        <v>0.1482</v>
      </c>
      <c r="P70" s="20">
        <v>21.7759</v>
      </c>
      <c r="Q70" s="21">
        <v>0.34300000000000003</v>
      </c>
      <c r="R70" s="21">
        <v>0.27479999999999999</v>
      </c>
      <c r="S70" s="21">
        <v>7.5727000000000002</v>
      </c>
      <c r="T70" s="20">
        <v>12.8506</v>
      </c>
      <c r="U70" s="21">
        <v>1.44E-2</v>
      </c>
      <c r="V70" s="21">
        <v>6.1999999999999998E-3</v>
      </c>
      <c r="W70" s="21">
        <v>2.06E-2</v>
      </c>
      <c r="X70" s="21">
        <v>2.8E-3</v>
      </c>
      <c r="Y70" s="22">
        <f t="shared" si="3"/>
        <v>99.4328</v>
      </c>
      <c r="Z70" s="21">
        <f t="shared" si="4"/>
        <v>0.9332994407727504</v>
      </c>
      <c r="AA70" s="21">
        <f t="shared" si="5"/>
        <v>0.54998184327111632</v>
      </c>
    </row>
    <row r="71" spans="1:27" ht="13.15" x14ac:dyDescent="0.4">
      <c r="A71" s="3">
        <v>70</v>
      </c>
      <c r="B71" s="3" t="s">
        <v>357</v>
      </c>
      <c r="C71" s="3">
        <v>20261</v>
      </c>
      <c r="D71" s="3">
        <v>-27846</v>
      </c>
      <c r="E71" s="3">
        <v>390</v>
      </c>
      <c r="F71" s="3">
        <v>20210828</v>
      </c>
      <c r="G71" s="3" t="s">
        <v>275</v>
      </c>
      <c r="H71" s="3">
        <v>63</v>
      </c>
      <c r="I71" s="19" t="s">
        <v>276</v>
      </c>
      <c r="J71" s="3" t="s">
        <v>286</v>
      </c>
      <c r="K71" s="1" t="s">
        <v>279</v>
      </c>
      <c r="L71" s="20">
        <v>37.084499999999998</v>
      </c>
      <c r="M71" s="21">
        <v>6.0880999999999998</v>
      </c>
      <c r="N71" s="20">
        <v>13.9368</v>
      </c>
      <c r="O71" s="21">
        <v>0.14849999999999999</v>
      </c>
      <c r="P71" s="20">
        <v>21.817499999999999</v>
      </c>
      <c r="Q71" s="21">
        <v>0.2777</v>
      </c>
      <c r="R71" s="21">
        <v>0.2732</v>
      </c>
      <c r="S71" s="21">
        <v>7.6454000000000004</v>
      </c>
      <c r="T71" s="20">
        <v>12.847099999999999</v>
      </c>
      <c r="U71" s="21">
        <v>1.4999999999999999E-2</v>
      </c>
      <c r="V71" s="21">
        <v>3.8E-3</v>
      </c>
      <c r="W71" s="21">
        <v>2.06E-2</v>
      </c>
      <c r="X71" s="21">
        <v>1.6000000000000001E-3</v>
      </c>
      <c r="Y71" s="22">
        <f t="shared" si="3"/>
        <v>100.15979999999998</v>
      </c>
      <c r="Z71" s="21">
        <f t="shared" si="4"/>
        <v>0.92181131967166063</v>
      </c>
      <c r="AA71" s="21">
        <f t="shared" si="5"/>
        <v>0.5485764307445038</v>
      </c>
    </row>
    <row r="72" spans="1:27" ht="13.15" x14ac:dyDescent="0.4">
      <c r="A72" s="3">
        <v>71</v>
      </c>
      <c r="B72" s="3" t="s">
        <v>358</v>
      </c>
      <c r="C72" s="3">
        <v>20262</v>
      </c>
      <c r="D72" s="3">
        <v>-27861</v>
      </c>
      <c r="E72" s="3">
        <v>390</v>
      </c>
      <c r="F72" s="3">
        <v>20210828</v>
      </c>
      <c r="G72" s="3" t="s">
        <v>275</v>
      </c>
      <c r="H72" s="3">
        <v>63</v>
      </c>
      <c r="I72" s="19" t="s">
        <v>276</v>
      </c>
      <c r="J72" s="3" t="s">
        <v>286</v>
      </c>
      <c r="K72" s="1" t="s">
        <v>279</v>
      </c>
      <c r="L72" s="20">
        <v>37.287599999999998</v>
      </c>
      <c r="M72" s="21">
        <v>6.0991</v>
      </c>
      <c r="N72" s="20">
        <v>13.920500000000001</v>
      </c>
      <c r="O72" s="21">
        <v>0.13800000000000001</v>
      </c>
      <c r="P72" s="20">
        <v>21.781199999999998</v>
      </c>
      <c r="Q72" s="21">
        <v>0.2505</v>
      </c>
      <c r="R72" s="21">
        <v>0.29349999999999998</v>
      </c>
      <c r="S72" s="21">
        <v>7.6189</v>
      </c>
      <c r="T72" s="20">
        <v>12.926299999999999</v>
      </c>
      <c r="U72" s="21">
        <v>1.21E-2</v>
      </c>
      <c r="V72" s="21">
        <v>2E-3</v>
      </c>
      <c r="W72" s="21">
        <v>1.21E-2</v>
      </c>
      <c r="X72" s="21">
        <v>3.2000000000000002E-3</v>
      </c>
      <c r="Y72" s="22">
        <f t="shared" si="3"/>
        <v>100.34499999999998</v>
      </c>
      <c r="Z72" s="21">
        <f t="shared" si="4"/>
        <v>0.92858015157501517</v>
      </c>
      <c r="AA72" s="21">
        <f t="shared" si="5"/>
        <v>0.54731511080780137</v>
      </c>
    </row>
    <row r="73" spans="1:27" ht="13.15" x14ac:dyDescent="0.4">
      <c r="A73" s="3">
        <v>72</v>
      </c>
      <c r="B73" s="3" t="s">
        <v>359</v>
      </c>
      <c r="C73" s="3">
        <v>20264</v>
      </c>
      <c r="D73" s="3">
        <v>-27875</v>
      </c>
      <c r="E73" s="3">
        <v>390</v>
      </c>
      <c r="F73" s="3">
        <v>20210828</v>
      </c>
      <c r="G73" s="3" t="s">
        <v>275</v>
      </c>
      <c r="H73" s="3">
        <v>63</v>
      </c>
      <c r="I73" s="19" t="s">
        <v>276</v>
      </c>
      <c r="J73" s="3" t="s">
        <v>282</v>
      </c>
      <c r="K73" s="1" t="s">
        <v>279</v>
      </c>
      <c r="L73" s="20">
        <v>37.242800000000003</v>
      </c>
      <c r="M73" s="21">
        <v>6.0991999999999997</v>
      </c>
      <c r="N73" s="20">
        <v>14.028499999999999</v>
      </c>
      <c r="O73" s="21">
        <v>0.1404</v>
      </c>
      <c r="P73" s="20">
        <v>21.793800000000001</v>
      </c>
      <c r="Q73" s="21">
        <v>0.2354</v>
      </c>
      <c r="R73" s="21">
        <v>0.27379999999999999</v>
      </c>
      <c r="S73" s="21">
        <v>7.6125999999999996</v>
      </c>
      <c r="T73" s="20">
        <v>12.915800000000001</v>
      </c>
      <c r="U73" s="21">
        <v>7.7000000000000002E-3</v>
      </c>
      <c r="V73" s="21">
        <v>2.5999999999999999E-3</v>
      </c>
      <c r="W73" s="21">
        <v>1.6E-2</v>
      </c>
      <c r="X73" s="21">
        <v>0</v>
      </c>
      <c r="Y73" s="22">
        <f t="shared" si="3"/>
        <v>100.3686</v>
      </c>
      <c r="Z73" s="21">
        <f t="shared" si="4"/>
        <v>0.92068289553409144</v>
      </c>
      <c r="AA73" s="21">
        <f t="shared" si="5"/>
        <v>0.54265245749723778</v>
      </c>
    </row>
    <row r="74" spans="1:27" ht="13.15" x14ac:dyDescent="0.4">
      <c r="A74" s="3">
        <v>73</v>
      </c>
      <c r="B74" s="3" t="s">
        <v>360</v>
      </c>
      <c r="C74" s="3">
        <v>20266</v>
      </c>
      <c r="D74" s="3">
        <v>-27890</v>
      </c>
      <c r="E74" s="3">
        <v>390</v>
      </c>
      <c r="F74" s="3">
        <v>20210828</v>
      </c>
      <c r="G74" s="3" t="s">
        <v>275</v>
      </c>
      <c r="H74" s="3">
        <v>63</v>
      </c>
      <c r="I74" s="19" t="s">
        <v>276</v>
      </c>
      <c r="J74" s="3" t="s">
        <v>282</v>
      </c>
      <c r="K74" s="1" t="s">
        <v>279</v>
      </c>
      <c r="L74" s="20">
        <v>37.122599999999998</v>
      </c>
      <c r="M74" s="21">
        <v>6.0587</v>
      </c>
      <c r="N74" s="20">
        <v>14.085599999999999</v>
      </c>
      <c r="O74" s="21">
        <v>0.12280000000000001</v>
      </c>
      <c r="P74" s="20">
        <v>21.684899999999999</v>
      </c>
      <c r="Q74" s="21">
        <v>0.2233</v>
      </c>
      <c r="R74" s="21">
        <v>0.27150000000000002</v>
      </c>
      <c r="S74" s="21">
        <v>7.7164999999999999</v>
      </c>
      <c r="T74" s="20">
        <v>12.9015</v>
      </c>
      <c r="U74" s="21">
        <v>7.7000000000000002E-3</v>
      </c>
      <c r="V74" s="21">
        <v>3.3E-3</v>
      </c>
      <c r="W74" s="21">
        <v>1.3599999999999999E-2</v>
      </c>
      <c r="X74" s="21">
        <v>3.0999999999999999E-3</v>
      </c>
      <c r="Y74" s="22">
        <f t="shared" si="3"/>
        <v>100.21509999999999</v>
      </c>
      <c r="Z74" s="21">
        <f t="shared" si="4"/>
        <v>0.91593542341114331</v>
      </c>
      <c r="AA74" s="21">
        <f t="shared" si="5"/>
        <v>0.54782898847049466</v>
      </c>
    </row>
    <row r="75" spans="1:27" ht="13.15" x14ac:dyDescent="0.4">
      <c r="A75" s="3">
        <v>74</v>
      </c>
      <c r="B75" s="3" t="s">
        <v>361</v>
      </c>
      <c r="C75" s="3">
        <v>20268</v>
      </c>
      <c r="D75" s="3">
        <v>-27904</v>
      </c>
      <c r="E75" s="3">
        <v>390</v>
      </c>
      <c r="F75" s="3">
        <v>20210828</v>
      </c>
      <c r="G75" s="3" t="s">
        <v>275</v>
      </c>
      <c r="H75" s="3">
        <v>63</v>
      </c>
      <c r="I75" s="19" t="s">
        <v>276</v>
      </c>
      <c r="J75" s="3" t="s">
        <v>286</v>
      </c>
      <c r="K75" s="1" t="s">
        <v>279</v>
      </c>
      <c r="L75" s="20">
        <v>37.340699999999998</v>
      </c>
      <c r="M75" s="21">
        <v>6.1150000000000002</v>
      </c>
      <c r="N75" s="20">
        <v>14.103999999999999</v>
      </c>
      <c r="O75" s="21">
        <v>0.1429</v>
      </c>
      <c r="P75" s="20">
        <v>21.724900000000002</v>
      </c>
      <c r="Q75" s="21">
        <v>0.2253</v>
      </c>
      <c r="R75" s="21">
        <v>0.27850000000000003</v>
      </c>
      <c r="S75" s="21">
        <v>7.7058</v>
      </c>
      <c r="T75" s="20">
        <v>12.885199999999999</v>
      </c>
      <c r="U75" s="21">
        <v>1.0699999999999999E-2</v>
      </c>
      <c r="V75" s="21">
        <v>2.8E-3</v>
      </c>
      <c r="W75" s="21">
        <v>1.01E-2</v>
      </c>
      <c r="X75" s="21">
        <v>0</v>
      </c>
      <c r="Y75" s="22">
        <f t="shared" si="3"/>
        <v>100.54589999999997</v>
      </c>
      <c r="Z75" s="21">
        <f t="shared" si="4"/>
        <v>0.91358479863868403</v>
      </c>
      <c r="AA75" s="21">
        <f t="shared" si="5"/>
        <v>0.54635564378899604</v>
      </c>
    </row>
    <row r="76" spans="1:27" ht="13.15" x14ac:dyDescent="0.4">
      <c r="A76" s="3">
        <v>75</v>
      </c>
      <c r="B76" s="3" t="s">
        <v>362</v>
      </c>
      <c r="C76" s="3">
        <v>20269</v>
      </c>
      <c r="D76" s="3">
        <v>-27919</v>
      </c>
      <c r="E76" s="3">
        <v>390</v>
      </c>
      <c r="F76" s="3">
        <v>20210828</v>
      </c>
      <c r="G76" s="3" t="s">
        <v>275</v>
      </c>
      <c r="H76" s="3">
        <v>63</v>
      </c>
      <c r="I76" s="19" t="s">
        <v>276</v>
      </c>
      <c r="J76" s="3" t="s">
        <v>286</v>
      </c>
      <c r="K76" s="1" t="s">
        <v>279</v>
      </c>
      <c r="L76" s="20">
        <v>37.544899999999998</v>
      </c>
      <c r="M76" s="21">
        <v>6.1317000000000004</v>
      </c>
      <c r="N76" s="20">
        <v>14.0299</v>
      </c>
      <c r="O76" s="21">
        <v>0.15359999999999999</v>
      </c>
      <c r="P76" s="20">
        <v>21.743400000000001</v>
      </c>
      <c r="Q76" s="21">
        <v>0.24310000000000001</v>
      </c>
      <c r="R76" s="21">
        <v>0.29139999999999999</v>
      </c>
      <c r="S76" s="21">
        <v>7.7938000000000001</v>
      </c>
      <c r="T76" s="20">
        <v>12.8756</v>
      </c>
      <c r="U76" s="21">
        <v>1.04E-2</v>
      </c>
      <c r="V76" s="21">
        <v>5.8999999999999999E-3</v>
      </c>
      <c r="W76" s="21">
        <v>1.66E-2</v>
      </c>
      <c r="X76" s="21">
        <v>3.3E-3</v>
      </c>
      <c r="Y76" s="22">
        <f t="shared" si="3"/>
        <v>100.8436</v>
      </c>
      <c r="Z76" s="21">
        <f t="shared" si="4"/>
        <v>0.91772571436717298</v>
      </c>
      <c r="AA76" s="21">
        <f t="shared" si="5"/>
        <v>0.55551358170763876</v>
      </c>
    </row>
    <row r="77" spans="1:27" ht="13.15" x14ac:dyDescent="0.4">
      <c r="A77" s="3">
        <v>76</v>
      </c>
      <c r="B77" s="3" t="s">
        <v>363</v>
      </c>
      <c r="C77" s="3">
        <v>20271</v>
      </c>
      <c r="D77" s="3">
        <v>-27933</v>
      </c>
      <c r="E77" s="3">
        <v>390</v>
      </c>
      <c r="F77" s="3">
        <v>20210828</v>
      </c>
      <c r="G77" s="3" t="s">
        <v>275</v>
      </c>
      <c r="H77" s="3">
        <v>63</v>
      </c>
      <c r="I77" s="19" t="s">
        <v>276</v>
      </c>
      <c r="J77" s="3" t="s">
        <v>278</v>
      </c>
      <c r="K77" s="1" t="s">
        <v>279</v>
      </c>
      <c r="L77" s="20">
        <v>37.682200000000002</v>
      </c>
      <c r="M77" s="21">
        <v>6.0585000000000004</v>
      </c>
      <c r="N77" s="20">
        <v>14.0265</v>
      </c>
      <c r="O77" s="21">
        <v>0.13930000000000001</v>
      </c>
      <c r="P77" s="20">
        <v>21.677</v>
      </c>
      <c r="Q77" s="21">
        <v>0.27560000000000001</v>
      </c>
      <c r="R77" s="21">
        <v>0.26629999999999998</v>
      </c>
      <c r="S77" s="21">
        <v>7.6726000000000001</v>
      </c>
      <c r="T77" s="20">
        <v>12.797000000000001</v>
      </c>
      <c r="U77" s="21">
        <v>1.4999999999999999E-2</v>
      </c>
      <c r="V77" s="21">
        <v>6.8999999999999999E-3</v>
      </c>
      <c r="W77" s="21">
        <v>1.6199999999999999E-2</v>
      </c>
      <c r="X77" s="21">
        <v>4.4000000000000003E-3</v>
      </c>
      <c r="Y77" s="22">
        <f t="shared" si="3"/>
        <v>100.6375</v>
      </c>
      <c r="Z77" s="21">
        <f t="shared" si="4"/>
        <v>0.91234449078529922</v>
      </c>
      <c r="AA77" s="21">
        <f t="shared" si="5"/>
        <v>0.5470074501835811</v>
      </c>
    </row>
    <row r="78" spans="1:27" ht="13.15" x14ac:dyDescent="0.4">
      <c r="A78" s="3">
        <v>77</v>
      </c>
      <c r="B78" s="3" t="s">
        <v>364</v>
      </c>
      <c r="C78" s="3">
        <v>20285</v>
      </c>
      <c r="D78" s="3">
        <v>-27371</v>
      </c>
      <c r="E78" s="3">
        <v>390</v>
      </c>
      <c r="F78" s="3">
        <v>20210828</v>
      </c>
      <c r="G78" s="3" t="s">
        <v>275</v>
      </c>
      <c r="H78" s="3">
        <v>66</v>
      </c>
      <c r="I78" s="19" t="s">
        <v>276</v>
      </c>
      <c r="J78" s="3" t="s">
        <v>278</v>
      </c>
      <c r="K78" s="1" t="s">
        <v>279</v>
      </c>
      <c r="L78" s="20">
        <v>41.648499999999999</v>
      </c>
      <c r="M78" s="21">
        <v>4.859</v>
      </c>
      <c r="N78" s="20">
        <v>11.855499999999999</v>
      </c>
      <c r="O78" s="21">
        <v>0.23699999999999999</v>
      </c>
      <c r="P78" s="20">
        <v>21.593299999999999</v>
      </c>
      <c r="Q78" s="21">
        <v>0.36249999999999999</v>
      </c>
      <c r="R78" s="21">
        <v>0.25140000000000001</v>
      </c>
      <c r="S78" s="21">
        <v>7.1993</v>
      </c>
      <c r="T78" s="20">
        <v>11.1576</v>
      </c>
      <c r="U78" s="21">
        <v>0.12139999999999999</v>
      </c>
      <c r="V78" s="21">
        <v>4.6699999999999998E-2</v>
      </c>
      <c r="W78" s="21">
        <v>4.0099999999999997E-2</v>
      </c>
      <c r="X78" s="21">
        <v>5.1000000000000004E-3</v>
      </c>
      <c r="Y78" s="22">
        <f t="shared" si="3"/>
        <v>99.37739999999998</v>
      </c>
      <c r="Z78" s="21">
        <f t="shared" si="4"/>
        <v>0.9411328075576737</v>
      </c>
      <c r="AA78" s="21">
        <f t="shared" si="5"/>
        <v>0.60725401712285443</v>
      </c>
    </row>
    <row r="79" spans="1:27" ht="13.15" x14ac:dyDescent="0.4">
      <c r="A79" s="3">
        <v>78</v>
      </c>
      <c r="B79" s="3" t="s">
        <v>365</v>
      </c>
      <c r="C79" s="3">
        <v>20286</v>
      </c>
      <c r="D79" s="3">
        <v>-27385</v>
      </c>
      <c r="E79" s="3">
        <v>390</v>
      </c>
      <c r="F79" s="3">
        <v>20210828</v>
      </c>
      <c r="G79" s="3" t="s">
        <v>275</v>
      </c>
      <c r="H79" s="3">
        <v>66</v>
      </c>
      <c r="I79" s="19" t="s">
        <v>276</v>
      </c>
      <c r="J79" s="3" t="s">
        <v>286</v>
      </c>
      <c r="K79" s="1" t="s">
        <v>279</v>
      </c>
      <c r="L79" s="20">
        <v>41.985500000000002</v>
      </c>
      <c r="M79" s="21">
        <v>4.8131000000000004</v>
      </c>
      <c r="N79" s="20">
        <v>12.021100000000001</v>
      </c>
      <c r="O79" s="21">
        <v>0.2351</v>
      </c>
      <c r="P79" s="20">
        <v>21.607900000000001</v>
      </c>
      <c r="Q79" s="21">
        <v>0.30180000000000001</v>
      </c>
      <c r="R79" s="21">
        <v>0.27300000000000002</v>
      </c>
      <c r="S79" s="21">
        <v>7.3048000000000002</v>
      </c>
      <c r="T79" s="20">
        <v>11.13</v>
      </c>
      <c r="U79" s="21">
        <v>0.1079</v>
      </c>
      <c r="V79" s="21">
        <v>4.1200000000000001E-2</v>
      </c>
      <c r="W79" s="21">
        <v>2.98E-2</v>
      </c>
      <c r="X79" s="21">
        <v>4.0000000000000001E-3</v>
      </c>
      <c r="Y79" s="22">
        <f t="shared" si="3"/>
        <v>99.855199999999996</v>
      </c>
      <c r="Z79" s="21">
        <f t="shared" si="4"/>
        <v>0.92587200838525596</v>
      </c>
      <c r="AA79" s="21">
        <f t="shared" si="5"/>
        <v>0.6076648559616008</v>
      </c>
    </row>
    <row r="80" spans="1:27" ht="13.15" x14ac:dyDescent="0.4">
      <c r="A80" s="3">
        <v>79</v>
      </c>
      <c r="B80" s="3" t="s">
        <v>366</v>
      </c>
      <c r="C80" s="3">
        <v>20287</v>
      </c>
      <c r="D80" s="3">
        <v>-27400</v>
      </c>
      <c r="E80" s="3">
        <v>390</v>
      </c>
      <c r="F80" s="3">
        <v>20210828</v>
      </c>
      <c r="G80" s="3" t="s">
        <v>275</v>
      </c>
      <c r="H80" s="3">
        <v>66</v>
      </c>
      <c r="I80" s="19" t="s">
        <v>276</v>
      </c>
      <c r="J80" s="3" t="s">
        <v>282</v>
      </c>
      <c r="K80" s="1" t="s">
        <v>279</v>
      </c>
      <c r="L80" s="20">
        <v>42.029000000000003</v>
      </c>
      <c r="M80" s="21">
        <v>4.8048000000000002</v>
      </c>
      <c r="N80" s="20">
        <v>11.9727</v>
      </c>
      <c r="O80" s="21">
        <v>0.22770000000000001</v>
      </c>
      <c r="P80" s="20">
        <v>21.581900000000001</v>
      </c>
      <c r="Q80" s="21">
        <v>0.27329999999999999</v>
      </c>
      <c r="R80" s="21">
        <v>0.26479999999999998</v>
      </c>
      <c r="S80" s="21">
        <v>7.3646000000000003</v>
      </c>
      <c r="T80" s="20">
        <v>11.1248</v>
      </c>
      <c r="U80" s="21">
        <v>0.1111</v>
      </c>
      <c r="V80" s="21">
        <v>4.53E-2</v>
      </c>
      <c r="W80" s="21">
        <v>3.73E-2</v>
      </c>
      <c r="X80" s="21">
        <v>2E-3</v>
      </c>
      <c r="Y80" s="22">
        <f t="shared" si="3"/>
        <v>99.83929999999998</v>
      </c>
      <c r="Z80" s="21">
        <f t="shared" si="4"/>
        <v>0.92918055242343001</v>
      </c>
      <c r="AA80" s="21">
        <f t="shared" si="5"/>
        <v>0.61511605569336913</v>
      </c>
    </row>
    <row r="81" spans="1:27" ht="13.15" x14ac:dyDescent="0.4">
      <c r="A81" s="3">
        <v>80</v>
      </c>
      <c r="B81" s="3" t="s">
        <v>367</v>
      </c>
      <c r="C81" s="3">
        <v>20287</v>
      </c>
      <c r="D81" s="3">
        <v>-27414</v>
      </c>
      <c r="E81" s="3">
        <v>390</v>
      </c>
      <c r="F81" s="3">
        <v>20210828</v>
      </c>
      <c r="G81" s="3" t="s">
        <v>275</v>
      </c>
      <c r="H81" s="3">
        <v>66</v>
      </c>
      <c r="I81" s="19" t="s">
        <v>276</v>
      </c>
      <c r="J81" s="3" t="s">
        <v>286</v>
      </c>
      <c r="K81" s="1" t="s">
        <v>279</v>
      </c>
      <c r="L81" s="20">
        <v>41.905299999999997</v>
      </c>
      <c r="M81" s="21">
        <v>4.8783000000000003</v>
      </c>
      <c r="N81" s="20">
        <v>12.0654</v>
      </c>
      <c r="O81" s="21">
        <v>0.2422</v>
      </c>
      <c r="P81" s="20">
        <v>21.765599999999999</v>
      </c>
      <c r="Q81" s="21">
        <v>0.26550000000000001</v>
      </c>
      <c r="R81" s="21">
        <v>0.25900000000000001</v>
      </c>
      <c r="S81" s="21">
        <v>7.431</v>
      </c>
      <c r="T81" s="20">
        <v>11.0609</v>
      </c>
      <c r="U81" s="21">
        <v>0.11169999999999999</v>
      </c>
      <c r="V81" s="21">
        <v>4.4699999999999997E-2</v>
      </c>
      <c r="W81" s="21">
        <v>3.0599999999999999E-2</v>
      </c>
      <c r="X81" s="21">
        <v>7.7000000000000002E-3</v>
      </c>
      <c r="Y81" s="22">
        <f t="shared" si="3"/>
        <v>100.06790000000001</v>
      </c>
      <c r="Z81" s="21">
        <f t="shared" si="4"/>
        <v>0.91674540421370199</v>
      </c>
      <c r="AA81" s="21">
        <f t="shared" si="5"/>
        <v>0.61589338107315128</v>
      </c>
    </row>
    <row r="82" spans="1:27" ht="13.15" x14ac:dyDescent="0.4">
      <c r="A82" s="3">
        <v>81</v>
      </c>
      <c r="B82" s="3" t="s">
        <v>368</v>
      </c>
      <c r="C82" s="3">
        <v>20288</v>
      </c>
      <c r="D82" s="3">
        <v>-27428</v>
      </c>
      <c r="E82" s="3">
        <v>390</v>
      </c>
      <c r="F82" s="3">
        <v>20210828</v>
      </c>
      <c r="G82" s="3" t="s">
        <v>275</v>
      </c>
      <c r="H82" s="3">
        <v>66</v>
      </c>
      <c r="I82" s="19" t="s">
        <v>276</v>
      </c>
      <c r="J82" s="3" t="s">
        <v>278</v>
      </c>
      <c r="K82" s="1" t="s">
        <v>279</v>
      </c>
      <c r="L82" s="20">
        <v>42.011099999999999</v>
      </c>
      <c r="M82" s="21">
        <v>4.9077000000000002</v>
      </c>
      <c r="N82" s="20">
        <v>12.210699999999999</v>
      </c>
      <c r="O82" s="21">
        <v>0.23649999999999999</v>
      </c>
      <c r="P82" s="20">
        <v>21.7425</v>
      </c>
      <c r="Q82" s="21">
        <v>0.28110000000000002</v>
      </c>
      <c r="R82" s="21">
        <v>0.2631</v>
      </c>
      <c r="S82" s="21">
        <v>7.4012000000000002</v>
      </c>
      <c r="T82" s="20">
        <v>11.021699999999999</v>
      </c>
      <c r="U82" s="21">
        <v>0.1171</v>
      </c>
      <c r="V82" s="21">
        <v>4.2299999999999997E-2</v>
      </c>
      <c r="W82" s="21">
        <v>2.5999999999999999E-2</v>
      </c>
      <c r="X82" s="21">
        <v>6.0000000000000001E-3</v>
      </c>
      <c r="Y82" s="22">
        <f t="shared" si="3"/>
        <v>100.26699999999997</v>
      </c>
      <c r="Z82" s="21">
        <f t="shared" si="4"/>
        <v>0.90262638505572979</v>
      </c>
      <c r="AA82" s="21">
        <f t="shared" si="5"/>
        <v>0.60612413702736134</v>
      </c>
    </row>
    <row r="83" spans="1:27" ht="13.15" x14ac:dyDescent="0.4">
      <c r="A83" s="3">
        <v>82</v>
      </c>
      <c r="B83" s="3" t="s">
        <v>369</v>
      </c>
      <c r="C83" s="3">
        <v>20278</v>
      </c>
      <c r="D83" s="3">
        <v>-26903</v>
      </c>
      <c r="E83" s="3">
        <v>402</v>
      </c>
      <c r="F83" s="3">
        <v>20210828</v>
      </c>
      <c r="G83" s="3" t="s">
        <v>275</v>
      </c>
      <c r="H83" s="3">
        <v>69</v>
      </c>
      <c r="I83" s="19" t="s">
        <v>276</v>
      </c>
      <c r="J83" s="3" t="s">
        <v>286</v>
      </c>
      <c r="K83" s="1" t="s">
        <v>279</v>
      </c>
      <c r="L83" s="20">
        <v>38.611899999999999</v>
      </c>
      <c r="M83" s="21">
        <v>5.8114999999999997</v>
      </c>
      <c r="N83" s="20">
        <v>13.237299999999999</v>
      </c>
      <c r="O83" s="21">
        <v>0.14729999999999999</v>
      </c>
      <c r="P83" s="20">
        <v>21.5428</v>
      </c>
      <c r="Q83" s="21">
        <v>0.3165</v>
      </c>
      <c r="R83" s="21">
        <v>0.2732</v>
      </c>
      <c r="S83" s="21">
        <v>7.3322000000000003</v>
      </c>
      <c r="T83" s="20">
        <v>12.413</v>
      </c>
      <c r="U83" s="21">
        <v>1.6500000000000001E-2</v>
      </c>
      <c r="V83" s="21">
        <v>7.1000000000000004E-3</v>
      </c>
      <c r="W83" s="21">
        <v>1.52E-2</v>
      </c>
      <c r="X83" s="21">
        <v>5.0000000000000001E-4</v>
      </c>
      <c r="Y83" s="22">
        <f t="shared" si="3"/>
        <v>99.72499999999998</v>
      </c>
      <c r="Z83" s="21">
        <f t="shared" si="4"/>
        <v>0.93772899307260549</v>
      </c>
      <c r="AA83" s="21">
        <f t="shared" si="5"/>
        <v>0.55390449714065559</v>
      </c>
    </row>
    <row r="84" spans="1:27" ht="13.15" x14ac:dyDescent="0.4">
      <c r="A84" s="3">
        <v>83</v>
      </c>
      <c r="B84" s="3" t="s">
        <v>370</v>
      </c>
      <c r="C84" s="3">
        <v>20252</v>
      </c>
      <c r="D84" s="3">
        <v>-26920</v>
      </c>
      <c r="E84" s="3">
        <v>402</v>
      </c>
      <c r="F84" s="3">
        <v>20210828</v>
      </c>
      <c r="G84" s="3" t="s">
        <v>275</v>
      </c>
      <c r="H84" s="3">
        <v>69</v>
      </c>
      <c r="I84" s="19" t="s">
        <v>276</v>
      </c>
      <c r="J84" s="3" t="s">
        <v>286</v>
      </c>
      <c r="K84" s="1" t="s">
        <v>279</v>
      </c>
      <c r="L84" s="20">
        <v>38.371899999999997</v>
      </c>
      <c r="M84" s="21">
        <v>5.7862</v>
      </c>
      <c r="N84" s="20">
        <v>13.2852</v>
      </c>
      <c r="O84" s="21">
        <v>0.1532</v>
      </c>
      <c r="P84" s="20">
        <v>21.648499999999999</v>
      </c>
      <c r="Q84" s="21">
        <v>0.28839999999999999</v>
      </c>
      <c r="R84" s="21">
        <v>0.27910000000000001</v>
      </c>
      <c r="S84" s="21">
        <v>7.3063000000000002</v>
      </c>
      <c r="T84" s="20">
        <v>12.5809</v>
      </c>
      <c r="U84" s="21">
        <v>2.2800000000000001E-2</v>
      </c>
      <c r="V84" s="21">
        <v>7.4999999999999997E-3</v>
      </c>
      <c r="W84" s="21">
        <v>1.43E-2</v>
      </c>
      <c r="X84" s="21">
        <v>1E-3</v>
      </c>
      <c r="Y84" s="22">
        <f t="shared" si="3"/>
        <v>99.7453</v>
      </c>
      <c r="Z84" s="21">
        <f t="shared" si="4"/>
        <v>0.94698611989281301</v>
      </c>
      <c r="AA84" s="21">
        <f t="shared" si="5"/>
        <v>0.5499578478306687</v>
      </c>
    </row>
    <row r="85" spans="1:27" ht="13.15" x14ac:dyDescent="0.4">
      <c r="A85" s="3">
        <v>84</v>
      </c>
      <c r="B85" s="3" t="s">
        <v>371</v>
      </c>
      <c r="C85" s="3">
        <v>20254</v>
      </c>
      <c r="D85" s="3">
        <v>-26949</v>
      </c>
      <c r="E85" s="3">
        <v>402</v>
      </c>
      <c r="F85" s="3">
        <v>20210828</v>
      </c>
      <c r="G85" s="3" t="s">
        <v>275</v>
      </c>
      <c r="H85" s="3">
        <v>69</v>
      </c>
      <c r="I85" s="19" t="s">
        <v>276</v>
      </c>
      <c r="J85" s="3" t="s">
        <v>286</v>
      </c>
      <c r="K85" s="1" t="s">
        <v>279</v>
      </c>
      <c r="L85" s="20">
        <v>38.900700000000001</v>
      </c>
      <c r="M85" s="21">
        <v>5.8075999999999999</v>
      </c>
      <c r="N85" s="20">
        <v>13.3323</v>
      </c>
      <c r="O85" s="21">
        <v>0.13489999999999999</v>
      </c>
      <c r="P85" s="20">
        <v>21.520299999999999</v>
      </c>
      <c r="Q85" s="21">
        <v>0.247</v>
      </c>
      <c r="R85" s="21">
        <v>0.29199999999999998</v>
      </c>
      <c r="S85" s="21">
        <v>7.3545999999999996</v>
      </c>
      <c r="T85" s="20">
        <v>12.557</v>
      </c>
      <c r="U85" s="21">
        <v>2.1399999999999999E-2</v>
      </c>
      <c r="V85" s="21">
        <v>6.7999999999999996E-3</v>
      </c>
      <c r="W85" s="21">
        <v>1.5900000000000001E-2</v>
      </c>
      <c r="X85" s="21">
        <v>1.8E-3</v>
      </c>
      <c r="Y85" s="22">
        <f t="shared" ref="Y85:Y148" si="6">SUM(L85:X85)</f>
        <v>100.1923</v>
      </c>
      <c r="Z85" s="21">
        <f t="shared" si="4"/>
        <v>0.94184799321947454</v>
      </c>
      <c r="AA85" s="21">
        <f t="shared" si="5"/>
        <v>0.55163775192577424</v>
      </c>
    </row>
    <row r="86" spans="1:27" ht="13.15" x14ac:dyDescent="0.4">
      <c r="A86" s="3">
        <v>85</v>
      </c>
      <c r="B86" s="3" t="s">
        <v>372</v>
      </c>
      <c r="C86" s="3">
        <v>20303</v>
      </c>
      <c r="D86" s="3">
        <v>-26916</v>
      </c>
      <c r="E86" s="3">
        <v>402</v>
      </c>
      <c r="F86" s="3">
        <v>20210828</v>
      </c>
      <c r="G86" s="3" t="s">
        <v>275</v>
      </c>
      <c r="H86" s="3">
        <v>69</v>
      </c>
      <c r="I86" s="19" t="s">
        <v>276</v>
      </c>
      <c r="J86" s="3" t="s">
        <v>286</v>
      </c>
      <c r="K86" s="1" t="s">
        <v>279</v>
      </c>
      <c r="L86" s="20">
        <v>39.279299999999999</v>
      </c>
      <c r="M86" s="21">
        <v>5.7834000000000003</v>
      </c>
      <c r="N86" s="20">
        <v>13.3642</v>
      </c>
      <c r="O86" s="21">
        <v>0.152</v>
      </c>
      <c r="P86" s="20">
        <v>21.543600000000001</v>
      </c>
      <c r="Q86" s="21">
        <v>0.31159999999999999</v>
      </c>
      <c r="R86" s="21">
        <v>0.2883</v>
      </c>
      <c r="S86" s="21">
        <v>7.2610999999999999</v>
      </c>
      <c r="T86" s="20">
        <v>12.418200000000001</v>
      </c>
      <c r="U86" s="21">
        <v>1.7000000000000001E-2</v>
      </c>
      <c r="V86" s="21">
        <v>6.6E-3</v>
      </c>
      <c r="W86" s="21">
        <v>1.6199999999999999E-2</v>
      </c>
      <c r="X86" s="21">
        <v>1.2999999999999999E-3</v>
      </c>
      <c r="Y86" s="22">
        <f t="shared" si="6"/>
        <v>100.44280000000001</v>
      </c>
      <c r="Z86" s="21">
        <f t="shared" si="4"/>
        <v>0.92921386989120192</v>
      </c>
      <c r="AA86" s="21">
        <f t="shared" si="5"/>
        <v>0.54332470331183313</v>
      </c>
    </row>
    <row r="87" spans="1:27" ht="13.15" x14ac:dyDescent="0.4">
      <c r="A87" s="3">
        <v>86</v>
      </c>
      <c r="B87" s="3" t="s">
        <v>373</v>
      </c>
      <c r="C87" s="3">
        <v>20438</v>
      </c>
      <c r="D87" s="3">
        <v>-30348</v>
      </c>
      <c r="E87" s="3">
        <v>334</v>
      </c>
      <c r="F87" s="3">
        <v>20210828</v>
      </c>
      <c r="G87" s="3" t="s">
        <v>275</v>
      </c>
      <c r="H87" s="3">
        <v>76</v>
      </c>
      <c r="I87" s="19" t="s">
        <v>276</v>
      </c>
      <c r="J87" s="3" t="s">
        <v>278</v>
      </c>
      <c r="K87" s="1" t="s">
        <v>279</v>
      </c>
      <c r="L87" s="20">
        <v>41.814799999999998</v>
      </c>
      <c r="M87" s="21">
        <v>5.2668999999999997</v>
      </c>
      <c r="N87" s="20">
        <v>11.8927</v>
      </c>
      <c r="O87" s="21">
        <v>0.19350000000000001</v>
      </c>
      <c r="P87" s="20">
        <v>21.429300000000001</v>
      </c>
      <c r="Q87" s="21">
        <v>0.4168</v>
      </c>
      <c r="R87" s="21">
        <v>0.28310000000000002</v>
      </c>
      <c r="S87" s="21">
        <v>7.1623999999999999</v>
      </c>
      <c r="T87" s="20">
        <v>11.3322</v>
      </c>
      <c r="U87" s="21">
        <v>1.32E-2</v>
      </c>
      <c r="V87" s="21">
        <v>8.3000000000000001E-3</v>
      </c>
      <c r="W87" s="21">
        <v>2.3400000000000001E-2</v>
      </c>
      <c r="X87" s="21">
        <v>4.3E-3</v>
      </c>
      <c r="Y87" s="22">
        <f t="shared" si="6"/>
        <v>99.840900000000005</v>
      </c>
      <c r="Z87" s="21">
        <f t="shared" si="4"/>
        <v>0.95287024813541088</v>
      </c>
      <c r="AA87" s="21">
        <f t="shared" si="5"/>
        <v>0.60225180152530544</v>
      </c>
    </row>
    <row r="88" spans="1:27" ht="13.15" x14ac:dyDescent="0.4">
      <c r="A88" s="3">
        <v>87</v>
      </c>
      <c r="B88" s="3" t="s">
        <v>374</v>
      </c>
      <c r="C88" s="3">
        <v>20441</v>
      </c>
      <c r="D88" s="3">
        <v>-30363</v>
      </c>
      <c r="E88" s="3">
        <v>334</v>
      </c>
      <c r="F88" s="3">
        <v>20210828</v>
      </c>
      <c r="G88" s="3" t="s">
        <v>275</v>
      </c>
      <c r="H88" s="3">
        <v>76</v>
      </c>
      <c r="I88" s="19" t="s">
        <v>276</v>
      </c>
      <c r="J88" s="3" t="s">
        <v>286</v>
      </c>
      <c r="K88" s="1" t="s">
        <v>279</v>
      </c>
      <c r="L88" s="20">
        <v>41.854199999999999</v>
      </c>
      <c r="M88" s="21">
        <v>5.3075000000000001</v>
      </c>
      <c r="N88" s="20">
        <v>11.841900000000001</v>
      </c>
      <c r="O88" s="21">
        <v>0.19939999999999999</v>
      </c>
      <c r="P88" s="20">
        <v>21.2942</v>
      </c>
      <c r="Q88" s="21">
        <v>0.3508</v>
      </c>
      <c r="R88" s="21">
        <v>0.2903</v>
      </c>
      <c r="S88" s="21">
        <v>7.1486999999999998</v>
      </c>
      <c r="T88" s="20">
        <v>11.3064</v>
      </c>
      <c r="U88" s="21">
        <v>1.9199999999999998E-2</v>
      </c>
      <c r="V88" s="21">
        <v>1.09E-2</v>
      </c>
      <c r="W88" s="21">
        <v>2.4899999999999999E-2</v>
      </c>
      <c r="X88" s="21">
        <v>6.4999999999999997E-3</v>
      </c>
      <c r="Y88" s="22">
        <f t="shared" si="6"/>
        <v>99.654900000000012</v>
      </c>
      <c r="Z88" s="21">
        <f t="shared" si="4"/>
        <v>0.95477921617308026</v>
      </c>
      <c r="AA88" s="21">
        <f t="shared" si="5"/>
        <v>0.60367846376003842</v>
      </c>
    </row>
    <row r="89" spans="1:27" ht="13.15" x14ac:dyDescent="0.4">
      <c r="A89" s="3">
        <v>88</v>
      </c>
      <c r="B89" s="3" t="s">
        <v>375</v>
      </c>
      <c r="C89" s="3">
        <v>20443</v>
      </c>
      <c r="D89" s="3">
        <v>-30377</v>
      </c>
      <c r="E89" s="3">
        <v>334</v>
      </c>
      <c r="F89" s="3">
        <v>20210828</v>
      </c>
      <c r="G89" s="3" t="s">
        <v>275</v>
      </c>
      <c r="H89" s="3">
        <v>76</v>
      </c>
      <c r="I89" s="19" t="s">
        <v>276</v>
      </c>
      <c r="J89" s="3" t="s">
        <v>282</v>
      </c>
      <c r="K89" s="1" t="s">
        <v>279</v>
      </c>
      <c r="L89" s="20">
        <v>42.1188</v>
      </c>
      <c r="M89" s="21">
        <v>5.3364000000000003</v>
      </c>
      <c r="N89" s="20">
        <v>12.000500000000001</v>
      </c>
      <c r="O89" s="21">
        <v>0.19550000000000001</v>
      </c>
      <c r="P89" s="20">
        <v>21.477399999999999</v>
      </c>
      <c r="Q89" s="21">
        <v>0.3362</v>
      </c>
      <c r="R89" s="21">
        <v>0.26840000000000003</v>
      </c>
      <c r="S89" s="21">
        <v>7.3666999999999998</v>
      </c>
      <c r="T89" s="20">
        <v>11.272600000000001</v>
      </c>
      <c r="U89" s="21">
        <v>1.9400000000000001E-2</v>
      </c>
      <c r="V89" s="21">
        <v>1.18E-2</v>
      </c>
      <c r="W89" s="21">
        <v>3.4599999999999999E-2</v>
      </c>
      <c r="X89" s="21">
        <v>4.4999999999999997E-3</v>
      </c>
      <c r="Y89" s="22">
        <f t="shared" si="6"/>
        <v>100.44279999999999</v>
      </c>
      <c r="Z89" s="21">
        <f t="shared" si="4"/>
        <v>0.93934419399191704</v>
      </c>
      <c r="AA89" s="21">
        <f t="shared" si="5"/>
        <v>0.6138660889129619</v>
      </c>
    </row>
    <row r="90" spans="1:27" ht="13.15" x14ac:dyDescent="0.4">
      <c r="A90" s="3">
        <v>89</v>
      </c>
      <c r="B90" s="3" t="s">
        <v>376</v>
      </c>
      <c r="C90" s="3">
        <v>20446</v>
      </c>
      <c r="D90" s="3">
        <v>-30392</v>
      </c>
      <c r="E90" s="3">
        <v>334</v>
      </c>
      <c r="F90" s="3">
        <v>20210828</v>
      </c>
      <c r="G90" s="3" t="s">
        <v>275</v>
      </c>
      <c r="H90" s="3">
        <v>76</v>
      </c>
      <c r="I90" s="19" t="s">
        <v>276</v>
      </c>
      <c r="J90" s="3" t="s">
        <v>286</v>
      </c>
      <c r="K90" s="1" t="s">
        <v>279</v>
      </c>
      <c r="L90" s="20">
        <v>41.980499999999999</v>
      </c>
      <c r="M90" s="21">
        <v>5.3235000000000001</v>
      </c>
      <c r="N90" s="20">
        <v>12.090999999999999</v>
      </c>
      <c r="O90" s="21">
        <v>0.19800000000000001</v>
      </c>
      <c r="P90" s="20">
        <v>21.461400000000001</v>
      </c>
      <c r="Q90" s="21">
        <v>0.33500000000000002</v>
      </c>
      <c r="R90" s="21">
        <v>0.27679999999999999</v>
      </c>
      <c r="S90" s="21">
        <v>7.2153999999999998</v>
      </c>
      <c r="T90" s="20">
        <v>11.248100000000001</v>
      </c>
      <c r="U90" s="21">
        <v>2.7199999999999998E-2</v>
      </c>
      <c r="V90" s="21">
        <v>1.2999999999999999E-2</v>
      </c>
      <c r="W90" s="21">
        <v>2.7699999999999999E-2</v>
      </c>
      <c r="X90" s="21">
        <v>1.01E-2</v>
      </c>
      <c r="Y90" s="22">
        <f t="shared" si="6"/>
        <v>100.20769999999997</v>
      </c>
      <c r="Z90" s="21">
        <f t="shared" si="4"/>
        <v>0.93028699032338114</v>
      </c>
      <c r="AA90" s="21">
        <f t="shared" si="5"/>
        <v>0.59675791911339016</v>
      </c>
    </row>
    <row r="91" spans="1:27" ht="13.15" x14ac:dyDescent="0.4">
      <c r="A91" s="3">
        <v>90</v>
      </c>
      <c r="B91" s="3" t="s">
        <v>377</v>
      </c>
      <c r="C91" s="3">
        <v>20448</v>
      </c>
      <c r="D91" s="3">
        <v>-30406</v>
      </c>
      <c r="E91" s="3">
        <v>334</v>
      </c>
      <c r="F91" s="3">
        <v>20210828</v>
      </c>
      <c r="G91" s="3" t="s">
        <v>275</v>
      </c>
      <c r="H91" s="3">
        <v>76</v>
      </c>
      <c r="I91" s="19" t="s">
        <v>276</v>
      </c>
      <c r="J91" s="3" t="s">
        <v>278</v>
      </c>
      <c r="K91" s="1" t="s">
        <v>279</v>
      </c>
      <c r="L91" s="20">
        <v>42.343400000000003</v>
      </c>
      <c r="M91" s="21">
        <v>5.3163</v>
      </c>
      <c r="N91" s="20">
        <v>12.115500000000001</v>
      </c>
      <c r="O91" s="21">
        <v>0.19009999999999999</v>
      </c>
      <c r="P91" s="20">
        <v>21.3277</v>
      </c>
      <c r="Q91" s="21">
        <v>0.34620000000000001</v>
      </c>
      <c r="R91" s="21">
        <v>0.27429999999999999</v>
      </c>
      <c r="S91" s="21">
        <v>7.2713999999999999</v>
      </c>
      <c r="T91" s="20">
        <v>11.177899999999999</v>
      </c>
      <c r="U91" s="21">
        <v>1.43E-2</v>
      </c>
      <c r="V91" s="21">
        <v>1.2E-2</v>
      </c>
      <c r="W91" s="21">
        <v>2.3599999999999999E-2</v>
      </c>
      <c r="X91" s="21">
        <v>2.3E-3</v>
      </c>
      <c r="Y91" s="22">
        <f t="shared" si="6"/>
        <v>100.41500000000001</v>
      </c>
      <c r="Z91" s="21">
        <f t="shared" si="4"/>
        <v>0.92261153068383461</v>
      </c>
      <c r="AA91" s="21">
        <f t="shared" si="5"/>
        <v>0.60017333168255538</v>
      </c>
    </row>
    <row r="92" spans="1:27" ht="13.15" x14ac:dyDescent="0.4">
      <c r="A92" s="3">
        <v>91</v>
      </c>
      <c r="B92" s="3" t="s">
        <v>378</v>
      </c>
      <c r="C92" s="3">
        <v>20448</v>
      </c>
      <c r="D92" s="3">
        <v>-30407</v>
      </c>
      <c r="E92" s="3">
        <v>334</v>
      </c>
      <c r="F92" s="3">
        <v>20210828</v>
      </c>
      <c r="G92" s="3" t="s">
        <v>275</v>
      </c>
      <c r="H92" s="3">
        <v>80</v>
      </c>
      <c r="I92" s="19" t="s">
        <v>276</v>
      </c>
      <c r="J92" s="3" t="s">
        <v>286</v>
      </c>
      <c r="K92" s="1" t="s">
        <v>279</v>
      </c>
      <c r="L92" s="20">
        <v>42.7316</v>
      </c>
      <c r="M92" s="21">
        <v>5.3513999999999999</v>
      </c>
      <c r="N92" s="20">
        <v>12.1873</v>
      </c>
      <c r="O92" s="21">
        <v>0.20130000000000001</v>
      </c>
      <c r="P92" s="20">
        <v>21.4069</v>
      </c>
      <c r="Q92" s="21">
        <v>0.34920000000000001</v>
      </c>
      <c r="R92" s="21">
        <v>0.28289999999999998</v>
      </c>
      <c r="S92" s="21">
        <v>7.2427000000000001</v>
      </c>
      <c r="T92" s="20">
        <v>11.2348</v>
      </c>
      <c r="U92" s="21">
        <v>1.9300000000000001E-2</v>
      </c>
      <c r="V92" s="21">
        <v>1.1299999999999999E-2</v>
      </c>
      <c r="W92" s="21">
        <v>2.4E-2</v>
      </c>
      <c r="X92" s="21">
        <v>5.3E-3</v>
      </c>
      <c r="Y92" s="22">
        <f t="shared" si="6"/>
        <v>101.04800000000002</v>
      </c>
      <c r="Z92" s="21">
        <f t="shared" si="4"/>
        <v>0.92184487130045212</v>
      </c>
      <c r="AA92" s="21">
        <f t="shared" si="5"/>
        <v>0.59428257284222097</v>
      </c>
    </row>
    <row r="93" spans="1:27" ht="13.15" x14ac:dyDescent="0.4">
      <c r="A93" s="3">
        <v>92</v>
      </c>
      <c r="B93" s="3" t="s">
        <v>379</v>
      </c>
      <c r="C93" s="3">
        <v>20493</v>
      </c>
      <c r="D93" s="3">
        <v>-29806</v>
      </c>
      <c r="E93" s="3">
        <v>345</v>
      </c>
      <c r="F93" s="3">
        <v>20210828</v>
      </c>
      <c r="G93" s="3" t="s">
        <v>275</v>
      </c>
      <c r="H93" s="3">
        <v>80</v>
      </c>
      <c r="I93" s="19" t="s">
        <v>276</v>
      </c>
      <c r="J93" s="3" t="s">
        <v>286</v>
      </c>
      <c r="K93" s="1" t="s">
        <v>279</v>
      </c>
      <c r="L93" s="20">
        <v>41.031700000000001</v>
      </c>
      <c r="M93" s="21">
        <v>5.8837000000000002</v>
      </c>
      <c r="N93" s="20">
        <v>12.2567</v>
      </c>
      <c r="O93" s="21">
        <v>0.1578</v>
      </c>
      <c r="P93" s="20">
        <v>22.097200000000001</v>
      </c>
      <c r="Q93" s="21">
        <v>0.40639999999999998</v>
      </c>
      <c r="R93" s="21">
        <v>0.28260000000000002</v>
      </c>
      <c r="S93" s="21">
        <v>6.4729999999999999</v>
      </c>
      <c r="T93" s="20">
        <v>11.8245</v>
      </c>
      <c r="U93" s="21">
        <v>2.8899999999999999E-2</v>
      </c>
      <c r="V93" s="21">
        <v>1.34E-2</v>
      </c>
      <c r="W93" s="21">
        <v>2.7900000000000001E-2</v>
      </c>
      <c r="X93" s="21">
        <v>3.7000000000000002E-3</v>
      </c>
      <c r="Y93" s="22">
        <f t="shared" si="6"/>
        <v>100.4875</v>
      </c>
      <c r="Z93" s="21">
        <f t="shared" si="4"/>
        <v>0.96473765369145037</v>
      </c>
      <c r="AA93" s="21">
        <f t="shared" si="5"/>
        <v>0.5281193143342009</v>
      </c>
    </row>
    <row r="94" spans="1:27" ht="13.15" x14ac:dyDescent="0.4">
      <c r="A94" s="3">
        <v>93</v>
      </c>
      <c r="B94" s="3" t="s">
        <v>380</v>
      </c>
      <c r="C94" s="3">
        <v>20470</v>
      </c>
      <c r="D94" s="3">
        <v>-29824</v>
      </c>
      <c r="E94" s="3">
        <v>345</v>
      </c>
      <c r="F94" s="3">
        <v>20210828</v>
      </c>
      <c r="G94" s="3" t="s">
        <v>275</v>
      </c>
      <c r="H94" s="3">
        <v>80</v>
      </c>
      <c r="I94" s="19" t="s">
        <v>276</v>
      </c>
      <c r="J94" s="3" t="s">
        <v>286</v>
      </c>
      <c r="K94" s="1" t="s">
        <v>279</v>
      </c>
      <c r="L94" s="20">
        <v>40.615699999999997</v>
      </c>
      <c r="M94" s="21">
        <v>5.8918999999999997</v>
      </c>
      <c r="N94" s="20">
        <v>12.1023</v>
      </c>
      <c r="O94" s="21">
        <v>0.16769999999999999</v>
      </c>
      <c r="P94" s="20">
        <v>22.093399999999999</v>
      </c>
      <c r="Q94" s="21">
        <v>0.35659999999999997</v>
      </c>
      <c r="R94" s="21">
        <v>0.28050000000000003</v>
      </c>
      <c r="S94" s="21">
        <v>6.6593</v>
      </c>
      <c r="T94" s="20">
        <v>11.761699999999999</v>
      </c>
      <c r="U94" s="21">
        <v>3.6900000000000002E-2</v>
      </c>
      <c r="V94" s="21">
        <v>1.72E-2</v>
      </c>
      <c r="W94" s="21">
        <v>3.3000000000000002E-2</v>
      </c>
      <c r="X94" s="21">
        <v>5.7000000000000002E-3</v>
      </c>
      <c r="Y94" s="22">
        <f t="shared" si="6"/>
        <v>100.02190000000002</v>
      </c>
      <c r="Z94" s="21">
        <f t="shared" si="4"/>
        <v>0.97185658924336693</v>
      </c>
      <c r="AA94" s="21">
        <f t="shared" si="5"/>
        <v>0.55025077877758777</v>
      </c>
    </row>
    <row r="95" spans="1:27" ht="13.15" x14ac:dyDescent="0.4">
      <c r="A95" s="3">
        <v>94</v>
      </c>
      <c r="B95" s="3" t="s">
        <v>381</v>
      </c>
      <c r="C95" s="3">
        <v>20486</v>
      </c>
      <c r="D95" s="3">
        <v>-29819</v>
      </c>
      <c r="E95" s="3">
        <v>345</v>
      </c>
      <c r="F95" s="3">
        <v>20210828</v>
      </c>
      <c r="G95" s="3" t="s">
        <v>275</v>
      </c>
      <c r="H95" s="3">
        <v>80</v>
      </c>
      <c r="I95" s="19" t="s">
        <v>276</v>
      </c>
      <c r="J95" s="3" t="s">
        <v>286</v>
      </c>
      <c r="K95" s="1" t="s">
        <v>279</v>
      </c>
      <c r="L95" s="20">
        <v>41.024700000000003</v>
      </c>
      <c r="M95" s="21">
        <v>5.9645000000000001</v>
      </c>
      <c r="N95" s="20">
        <v>12.102399999999999</v>
      </c>
      <c r="O95" s="21">
        <v>0.15379999999999999</v>
      </c>
      <c r="P95" s="20">
        <v>22.218</v>
      </c>
      <c r="Q95" s="21">
        <v>0.37740000000000001</v>
      </c>
      <c r="R95" s="21">
        <v>0.28460000000000002</v>
      </c>
      <c r="S95" s="21">
        <v>6.6760999999999999</v>
      </c>
      <c r="T95" s="20">
        <v>11.774800000000001</v>
      </c>
      <c r="U95" s="21">
        <v>3.5299999999999998E-2</v>
      </c>
      <c r="V95" s="21">
        <v>1.32E-2</v>
      </c>
      <c r="W95" s="21">
        <v>2.9899999999999999E-2</v>
      </c>
      <c r="X95" s="21">
        <v>8.3000000000000001E-3</v>
      </c>
      <c r="Y95" s="22">
        <f t="shared" si="6"/>
        <v>100.663</v>
      </c>
      <c r="Z95" s="21">
        <f t="shared" si="4"/>
        <v>0.97293098889476481</v>
      </c>
      <c r="AA95" s="21">
        <f t="shared" si="5"/>
        <v>0.55163438656795349</v>
      </c>
    </row>
    <row r="96" spans="1:27" ht="13.15" x14ac:dyDescent="0.4">
      <c r="A96" s="3">
        <v>95</v>
      </c>
      <c r="B96" s="3" t="s">
        <v>382</v>
      </c>
      <c r="C96" s="3">
        <v>20456</v>
      </c>
      <c r="D96" s="3">
        <v>-28135</v>
      </c>
      <c r="E96" s="3">
        <v>375</v>
      </c>
      <c r="F96" s="3">
        <v>20210828</v>
      </c>
      <c r="G96" s="3" t="s">
        <v>275</v>
      </c>
      <c r="H96" s="3">
        <v>90</v>
      </c>
      <c r="I96" s="19" t="s">
        <v>276</v>
      </c>
      <c r="J96" s="3" t="s">
        <v>286</v>
      </c>
      <c r="K96" s="1" t="s">
        <v>279</v>
      </c>
      <c r="L96" s="20">
        <v>42.809699999999999</v>
      </c>
      <c r="M96" s="21">
        <v>5.2698</v>
      </c>
      <c r="N96" s="20">
        <v>12.250400000000001</v>
      </c>
      <c r="O96" s="21">
        <v>0.18990000000000001</v>
      </c>
      <c r="P96" s="20">
        <v>20.957699999999999</v>
      </c>
      <c r="Q96" s="21">
        <v>0.34300000000000003</v>
      </c>
      <c r="R96" s="21">
        <v>0.26240000000000002</v>
      </c>
      <c r="S96" s="21">
        <v>6.6022999999999996</v>
      </c>
      <c r="T96" s="20">
        <v>11.226599999999999</v>
      </c>
      <c r="U96" s="21">
        <v>0.16639999999999999</v>
      </c>
      <c r="V96" s="21">
        <v>6.25E-2</v>
      </c>
      <c r="W96" s="21">
        <v>6.1199999999999997E-2</v>
      </c>
      <c r="X96" s="21">
        <v>3.04E-2</v>
      </c>
      <c r="Y96" s="22">
        <f t="shared" si="6"/>
        <v>100.2323</v>
      </c>
      <c r="Z96" s="21">
        <f t="shared" si="4"/>
        <v>0.91642721870306265</v>
      </c>
      <c r="AA96" s="21">
        <f t="shared" si="5"/>
        <v>0.53894566708025848</v>
      </c>
    </row>
    <row r="97" spans="1:27" ht="13.15" x14ac:dyDescent="0.4">
      <c r="A97" s="3">
        <v>96</v>
      </c>
      <c r="B97" s="3" t="s">
        <v>383</v>
      </c>
      <c r="C97" s="3">
        <v>20475</v>
      </c>
      <c r="D97" s="3">
        <v>-28127</v>
      </c>
      <c r="E97" s="3">
        <v>375</v>
      </c>
      <c r="F97" s="3">
        <v>20210828</v>
      </c>
      <c r="G97" s="3" t="s">
        <v>275</v>
      </c>
      <c r="H97" s="3">
        <v>90</v>
      </c>
      <c r="I97" s="19" t="s">
        <v>276</v>
      </c>
      <c r="J97" s="3" t="s">
        <v>286</v>
      </c>
      <c r="K97" s="1" t="s">
        <v>279</v>
      </c>
      <c r="L97" s="20">
        <v>43.057400000000001</v>
      </c>
      <c r="M97" s="21">
        <v>5.2535999999999996</v>
      </c>
      <c r="N97" s="20">
        <v>12.342499999999999</v>
      </c>
      <c r="O97" s="21">
        <v>0.1958</v>
      </c>
      <c r="P97" s="20">
        <v>21.118500000000001</v>
      </c>
      <c r="Q97" s="21">
        <v>0.35870000000000002</v>
      </c>
      <c r="R97" s="21">
        <v>0.27039999999999997</v>
      </c>
      <c r="S97" s="21">
        <v>6.5217999999999998</v>
      </c>
      <c r="T97" s="20">
        <v>11.186199999999999</v>
      </c>
      <c r="U97" s="21">
        <v>0.16170000000000001</v>
      </c>
      <c r="V97" s="21">
        <v>6.13E-2</v>
      </c>
      <c r="W97" s="21">
        <v>6.0400000000000002E-2</v>
      </c>
      <c r="X97" s="21">
        <v>2.2499999999999999E-2</v>
      </c>
      <c r="Y97" s="22">
        <f t="shared" si="6"/>
        <v>100.61079999999998</v>
      </c>
      <c r="Z97" s="21">
        <f t="shared" si="4"/>
        <v>0.90631557626088721</v>
      </c>
      <c r="AA97" s="21">
        <f t="shared" si="5"/>
        <v>0.52840186347984608</v>
      </c>
    </row>
    <row r="98" spans="1:27" ht="13.15" x14ac:dyDescent="0.4">
      <c r="A98" s="3">
        <v>97</v>
      </c>
      <c r="B98" s="3" t="s">
        <v>384</v>
      </c>
      <c r="C98" s="3">
        <v>20483</v>
      </c>
      <c r="D98" s="3">
        <v>-28154</v>
      </c>
      <c r="E98" s="3">
        <v>375</v>
      </c>
      <c r="F98" s="3">
        <v>20210828</v>
      </c>
      <c r="G98" s="3" t="s">
        <v>275</v>
      </c>
      <c r="H98" s="3">
        <v>90</v>
      </c>
      <c r="I98" s="19" t="s">
        <v>276</v>
      </c>
      <c r="J98" s="3" t="s">
        <v>286</v>
      </c>
      <c r="K98" s="1" t="s">
        <v>279</v>
      </c>
      <c r="L98" s="20">
        <v>43.381500000000003</v>
      </c>
      <c r="M98" s="21">
        <v>5.2103999999999999</v>
      </c>
      <c r="N98" s="20">
        <v>12.337</v>
      </c>
      <c r="O98" s="21">
        <v>0.21149999999999999</v>
      </c>
      <c r="P98" s="20">
        <v>21.0596</v>
      </c>
      <c r="Q98" s="21">
        <v>0.36170000000000002</v>
      </c>
      <c r="R98" s="21">
        <v>0.26390000000000002</v>
      </c>
      <c r="S98" s="21">
        <v>6.6879</v>
      </c>
      <c r="T98" s="20">
        <v>11.179500000000001</v>
      </c>
      <c r="U98" s="21">
        <v>0.16309999999999999</v>
      </c>
      <c r="V98" s="21">
        <v>0.06</v>
      </c>
      <c r="W98" s="21">
        <v>5.9700000000000003E-2</v>
      </c>
      <c r="X98" s="21">
        <v>2.3E-2</v>
      </c>
      <c r="Y98" s="22">
        <f t="shared" si="6"/>
        <v>100.99880000000002</v>
      </c>
      <c r="Z98" s="21">
        <f t="shared" si="4"/>
        <v>0.90617654210910281</v>
      </c>
      <c r="AA98" s="21">
        <f t="shared" si="5"/>
        <v>0.54210099700089165</v>
      </c>
    </row>
    <row r="99" spans="1:27" ht="13.15" x14ac:dyDescent="0.4">
      <c r="A99" s="3">
        <v>98</v>
      </c>
      <c r="B99" s="3" t="s">
        <v>385</v>
      </c>
      <c r="C99" s="3">
        <v>20463</v>
      </c>
      <c r="D99" s="3">
        <v>-27805</v>
      </c>
      <c r="E99" s="3">
        <v>375</v>
      </c>
      <c r="F99" s="3">
        <v>20210828</v>
      </c>
      <c r="G99" s="3" t="s">
        <v>275</v>
      </c>
      <c r="H99" s="3">
        <v>92</v>
      </c>
      <c r="I99" s="19" t="s">
        <v>276</v>
      </c>
      <c r="J99" s="3" t="s">
        <v>278</v>
      </c>
      <c r="K99" s="1" t="s">
        <v>279</v>
      </c>
      <c r="L99" s="20">
        <v>37.617199999999997</v>
      </c>
      <c r="M99" s="21">
        <v>5.5289000000000001</v>
      </c>
      <c r="N99" s="20">
        <v>13.8596</v>
      </c>
      <c r="O99" s="21">
        <v>0.1716</v>
      </c>
      <c r="P99" s="20">
        <v>20.998200000000001</v>
      </c>
      <c r="Q99" s="21">
        <v>0.3286</v>
      </c>
      <c r="R99" s="21">
        <v>0.26679999999999998</v>
      </c>
      <c r="S99" s="21">
        <v>7.6832000000000003</v>
      </c>
      <c r="T99" s="20">
        <v>12.7416</v>
      </c>
      <c r="U99" s="21">
        <v>3.1899999999999998E-2</v>
      </c>
      <c r="V99" s="21">
        <v>1.3899999999999999E-2</v>
      </c>
      <c r="W99" s="21">
        <v>6.8999999999999999E-3</v>
      </c>
      <c r="X99" s="21">
        <v>0</v>
      </c>
      <c r="Y99" s="22">
        <f t="shared" si="6"/>
        <v>99.248400000000004</v>
      </c>
      <c r="Z99" s="21">
        <f t="shared" si="4"/>
        <v>0.91933389130999454</v>
      </c>
      <c r="AA99" s="21">
        <f t="shared" si="5"/>
        <v>0.55435943317267455</v>
      </c>
    </row>
    <row r="100" spans="1:27" ht="13.15" x14ac:dyDescent="0.4">
      <c r="A100" s="3">
        <v>99</v>
      </c>
      <c r="B100" s="3" t="s">
        <v>386</v>
      </c>
      <c r="C100" s="3">
        <v>20462</v>
      </c>
      <c r="D100" s="3">
        <v>-27821</v>
      </c>
      <c r="E100" s="3">
        <v>375</v>
      </c>
      <c r="F100" s="3">
        <v>20210828</v>
      </c>
      <c r="G100" s="3" t="s">
        <v>275</v>
      </c>
      <c r="H100" s="3">
        <v>92</v>
      </c>
      <c r="I100" s="19" t="s">
        <v>276</v>
      </c>
      <c r="J100" s="3" t="s">
        <v>286</v>
      </c>
      <c r="K100" s="1" t="s">
        <v>279</v>
      </c>
      <c r="L100" s="20">
        <v>38.034100000000002</v>
      </c>
      <c r="M100" s="21">
        <v>5.5164</v>
      </c>
      <c r="N100" s="20">
        <v>13.6416</v>
      </c>
      <c r="O100" s="21">
        <v>0.15490000000000001</v>
      </c>
      <c r="P100" s="20">
        <v>21.236899999999999</v>
      </c>
      <c r="Q100" s="21">
        <v>0.28649999999999998</v>
      </c>
      <c r="R100" s="21">
        <v>0.28689999999999999</v>
      </c>
      <c r="S100" s="21">
        <v>7.7583000000000002</v>
      </c>
      <c r="T100" s="20">
        <v>12.7325</v>
      </c>
      <c r="U100" s="21">
        <v>2.5899999999999999E-2</v>
      </c>
      <c r="V100" s="21">
        <v>1.2E-2</v>
      </c>
      <c r="W100" s="21">
        <v>2.4400000000000002E-2</v>
      </c>
      <c r="X100" s="21">
        <v>4.4999999999999997E-3</v>
      </c>
      <c r="Y100" s="22">
        <f t="shared" si="6"/>
        <v>99.7149</v>
      </c>
      <c r="Z100" s="21">
        <f t="shared" si="4"/>
        <v>0.93335825709594178</v>
      </c>
      <c r="AA100" s="21">
        <f t="shared" si="5"/>
        <v>0.56872361013370865</v>
      </c>
    </row>
    <row r="101" spans="1:27" ht="13.15" x14ac:dyDescent="0.4">
      <c r="A101" s="3">
        <v>100</v>
      </c>
      <c r="B101" s="3" t="s">
        <v>387</v>
      </c>
      <c r="C101" s="3">
        <v>20460</v>
      </c>
      <c r="D101" s="3">
        <v>-27837</v>
      </c>
      <c r="E101" s="3">
        <v>375</v>
      </c>
      <c r="F101" s="3">
        <v>20210828</v>
      </c>
      <c r="G101" s="3" t="s">
        <v>275</v>
      </c>
      <c r="H101" s="3">
        <v>92</v>
      </c>
      <c r="I101" s="19" t="s">
        <v>276</v>
      </c>
      <c r="J101" s="3" t="s">
        <v>282</v>
      </c>
      <c r="K101" s="1" t="s">
        <v>279</v>
      </c>
      <c r="L101" s="20">
        <v>38.712400000000002</v>
      </c>
      <c r="M101" s="21">
        <v>5.2609000000000004</v>
      </c>
      <c r="N101" s="20">
        <v>12.976599999999999</v>
      </c>
      <c r="O101" s="21">
        <v>0.1799</v>
      </c>
      <c r="P101" s="20">
        <v>21.232299999999999</v>
      </c>
      <c r="Q101" s="21">
        <v>0.26869999999999999</v>
      </c>
      <c r="R101" s="21">
        <v>0.29210000000000003</v>
      </c>
      <c r="S101" s="21">
        <v>7.8924000000000003</v>
      </c>
      <c r="T101" s="20">
        <v>12.8047</v>
      </c>
      <c r="U101" s="21">
        <v>2.4400000000000002E-2</v>
      </c>
      <c r="V101" s="21">
        <v>6.4999999999999997E-3</v>
      </c>
      <c r="W101" s="21">
        <v>1.8499999999999999E-2</v>
      </c>
      <c r="X101" s="21">
        <v>4.0000000000000002E-4</v>
      </c>
      <c r="Y101" s="22">
        <f t="shared" si="6"/>
        <v>99.669799999999995</v>
      </c>
      <c r="Z101" s="21">
        <f t="shared" si="4"/>
        <v>0.98675307861843631</v>
      </c>
      <c r="AA101" s="21">
        <f t="shared" si="5"/>
        <v>0.608202456729806</v>
      </c>
    </row>
    <row r="102" spans="1:27" ht="13.15" x14ac:dyDescent="0.4">
      <c r="A102" s="3">
        <v>101</v>
      </c>
      <c r="B102" s="3" t="s">
        <v>388</v>
      </c>
      <c r="C102" s="3">
        <v>20459</v>
      </c>
      <c r="D102" s="3">
        <v>-27852</v>
      </c>
      <c r="E102" s="3">
        <v>375</v>
      </c>
      <c r="F102" s="3">
        <v>20210828</v>
      </c>
      <c r="G102" s="3" t="s">
        <v>275</v>
      </c>
      <c r="H102" s="3">
        <v>92</v>
      </c>
      <c r="I102" s="19" t="s">
        <v>276</v>
      </c>
      <c r="J102" s="3" t="s">
        <v>286</v>
      </c>
      <c r="K102" s="1" t="s">
        <v>279</v>
      </c>
      <c r="L102" s="20">
        <v>38.496099999999998</v>
      </c>
      <c r="M102" s="21">
        <v>5.2839</v>
      </c>
      <c r="N102" s="20">
        <v>13.486599999999999</v>
      </c>
      <c r="O102" s="21">
        <v>0.14610000000000001</v>
      </c>
      <c r="P102" s="20">
        <v>21.053100000000001</v>
      </c>
      <c r="Q102" s="21">
        <v>0.2727</v>
      </c>
      <c r="R102" s="21">
        <v>0.28199999999999997</v>
      </c>
      <c r="S102" s="21">
        <v>7.7592999999999996</v>
      </c>
      <c r="T102" s="20">
        <v>12.7902</v>
      </c>
      <c r="U102" s="21">
        <v>2.64E-2</v>
      </c>
      <c r="V102" s="21">
        <v>1.0500000000000001E-2</v>
      </c>
      <c r="W102" s="21">
        <v>1.44E-2</v>
      </c>
      <c r="X102" s="21">
        <v>1E-4</v>
      </c>
      <c r="Y102" s="22">
        <f t="shared" si="6"/>
        <v>99.62139999999998</v>
      </c>
      <c r="Z102" s="21">
        <f t="shared" si="4"/>
        <v>0.94836356086782447</v>
      </c>
      <c r="AA102" s="21">
        <f t="shared" si="5"/>
        <v>0.575334035264633</v>
      </c>
    </row>
    <row r="103" spans="1:27" ht="13.15" x14ac:dyDescent="0.4">
      <c r="A103" s="3">
        <v>102</v>
      </c>
      <c r="B103" s="3" t="s">
        <v>389</v>
      </c>
      <c r="C103" s="3">
        <v>20457</v>
      </c>
      <c r="D103" s="3">
        <v>-27868</v>
      </c>
      <c r="E103" s="3">
        <v>375</v>
      </c>
      <c r="F103" s="3">
        <v>20210828</v>
      </c>
      <c r="G103" s="3" t="s">
        <v>275</v>
      </c>
      <c r="H103" s="3">
        <v>92</v>
      </c>
      <c r="I103" s="19" t="s">
        <v>276</v>
      </c>
      <c r="J103" s="3" t="s">
        <v>278</v>
      </c>
      <c r="K103" s="1" t="s">
        <v>279</v>
      </c>
      <c r="L103" s="20">
        <v>38.463299999999997</v>
      </c>
      <c r="M103" s="21">
        <v>5.3817000000000004</v>
      </c>
      <c r="N103" s="20">
        <v>13.333</v>
      </c>
      <c r="O103" s="21">
        <v>0.16009999999999999</v>
      </c>
      <c r="P103" s="20">
        <v>21.3279</v>
      </c>
      <c r="Q103" s="21">
        <v>0.30009999999999998</v>
      </c>
      <c r="R103" s="21">
        <v>0.28139999999999998</v>
      </c>
      <c r="S103" s="21">
        <v>7.8316999999999997</v>
      </c>
      <c r="T103" s="20">
        <v>12.7254</v>
      </c>
      <c r="U103" s="21">
        <v>2.58E-2</v>
      </c>
      <c r="V103" s="21">
        <v>8.8000000000000005E-3</v>
      </c>
      <c r="W103" s="21">
        <v>1.14E-2</v>
      </c>
      <c r="X103" s="21">
        <v>0</v>
      </c>
      <c r="Y103" s="22">
        <f t="shared" si="6"/>
        <v>99.850599999999986</v>
      </c>
      <c r="Z103" s="21">
        <f t="shared" si="4"/>
        <v>0.95442886072151811</v>
      </c>
      <c r="AA103" s="21">
        <f t="shared" si="5"/>
        <v>0.58739218480462008</v>
      </c>
    </row>
    <row r="104" spans="1:27" ht="13.15" x14ac:dyDescent="0.4">
      <c r="A104" s="3">
        <v>103</v>
      </c>
      <c r="B104" s="3" t="s">
        <v>390</v>
      </c>
      <c r="C104" s="3">
        <v>21157</v>
      </c>
      <c r="D104" s="3">
        <v>-30604</v>
      </c>
      <c r="E104" s="3">
        <v>294</v>
      </c>
      <c r="F104" s="3">
        <v>20210828</v>
      </c>
      <c r="G104" s="3" t="s">
        <v>275</v>
      </c>
      <c r="H104" s="3">
        <v>102</v>
      </c>
      <c r="I104" s="19" t="s">
        <v>276</v>
      </c>
      <c r="J104" s="3" t="s">
        <v>286</v>
      </c>
      <c r="K104" s="1" t="s">
        <v>279</v>
      </c>
      <c r="L104" s="20">
        <v>35.433399999999999</v>
      </c>
      <c r="M104" s="21">
        <v>6.0259</v>
      </c>
      <c r="N104" s="20">
        <v>15.0898</v>
      </c>
      <c r="O104" s="21">
        <v>0.14199999999999999</v>
      </c>
      <c r="P104" s="20">
        <v>20.845700000000001</v>
      </c>
      <c r="Q104" s="21">
        <v>0.49380000000000002</v>
      </c>
      <c r="R104" s="21">
        <v>0.28310000000000002</v>
      </c>
      <c r="S104" s="21">
        <v>8.2383000000000006</v>
      </c>
      <c r="T104" s="20">
        <v>13.732100000000001</v>
      </c>
      <c r="U104" s="21">
        <v>3.3999999999999998E-3</v>
      </c>
      <c r="V104" s="21">
        <v>2.9999999999999997E-4</v>
      </c>
      <c r="W104" s="21">
        <v>1.0500000000000001E-2</v>
      </c>
      <c r="X104" s="21">
        <v>3.7000000000000002E-3</v>
      </c>
      <c r="Y104" s="22">
        <f t="shared" si="6"/>
        <v>100.30199999999998</v>
      </c>
      <c r="Z104" s="21">
        <f t="shared" si="4"/>
        <v>0.91002531511352047</v>
      </c>
      <c r="AA104" s="21">
        <f t="shared" si="5"/>
        <v>0.54595156993465788</v>
      </c>
    </row>
    <row r="105" spans="1:27" ht="13.15" x14ac:dyDescent="0.4">
      <c r="A105" s="3">
        <v>104</v>
      </c>
      <c r="B105" s="3" t="s">
        <v>391</v>
      </c>
      <c r="C105" s="3">
        <v>21175</v>
      </c>
      <c r="D105" s="3">
        <v>-30609</v>
      </c>
      <c r="E105" s="3">
        <v>294</v>
      </c>
      <c r="F105" s="3">
        <v>20210828</v>
      </c>
      <c r="G105" s="3" t="s">
        <v>275</v>
      </c>
      <c r="H105" s="3">
        <v>102</v>
      </c>
      <c r="I105" s="19" t="s">
        <v>276</v>
      </c>
      <c r="J105" s="3" t="s">
        <v>286</v>
      </c>
      <c r="K105" s="1" t="s">
        <v>279</v>
      </c>
      <c r="L105" s="20">
        <v>35.815899999999999</v>
      </c>
      <c r="M105" s="21">
        <v>5.9397000000000002</v>
      </c>
      <c r="N105" s="20">
        <v>15.451599999999999</v>
      </c>
      <c r="O105" s="21">
        <v>0.17</v>
      </c>
      <c r="P105" s="20">
        <v>20.741800000000001</v>
      </c>
      <c r="Q105" s="21">
        <v>0.56259999999999999</v>
      </c>
      <c r="R105" s="21">
        <v>0.29060000000000002</v>
      </c>
      <c r="S105" s="21">
        <v>8.3794000000000004</v>
      </c>
      <c r="T105" s="20">
        <v>13.6905</v>
      </c>
      <c r="U105" s="21">
        <v>2.7000000000000001E-3</v>
      </c>
      <c r="V105" s="21">
        <v>1E-3</v>
      </c>
      <c r="W105" s="21">
        <v>1.2200000000000001E-2</v>
      </c>
      <c r="X105" s="21">
        <v>4.7000000000000002E-3</v>
      </c>
      <c r="Y105" s="22">
        <f t="shared" si="6"/>
        <v>101.06270000000002</v>
      </c>
      <c r="Z105" s="21">
        <f t="shared" si="4"/>
        <v>0.88602474824613642</v>
      </c>
      <c r="AA105" s="21">
        <f t="shared" si="5"/>
        <v>0.54229982655517883</v>
      </c>
    </row>
    <row r="106" spans="1:27" ht="13.15" x14ac:dyDescent="0.4">
      <c r="A106" s="3">
        <v>105</v>
      </c>
      <c r="B106" s="3" t="s">
        <v>392</v>
      </c>
      <c r="C106" s="3">
        <v>21165</v>
      </c>
      <c r="D106" s="3">
        <v>-30618</v>
      </c>
      <c r="E106" s="3">
        <v>294</v>
      </c>
      <c r="F106" s="3">
        <v>20210828</v>
      </c>
      <c r="G106" s="3" t="s">
        <v>275</v>
      </c>
      <c r="H106" s="3">
        <v>102</v>
      </c>
      <c r="I106" s="19" t="s">
        <v>276</v>
      </c>
      <c r="J106" s="3" t="s">
        <v>286</v>
      </c>
      <c r="K106" s="1" t="s">
        <v>279</v>
      </c>
      <c r="L106" s="20">
        <v>35.736699999999999</v>
      </c>
      <c r="M106" s="21">
        <v>5.9809000000000001</v>
      </c>
      <c r="N106" s="20">
        <v>15.333600000000001</v>
      </c>
      <c r="O106" s="21">
        <v>0.15060000000000001</v>
      </c>
      <c r="P106" s="20">
        <v>20.842300000000002</v>
      </c>
      <c r="Q106" s="21">
        <v>0.50539999999999996</v>
      </c>
      <c r="R106" s="21">
        <v>0.28860000000000002</v>
      </c>
      <c r="S106" s="21">
        <v>8.3229000000000006</v>
      </c>
      <c r="T106" s="20">
        <v>13.6737</v>
      </c>
      <c r="U106" s="21">
        <v>2.7000000000000001E-3</v>
      </c>
      <c r="V106" s="21">
        <v>0</v>
      </c>
      <c r="W106" s="21">
        <v>9.4999999999999998E-3</v>
      </c>
      <c r="X106" s="21">
        <v>4.5999999999999999E-3</v>
      </c>
      <c r="Y106" s="22">
        <f t="shared" si="6"/>
        <v>100.85149999999999</v>
      </c>
      <c r="Z106" s="21">
        <f t="shared" si="4"/>
        <v>0.8917475348254813</v>
      </c>
      <c r="AA106" s="21">
        <f t="shared" si="5"/>
        <v>0.54278838628893411</v>
      </c>
    </row>
    <row r="107" spans="1:27" ht="13.15" x14ac:dyDescent="0.4">
      <c r="A107" s="3">
        <v>106</v>
      </c>
      <c r="B107" s="3" t="s">
        <v>393</v>
      </c>
      <c r="C107" s="3">
        <v>21157</v>
      </c>
      <c r="D107" s="3">
        <v>-30001</v>
      </c>
      <c r="E107" s="3">
        <v>305</v>
      </c>
      <c r="F107" s="3">
        <v>20210828</v>
      </c>
      <c r="G107" s="3" t="s">
        <v>275</v>
      </c>
      <c r="H107" s="3">
        <v>108</v>
      </c>
      <c r="I107" s="19" t="s">
        <v>276</v>
      </c>
      <c r="J107" s="3" t="s">
        <v>286</v>
      </c>
      <c r="K107" s="1" t="s">
        <v>279</v>
      </c>
      <c r="L107" s="20">
        <v>35.562199999999997</v>
      </c>
      <c r="M107" s="21">
        <v>5.1353999999999997</v>
      </c>
      <c r="N107" s="20">
        <v>13.167299999999999</v>
      </c>
      <c r="O107" s="21">
        <v>0.17680000000000001</v>
      </c>
      <c r="P107" s="20">
        <v>22.666399999999999</v>
      </c>
      <c r="Q107" s="21">
        <v>0.52270000000000005</v>
      </c>
      <c r="R107" s="21">
        <v>0.2722</v>
      </c>
      <c r="S107" s="20">
        <v>10.823399999999999</v>
      </c>
      <c r="T107" s="20">
        <v>12.051299999999999</v>
      </c>
      <c r="U107" s="21">
        <v>9.1999999999999998E-3</v>
      </c>
      <c r="V107" s="21">
        <v>1.1999999999999999E-3</v>
      </c>
      <c r="W107" s="21">
        <v>8.0000000000000002E-3</v>
      </c>
      <c r="X107" s="21">
        <v>5.1999999999999998E-3</v>
      </c>
      <c r="Y107" s="22">
        <f t="shared" si="6"/>
        <v>100.40129999999998</v>
      </c>
      <c r="Z107" s="21">
        <f t="shared" si="4"/>
        <v>0.91524458317194868</v>
      </c>
      <c r="AA107" s="21">
        <f t="shared" si="5"/>
        <v>0.82199084094689112</v>
      </c>
    </row>
    <row r="108" spans="1:27" ht="13.15" x14ac:dyDescent="0.4">
      <c r="A108" s="3">
        <v>107</v>
      </c>
      <c r="B108" s="3" t="s">
        <v>394</v>
      </c>
      <c r="C108" s="3">
        <v>21142</v>
      </c>
      <c r="D108" s="3">
        <v>-30017</v>
      </c>
      <c r="E108" s="3">
        <v>305</v>
      </c>
      <c r="F108" s="3">
        <v>20210828</v>
      </c>
      <c r="G108" s="3" t="s">
        <v>275</v>
      </c>
      <c r="H108" s="3">
        <v>108</v>
      </c>
      <c r="I108" s="19" t="s">
        <v>276</v>
      </c>
      <c r="J108" s="3" t="s">
        <v>286</v>
      </c>
      <c r="K108" s="1" t="s">
        <v>279</v>
      </c>
      <c r="L108" s="20">
        <v>35.826099999999997</v>
      </c>
      <c r="M108" s="21">
        <v>5.1756000000000002</v>
      </c>
      <c r="N108" s="20">
        <v>13.289400000000001</v>
      </c>
      <c r="O108" s="21">
        <v>0.18149999999999999</v>
      </c>
      <c r="P108" s="20">
        <v>22.7028</v>
      </c>
      <c r="Q108" s="21">
        <v>0.45100000000000001</v>
      </c>
      <c r="R108" s="21">
        <v>0.28739999999999999</v>
      </c>
      <c r="S108" s="20">
        <v>10.839600000000001</v>
      </c>
      <c r="T108" s="20">
        <v>12.163399999999999</v>
      </c>
      <c r="U108" s="21">
        <v>8.0999999999999996E-3</v>
      </c>
      <c r="V108" s="21">
        <v>5.0000000000000001E-4</v>
      </c>
      <c r="W108" s="21">
        <v>8.8999999999999999E-3</v>
      </c>
      <c r="X108" s="21">
        <v>2.0999999999999999E-3</v>
      </c>
      <c r="Y108" s="22">
        <f t="shared" si="6"/>
        <v>100.93639999999999</v>
      </c>
      <c r="Z108" s="21">
        <f t="shared" si="4"/>
        <v>0.91527081734314553</v>
      </c>
      <c r="AA108" s="21">
        <f t="shared" si="5"/>
        <v>0.8156575917648653</v>
      </c>
    </row>
    <row r="109" spans="1:27" ht="13.15" x14ac:dyDescent="0.4">
      <c r="A109" s="3">
        <v>108</v>
      </c>
      <c r="B109" s="3" t="s">
        <v>395</v>
      </c>
      <c r="C109" s="3">
        <v>21116</v>
      </c>
      <c r="D109" s="3">
        <v>-30002</v>
      </c>
      <c r="E109" s="3">
        <v>305</v>
      </c>
      <c r="F109" s="3">
        <v>20210828</v>
      </c>
      <c r="G109" s="3" t="s">
        <v>275</v>
      </c>
      <c r="H109" s="3">
        <v>108</v>
      </c>
      <c r="I109" s="19" t="s">
        <v>276</v>
      </c>
      <c r="J109" s="3" t="s">
        <v>278</v>
      </c>
      <c r="K109" s="1" t="s">
        <v>279</v>
      </c>
      <c r="L109" s="20">
        <v>35.487000000000002</v>
      </c>
      <c r="M109" s="21">
        <v>5.1612</v>
      </c>
      <c r="N109" s="20">
        <v>13.1782</v>
      </c>
      <c r="O109" s="21">
        <v>0.184</v>
      </c>
      <c r="P109" s="20">
        <v>22.416699999999999</v>
      </c>
      <c r="Q109" s="21">
        <v>0.47289999999999999</v>
      </c>
      <c r="R109" s="21">
        <v>0.28399999999999997</v>
      </c>
      <c r="S109" s="20">
        <v>10.8508</v>
      </c>
      <c r="T109" s="20">
        <v>12.0402</v>
      </c>
      <c r="U109" s="21">
        <v>5.3E-3</v>
      </c>
      <c r="V109" s="21">
        <v>2.8999999999999998E-3</v>
      </c>
      <c r="W109" s="21">
        <v>1.55E-2</v>
      </c>
      <c r="X109" s="21">
        <v>6.1000000000000004E-3</v>
      </c>
      <c r="Y109" s="22">
        <f t="shared" si="6"/>
        <v>100.1048</v>
      </c>
      <c r="Z109" s="21">
        <f t="shared" si="4"/>
        <v>0.91364526263070833</v>
      </c>
      <c r="AA109" s="21">
        <f t="shared" si="5"/>
        <v>0.82339014432927105</v>
      </c>
    </row>
    <row r="110" spans="1:27" ht="13.15" x14ac:dyDescent="0.4">
      <c r="A110" s="3">
        <v>109</v>
      </c>
      <c r="B110" s="3" t="s">
        <v>396</v>
      </c>
      <c r="C110" s="3">
        <v>21139</v>
      </c>
      <c r="D110" s="3">
        <v>-29872</v>
      </c>
      <c r="E110" s="3">
        <v>305</v>
      </c>
      <c r="F110" s="3">
        <v>20210828</v>
      </c>
      <c r="G110" s="3" t="s">
        <v>275</v>
      </c>
      <c r="H110" s="3">
        <v>109</v>
      </c>
      <c r="I110" s="19" t="s">
        <v>276</v>
      </c>
      <c r="J110" s="3" t="s">
        <v>278</v>
      </c>
      <c r="K110" s="1" t="s">
        <v>279</v>
      </c>
      <c r="L110" s="20">
        <v>39.822000000000003</v>
      </c>
      <c r="M110" s="21">
        <v>5.1840000000000002</v>
      </c>
      <c r="N110" s="20">
        <v>12.511900000000001</v>
      </c>
      <c r="O110" s="21">
        <v>0.16569999999999999</v>
      </c>
      <c r="P110" s="20">
        <v>21.5944</v>
      </c>
      <c r="Q110" s="21">
        <v>0.53269999999999995</v>
      </c>
      <c r="R110" s="21">
        <v>0.27739999999999998</v>
      </c>
      <c r="S110" s="21">
        <v>9.0268999999999995</v>
      </c>
      <c r="T110" s="20">
        <v>11.581799999999999</v>
      </c>
      <c r="U110" s="21">
        <v>2.3400000000000001E-2</v>
      </c>
      <c r="V110" s="21">
        <v>6.6E-3</v>
      </c>
      <c r="W110" s="21">
        <v>1.61E-2</v>
      </c>
      <c r="X110" s="21">
        <v>5.7000000000000002E-3</v>
      </c>
      <c r="Y110" s="22">
        <f t="shared" si="6"/>
        <v>100.7486</v>
      </c>
      <c r="Z110" s="21">
        <f t="shared" si="4"/>
        <v>0.92566276904387013</v>
      </c>
      <c r="AA110" s="21">
        <f t="shared" si="5"/>
        <v>0.72146516516276493</v>
      </c>
    </row>
    <row r="111" spans="1:27" ht="13.15" x14ac:dyDescent="0.4">
      <c r="A111" s="3">
        <v>110</v>
      </c>
      <c r="B111" s="3" t="s">
        <v>397</v>
      </c>
      <c r="C111" s="3">
        <v>21118</v>
      </c>
      <c r="D111" s="3">
        <v>-29892</v>
      </c>
      <c r="E111" s="3">
        <v>305</v>
      </c>
      <c r="F111" s="3">
        <v>20210828</v>
      </c>
      <c r="G111" s="3" t="s">
        <v>275</v>
      </c>
      <c r="H111" s="3">
        <v>109</v>
      </c>
      <c r="I111" s="19" t="s">
        <v>276</v>
      </c>
      <c r="J111" s="3" t="s">
        <v>286</v>
      </c>
      <c r="K111" s="1" t="s">
        <v>279</v>
      </c>
      <c r="L111" s="20">
        <v>39.454099999999997</v>
      </c>
      <c r="M111" s="21">
        <v>5.2271000000000001</v>
      </c>
      <c r="N111" s="20">
        <v>12.433400000000001</v>
      </c>
      <c r="O111" s="21">
        <v>0.16830000000000001</v>
      </c>
      <c r="P111" s="20">
        <v>21.3904</v>
      </c>
      <c r="Q111" s="21">
        <v>0.46179999999999999</v>
      </c>
      <c r="R111" s="21">
        <v>0.28270000000000001</v>
      </c>
      <c r="S111" s="21">
        <v>8.9115000000000002</v>
      </c>
      <c r="T111" s="20">
        <v>11.606999999999999</v>
      </c>
      <c r="U111" s="21">
        <v>2.2100000000000002E-2</v>
      </c>
      <c r="V111" s="21">
        <v>8.0999999999999996E-3</v>
      </c>
      <c r="W111" s="21">
        <v>1.3899999999999999E-2</v>
      </c>
      <c r="X111" s="21">
        <v>4.5999999999999999E-3</v>
      </c>
      <c r="Y111" s="22">
        <f t="shared" si="6"/>
        <v>99.984999999999999</v>
      </c>
      <c r="Z111" s="21">
        <f t="shared" si="4"/>
        <v>0.93353386845110742</v>
      </c>
      <c r="AA111" s="21">
        <f t="shared" si="5"/>
        <v>0.71673878424244375</v>
      </c>
    </row>
    <row r="112" spans="1:27" ht="13.15" x14ac:dyDescent="0.4">
      <c r="A112" s="3">
        <v>111</v>
      </c>
      <c r="B112" s="3" t="s">
        <v>398</v>
      </c>
      <c r="C112" s="3">
        <v>21131</v>
      </c>
      <c r="D112" s="3">
        <v>-29890</v>
      </c>
      <c r="E112" s="3">
        <v>305</v>
      </c>
      <c r="F112" s="3">
        <v>20210828</v>
      </c>
      <c r="G112" s="3" t="s">
        <v>275</v>
      </c>
      <c r="H112" s="3">
        <v>109</v>
      </c>
      <c r="I112" s="19" t="s">
        <v>276</v>
      </c>
      <c r="J112" s="3" t="s">
        <v>282</v>
      </c>
      <c r="K112" s="1" t="s">
        <v>279</v>
      </c>
      <c r="L112" s="20">
        <v>39.672400000000003</v>
      </c>
      <c r="M112" s="21">
        <v>5.1974</v>
      </c>
      <c r="N112" s="20">
        <v>12.487399999999999</v>
      </c>
      <c r="O112" s="21">
        <v>0.16700000000000001</v>
      </c>
      <c r="P112" s="20">
        <v>21.439299999999999</v>
      </c>
      <c r="Q112" s="21">
        <v>0.47610000000000002</v>
      </c>
      <c r="R112" s="21">
        <v>0.25779999999999997</v>
      </c>
      <c r="S112" s="21">
        <v>9.0630000000000006</v>
      </c>
      <c r="T112" s="20">
        <v>11.5654</v>
      </c>
      <c r="U112" s="21">
        <v>2.18E-2</v>
      </c>
      <c r="V112" s="21">
        <v>7.6E-3</v>
      </c>
      <c r="W112" s="21">
        <v>1.7000000000000001E-2</v>
      </c>
      <c r="X112" s="21">
        <v>6.0000000000000001E-3</v>
      </c>
      <c r="Y112" s="22">
        <f t="shared" si="6"/>
        <v>100.37820000000001</v>
      </c>
      <c r="Z112" s="21">
        <f t="shared" si="4"/>
        <v>0.9261655748994988</v>
      </c>
      <c r="AA112" s="21">
        <f t="shared" si="5"/>
        <v>0.72577157775037249</v>
      </c>
    </row>
    <row r="113" spans="1:27" ht="13.15" x14ac:dyDescent="0.4">
      <c r="A113" s="3">
        <v>112</v>
      </c>
      <c r="B113" s="3" t="s">
        <v>399</v>
      </c>
      <c r="C113" s="3">
        <v>21144</v>
      </c>
      <c r="D113" s="3">
        <v>-29891</v>
      </c>
      <c r="E113" s="3">
        <v>305</v>
      </c>
      <c r="F113" s="3">
        <v>20210828</v>
      </c>
      <c r="G113" s="3" t="s">
        <v>275</v>
      </c>
      <c r="H113" s="3">
        <v>109</v>
      </c>
      <c r="I113" s="19" t="s">
        <v>276</v>
      </c>
      <c r="J113" s="3" t="s">
        <v>286</v>
      </c>
      <c r="K113" s="1" t="s">
        <v>279</v>
      </c>
      <c r="L113" s="20">
        <v>40.116399999999999</v>
      </c>
      <c r="M113" s="21">
        <v>5.226</v>
      </c>
      <c r="N113" s="20">
        <v>12.6282</v>
      </c>
      <c r="O113" s="21">
        <v>0.15659999999999999</v>
      </c>
      <c r="P113" s="20">
        <v>21.530799999999999</v>
      </c>
      <c r="Q113" s="21">
        <v>0.52690000000000003</v>
      </c>
      <c r="R113" s="21">
        <v>0.27510000000000001</v>
      </c>
      <c r="S113" s="21">
        <v>9.1649999999999991</v>
      </c>
      <c r="T113" s="20">
        <v>11.541</v>
      </c>
      <c r="U113" s="21">
        <v>2.6800000000000001E-2</v>
      </c>
      <c r="V113" s="21">
        <v>7.1999999999999998E-3</v>
      </c>
      <c r="W113" s="21">
        <v>1.55E-2</v>
      </c>
      <c r="X113" s="21">
        <v>1.1599999999999999E-2</v>
      </c>
      <c r="Y113" s="22">
        <f t="shared" si="6"/>
        <v>101.22709999999996</v>
      </c>
      <c r="Z113" s="21">
        <f t="shared" si="4"/>
        <v>0.91390697011450572</v>
      </c>
      <c r="AA113" s="21">
        <f t="shared" si="5"/>
        <v>0.72575663990117356</v>
      </c>
    </row>
    <row r="114" spans="1:27" ht="13.15" x14ac:dyDescent="0.4">
      <c r="A114" s="3">
        <v>113</v>
      </c>
      <c r="B114" s="3" t="s">
        <v>400</v>
      </c>
      <c r="C114" s="3">
        <v>21137</v>
      </c>
      <c r="D114" s="3">
        <v>-30197</v>
      </c>
      <c r="E114" s="3">
        <v>299</v>
      </c>
      <c r="F114" s="3">
        <v>20210828</v>
      </c>
      <c r="G114" s="3" t="s">
        <v>275</v>
      </c>
      <c r="H114" s="3">
        <v>106</v>
      </c>
      <c r="I114" s="19" t="s">
        <v>324</v>
      </c>
      <c r="J114" s="3" t="s">
        <v>278</v>
      </c>
      <c r="K114" s="1" t="s">
        <v>279</v>
      </c>
      <c r="L114" s="20">
        <v>45.604399999999998</v>
      </c>
      <c r="M114" s="21">
        <v>0.50070000000000003</v>
      </c>
      <c r="N114" s="21">
        <v>7.1853999999999996</v>
      </c>
      <c r="O114" s="21">
        <v>0.49840000000000001</v>
      </c>
      <c r="P114" s="20">
        <v>19.509499999999999</v>
      </c>
      <c r="Q114" s="21">
        <v>0.52339999999999998</v>
      </c>
      <c r="R114" s="21">
        <v>0.2621</v>
      </c>
      <c r="S114" s="20">
        <v>18.239799999999999</v>
      </c>
      <c r="T114" s="20">
        <v>7.7980999999999998</v>
      </c>
      <c r="U114" s="21">
        <v>0.21729999999999999</v>
      </c>
      <c r="V114" s="21">
        <v>8.2900000000000001E-2</v>
      </c>
      <c r="W114" s="21">
        <v>0.1195</v>
      </c>
      <c r="X114" s="21">
        <v>6.4600000000000005E-2</v>
      </c>
      <c r="Y114" s="22">
        <f t="shared" si="6"/>
        <v>100.6061</v>
      </c>
      <c r="Z114" s="21">
        <f t="shared" si="4"/>
        <v>1.0852701310991733</v>
      </c>
      <c r="AA114" s="21">
        <f t="shared" si="5"/>
        <v>2.5384529740863417</v>
      </c>
    </row>
    <row r="115" spans="1:27" ht="13.15" x14ac:dyDescent="0.4">
      <c r="A115" s="3">
        <v>114</v>
      </c>
      <c r="B115" s="3" t="s">
        <v>401</v>
      </c>
      <c r="C115" s="3">
        <v>21121</v>
      </c>
      <c r="D115" s="3">
        <v>-30235</v>
      </c>
      <c r="E115" s="3">
        <v>299</v>
      </c>
      <c r="F115" s="3">
        <v>20210828</v>
      </c>
      <c r="G115" s="3" t="s">
        <v>275</v>
      </c>
      <c r="H115" s="3">
        <v>106</v>
      </c>
      <c r="I115" s="19" t="s">
        <v>324</v>
      </c>
      <c r="J115" s="3" t="s">
        <v>278</v>
      </c>
      <c r="K115" s="1" t="s">
        <v>279</v>
      </c>
      <c r="L115" s="20">
        <v>45.150300000000001</v>
      </c>
      <c r="M115" s="21">
        <v>0.51119999999999999</v>
      </c>
      <c r="N115" s="21">
        <v>7.1112000000000002</v>
      </c>
      <c r="O115" s="21">
        <v>0.50960000000000005</v>
      </c>
      <c r="P115" s="20">
        <v>19.521999999999998</v>
      </c>
      <c r="Q115" s="21">
        <v>0.47689999999999999</v>
      </c>
      <c r="R115" s="21">
        <v>0.28939999999999999</v>
      </c>
      <c r="S115" s="20">
        <v>18.2316</v>
      </c>
      <c r="T115" s="20">
        <v>7.8428000000000004</v>
      </c>
      <c r="U115" s="21">
        <v>0.214</v>
      </c>
      <c r="V115" s="21">
        <v>8.5699999999999998E-2</v>
      </c>
      <c r="W115" s="21">
        <v>0.1239</v>
      </c>
      <c r="X115" s="21">
        <v>8.4099999999999994E-2</v>
      </c>
      <c r="Y115" s="22">
        <f t="shared" si="6"/>
        <v>100.15270000000001</v>
      </c>
      <c r="Z115" s="21">
        <f t="shared" si="4"/>
        <v>1.1028799640004501</v>
      </c>
      <c r="AA115" s="21">
        <f t="shared" si="5"/>
        <v>2.5637867026662167</v>
      </c>
    </row>
    <row r="116" spans="1:27" ht="13.15" x14ac:dyDescent="0.4">
      <c r="A116" s="3">
        <v>115</v>
      </c>
      <c r="B116" s="3" t="s">
        <v>402</v>
      </c>
      <c r="C116" s="3">
        <v>21152</v>
      </c>
      <c r="D116" s="3">
        <v>-30226</v>
      </c>
      <c r="E116" s="3">
        <v>299</v>
      </c>
      <c r="F116" s="3">
        <v>20210828</v>
      </c>
      <c r="G116" s="3" t="s">
        <v>275</v>
      </c>
      <c r="H116" s="3">
        <v>106</v>
      </c>
      <c r="I116" s="19" t="s">
        <v>324</v>
      </c>
      <c r="J116" s="3" t="s">
        <v>278</v>
      </c>
      <c r="K116" s="1" t="s">
        <v>279</v>
      </c>
      <c r="L116" s="20">
        <v>45.897199999999998</v>
      </c>
      <c r="M116" s="21">
        <v>0.50309999999999999</v>
      </c>
      <c r="N116" s="21">
        <v>7.2697000000000003</v>
      </c>
      <c r="O116" s="21">
        <v>0.49509999999999998</v>
      </c>
      <c r="P116" s="20">
        <v>19.491</v>
      </c>
      <c r="Q116" s="21">
        <v>0.56299999999999994</v>
      </c>
      <c r="R116" s="21">
        <v>0.26100000000000001</v>
      </c>
      <c r="S116" s="20">
        <v>18.439</v>
      </c>
      <c r="T116" s="20">
        <v>7.8162000000000003</v>
      </c>
      <c r="U116" s="21">
        <v>0.21579999999999999</v>
      </c>
      <c r="V116" s="21">
        <v>8.1199999999999994E-2</v>
      </c>
      <c r="W116" s="21">
        <v>0.1211</v>
      </c>
      <c r="X116" s="21">
        <v>8.0199999999999994E-2</v>
      </c>
      <c r="Y116" s="22">
        <f t="shared" si="6"/>
        <v>101.23360000000001</v>
      </c>
      <c r="Z116" s="21">
        <f t="shared" si="4"/>
        <v>1.0751750416110706</v>
      </c>
      <c r="AA116" s="21">
        <f t="shared" si="5"/>
        <v>2.536418284110761</v>
      </c>
    </row>
    <row r="117" spans="1:27" ht="13.15" x14ac:dyDescent="0.4">
      <c r="A117" s="3">
        <v>116</v>
      </c>
      <c r="B117" s="3" t="s">
        <v>403</v>
      </c>
      <c r="C117" s="3">
        <v>21139</v>
      </c>
      <c r="D117" s="3">
        <v>-29764</v>
      </c>
      <c r="E117" s="3">
        <v>305</v>
      </c>
      <c r="F117" s="3">
        <v>20210828</v>
      </c>
      <c r="G117" s="3" t="s">
        <v>275</v>
      </c>
      <c r="H117" s="3">
        <v>110</v>
      </c>
      <c r="I117" s="19" t="s">
        <v>276</v>
      </c>
      <c r="J117" s="3" t="s">
        <v>278</v>
      </c>
      <c r="K117" s="1" t="s">
        <v>279</v>
      </c>
      <c r="L117" s="20">
        <v>38.667700000000004</v>
      </c>
      <c r="M117" s="21">
        <v>5.7819000000000003</v>
      </c>
      <c r="N117" s="20">
        <v>13.503399999999999</v>
      </c>
      <c r="O117" s="21">
        <v>0.13339999999999999</v>
      </c>
      <c r="P117" s="20">
        <v>20.854800000000001</v>
      </c>
      <c r="Q117" s="21">
        <v>0.4889</v>
      </c>
      <c r="R117" s="21">
        <v>0.28470000000000001</v>
      </c>
      <c r="S117" s="21">
        <v>6.9321999999999999</v>
      </c>
      <c r="T117" s="20">
        <v>12.4057</v>
      </c>
      <c r="U117" s="21">
        <v>1.8700000000000001E-2</v>
      </c>
      <c r="V117" s="21">
        <v>5.8999999999999999E-3</v>
      </c>
      <c r="W117" s="21">
        <v>1.72E-2</v>
      </c>
      <c r="X117" s="21">
        <v>4.1999999999999997E-3</v>
      </c>
      <c r="Y117" s="22">
        <f t="shared" si="6"/>
        <v>99.098699999999994</v>
      </c>
      <c r="Z117" s="21">
        <f t="shared" si="4"/>
        <v>0.9187093620865856</v>
      </c>
      <c r="AA117" s="21">
        <f t="shared" si="5"/>
        <v>0.51336700386569312</v>
      </c>
    </row>
    <row r="118" spans="1:27" ht="13.15" x14ac:dyDescent="0.4">
      <c r="A118" s="3">
        <v>117</v>
      </c>
      <c r="B118" s="3" t="s">
        <v>404</v>
      </c>
      <c r="C118" s="3">
        <v>21137</v>
      </c>
      <c r="D118" s="3">
        <v>-29777</v>
      </c>
      <c r="E118" s="3">
        <v>305</v>
      </c>
      <c r="F118" s="3">
        <v>20210828</v>
      </c>
      <c r="G118" s="3" t="s">
        <v>275</v>
      </c>
      <c r="H118" s="3">
        <v>110</v>
      </c>
      <c r="I118" s="19" t="s">
        <v>276</v>
      </c>
      <c r="J118" s="3" t="s">
        <v>286</v>
      </c>
      <c r="K118" s="1" t="s">
        <v>279</v>
      </c>
      <c r="L118" s="20">
        <v>38.830599999999997</v>
      </c>
      <c r="M118" s="21">
        <v>5.8426</v>
      </c>
      <c r="N118" s="20">
        <v>13.49</v>
      </c>
      <c r="O118" s="21">
        <v>0.13819999999999999</v>
      </c>
      <c r="P118" s="20">
        <v>20.9145</v>
      </c>
      <c r="Q118" s="21">
        <v>0.45540000000000003</v>
      </c>
      <c r="R118" s="21">
        <v>0.28389999999999999</v>
      </c>
      <c r="S118" s="21">
        <v>6.9476000000000004</v>
      </c>
      <c r="T118" s="20">
        <v>12.4732</v>
      </c>
      <c r="U118" s="21">
        <v>1.4E-2</v>
      </c>
      <c r="V118" s="21">
        <v>5.8999999999999999E-3</v>
      </c>
      <c r="W118" s="21">
        <v>1.21E-2</v>
      </c>
      <c r="X118" s="21">
        <v>0</v>
      </c>
      <c r="Y118" s="22">
        <f t="shared" si="6"/>
        <v>99.407999999999987</v>
      </c>
      <c r="Z118" s="21">
        <f t="shared" si="4"/>
        <v>0.92462564862861385</v>
      </c>
      <c r="AA118" s="21">
        <f t="shared" si="5"/>
        <v>0.51501853224610827</v>
      </c>
    </row>
    <row r="119" spans="1:27" ht="13.15" x14ac:dyDescent="0.4">
      <c r="A119" s="3">
        <v>118</v>
      </c>
      <c r="B119" s="3" t="s">
        <v>405</v>
      </c>
      <c r="C119" s="3">
        <v>21137</v>
      </c>
      <c r="D119" s="3">
        <v>-29790</v>
      </c>
      <c r="E119" s="3">
        <v>305</v>
      </c>
      <c r="F119" s="3">
        <v>20210828</v>
      </c>
      <c r="G119" s="3" t="s">
        <v>275</v>
      </c>
      <c r="H119" s="3">
        <v>110</v>
      </c>
      <c r="I119" s="19" t="s">
        <v>276</v>
      </c>
      <c r="J119" s="3" t="s">
        <v>282</v>
      </c>
      <c r="K119" s="1" t="s">
        <v>279</v>
      </c>
      <c r="L119" s="20">
        <v>38.802900000000001</v>
      </c>
      <c r="M119" s="21">
        <v>5.8852000000000002</v>
      </c>
      <c r="N119" s="20">
        <v>13.537100000000001</v>
      </c>
      <c r="O119" s="21">
        <v>0.13170000000000001</v>
      </c>
      <c r="P119" s="20">
        <v>20.862200000000001</v>
      </c>
      <c r="Q119" s="21">
        <v>0.443</v>
      </c>
      <c r="R119" s="21">
        <v>0.26600000000000001</v>
      </c>
      <c r="S119" s="21">
        <v>7.0042</v>
      </c>
      <c r="T119" s="20">
        <v>12.404999999999999</v>
      </c>
      <c r="U119" s="21">
        <v>1.8599999999999998E-2</v>
      </c>
      <c r="V119" s="21">
        <v>6.7000000000000002E-3</v>
      </c>
      <c r="W119" s="21">
        <v>1.4999999999999999E-2</v>
      </c>
      <c r="X119" s="21">
        <v>2.3999999999999998E-3</v>
      </c>
      <c r="Y119" s="22">
        <f t="shared" si="6"/>
        <v>99.38</v>
      </c>
      <c r="Z119" s="21">
        <f t="shared" si="4"/>
        <v>0.91637056681268503</v>
      </c>
      <c r="AA119" s="21">
        <f t="shared" si="5"/>
        <v>0.51740771657149609</v>
      </c>
    </row>
    <row r="120" spans="1:27" ht="13.15" x14ac:dyDescent="0.4">
      <c r="A120" s="3">
        <v>119</v>
      </c>
      <c r="B120" s="3" t="s">
        <v>406</v>
      </c>
      <c r="C120" s="3">
        <v>21135</v>
      </c>
      <c r="D120" s="3">
        <v>-29800</v>
      </c>
      <c r="E120" s="3">
        <v>305</v>
      </c>
      <c r="F120" s="3">
        <v>20210828</v>
      </c>
      <c r="G120" s="3" t="s">
        <v>275</v>
      </c>
      <c r="H120" s="3">
        <v>110</v>
      </c>
      <c r="I120" s="19" t="s">
        <v>276</v>
      </c>
      <c r="J120" s="3" t="s">
        <v>278</v>
      </c>
      <c r="K120" s="1" t="s">
        <v>279</v>
      </c>
      <c r="L120" s="20">
        <v>39.024299999999997</v>
      </c>
      <c r="M120" s="21">
        <v>5.8079999999999998</v>
      </c>
      <c r="N120" s="20">
        <v>13.553000000000001</v>
      </c>
      <c r="O120" s="21">
        <v>0.12470000000000001</v>
      </c>
      <c r="P120" s="20">
        <v>21.127300000000002</v>
      </c>
      <c r="Q120" s="21">
        <v>0.45119999999999999</v>
      </c>
      <c r="R120" s="21">
        <v>0.29139999999999999</v>
      </c>
      <c r="S120" s="21">
        <v>7.0247000000000002</v>
      </c>
      <c r="T120" s="20">
        <v>12.3386</v>
      </c>
      <c r="U120" s="21">
        <v>2.23E-2</v>
      </c>
      <c r="V120" s="21">
        <v>8.9999999999999993E-3</v>
      </c>
      <c r="W120" s="21">
        <v>2.2700000000000001E-2</v>
      </c>
      <c r="X120" s="21">
        <v>5.4000000000000003E-3</v>
      </c>
      <c r="Y120" s="22">
        <f t="shared" si="6"/>
        <v>99.802599999999984</v>
      </c>
      <c r="Z120" s="21">
        <f t="shared" si="4"/>
        <v>0.91039622223861871</v>
      </c>
      <c r="AA120" s="21">
        <f t="shared" si="5"/>
        <v>0.51831328857079606</v>
      </c>
    </row>
    <row r="121" spans="1:27" ht="13.15" x14ac:dyDescent="0.4">
      <c r="A121" s="3">
        <v>120</v>
      </c>
      <c r="B121" s="3" t="s">
        <v>407</v>
      </c>
      <c r="C121" s="3">
        <v>21120</v>
      </c>
      <c r="D121" s="3">
        <v>-29657</v>
      </c>
      <c r="E121" s="3">
        <v>310</v>
      </c>
      <c r="F121" s="3">
        <v>20210828</v>
      </c>
      <c r="G121" s="3" t="s">
        <v>275</v>
      </c>
      <c r="H121" s="3">
        <v>111</v>
      </c>
      <c r="I121" s="19" t="s">
        <v>276</v>
      </c>
      <c r="J121" s="3" t="s">
        <v>286</v>
      </c>
      <c r="K121" s="1" t="s">
        <v>279</v>
      </c>
      <c r="L121" s="20">
        <v>41.681100000000001</v>
      </c>
      <c r="M121" s="21">
        <v>4.6006999999999998</v>
      </c>
      <c r="N121" s="20">
        <v>12.223599999999999</v>
      </c>
      <c r="O121" s="21">
        <v>0.20230000000000001</v>
      </c>
      <c r="P121" s="20">
        <v>21.2423</v>
      </c>
      <c r="Q121" s="21">
        <v>0.4869</v>
      </c>
      <c r="R121" s="21">
        <v>0.2848</v>
      </c>
      <c r="S121" s="21">
        <v>7.3682999999999996</v>
      </c>
      <c r="T121" s="20">
        <v>11.557700000000001</v>
      </c>
      <c r="U121" s="21">
        <v>4.24E-2</v>
      </c>
      <c r="V121" s="21">
        <v>1.9E-2</v>
      </c>
      <c r="W121" s="21">
        <v>2.8000000000000001E-2</v>
      </c>
      <c r="X121" s="21">
        <v>9.2999999999999992E-3</v>
      </c>
      <c r="Y121" s="22">
        <f t="shared" si="6"/>
        <v>99.746400000000023</v>
      </c>
      <c r="Z121" s="21">
        <f t="shared" si="4"/>
        <v>0.94552341372427118</v>
      </c>
      <c r="AA121" s="21">
        <f t="shared" si="5"/>
        <v>0.60279295788474752</v>
      </c>
    </row>
    <row r="122" spans="1:27" ht="13.15" x14ac:dyDescent="0.4">
      <c r="A122" s="3">
        <v>121</v>
      </c>
      <c r="B122" s="3" t="s">
        <v>408</v>
      </c>
      <c r="C122" s="3">
        <v>21135</v>
      </c>
      <c r="D122" s="3">
        <v>-29659</v>
      </c>
      <c r="E122" s="3">
        <v>310</v>
      </c>
      <c r="F122" s="3">
        <v>20210828</v>
      </c>
      <c r="G122" s="3" t="s">
        <v>275</v>
      </c>
      <c r="H122" s="3">
        <v>111</v>
      </c>
      <c r="I122" s="19" t="s">
        <v>276</v>
      </c>
      <c r="J122" s="3" t="s">
        <v>286</v>
      </c>
      <c r="K122" s="1" t="s">
        <v>279</v>
      </c>
      <c r="L122" s="20">
        <v>41.636899999999997</v>
      </c>
      <c r="M122" s="21">
        <v>4.7567000000000004</v>
      </c>
      <c r="N122" s="20">
        <v>12.390700000000001</v>
      </c>
      <c r="O122" s="21">
        <v>0.19109999999999999</v>
      </c>
      <c r="P122" s="20">
        <v>21.168299999999999</v>
      </c>
      <c r="Q122" s="21">
        <v>0.51039999999999996</v>
      </c>
      <c r="R122" s="21">
        <v>0.2777</v>
      </c>
      <c r="S122" s="21">
        <v>7.3844000000000003</v>
      </c>
      <c r="T122" s="20">
        <v>11.5665</v>
      </c>
      <c r="U122" s="21">
        <v>3.7400000000000003E-2</v>
      </c>
      <c r="V122" s="21">
        <v>1.5900000000000001E-2</v>
      </c>
      <c r="W122" s="21">
        <v>2.87E-2</v>
      </c>
      <c r="X122" s="21">
        <v>5.0000000000000001E-3</v>
      </c>
      <c r="Y122" s="22">
        <f t="shared" si="6"/>
        <v>99.969700000000003</v>
      </c>
      <c r="Z122" s="21">
        <f t="shared" si="4"/>
        <v>0.93348236984189747</v>
      </c>
      <c r="AA122" s="21">
        <f t="shared" si="5"/>
        <v>0.59596310135827679</v>
      </c>
    </row>
    <row r="123" spans="1:27" ht="13.15" x14ac:dyDescent="0.4">
      <c r="A123" s="3">
        <v>122</v>
      </c>
      <c r="B123" s="3" t="s">
        <v>409</v>
      </c>
      <c r="C123" s="3">
        <v>21135</v>
      </c>
      <c r="D123" s="3">
        <v>-29672</v>
      </c>
      <c r="E123" s="3">
        <v>310</v>
      </c>
      <c r="F123" s="3">
        <v>20210828</v>
      </c>
      <c r="G123" s="3" t="s">
        <v>275</v>
      </c>
      <c r="H123" s="3">
        <v>111</v>
      </c>
      <c r="I123" s="19" t="s">
        <v>276</v>
      </c>
      <c r="J123" s="3" t="s">
        <v>286</v>
      </c>
      <c r="K123" s="1" t="s">
        <v>279</v>
      </c>
      <c r="L123" s="20">
        <v>41.666600000000003</v>
      </c>
      <c r="M123" s="21">
        <v>4.6858000000000004</v>
      </c>
      <c r="N123" s="20">
        <v>12.261100000000001</v>
      </c>
      <c r="O123" s="21">
        <v>0.19139999999999999</v>
      </c>
      <c r="P123" s="20">
        <v>21.2286</v>
      </c>
      <c r="Q123" s="21">
        <v>0.51139999999999997</v>
      </c>
      <c r="R123" s="21">
        <v>0.26269999999999999</v>
      </c>
      <c r="S123" s="21">
        <v>7.359</v>
      </c>
      <c r="T123" s="20">
        <v>11.533099999999999</v>
      </c>
      <c r="U123" s="21">
        <v>4.36E-2</v>
      </c>
      <c r="V123" s="21">
        <v>1.7000000000000001E-2</v>
      </c>
      <c r="W123" s="21">
        <v>3.32E-2</v>
      </c>
      <c r="X123" s="21">
        <v>2.0999999999999999E-3</v>
      </c>
      <c r="Y123" s="22">
        <f t="shared" si="6"/>
        <v>99.795599999999979</v>
      </c>
      <c r="Z123" s="21">
        <f t="shared" si="4"/>
        <v>0.94062522938398663</v>
      </c>
      <c r="AA123" s="21">
        <f t="shared" si="5"/>
        <v>0.60019084747698004</v>
      </c>
    </row>
    <row r="124" spans="1:27" ht="13.15" x14ac:dyDescent="0.4">
      <c r="A124" s="3">
        <v>123</v>
      </c>
      <c r="B124" s="3" t="s">
        <v>410</v>
      </c>
      <c r="C124" s="3">
        <v>21169</v>
      </c>
      <c r="D124" s="3">
        <v>-28094</v>
      </c>
      <c r="E124" s="3">
        <v>331</v>
      </c>
      <c r="F124" s="3">
        <v>20210828</v>
      </c>
      <c r="G124" s="3" t="s">
        <v>275</v>
      </c>
      <c r="H124" s="3">
        <v>122</v>
      </c>
      <c r="I124" s="19" t="s">
        <v>276</v>
      </c>
      <c r="J124" s="3" t="s">
        <v>286</v>
      </c>
      <c r="K124" s="1" t="s">
        <v>279</v>
      </c>
      <c r="L124" s="20">
        <v>39.438000000000002</v>
      </c>
      <c r="M124" s="21">
        <v>5.0366</v>
      </c>
      <c r="N124" s="20">
        <v>12.9354</v>
      </c>
      <c r="O124" s="21">
        <v>0.15909999999999999</v>
      </c>
      <c r="P124" s="20">
        <v>21.3795</v>
      </c>
      <c r="Q124" s="21">
        <v>0.56189999999999996</v>
      </c>
      <c r="R124" s="21">
        <v>0.2742</v>
      </c>
      <c r="S124" s="21">
        <v>6.9507000000000003</v>
      </c>
      <c r="T124" s="20">
        <v>11.805099999999999</v>
      </c>
      <c r="U124" s="21">
        <v>9.7999999999999997E-3</v>
      </c>
      <c r="V124" s="21">
        <v>4.7000000000000002E-3</v>
      </c>
      <c r="W124" s="21">
        <v>2.8500000000000001E-2</v>
      </c>
      <c r="X124" s="21">
        <v>2.5000000000000001E-3</v>
      </c>
      <c r="Y124" s="22">
        <f t="shared" si="6"/>
        <v>98.58599999999997</v>
      </c>
      <c r="Z124" s="21">
        <f t="shared" si="4"/>
        <v>0.91261963294525106</v>
      </c>
      <c r="AA124" s="21">
        <f t="shared" si="5"/>
        <v>0.53733939422051125</v>
      </c>
    </row>
    <row r="125" spans="1:27" ht="13.15" x14ac:dyDescent="0.4">
      <c r="A125" s="3">
        <v>124</v>
      </c>
      <c r="B125" s="3" t="s">
        <v>411</v>
      </c>
      <c r="C125" s="3">
        <v>21156</v>
      </c>
      <c r="D125" s="3">
        <v>-28104</v>
      </c>
      <c r="E125" s="3">
        <v>331</v>
      </c>
      <c r="F125" s="3">
        <v>20210828</v>
      </c>
      <c r="G125" s="3" t="s">
        <v>275</v>
      </c>
      <c r="H125" s="3">
        <v>122</v>
      </c>
      <c r="I125" s="19" t="s">
        <v>276</v>
      </c>
      <c r="J125" s="3" t="s">
        <v>286</v>
      </c>
      <c r="K125" s="1" t="s">
        <v>279</v>
      </c>
      <c r="L125" s="20">
        <v>39.6905</v>
      </c>
      <c r="M125" s="21">
        <v>5.0822000000000003</v>
      </c>
      <c r="N125" s="20">
        <v>12.902699999999999</v>
      </c>
      <c r="O125" s="21">
        <v>0.15</v>
      </c>
      <c r="P125" s="20">
        <v>21.339600000000001</v>
      </c>
      <c r="Q125" s="21">
        <v>0.48749999999999999</v>
      </c>
      <c r="R125" s="21">
        <v>0.26929999999999998</v>
      </c>
      <c r="S125" s="21">
        <v>7.0605000000000002</v>
      </c>
      <c r="T125" s="20">
        <v>11.682</v>
      </c>
      <c r="U125" s="21">
        <v>1.4E-3</v>
      </c>
      <c r="V125" s="21">
        <v>1.1000000000000001E-3</v>
      </c>
      <c r="W125" s="21">
        <v>1.8200000000000001E-2</v>
      </c>
      <c r="X125" s="21">
        <v>4.4999999999999997E-3</v>
      </c>
      <c r="Y125" s="22">
        <f t="shared" si="6"/>
        <v>98.689499999999981</v>
      </c>
      <c r="Z125" s="21">
        <f t="shared" si="4"/>
        <v>0.90539189471970993</v>
      </c>
      <c r="AA125" s="21">
        <f t="shared" si="5"/>
        <v>0.54721104885024074</v>
      </c>
    </row>
    <row r="126" spans="1:27" ht="13.15" x14ac:dyDescent="0.4">
      <c r="A126" s="3">
        <v>125</v>
      </c>
      <c r="B126" s="3" t="s">
        <v>412</v>
      </c>
      <c r="C126" s="3">
        <v>21191</v>
      </c>
      <c r="D126" s="3">
        <v>-28112</v>
      </c>
      <c r="E126" s="3">
        <v>331</v>
      </c>
      <c r="F126" s="3">
        <v>20210828</v>
      </c>
      <c r="G126" s="3" t="s">
        <v>275</v>
      </c>
      <c r="H126" s="3">
        <v>122</v>
      </c>
      <c r="I126" s="19" t="s">
        <v>276</v>
      </c>
      <c r="J126" s="3" t="s">
        <v>286</v>
      </c>
      <c r="K126" s="1" t="s">
        <v>279</v>
      </c>
      <c r="L126" s="20">
        <v>40.5274</v>
      </c>
      <c r="M126" s="21">
        <v>5.0810000000000004</v>
      </c>
      <c r="N126" s="20">
        <v>13.277900000000001</v>
      </c>
      <c r="O126" s="21">
        <v>0.16039999999999999</v>
      </c>
      <c r="P126" s="20">
        <v>21.4057</v>
      </c>
      <c r="Q126" s="21">
        <v>0.61240000000000006</v>
      </c>
      <c r="R126" s="21">
        <v>0.27279999999999999</v>
      </c>
      <c r="S126" s="21">
        <v>7.141</v>
      </c>
      <c r="T126" s="20">
        <v>11.722200000000001</v>
      </c>
      <c r="U126" s="21">
        <v>5.5999999999999999E-3</v>
      </c>
      <c r="V126" s="21">
        <v>4.3E-3</v>
      </c>
      <c r="W126" s="21">
        <v>2.3800000000000002E-2</v>
      </c>
      <c r="X126" s="21">
        <v>4.3E-3</v>
      </c>
      <c r="Y126" s="22">
        <f t="shared" si="6"/>
        <v>100.23880000000001</v>
      </c>
      <c r="Z126" s="21">
        <f t="shared" si="4"/>
        <v>0.88283538812613438</v>
      </c>
      <c r="AA126" s="21">
        <f t="shared" si="5"/>
        <v>0.53781094902055293</v>
      </c>
    </row>
    <row r="127" spans="1:27" ht="13.15" x14ac:dyDescent="0.4">
      <c r="A127" s="3">
        <v>126</v>
      </c>
      <c r="B127" s="3" t="s">
        <v>413</v>
      </c>
      <c r="C127" s="3">
        <v>21185</v>
      </c>
      <c r="D127" s="3">
        <v>-28128</v>
      </c>
      <c r="E127" s="3">
        <v>331</v>
      </c>
      <c r="F127" s="3">
        <v>20210828</v>
      </c>
      <c r="G127" s="3" t="s">
        <v>275</v>
      </c>
      <c r="H127" s="3">
        <v>122</v>
      </c>
      <c r="I127" s="19" t="s">
        <v>276</v>
      </c>
      <c r="J127" s="3" t="s">
        <v>286</v>
      </c>
      <c r="K127" s="1" t="s">
        <v>279</v>
      </c>
      <c r="L127" s="20">
        <v>40.395099999999999</v>
      </c>
      <c r="M127" s="21">
        <v>4.8342999999999998</v>
      </c>
      <c r="N127" s="20">
        <v>14.124000000000001</v>
      </c>
      <c r="O127" s="21">
        <v>0.13869999999999999</v>
      </c>
      <c r="P127" s="20">
        <v>20.7895</v>
      </c>
      <c r="Q127" s="21">
        <v>0.57179999999999997</v>
      </c>
      <c r="R127" s="21">
        <v>0.27960000000000002</v>
      </c>
      <c r="S127" s="21">
        <v>7.0216000000000003</v>
      </c>
      <c r="T127" s="20">
        <v>11.8377</v>
      </c>
      <c r="U127" s="21">
        <v>3.8E-3</v>
      </c>
      <c r="V127" s="21">
        <v>3.0000000000000001E-3</v>
      </c>
      <c r="W127" s="21">
        <v>3.3000000000000002E-2</v>
      </c>
      <c r="X127" s="21">
        <v>4.4999999999999997E-3</v>
      </c>
      <c r="Y127" s="22">
        <f t="shared" si="6"/>
        <v>100.03659999999999</v>
      </c>
      <c r="Z127" s="21">
        <f t="shared" si="4"/>
        <v>0.83812659303313508</v>
      </c>
      <c r="AA127" s="21">
        <f t="shared" si="5"/>
        <v>0.49713962050410648</v>
      </c>
    </row>
    <row r="128" spans="1:27" ht="13.15" x14ac:dyDescent="0.4">
      <c r="A128" s="3">
        <v>127</v>
      </c>
      <c r="B128" s="3" t="s">
        <v>414</v>
      </c>
      <c r="C128" s="3">
        <v>21145</v>
      </c>
      <c r="D128" s="3">
        <v>-27956</v>
      </c>
      <c r="E128" s="3">
        <v>336</v>
      </c>
      <c r="F128" s="3">
        <v>20210828</v>
      </c>
      <c r="G128" s="3" t="s">
        <v>275</v>
      </c>
      <c r="H128" s="3">
        <v>123</v>
      </c>
      <c r="I128" s="19" t="s">
        <v>276</v>
      </c>
      <c r="J128" s="3" t="s">
        <v>286</v>
      </c>
      <c r="K128" s="1" t="s">
        <v>279</v>
      </c>
      <c r="L128" s="20">
        <v>38.585900000000002</v>
      </c>
      <c r="M128" s="21">
        <v>5.7445000000000004</v>
      </c>
      <c r="N128" s="20">
        <v>13.1389</v>
      </c>
      <c r="O128" s="21">
        <v>0.1545</v>
      </c>
      <c r="P128" s="20">
        <v>21.3261</v>
      </c>
      <c r="Q128" s="21">
        <v>0.4909</v>
      </c>
      <c r="R128" s="21">
        <v>0.2681</v>
      </c>
      <c r="S128" s="21">
        <v>7.5082000000000004</v>
      </c>
      <c r="T128" s="20">
        <v>12.426</v>
      </c>
      <c r="U128" s="21">
        <v>1.34E-2</v>
      </c>
      <c r="V128" s="21">
        <v>6.6E-3</v>
      </c>
      <c r="W128" s="21">
        <v>1.11E-2</v>
      </c>
      <c r="X128" s="21">
        <v>1E-3</v>
      </c>
      <c r="Y128" s="22">
        <f t="shared" si="6"/>
        <v>99.675200000000018</v>
      </c>
      <c r="Z128" s="21">
        <f t="shared" si="4"/>
        <v>0.94574127210040415</v>
      </c>
      <c r="AA128" s="21">
        <f t="shared" si="5"/>
        <v>0.57144814253856868</v>
      </c>
    </row>
    <row r="129" spans="1:27" ht="13.15" x14ac:dyDescent="0.4">
      <c r="A129" s="3">
        <v>128</v>
      </c>
      <c r="B129" s="3" t="s">
        <v>415</v>
      </c>
      <c r="C129" s="3">
        <v>21172</v>
      </c>
      <c r="D129" s="3">
        <v>-27962</v>
      </c>
      <c r="E129" s="3">
        <v>336</v>
      </c>
      <c r="F129" s="3">
        <v>20210828</v>
      </c>
      <c r="G129" s="3" t="s">
        <v>275</v>
      </c>
      <c r="H129" s="3">
        <v>123</v>
      </c>
      <c r="I129" s="19" t="s">
        <v>276</v>
      </c>
      <c r="J129" s="3" t="s">
        <v>286</v>
      </c>
      <c r="K129" s="1" t="s">
        <v>279</v>
      </c>
      <c r="L129" s="20">
        <v>39.178199999999997</v>
      </c>
      <c r="M129" s="21">
        <v>5.7457000000000003</v>
      </c>
      <c r="N129" s="20">
        <v>13.4811</v>
      </c>
      <c r="O129" s="21">
        <v>0.15490000000000001</v>
      </c>
      <c r="P129" s="20">
        <v>21.4513</v>
      </c>
      <c r="Q129" s="21">
        <v>0.54520000000000002</v>
      </c>
      <c r="R129" s="21">
        <v>0.27350000000000002</v>
      </c>
      <c r="S129" s="21">
        <v>7.5473999999999997</v>
      </c>
      <c r="T129" s="20">
        <v>12.337</v>
      </c>
      <c r="U129" s="21">
        <v>1.2E-2</v>
      </c>
      <c r="V129" s="21">
        <v>5.7000000000000002E-3</v>
      </c>
      <c r="W129" s="21">
        <v>1.5599999999999999E-2</v>
      </c>
      <c r="X129" s="21">
        <v>5.9999999999999995E-4</v>
      </c>
      <c r="Y129" s="22">
        <f t="shared" si="6"/>
        <v>100.7482</v>
      </c>
      <c r="Z129" s="21">
        <f t="shared" si="4"/>
        <v>0.91513303810519908</v>
      </c>
      <c r="AA129" s="21">
        <f t="shared" si="5"/>
        <v>0.55985045730689631</v>
      </c>
    </row>
    <row r="130" spans="1:27" ht="13.15" x14ac:dyDescent="0.4">
      <c r="A130" s="3">
        <v>129</v>
      </c>
      <c r="B130" s="3" t="s">
        <v>416</v>
      </c>
      <c r="C130" s="3">
        <v>21170</v>
      </c>
      <c r="D130" s="3">
        <v>-27976</v>
      </c>
      <c r="E130" s="3">
        <v>336</v>
      </c>
      <c r="F130" s="3">
        <v>20210828</v>
      </c>
      <c r="G130" s="3" t="s">
        <v>275</v>
      </c>
      <c r="H130" s="3">
        <v>123</v>
      </c>
      <c r="I130" s="19" t="s">
        <v>276</v>
      </c>
      <c r="J130" s="3" t="s">
        <v>286</v>
      </c>
      <c r="K130" s="1" t="s">
        <v>279</v>
      </c>
      <c r="L130" s="20">
        <v>38.9482</v>
      </c>
      <c r="M130" s="21">
        <v>5.7323000000000004</v>
      </c>
      <c r="N130" s="20">
        <v>13.411799999999999</v>
      </c>
      <c r="O130" s="21">
        <v>0.15720000000000001</v>
      </c>
      <c r="P130" s="20">
        <v>21.381399999999999</v>
      </c>
      <c r="Q130" s="21">
        <v>0.53369999999999995</v>
      </c>
      <c r="R130" s="21">
        <v>0.27460000000000001</v>
      </c>
      <c r="S130" s="21">
        <v>7.5468000000000002</v>
      </c>
      <c r="T130" s="20">
        <v>12.279299999999999</v>
      </c>
      <c r="U130" s="21">
        <v>2.0400000000000001E-2</v>
      </c>
      <c r="V130" s="21">
        <v>7.4999999999999997E-3</v>
      </c>
      <c r="W130" s="21">
        <v>1.6500000000000001E-2</v>
      </c>
      <c r="X130" s="21">
        <v>5.9999999999999995E-4</v>
      </c>
      <c r="Y130" s="22">
        <f t="shared" si="6"/>
        <v>100.31029999999998</v>
      </c>
      <c r="Z130" s="21">
        <f t="shared" ref="Z130:Z157" si="7">T130/N130</f>
        <v>0.91555943273833484</v>
      </c>
      <c r="AA130" s="21">
        <f t="shared" ref="AA130:AA157" si="8">S130/N130</f>
        <v>0.56269851921442315</v>
      </c>
    </row>
    <row r="131" spans="1:27" ht="13.15" x14ac:dyDescent="0.4">
      <c r="A131" s="3">
        <v>130</v>
      </c>
      <c r="B131" s="3" t="s">
        <v>417</v>
      </c>
      <c r="C131" s="3">
        <v>21336</v>
      </c>
      <c r="D131" s="3">
        <v>-30393</v>
      </c>
      <c r="E131" s="3">
        <v>289</v>
      </c>
      <c r="F131" s="3">
        <v>20210828</v>
      </c>
      <c r="G131" s="3" t="s">
        <v>275</v>
      </c>
      <c r="H131" s="3">
        <v>136</v>
      </c>
      <c r="I131" s="19" t="s">
        <v>276</v>
      </c>
      <c r="J131" s="3" t="s">
        <v>286</v>
      </c>
      <c r="K131" s="1" t="s">
        <v>279</v>
      </c>
      <c r="L131" s="20">
        <v>37.926400000000001</v>
      </c>
      <c r="M131" s="21">
        <v>5.4809999999999999</v>
      </c>
      <c r="N131" s="20">
        <v>13.0802</v>
      </c>
      <c r="O131" s="21">
        <v>0.14979999999999999</v>
      </c>
      <c r="P131" s="20">
        <v>21.313800000000001</v>
      </c>
      <c r="Q131" s="21">
        <v>0.56220000000000003</v>
      </c>
      <c r="R131" s="21">
        <v>0.27889999999999998</v>
      </c>
      <c r="S131" s="21">
        <v>7.8842999999999996</v>
      </c>
      <c r="T131" s="20">
        <v>12.2296</v>
      </c>
      <c r="U131" s="21">
        <v>1.61E-2</v>
      </c>
      <c r="V131" s="21">
        <v>4.3E-3</v>
      </c>
      <c r="W131" s="21">
        <v>1.37E-2</v>
      </c>
      <c r="X131" s="21">
        <v>5.1999999999999998E-3</v>
      </c>
      <c r="Y131" s="22">
        <f t="shared" si="6"/>
        <v>98.945499999999996</v>
      </c>
      <c r="Z131" s="21">
        <f t="shared" si="7"/>
        <v>0.93497041329643282</v>
      </c>
      <c r="AA131" s="21">
        <f t="shared" si="8"/>
        <v>0.60276601275209862</v>
      </c>
    </row>
    <row r="132" spans="1:27" ht="13.15" x14ac:dyDescent="0.4">
      <c r="A132" s="3">
        <v>131</v>
      </c>
      <c r="B132" s="3" t="s">
        <v>418</v>
      </c>
      <c r="C132" s="3">
        <v>21326</v>
      </c>
      <c r="D132" s="3">
        <v>-30411</v>
      </c>
      <c r="E132" s="3">
        <v>288</v>
      </c>
      <c r="F132" s="3">
        <v>20210828</v>
      </c>
      <c r="G132" s="3" t="s">
        <v>275</v>
      </c>
      <c r="H132" s="3">
        <v>136</v>
      </c>
      <c r="I132" s="19" t="s">
        <v>276</v>
      </c>
      <c r="J132" s="3" t="s">
        <v>286</v>
      </c>
      <c r="K132" s="1" t="s">
        <v>279</v>
      </c>
      <c r="L132" s="20">
        <v>37.786099999999998</v>
      </c>
      <c r="M132" s="21">
        <v>5.4802</v>
      </c>
      <c r="N132" s="20">
        <v>12.8645</v>
      </c>
      <c r="O132" s="21">
        <v>0.1331</v>
      </c>
      <c r="P132" s="20">
        <v>21.322199999999999</v>
      </c>
      <c r="Q132" s="21">
        <v>0.5091</v>
      </c>
      <c r="R132" s="21">
        <v>0.27139999999999997</v>
      </c>
      <c r="S132" s="21">
        <v>7.8246000000000002</v>
      </c>
      <c r="T132" s="20">
        <v>12.2887</v>
      </c>
      <c r="U132" s="21">
        <v>1.35E-2</v>
      </c>
      <c r="V132" s="21">
        <v>3.8999999999999998E-3</v>
      </c>
      <c r="W132" s="21">
        <v>1.06E-2</v>
      </c>
      <c r="X132" s="21">
        <v>2.3999999999999998E-3</v>
      </c>
      <c r="Y132" s="22">
        <f t="shared" si="6"/>
        <v>98.510300000000001</v>
      </c>
      <c r="Z132" s="21">
        <f t="shared" si="7"/>
        <v>0.95524116755412192</v>
      </c>
      <c r="AA132" s="21">
        <f t="shared" si="8"/>
        <v>0.60823195615842052</v>
      </c>
    </row>
    <row r="133" spans="1:27" ht="13.15" x14ac:dyDescent="0.4">
      <c r="A133" s="3">
        <v>132</v>
      </c>
      <c r="B133" s="3" t="s">
        <v>419</v>
      </c>
      <c r="C133" s="3">
        <v>21332</v>
      </c>
      <c r="D133" s="3">
        <v>-30141</v>
      </c>
      <c r="E133" s="3">
        <v>289</v>
      </c>
      <c r="F133" s="3">
        <v>20210828</v>
      </c>
      <c r="G133" s="3" t="s">
        <v>275</v>
      </c>
      <c r="H133" s="3">
        <v>138</v>
      </c>
      <c r="I133" s="19" t="s">
        <v>276</v>
      </c>
      <c r="J133" s="3" t="s">
        <v>286</v>
      </c>
      <c r="K133" s="1" t="s">
        <v>279</v>
      </c>
      <c r="L133" s="20">
        <v>39.054000000000002</v>
      </c>
      <c r="M133" s="21">
        <v>5.2202000000000002</v>
      </c>
      <c r="N133" s="20">
        <v>12.6126</v>
      </c>
      <c r="O133" s="21">
        <v>0.1653</v>
      </c>
      <c r="P133" s="20">
        <v>21.6035</v>
      </c>
      <c r="Q133" s="21">
        <v>0.60040000000000004</v>
      </c>
      <c r="R133" s="21">
        <v>0.2838</v>
      </c>
      <c r="S133" s="21">
        <v>8.4603000000000002</v>
      </c>
      <c r="T133" s="20">
        <v>11.631600000000001</v>
      </c>
      <c r="U133" s="21">
        <v>3.5499999999999997E-2</v>
      </c>
      <c r="V133" s="21">
        <v>8.3999999999999995E-3</v>
      </c>
      <c r="W133" s="21">
        <v>1.5900000000000001E-2</v>
      </c>
      <c r="X133" s="21">
        <v>4.1999999999999997E-3</v>
      </c>
      <c r="Y133" s="22">
        <f t="shared" si="6"/>
        <v>99.695700000000002</v>
      </c>
      <c r="Z133" s="21">
        <f t="shared" si="7"/>
        <v>0.92222063650635078</v>
      </c>
      <c r="AA133" s="21">
        <f t="shared" si="8"/>
        <v>0.67078159935302795</v>
      </c>
    </row>
    <row r="134" spans="1:27" ht="13.15" x14ac:dyDescent="0.4">
      <c r="A134" s="3">
        <v>133</v>
      </c>
      <c r="B134" s="3" t="s">
        <v>420</v>
      </c>
      <c r="C134" s="3">
        <v>21319</v>
      </c>
      <c r="D134" s="3">
        <v>-30152</v>
      </c>
      <c r="E134" s="3">
        <v>289</v>
      </c>
      <c r="F134" s="3">
        <v>20210828</v>
      </c>
      <c r="G134" s="3" t="s">
        <v>275</v>
      </c>
      <c r="H134" s="3">
        <v>138</v>
      </c>
      <c r="I134" s="19" t="s">
        <v>276</v>
      </c>
      <c r="J134" s="3" t="s">
        <v>286</v>
      </c>
      <c r="K134" s="1" t="s">
        <v>279</v>
      </c>
      <c r="L134" s="20">
        <v>38.824199999999998</v>
      </c>
      <c r="M134" s="21">
        <v>5.2286999999999999</v>
      </c>
      <c r="N134" s="20">
        <v>12.6905</v>
      </c>
      <c r="O134" s="21">
        <v>0.1676</v>
      </c>
      <c r="P134" s="20">
        <v>21.710599999999999</v>
      </c>
      <c r="Q134" s="21">
        <v>0.53459999999999996</v>
      </c>
      <c r="R134" s="21">
        <v>0.28370000000000001</v>
      </c>
      <c r="S134" s="21">
        <v>8.5054999999999996</v>
      </c>
      <c r="T134" s="20">
        <v>11.7163</v>
      </c>
      <c r="U134" s="21">
        <v>2.6100000000000002E-2</v>
      </c>
      <c r="V134" s="21">
        <v>6.1999999999999998E-3</v>
      </c>
      <c r="W134" s="21">
        <v>1.38E-2</v>
      </c>
      <c r="X134" s="21">
        <v>7.6E-3</v>
      </c>
      <c r="Y134" s="22">
        <f t="shared" si="6"/>
        <v>99.715400000000002</v>
      </c>
      <c r="Z134" s="21">
        <f t="shared" si="7"/>
        <v>0.9232339151333675</v>
      </c>
      <c r="AA134" s="21">
        <f t="shared" si="8"/>
        <v>0.67022575942634255</v>
      </c>
    </row>
    <row r="135" spans="1:27" ht="13.15" x14ac:dyDescent="0.4">
      <c r="A135" s="3">
        <v>134</v>
      </c>
      <c r="B135" s="3" t="s">
        <v>421</v>
      </c>
      <c r="C135" s="3">
        <v>21345</v>
      </c>
      <c r="D135" s="3">
        <v>-30167</v>
      </c>
      <c r="E135" s="3">
        <v>289</v>
      </c>
      <c r="F135" s="3">
        <v>20210828</v>
      </c>
      <c r="G135" s="3" t="s">
        <v>275</v>
      </c>
      <c r="H135" s="3">
        <v>138</v>
      </c>
      <c r="I135" s="19" t="s">
        <v>276</v>
      </c>
      <c r="J135" s="3" t="s">
        <v>286</v>
      </c>
      <c r="K135" s="1" t="s">
        <v>279</v>
      </c>
      <c r="L135" s="20">
        <v>39.650700000000001</v>
      </c>
      <c r="M135" s="21">
        <v>5.2785000000000002</v>
      </c>
      <c r="N135" s="20">
        <v>12.916700000000001</v>
      </c>
      <c r="O135" s="21">
        <v>0.17649999999999999</v>
      </c>
      <c r="P135" s="20">
        <v>21.719799999999999</v>
      </c>
      <c r="Q135" s="21">
        <v>0.60140000000000005</v>
      </c>
      <c r="R135" s="21">
        <v>0.27429999999999999</v>
      </c>
      <c r="S135" s="21">
        <v>8.5686999999999998</v>
      </c>
      <c r="T135" s="20">
        <v>11.5684</v>
      </c>
      <c r="U135" s="21">
        <v>2.0799999999999999E-2</v>
      </c>
      <c r="V135" s="21">
        <v>9.2999999999999992E-3</v>
      </c>
      <c r="W135" s="21">
        <v>1.35E-2</v>
      </c>
      <c r="X135" s="21">
        <v>2.2000000000000001E-3</v>
      </c>
      <c r="Y135" s="22">
        <f t="shared" si="6"/>
        <v>100.80079999999998</v>
      </c>
      <c r="Z135" s="21">
        <f t="shared" si="7"/>
        <v>0.89561575324966902</v>
      </c>
      <c r="AA135" s="21">
        <f t="shared" si="8"/>
        <v>0.66338151385415778</v>
      </c>
    </row>
    <row r="136" spans="1:27" ht="13.15" x14ac:dyDescent="0.4">
      <c r="A136" s="3">
        <v>135</v>
      </c>
      <c r="B136" s="3" t="s">
        <v>422</v>
      </c>
      <c r="C136" s="3">
        <v>21337</v>
      </c>
      <c r="D136" s="3">
        <v>-30025</v>
      </c>
      <c r="E136" s="3">
        <v>289</v>
      </c>
      <c r="F136" s="3">
        <v>20210828</v>
      </c>
      <c r="G136" s="3" t="s">
        <v>275</v>
      </c>
      <c r="H136" s="3">
        <v>139</v>
      </c>
      <c r="I136" s="19" t="s">
        <v>296</v>
      </c>
      <c r="J136" s="3" t="s">
        <v>286</v>
      </c>
      <c r="K136" s="1" t="s">
        <v>279</v>
      </c>
      <c r="L136" s="20">
        <v>44.9176</v>
      </c>
      <c r="M136" s="21">
        <v>1.2830999999999999</v>
      </c>
      <c r="N136" s="20">
        <v>21.314299999999999</v>
      </c>
      <c r="O136" s="21">
        <v>0.13869999999999999</v>
      </c>
      <c r="P136" s="21">
        <v>7.6333000000000002</v>
      </c>
      <c r="Q136" s="21">
        <v>0.62260000000000004</v>
      </c>
      <c r="R136" s="21">
        <v>0.1024</v>
      </c>
      <c r="S136" s="20">
        <v>12.264200000000001</v>
      </c>
      <c r="T136" s="20">
        <v>12.3201</v>
      </c>
      <c r="U136" s="21">
        <v>5.4600000000000003E-2</v>
      </c>
      <c r="V136" s="21">
        <v>3.7699999999999997E-2</v>
      </c>
      <c r="W136" s="21">
        <v>3.5900000000000001E-2</v>
      </c>
      <c r="X136" s="21">
        <v>5.0000000000000001E-4</v>
      </c>
      <c r="Y136" s="22">
        <f t="shared" si="6"/>
        <v>100.72500000000001</v>
      </c>
      <c r="Z136" s="21">
        <f t="shared" si="7"/>
        <v>0.57802039006676276</v>
      </c>
      <c r="AA136" s="21">
        <f t="shared" si="8"/>
        <v>0.57539773766907665</v>
      </c>
    </row>
    <row r="137" spans="1:27" ht="13.15" x14ac:dyDescent="0.4">
      <c r="A137" s="3">
        <v>136</v>
      </c>
      <c r="B137" s="3" t="s">
        <v>423</v>
      </c>
      <c r="C137" s="3">
        <v>21325</v>
      </c>
      <c r="D137" s="3">
        <v>-30038</v>
      </c>
      <c r="E137" s="3">
        <v>289</v>
      </c>
      <c r="F137" s="3">
        <v>20210828</v>
      </c>
      <c r="G137" s="3" t="s">
        <v>275</v>
      </c>
      <c r="H137" s="3">
        <v>139</v>
      </c>
      <c r="I137" s="19" t="s">
        <v>296</v>
      </c>
      <c r="J137" s="3" t="s">
        <v>286</v>
      </c>
      <c r="K137" s="1" t="s">
        <v>279</v>
      </c>
      <c r="L137" s="20">
        <v>45.063699999999997</v>
      </c>
      <c r="M137" s="21">
        <v>1.2648999999999999</v>
      </c>
      <c r="N137" s="20">
        <v>21.1829</v>
      </c>
      <c r="O137" s="21">
        <v>0.16209999999999999</v>
      </c>
      <c r="P137" s="21">
        <v>7.4417999999999997</v>
      </c>
      <c r="Q137" s="21">
        <v>0.59199999999999997</v>
      </c>
      <c r="R137" s="21">
        <v>0.1249</v>
      </c>
      <c r="S137" s="20">
        <v>12.047800000000001</v>
      </c>
      <c r="T137" s="20">
        <v>12.375</v>
      </c>
      <c r="U137" s="21">
        <v>4.9200000000000001E-2</v>
      </c>
      <c r="V137" s="21">
        <v>3.56E-2</v>
      </c>
      <c r="W137" s="21">
        <v>4.8599999999999997E-2</v>
      </c>
      <c r="X137" s="21">
        <v>8.8999999999999999E-3</v>
      </c>
      <c r="Y137" s="22">
        <f t="shared" si="6"/>
        <v>100.39739999999998</v>
      </c>
      <c r="Z137" s="21">
        <f t="shared" si="7"/>
        <v>0.58419763110811074</v>
      </c>
      <c r="AA137" s="21">
        <f t="shared" si="8"/>
        <v>0.56875120970216542</v>
      </c>
    </row>
    <row r="138" spans="1:27" ht="13.15" x14ac:dyDescent="0.4">
      <c r="A138" s="3">
        <v>137</v>
      </c>
      <c r="B138" s="3" t="s">
        <v>424</v>
      </c>
      <c r="C138" s="3">
        <v>21350</v>
      </c>
      <c r="D138" s="3">
        <v>-30043</v>
      </c>
      <c r="E138" s="3">
        <v>289</v>
      </c>
      <c r="F138" s="3">
        <v>20210828</v>
      </c>
      <c r="G138" s="3" t="s">
        <v>275</v>
      </c>
      <c r="H138" s="3">
        <v>139</v>
      </c>
      <c r="I138" s="19" t="s">
        <v>296</v>
      </c>
      <c r="J138" s="3" t="s">
        <v>286</v>
      </c>
      <c r="K138" s="1" t="s">
        <v>279</v>
      </c>
      <c r="L138" s="20">
        <v>45.817500000000003</v>
      </c>
      <c r="M138" s="21">
        <v>1.2685</v>
      </c>
      <c r="N138" s="20">
        <v>21.423100000000002</v>
      </c>
      <c r="O138" s="21">
        <v>0.15260000000000001</v>
      </c>
      <c r="P138" s="21">
        <v>7.6426999999999996</v>
      </c>
      <c r="Q138" s="21">
        <v>0.64890000000000003</v>
      </c>
      <c r="R138" s="21">
        <v>0.13250000000000001</v>
      </c>
      <c r="S138" s="20">
        <v>12.196400000000001</v>
      </c>
      <c r="T138" s="20">
        <v>12.2544</v>
      </c>
      <c r="U138" s="21">
        <v>5.8999999999999997E-2</v>
      </c>
      <c r="V138" s="21">
        <v>3.6600000000000001E-2</v>
      </c>
      <c r="W138" s="21">
        <v>4.4900000000000002E-2</v>
      </c>
      <c r="X138" s="21">
        <v>0</v>
      </c>
      <c r="Y138" s="22">
        <f t="shared" si="6"/>
        <v>101.67710000000001</v>
      </c>
      <c r="Z138" s="21">
        <f t="shared" si="7"/>
        <v>0.57201805527678062</v>
      </c>
      <c r="AA138" s="21">
        <f t="shared" si="8"/>
        <v>0.56931069733138528</v>
      </c>
    </row>
    <row r="139" spans="1:27" ht="13.15" x14ac:dyDescent="0.4">
      <c r="A139" s="3">
        <v>138</v>
      </c>
      <c r="B139" s="3" t="s">
        <v>425</v>
      </c>
      <c r="C139" s="3">
        <v>21332</v>
      </c>
      <c r="D139" s="3">
        <v>-30052</v>
      </c>
      <c r="E139" s="3">
        <v>289</v>
      </c>
      <c r="F139" s="3">
        <v>20210828</v>
      </c>
      <c r="G139" s="3" t="s">
        <v>275</v>
      </c>
      <c r="H139" s="3">
        <v>139</v>
      </c>
      <c r="I139" s="19" t="s">
        <v>296</v>
      </c>
      <c r="J139" s="3" t="s">
        <v>286</v>
      </c>
      <c r="K139" s="1" t="s">
        <v>279</v>
      </c>
      <c r="L139" s="20">
        <v>45.678800000000003</v>
      </c>
      <c r="M139" s="21">
        <v>1.2383</v>
      </c>
      <c r="N139" s="20">
        <v>21.4374</v>
      </c>
      <c r="O139" s="21">
        <v>0.14810000000000001</v>
      </c>
      <c r="P139" s="21">
        <v>7.5780000000000003</v>
      </c>
      <c r="Q139" s="21">
        <v>0.59399999999999997</v>
      </c>
      <c r="R139" s="21">
        <v>0.12759999999999999</v>
      </c>
      <c r="S139" s="20">
        <v>12.1553</v>
      </c>
      <c r="T139" s="20">
        <v>12.3714</v>
      </c>
      <c r="U139" s="21">
        <v>5.6300000000000003E-2</v>
      </c>
      <c r="V139" s="21">
        <v>3.4200000000000001E-2</v>
      </c>
      <c r="W139" s="21">
        <v>4.0899999999999999E-2</v>
      </c>
      <c r="X139" s="21">
        <v>3.8999999999999998E-3</v>
      </c>
      <c r="Y139" s="22">
        <f t="shared" si="6"/>
        <v>101.46419999999998</v>
      </c>
      <c r="Z139" s="21">
        <f t="shared" si="7"/>
        <v>0.57709423717428421</v>
      </c>
      <c r="AA139" s="21">
        <f t="shared" si="8"/>
        <v>0.56701372367917757</v>
      </c>
    </row>
    <row r="140" spans="1:27" ht="13.15" x14ac:dyDescent="0.4">
      <c r="A140" s="3">
        <v>139</v>
      </c>
      <c r="B140" s="3" t="s">
        <v>426</v>
      </c>
      <c r="C140" s="3">
        <v>21331</v>
      </c>
      <c r="D140" s="3">
        <v>-29740</v>
      </c>
      <c r="E140" s="3">
        <v>298</v>
      </c>
      <c r="F140" s="3">
        <v>20210828</v>
      </c>
      <c r="G140" s="3" t="s">
        <v>275</v>
      </c>
      <c r="H140" s="3">
        <v>141</v>
      </c>
      <c r="I140" s="19" t="s">
        <v>276</v>
      </c>
      <c r="J140" s="3" t="s">
        <v>286</v>
      </c>
      <c r="K140" s="1" t="s">
        <v>279</v>
      </c>
      <c r="L140" s="20">
        <v>37.2072</v>
      </c>
      <c r="M140" s="21">
        <v>5.4398</v>
      </c>
      <c r="N140" s="20">
        <v>13.552199999999999</v>
      </c>
      <c r="O140" s="21">
        <v>0.19209999999999999</v>
      </c>
      <c r="P140" s="20">
        <v>21.3111</v>
      </c>
      <c r="Q140" s="21">
        <v>0.55920000000000003</v>
      </c>
      <c r="R140" s="21">
        <v>0.28689999999999999</v>
      </c>
      <c r="S140" s="21">
        <v>8.3867999999999991</v>
      </c>
      <c r="T140" s="20">
        <v>12.7494</v>
      </c>
      <c r="U140" s="21">
        <v>1.17E-2</v>
      </c>
      <c r="V140" s="21">
        <v>4.0000000000000001E-3</v>
      </c>
      <c r="W140" s="21">
        <v>1.3299999999999999E-2</v>
      </c>
      <c r="X140" s="21">
        <v>0</v>
      </c>
      <c r="Y140" s="22">
        <f t="shared" si="6"/>
        <v>99.713700000000003</v>
      </c>
      <c r="Z140" s="21">
        <f t="shared" si="7"/>
        <v>0.94076238544295399</v>
      </c>
      <c r="AA140" s="21">
        <f t="shared" si="8"/>
        <v>0.61885155177757112</v>
      </c>
    </row>
    <row r="141" spans="1:27" ht="13.15" x14ac:dyDescent="0.4">
      <c r="A141" s="3">
        <v>140</v>
      </c>
      <c r="B141" s="3" t="s">
        <v>427</v>
      </c>
      <c r="C141" s="3">
        <v>21312</v>
      </c>
      <c r="D141" s="3">
        <v>-29747</v>
      </c>
      <c r="E141" s="3">
        <v>298</v>
      </c>
      <c r="F141" s="3">
        <v>20210828</v>
      </c>
      <c r="G141" s="3" t="s">
        <v>275</v>
      </c>
      <c r="H141" s="3">
        <v>141</v>
      </c>
      <c r="I141" s="19" t="s">
        <v>276</v>
      </c>
      <c r="J141" s="3" t="s">
        <v>286</v>
      </c>
      <c r="K141" s="1" t="s">
        <v>279</v>
      </c>
      <c r="L141" s="20">
        <v>37.286799999999999</v>
      </c>
      <c r="M141" s="21">
        <v>5.4211999999999998</v>
      </c>
      <c r="N141" s="20">
        <v>13.548500000000001</v>
      </c>
      <c r="O141" s="21">
        <v>0.18160000000000001</v>
      </c>
      <c r="P141" s="20">
        <v>21.2438</v>
      </c>
      <c r="Q141" s="21">
        <v>0.48499999999999999</v>
      </c>
      <c r="R141" s="21">
        <v>0.29709999999999998</v>
      </c>
      <c r="S141" s="21">
        <v>8.4760000000000009</v>
      </c>
      <c r="T141" s="20">
        <v>12.7049</v>
      </c>
      <c r="U141" s="21">
        <v>1.8100000000000002E-2</v>
      </c>
      <c r="V141" s="21">
        <v>4.4999999999999997E-3</v>
      </c>
      <c r="W141" s="21">
        <v>1.49E-2</v>
      </c>
      <c r="X141" s="21">
        <v>2.3999999999999998E-3</v>
      </c>
      <c r="Y141" s="22">
        <f t="shared" si="6"/>
        <v>99.684799999999996</v>
      </c>
      <c r="Z141" s="21">
        <f t="shared" si="7"/>
        <v>0.93773480459091407</v>
      </c>
      <c r="AA141" s="21">
        <f t="shared" si="8"/>
        <v>0.62560431044027021</v>
      </c>
    </row>
    <row r="142" spans="1:27" ht="13.15" x14ac:dyDescent="0.4">
      <c r="A142" s="3">
        <v>141</v>
      </c>
      <c r="B142" s="3" t="s">
        <v>428</v>
      </c>
      <c r="C142" s="3">
        <v>21315</v>
      </c>
      <c r="D142" s="3">
        <v>-29763</v>
      </c>
      <c r="E142" s="3">
        <v>298</v>
      </c>
      <c r="F142" s="3">
        <v>20210828</v>
      </c>
      <c r="G142" s="3" t="s">
        <v>275</v>
      </c>
      <c r="H142" s="3">
        <v>141</v>
      </c>
      <c r="I142" s="19" t="s">
        <v>276</v>
      </c>
      <c r="J142" s="3" t="s">
        <v>286</v>
      </c>
      <c r="K142" s="1" t="s">
        <v>279</v>
      </c>
      <c r="L142" s="20">
        <v>37.245399999999997</v>
      </c>
      <c r="M142" s="21">
        <v>5.3998999999999997</v>
      </c>
      <c r="N142" s="20">
        <v>13.5002</v>
      </c>
      <c r="O142" s="21">
        <v>0.19470000000000001</v>
      </c>
      <c r="P142" s="20">
        <v>21.206800000000001</v>
      </c>
      <c r="Q142" s="21">
        <v>0.47960000000000003</v>
      </c>
      <c r="R142" s="21">
        <v>0.26869999999999999</v>
      </c>
      <c r="S142" s="21">
        <v>8.5292999999999992</v>
      </c>
      <c r="T142" s="20">
        <v>12.671099999999999</v>
      </c>
      <c r="U142" s="21">
        <v>1.6899999999999998E-2</v>
      </c>
      <c r="V142" s="21">
        <v>5.4000000000000003E-3</v>
      </c>
      <c r="W142" s="21">
        <v>1.61E-2</v>
      </c>
      <c r="X142" s="21">
        <v>0</v>
      </c>
      <c r="Y142" s="22">
        <f t="shared" si="6"/>
        <v>99.534099999999995</v>
      </c>
      <c r="Z142" s="21">
        <f t="shared" si="7"/>
        <v>0.93858609502081447</v>
      </c>
      <c r="AA142" s="21">
        <f t="shared" si="8"/>
        <v>0.63179064013866459</v>
      </c>
    </row>
    <row r="143" spans="1:27" ht="13.15" x14ac:dyDescent="0.4">
      <c r="A143" s="3">
        <v>142</v>
      </c>
      <c r="B143" s="3" t="s">
        <v>429</v>
      </c>
      <c r="C143" s="3">
        <v>21325</v>
      </c>
      <c r="D143" s="3">
        <v>-29751</v>
      </c>
      <c r="E143" s="3">
        <v>298</v>
      </c>
      <c r="F143" s="3">
        <v>20210828</v>
      </c>
      <c r="G143" s="3" t="s">
        <v>275</v>
      </c>
      <c r="H143" s="3">
        <v>141</v>
      </c>
      <c r="I143" s="19" t="s">
        <v>276</v>
      </c>
      <c r="J143" s="3" t="s">
        <v>282</v>
      </c>
      <c r="K143" s="1" t="s">
        <v>279</v>
      </c>
      <c r="L143" s="20">
        <v>37.297199999999997</v>
      </c>
      <c r="M143" s="21">
        <v>5.4725999999999999</v>
      </c>
      <c r="N143" s="20">
        <v>13.5006</v>
      </c>
      <c r="O143" s="21">
        <v>0.18809999999999999</v>
      </c>
      <c r="P143" s="20">
        <v>21.176100000000002</v>
      </c>
      <c r="Q143" s="21">
        <v>0.49680000000000002</v>
      </c>
      <c r="R143" s="21">
        <v>0.2727</v>
      </c>
      <c r="S143" s="21">
        <v>8.4063999999999997</v>
      </c>
      <c r="T143" s="20">
        <v>12.646800000000001</v>
      </c>
      <c r="U143" s="21">
        <v>1.43E-2</v>
      </c>
      <c r="V143" s="21">
        <v>3.7000000000000002E-3</v>
      </c>
      <c r="W143" s="21">
        <v>1.35E-2</v>
      </c>
      <c r="X143" s="21">
        <v>0</v>
      </c>
      <c r="Y143" s="22">
        <f t="shared" si="6"/>
        <v>99.488799999999983</v>
      </c>
      <c r="Z143" s="21">
        <f t="shared" si="7"/>
        <v>0.93675836629483133</v>
      </c>
      <c r="AA143" s="21">
        <f t="shared" si="8"/>
        <v>0.62266862213531249</v>
      </c>
    </row>
    <row r="144" spans="1:27" ht="13.15" x14ac:dyDescent="0.4">
      <c r="A144" s="3">
        <v>143</v>
      </c>
      <c r="B144" s="3" t="s">
        <v>430</v>
      </c>
      <c r="C144" s="3">
        <v>21337</v>
      </c>
      <c r="D144" s="3">
        <v>-29764</v>
      </c>
      <c r="E144" s="3">
        <v>298</v>
      </c>
      <c r="F144" s="3">
        <v>20210828</v>
      </c>
      <c r="G144" s="3" t="s">
        <v>275</v>
      </c>
      <c r="H144" s="3">
        <v>141</v>
      </c>
      <c r="I144" s="19" t="s">
        <v>276</v>
      </c>
      <c r="J144" s="3" t="s">
        <v>286</v>
      </c>
      <c r="K144" s="1" t="s">
        <v>279</v>
      </c>
      <c r="L144" s="20">
        <v>37.8643</v>
      </c>
      <c r="M144" s="21">
        <v>5.3973000000000004</v>
      </c>
      <c r="N144" s="20">
        <v>13.625500000000001</v>
      </c>
      <c r="O144" s="21">
        <v>0.1948</v>
      </c>
      <c r="P144" s="20">
        <v>21.2639</v>
      </c>
      <c r="Q144" s="21">
        <v>0.54320000000000002</v>
      </c>
      <c r="R144" s="21">
        <v>0.28179999999999999</v>
      </c>
      <c r="S144" s="21">
        <v>8.6125000000000007</v>
      </c>
      <c r="T144" s="20">
        <v>12.6267</v>
      </c>
      <c r="U144" s="21">
        <v>0.02</v>
      </c>
      <c r="V144" s="21">
        <v>6.7000000000000002E-3</v>
      </c>
      <c r="W144" s="21">
        <v>1.41E-2</v>
      </c>
      <c r="X144" s="21">
        <v>8.0000000000000004E-4</v>
      </c>
      <c r="Y144" s="22">
        <f t="shared" si="6"/>
        <v>100.45159999999998</v>
      </c>
      <c r="Z144" s="21">
        <f t="shared" si="7"/>
        <v>0.92669626802686134</v>
      </c>
      <c r="AA144" s="21">
        <f t="shared" si="8"/>
        <v>0.63208689589372868</v>
      </c>
    </row>
    <row r="145" spans="1:27" ht="13.15" x14ac:dyDescent="0.4">
      <c r="A145" s="3">
        <v>144</v>
      </c>
      <c r="B145" s="3" t="s">
        <v>431</v>
      </c>
      <c r="C145" s="3">
        <v>21335</v>
      </c>
      <c r="D145" s="3">
        <v>-29284</v>
      </c>
      <c r="E145" s="3">
        <v>308</v>
      </c>
      <c r="F145" s="3">
        <v>20210828</v>
      </c>
      <c r="G145" s="3" t="s">
        <v>275</v>
      </c>
      <c r="H145" s="3">
        <v>145</v>
      </c>
      <c r="I145" s="19" t="s">
        <v>276</v>
      </c>
      <c r="J145" s="3" t="s">
        <v>286</v>
      </c>
      <c r="K145" s="1" t="s">
        <v>279</v>
      </c>
      <c r="L145" s="20">
        <v>34.910899999999998</v>
      </c>
      <c r="M145" s="21">
        <v>6.0101000000000004</v>
      </c>
      <c r="N145" s="20">
        <v>14.401199999999999</v>
      </c>
      <c r="O145" s="21">
        <v>0.17799999999999999</v>
      </c>
      <c r="P145" s="20">
        <v>21.362200000000001</v>
      </c>
      <c r="Q145" s="21">
        <v>0.5444</v>
      </c>
      <c r="R145" s="21">
        <v>0.28439999999999999</v>
      </c>
      <c r="S145" s="21">
        <v>8.3406000000000002</v>
      </c>
      <c r="T145" s="20">
        <v>13.3721</v>
      </c>
      <c r="U145" s="21">
        <v>1.3599999999999999E-2</v>
      </c>
      <c r="V145" s="21">
        <v>3.0999999999999999E-3</v>
      </c>
      <c r="W145" s="21">
        <v>1.37E-2</v>
      </c>
      <c r="X145" s="21">
        <v>1E-4</v>
      </c>
      <c r="Y145" s="22">
        <f t="shared" si="6"/>
        <v>99.434399999999997</v>
      </c>
      <c r="Z145" s="21">
        <f t="shared" si="7"/>
        <v>0.92854067716579181</v>
      </c>
      <c r="AA145" s="21">
        <f t="shared" si="8"/>
        <v>0.57916006999416725</v>
      </c>
    </row>
    <row r="146" spans="1:27" ht="13.15" x14ac:dyDescent="0.4">
      <c r="A146" s="3">
        <v>145</v>
      </c>
      <c r="B146" s="3" t="s">
        <v>432</v>
      </c>
      <c r="C146" s="3">
        <v>21336</v>
      </c>
      <c r="D146" s="3">
        <v>-29298</v>
      </c>
      <c r="E146" s="3">
        <v>308</v>
      </c>
      <c r="F146" s="3">
        <v>20210828</v>
      </c>
      <c r="G146" s="3" t="s">
        <v>275</v>
      </c>
      <c r="H146" s="3">
        <v>145</v>
      </c>
      <c r="I146" s="19" t="s">
        <v>276</v>
      </c>
      <c r="J146" s="3" t="s">
        <v>282</v>
      </c>
      <c r="K146" s="1" t="s">
        <v>279</v>
      </c>
      <c r="L146" s="20">
        <v>34.9681</v>
      </c>
      <c r="M146" s="21">
        <v>6.0719000000000003</v>
      </c>
      <c r="N146" s="20">
        <v>14.492599999999999</v>
      </c>
      <c r="O146" s="21">
        <v>0.16750000000000001</v>
      </c>
      <c r="P146" s="20">
        <v>21.383500000000002</v>
      </c>
      <c r="Q146" s="21">
        <v>0.51690000000000003</v>
      </c>
      <c r="R146" s="21">
        <v>0.28029999999999999</v>
      </c>
      <c r="S146" s="21">
        <v>8.4397000000000002</v>
      </c>
      <c r="T146" s="20">
        <v>13.3887</v>
      </c>
      <c r="U146" s="21">
        <v>9.1000000000000004E-3</v>
      </c>
      <c r="V146" s="21">
        <v>3.8999999999999998E-3</v>
      </c>
      <c r="W146" s="21">
        <v>1.1900000000000001E-2</v>
      </c>
      <c r="X146" s="21">
        <v>2.7000000000000001E-3</v>
      </c>
      <c r="Y146" s="22">
        <f t="shared" si="6"/>
        <v>99.736800000000017</v>
      </c>
      <c r="Z146" s="21">
        <f t="shared" si="7"/>
        <v>0.92383009259898163</v>
      </c>
      <c r="AA146" s="21">
        <f t="shared" si="8"/>
        <v>0.58234547286201233</v>
      </c>
    </row>
    <row r="147" spans="1:27" ht="13.15" x14ac:dyDescent="0.4">
      <c r="A147" s="3">
        <v>146</v>
      </c>
      <c r="B147" s="3" t="s">
        <v>433</v>
      </c>
      <c r="C147" s="3">
        <v>21336</v>
      </c>
      <c r="D147" s="3">
        <v>-29315</v>
      </c>
      <c r="E147" s="3">
        <v>308</v>
      </c>
      <c r="F147" s="3">
        <v>20210828</v>
      </c>
      <c r="G147" s="3" t="s">
        <v>275</v>
      </c>
      <c r="H147" s="3">
        <v>145</v>
      </c>
      <c r="I147" s="19" t="s">
        <v>276</v>
      </c>
      <c r="J147" s="3" t="s">
        <v>286</v>
      </c>
      <c r="K147" s="1" t="s">
        <v>279</v>
      </c>
      <c r="L147" s="20">
        <v>35.160600000000002</v>
      </c>
      <c r="M147" s="21">
        <v>6.0701000000000001</v>
      </c>
      <c r="N147" s="20">
        <v>14.6341</v>
      </c>
      <c r="O147" s="21">
        <v>0.15579999999999999</v>
      </c>
      <c r="P147" s="20">
        <v>21.232099999999999</v>
      </c>
      <c r="Q147" s="21">
        <v>0.51729999999999998</v>
      </c>
      <c r="R147" s="21">
        <v>0.28449999999999998</v>
      </c>
      <c r="S147" s="21">
        <v>8.5366</v>
      </c>
      <c r="T147" s="20">
        <v>13.398899999999999</v>
      </c>
      <c r="U147" s="21">
        <v>6.1999999999999998E-3</v>
      </c>
      <c r="V147" s="21">
        <v>8.9999999999999998E-4</v>
      </c>
      <c r="W147" s="21">
        <v>7.9000000000000008E-3</v>
      </c>
      <c r="X147" s="21">
        <v>1.4E-3</v>
      </c>
      <c r="Y147" s="22">
        <f t="shared" si="6"/>
        <v>100.00640000000003</v>
      </c>
      <c r="Z147" s="21">
        <f t="shared" si="7"/>
        <v>0.91559439938226461</v>
      </c>
      <c r="AA147" s="21">
        <f t="shared" si="8"/>
        <v>0.58333618056457182</v>
      </c>
    </row>
    <row r="148" spans="1:27" ht="13.15" x14ac:dyDescent="0.4">
      <c r="A148" s="3">
        <v>147</v>
      </c>
      <c r="B148" s="3" t="s">
        <v>434</v>
      </c>
      <c r="C148" s="3">
        <v>21316</v>
      </c>
      <c r="D148" s="3">
        <v>-29175</v>
      </c>
      <c r="E148" s="3">
        <v>308</v>
      </c>
      <c r="F148" s="3">
        <v>20210828</v>
      </c>
      <c r="G148" s="3" t="s">
        <v>275</v>
      </c>
      <c r="H148" s="3">
        <v>146</v>
      </c>
      <c r="I148" s="19" t="s">
        <v>276</v>
      </c>
      <c r="J148" s="3" t="s">
        <v>286</v>
      </c>
      <c r="K148" s="1" t="s">
        <v>279</v>
      </c>
      <c r="L148" s="20">
        <v>31.228300000000001</v>
      </c>
      <c r="M148" s="21">
        <v>6.5368000000000004</v>
      </c>
      <c r="N148" s="20">
        <v>17.05</v>
      </c>
      <c r="O148" s="21">
        <v>0.1207</v>
      </c>
      <c r="P148" s="20">
        <v>20.3934</v>
      </c>
      <c r="Q148" s="21">
        <v>0.4743</v>
      </c>
      <c r="R148" s="21">
        <v>0.27429999999999999</v>
      </c>
      <c r="S148" s="21">
        <v>8.4337</v>
      </c>
      <c r="T148" s="20">
        <v>15.369899999999999</v>
      </c>
      <c r="U148" s="21">
        <v>4.7000000000000002E-3</v>
      </c>
      <c r="V148" s="21">
        <v>2.0999999999999999E-3</v>
      </c>
      <c r="W148" s="21">
        <v>1.17E-2</v>
      </c>
      <c r="X148" s="21">
        <v>0</v>
      </c>
      <c r="Y148" s="22">
        <f t="shared" si="6"/>
        <v>99.899900000000002</v>
      </c>
      <c r="Z148" s="21">
        <f t="shared" si="7"/>
        <v>0.90146041055718473</v>
      </c>
      <c r="AA148" s="21">
        <f t="shared" si="8"/>
        <v>0.49464516129032254</v>
      </c>
    </row>
    <row r="149" spans="1:27" ht="13.15" x14ac:dyDescent="0.4">
      <c r="A149" s="3">
        <v>148</v>
      </c>
      <c r="B149" s="3" t="s">
        <v>435</v>
      </c>
      <c r="C149" s="3">
        <v>21323</v>
      </c>
      <c r="D149" s="3">
        <v>-29184</v>
      </c>
      <c r="E149" s="3">
        <v>308</v>
      </c>
      <c r="F149" s="3">
        <v>20210828</v>
      </c>
      <c r="G149" s="3" t="s">
        <v>275</v>
      </c>
      <c r="H149" s="3">
        <v>146</v>
      </c>
      <c r="I149" s="19" t="s">
        <v>276</v>
      </c>
      <c r="J149" s="3" t="s">
        <v>282</v>
      </c>
      <c r="K149" s="1" t="s">
        <v>279</v>
      </c>
      <c r="L149" s="20">
        <v>31.448899999999998</v>
      </c>
      <c r="M149" s="21">
        <v>6.4763999999999999</v>
      </c>
      <c r="N149" s="20">
        <v>17.145399999999999</v>
      </c>
      <c r="O149" s="21">
        <v>0.12479999999999999</v>
      </c>
      <c r="P149" s="20">
        <v>20.338899999999999</v>
      </c>
      <c r="Q149" s="21">
        <v>0.45050000000000001</v>
      </c>
      <c r="R149" s="21">
        <v>0.27450000000000002</v>
      </c>
      <c r="S149" s="21">
        <v>8.5495999999999999</v>
      </c>
      <c r="T149" s="20">
        <v>15.398899999999999</v>
      </c>
      <c r="U149" s="21">
        <v>1.6999999999999999E-3</v>
      </c>
      <c r="V149" s="21">
        <v>1.1000000000000001E-3</v>
      </c>
      <c r="W149" s="21">
        <v>1.21E-2</v>
      </c>
      <c r="X149" s="21">
        <v>2.3999999999999998E-3</v>
      </c>
      <c r="Y149" s="22">
        <f t="shared" ref="Y149:Y157" si="9">SUM(L149:X149)</f>
        <v>100.2252</v>
      </c>
      <c r="Z149" s="21">
        <f t="shared" si="7"/>
        <v>0.89813594316843004</v>
      </c>
      <c r="AA149" s="21">
        <f t="shared" si="8"/>
        <v>0.49865269984952237</v>
      </c>
    </row>
    <row r="150" spans="1:27" ht="13.15" x14ac:dyDescent="0.4">
      <c r="A150" s="3">
        <v>149</v>
      </c>
      <c r="B150" s="3" t="s">
        <v>436</v>
      </c>
      <c r="C150" s="3">
        <v>21331</v>
      </c>
      <c r="D150" s="3">
        <v>-29194</v>
      </c>
      <c r="E150" s="3">
        <v>308</v>
      </c>
      <c r="F150" s="3">
        <v>20210828</v>
      </c>
      <c r="G150" s="3" t="s">
        <v>275</v>
      </c>
      <c r="H150" s="3">
        <v>146</v>
      </c>
      <c r="I150" s="19" t="s">
        <v>276</v>
      </c>
      <c r="J150" s="3" t="s">
        <v>282</v>
      </c>
      <c r="K150" s="1" t="s">
        <v>279</v>
      </c>
      <c r="L150" s="20">
        <v>31.670999999999999</v>
      </c>
      <c r="M150" s="21">
        <v>6.4805999999999999</v>
      </c>
      <c r="N150" s="20">
        <v>17.124199999999998</v>
      </c>
      <c r="O150" s="21">
        <v>0.12690000000000001</v>
      </c>
      <c r="P150" s="20">
        <v>20.4084</v>
      </c>
      <c r="Q150" s="21">
        <v>0.46150000000000002</v>
      </c>
      <c r="R150" s="21">
        <v>0.27250000000000002</v>
      </c>
      <c r="S150" s="21">
        <v>8.5117999999999991</v>
      </c>
      <c r="T150" s="20">
        <v>15.4293</v>
      </c>
      <c r="U150" s="21">
        <v>6.0000000000000001E-3</v>
      </c>
      <c r="V150" s="21">
        <v>1E-4</v>
      </c>
      <c r="W150" s="21">
        <v>7.1999999999999998E-3</v>
      </c>
      <c r="X150" s="21">
        <v>1.4E-3</v>
      </c>
      <c r="Y150" s="22">
        <f t="shared" si="9"/>
        <v>100.5009</v>
      </c>
      <c r="Z150" s="21">
        <f t="shared" si="7"/>
        <v>0.90102311348851338</v>
      </c>
      <c r="AA150" s="21">
        <f t="shared" si="8"/>
        <v>0.49706263650272714</v>
      </c>
    </row>
    <row r="151" spans="1:27" ht="13.15" x14ac:dyDescent="0.4">
      <c r="A151" s="3">
        <v>150</v>
      </c>
      <c r="B151" s="3" t="s">
        <v>437</v>
      </c>
      <c r="C151" s="3">
        <v>21343</v>
      </c>
      <c r="D151" s="3">
        <v>-29201</v>
      </c>
      <c r="E151" s="3">
        <v>308</v>
      </c>
      <c r="F151" s="3">
        <v>20210828</v>
      </c>
      <c r="G151" s="3" t="s">
        <v>275</v>
      </c>
      <c r="H151" s="3">
        <v>146</v>
      </c>
      <c r="I151" s="19" t="s">
        <v>276</v>
      </c>
      <c r="J151" s="3" t="s">
        <v>286</v>
      </c>
      <c r="K151" s="1" t="s">
        <v>279</v>
      </c>
      <c r="L151" s="20">
        <v>32.015999999999998</v>
      </c>
      <c r="M151" s="21">
        <v>6.4722</v>
      </c>
      <c r="N151" s="20">
        <v>17.296399999999998</v>
      </c>
      <c r="O151" s="21">
        <v>0.13789999999999999</v>
      </c>
      <c r="P151" s="20">
        <v>20.3873</v>
      </c>
      <c r="Q151" s="21">
        <v>0.54700000000000004</v>
      </c>
      <c r="R151" s="21">
        <v>0.28810000000000002</v>
      </c>
      <c r="S151" s="21">
        <v>8.7448999999999995</v>
      </c>
      <c r="T151" s="20">
        <v>15.1884</v>
      </c>
      <c r="U151" s="21">
        <v>2.3E-3</v>
      </c>
      <c r="V151" s="21">
        <v>0</v>
      </c>
      <c r="W151" s="21">
        <v>1.09E-2</v>
      </c>
      <c r="X151" s="21">
        <v>0</v>
      </c>
      <c r="Y151" s="22">
        <f t="shared" si="9"/>
        <v>101.09140000000001</v>
      </c>
      <c r="Z151" s="21">
        <f t="shared" si="7"/>
        <v>0.87812492773062611</v>
      </c>
      <c r="AA151" s="21">
        <f t="shared" si="8"/>
        <v>0.50559075877061121</v>
      </c>
    </row>
    <row r="152" spans="1:27" ht="13.15" x14ac:dyDescent="0.4">
      <c r="A152" s="3">
        <v>151</v>
      </c>
      <c r="B152" s="3" t="s">
        <v>438</v>
      </c>
      <c r="C152" s="3">
        <v>21349</v>
      </c>
      <c r="D152" s="3">
        <v>-29175</v>
      </c>
      <c r="E152" s="3">
        <v>308</v>
      </c>
      <c r="F152" s="3">
        <v>20210828</v>
      </c>
      <c r="G152" s="3" t="s">
        <v>275</v>
      </c>
      <c r="H152" s="3">
        <v>146</v>
      </c>
      <c r="I152" s="19" t="s">
        <v>276</v>
      </c>
      <c r="J152" s="3" t="s">
        <v>278</v>
      </c>
      <c r="K152" s="1" t="s">
        <v>279</v>
      </c>
      <c r="L152" s="20">
        <v>31.8873</v>
      </c>
      <c r="M152" s="21">
        <v>6.45</v>
      </c>
      <c r="N152" s="20">
        <v>17.165299999999998</v>
      </c>
      <c r="O152" s="21">
        <v>0.12529999999999999</v>
      </c>
      <c r="P152" s="20">
        <v>20.531500000000001</v>
      </c>
      <c r="Q152" s="21">
        <v>0.60199999999999998</v>
      </c>
      <c r="R152" s="21">
        <v>0.26910000000000001</v>
      </c>
      <c r="S152" s="21">
        <v>8.6905000000000001</v>
      </c>
      <c r="T152" s="20">
        <v>15.2415</v>
      </c>
      <c r="U152" s="21">
        <v>4.4999999999999997E-3</v>
      </c>
      <c r="V152" s="21">
        <v>4.0000000000000002E-4</v>
      </c>
      <c r="W152" s="21">
        <v>1.3100000000000001E-2</v>
      </c>
      <c r="X152" s="21">
        <v>0</v>
      </c>
      <c r="Y152" s="22">
        <f t="shared" si="9"/>
        <v>100.98049999999999</v>
      </c>
      <c r="Z152" s="21">
        <f t="shared" si="7"/>
        <v>0.88792505811142253</v>
      </c>
      <c r="AA152" s="21">
        <f t="shared" si="8"/>
        <v>0.50628302447379314</v>
      </c>
    </row>
    <row r="153" spans="1:27" ht="13.15" x14ac:dyDescent="0.4">
      <c r="A153" s="3">
        <v>152</v>
      </c>
      <c r="B153" s="3" t="s">
        <v>439</v>
      </c>
      <c r="C153" s="3">
        <v>21322</v>
      </c>
      <c r="D153" s="3">
        <v>-28696</v>
      </c>
      <c r="E153" s="3">
        <v>314</v>
      </c>
      <c r="F153" s="3">
        <v>20210828</v>
      </c>
      <c r="G153" s="3" t="s">
        <v>275</v>
      </c>
      <c r="H153" s="3">
        <v>149</v>
      </c>
      <c r="I153" s="19" t="s">
        <v>276</v>
      </c>
      <c r="J153" s="3" t="s">
        <v>278</v>
      </c>
      <c r="K153" s="1" t="s">
        <v>279</v>
      </c>
      <c r="L153" s="20">
        <v>40.801499999999997</v>
      </c>
      <c r="M153" s="21">
        <v>5.2080000000000002</v>
      </c>
      <c r="N153" s="20">
        <v>12.8988</v>
      </c>
      <c r="O153" s="21">
        <v>0.15479999999999999</v>
      </c>
      <c r="P153" s="20">
        <v>20.474</v>
      </c>
      <c r="Q153" s="21">
        <v>0.52810000000000001</v>
      </c>
      <c r="R153" s="21">
        <v>0.28760000000000002</v>
      </c>
      <c r="S153" s="21">
        <v>7.1783999999999999</v>
      </c>
      <c r="T153" s="20">
        <v>11.843</v>
      </c>
      <c r="U153" s="21">
        <v>3.5999999999999997E-2</v>
      </c>
      <c r="V153" s="21">
        <v>1.8499999999999999E-2</v>
      </c>
      <c r="W153" s="21">
        <v>2.0199999999999999E-2</v>
      </c>
      <c r="X153" s="21">
        <v>7.0000000000000001E-3</v>
      </c>
      <c r="Y153" s="22">
        <f t="shared" si="9"/>
        <v>99.4559</v>
      </c>
      <c r="Z153" s="21">
        <f t="shared" si="7"/>
        <v>0.91814742456662635</v>
      </c>
      <c r="AA153" s="21">
        <f t="shared" si="8"/>
        <v>0.55651688529165499</v>
      </c>
    </row>
    <row r="154" spans="1:27" ht="13.15" x14ac:dyDescent="0.4">
      <c r="A154" s="3">
        <v>153</v>
      </c>
      <c r="B154" s="3" t="s">
        <v>440</v>
      </c>
      <c r="C154" s="3">
        <v>21319</v>
      </c>
      <c r="D154" s="3">
        <v>-28709</v>
      </c>
      <c r="E154" s="3">
        <v>314</v>
      </c>
      <c r="F154" s="3">
        <v>20210828</v>
      </c>
      <c r="G154" s="3" t="s">
        <v>275</v>
      </c>
      <c r="H154" s="3">
        <v>149</v>
      </c>
      <c r="I154" s="19" t="s">
        <v>276</v>
      </c>
      <c r="J154" s="3" t="s">
        <v>286</v>
      </c>
      <c r="K154" s="1" t="s">
        <v>279</v>
      </c>
      <c r="L154" s="20">
        <v>41.050400000000003</v>
      </c>
      <c r="M154" s="21">
        <v>5.2381000000000002</v>
      </c>
      <c r="N154" s="20">
        <v>12.706200000000001</v>
      </c>
      <c r="O154" s="21">
        <v>0.14979999999999999</v>
      </c>
      <c r="P154" s="20">
        <v>20.581600000000002</v>
      </c>
      <c r="Q154" s="21">
        <v>0.4486</v>
      </c>
      <c r="R154" s="21">
        <v>0.27450000000000002</v>
      </c>
      <c r="S154" s="21">
        <v>7.1684000000000001</v>
      </c>
      <c r="T154" s="20">
        <v>11.8634</v>
      </c>
      <c r="U154" s="21">
        <v>3.0099999999999998E-2</v>
      </c>
      <c r="V154" s="21">
        <v>1.3599999999999999E-2</v>
      </c>
      <c r="W154" s="21">
        <v>2.46E-2</v>
      </c>
      <c r="X154" s="21">
        <v>6.7999999999999996E-3</v>
      </c>
      <c r="Y154" s="22">
        <f t="shared" si="9"/>
        <v>99.556100000000015</v>
      </c>
      <c r="Z154" s="21">
        <f t="shared" si="7"/>
        <v>0.93367017676409936</v>
      </c>
      <c r="AA154" s="21">
        <f t="shared" si="8"/>
        <v>0.56416552549149235</v>
      </c>
    </row>
    <row r="155" spans="1:27" ht="13.15" x14ac:dyDescent="0.4">
      <c r="A155" s="3">
        <v>154</v>
      </c>
      <c r="B155" s="3" t="s">
        <v>441</v>
      </c>
      <c r="C155" s="3">
        <v>21317</v>
      </c>
      <c r="D155" s="3">
        <v>-28720</v>
      </c>
      <c r="E155" s="3">
        <v>314</v>
      </c>
      <c r="F155" s="3">
        <v>20210828</v>
      </c>
      <c r="G155" s="3" t="s">
        <v>275</v>
      </c>
      <c r="H155" s="3">
        <v>149</v>
      </c>
      <c r="I155" s="19" t="s">
        <v>276</v>
      </c>
      <c r="J155" s="3" t="s">
        <v>282</v>
      </c>
      <c r="K155" s="1" t="s">
        <v>279</v>
      </c>
      <c r="L155" s="20">
        <v>41.081699999999998</v>
      </c>
      <c r="M155" s="21">
        <v>5.2191999999999998</v>
      </c>
      <c r="N155" s="20">
        <v>12.7904</v>
      </c>
      <c r="O155" s="21">
        <v>0.14760000000000001</v>
      </c>
      <c r="P155" s="20">
        <v>20.544799999999999</v>
      </c>
      <c r="Q155" s="21">
        <v>0.42</v>
      </c>
      <c r="R155" s="21">
        <v>0.2722</v>
      </c>
      <c r="S155" s="21">
        <v>7.1890000000000001</v>
      </c>
      <c r="T155" s="20">
        <v>11.8909</v>
      </c>
      <c r="U155" s="21">
        <v>2.1700000000000001E-2</v>
      </c>
      <c r="V155" s="21">
        <v>1.01E-2</v>
      </c>
      <c r="W155" s="21">
        <v>2.3099999999999999E-2</v>
      </c>
      <c r="X155" s="21">
        <v>0</v>
      </c>
      <c r="Y155" s="22">
        <f t="shared" si="9"/>
        <v>99.61069999999998</v>
      </c>
      <c r="Z155" s="21">
        <f t="shared" si="7"/>
        <v>0.92967381786339753</v>
      </c>
      <c r="AA155" s="21">
        <f t="shared" si="8"/>
        <v>0.56206217162872152</v>
      </c>
    </row>
    <row r="156" spans="1:27" ht="13.15" x14ac:dyDescent="0.4">
      <c r="A156" s="3">
        <v>155</v>
      </c>
      <c r="B156" s="3" t="s">
        <v>442</v>
      </c>
      <c r="C156" s="3">
        <v>21315</v>
      </c>
      <c r="D156" s="3">
        <v>-28731</v>
      </c>
      <c r="E156" s="3">
        <v>314</v>
      </c>
      <c r="F156" s="3">
        <v>20210828</v>
      </c>
      <c r="G156" s="3" t="s">
        <v>275</v>
      </c>
      <c r="H156" s="3">
        <v>149</v>
      </c>
      <c r="I156" s="19" t="s">
        <v>276</v>
      </c>
      <c r="J156" s="3" t="s">
        <v>286</v>
      </c>
      <c r="K156" s="1" t="s">
        <v>279</v>
      </c>
      <c r="L156" s="20">
        <v>40.987900000000003</v>
      </c>
      <c r="M156" s="21">
        <v>5.2271999999999998</v>
      </c>
      <c r="N156" s="20">
        <v>12.856999999999999</v>
      </c>
      <c r="O156" s="21">
        <v>0.1358</v>
      </c>
      <c r="P156" s="20">
        <v>20.453199999999999</v>
      </c>
      <c r="Q156" s="21">
        <v>0.41889999999999999</v>
      </c>
      <c r="R156" s="21">
        <v>0.2626</v>
      </c>
      <c r="S156" s="21">
        <v>7.2119999999999997</v>
      </c>
      <c r="T156" s="20">
        <v>11.8855</v>
      </c>
      <c r="U156" s="21">
        <v>2.3400000000000001E-2</v>
      </c>
      <c r="V156" s="21">
        <v>9.1999999999999998E-3</v>
      </c>
      <c r="W156" s="21">
        <v>1.8800000000000001E-2</v>
      </c>
      <c r="X156" s="21">
        <v>1.6000000000000001E-3</v>
      </c>
      <c r="Y156" s="22">
        <f t="shared" si="9"/>
        <v>99.493099999999998</v>
      </c>
      <c r="Z156" s="21">
        <f t="shared" si="7"/>
        <v>0.92443804931165907</v>
      </c>
      <c r="AA156" s="21">
        <f t="shared" si="8"/>
        <v>0.56093956599517769</v>
      </c>
    </row>
    <row r="157" spans="1:27" s="29" customFormat="1" ht="13.5" thickBot="1" x14ac:dyDescent="0.45">
      <c r="A157" s="13">
        <v>156</v>
      </c>
      <c r="B157" s="13" t="s">
        <v>443</v>
      </c>
      <c r="C157" s="13">
        <v>21320</v>
      </c>
      <c r="D157" s="13">
        <v>-28744</v>
      </c>
      <c r="E157" s="13">
        <v>314</v>
      </c>
      <c r="F157" s="13">
        <v>20210828</v>
      </c>
      <c r="G157" s="13" t="s">
        <v>275</v>
      </c>
      <c r="H157" s="13">
        <v>149</v>
      </c>
      <c r="I157" s="25" t="s">
        <v>276</v>
      </c>
      <c r="J157" s="13" t="s">
        <v>278</v>
      </c>
      <c r="K157" s="13" t="s">
        <v>444</v>
      </c>
      <c r="L157" s="26">
        <v>41.567100000000003</v>
      </c>
      <c r="M157" s="27">
        <v>5.2347000000000001</v>
      </c>
      <c r="N157" s="26">
        <v>12.864699999999999</v>
      </c>
      <c r="O157" s="27">
        <v>0.14560000000000001</v>
      </c>
      <c r="P157" s="26">
        <v>20.4297</v>
      </c>
      <c r="Q157" s="27">
        <v>0.48980000000000001</v>
      </c>
      <c r="R157" s="27">
        <v>0.29310000000000003</v>
      </c>
      <c r="S157" s="27">
        <v>7.2939999999999996</v>
      </c>
      <c r="T157" s="26">
        <v>11.8329</v>
      </c>
      <c r="U157" s="27">
        <v>2.4899999999999999E-2</v>
      </c>
      <c r="V157" s="27">
        <v>1.23E-2</v>
      </c>
      <c r="W157" s="27">
        <v>2.63E-2</v>
      </c>
      <c r="X157" s="27">
        <v>1.8E-3</v>
      </c>
      <c r="Y157" s="28">
        <f t="shared" si="9"/>
        <v>100.2169</v>
      </c>
      <c r="Z157" s="27">
        <f t="shared" si="7"/>
        <v>0.91979603099955698</v>
      </c>
      <c r="AA157" s="27">
        <f t="shared" si="8"/>
        <v>0.56697785412796253</v>
      </c>
    </row>
    <row r="158" spans="1:27" ht="15.75" x14ac:dyDescent="0.4">
      <c r="R158" s="32"/>
      <c r="S158" s="32"/>
    </row>
    <row r="159" spans="1:27" ht="15.75" x14ac:dyDescent="0.4">
      <c r="A159" s="19"/>
      <c r="R159" s="32"/>
      <c r="S159" s="32"/>
    </row>
    <row r="160" spans="1:27" ht="15.75" x14ac:dyDescent="0.4">
      <c r="R160" s="32"/>
      <c r="S160" s="32"/>
    </row>
    <row r="161" spans="18:19" ht="15.75" x14ac:dyDescent="0.4">
      <c r="R161" s="32"/>
      <c r="S161" s="32"/>
    </row>
    <row r="162" spans="18:19" ht="15.75" x14ac:dyDescent="0.4">
      <c r="R162" s="32"/>
      <c r="S162" s="32"/>
    </row>
    <row r="163" spans="18:19" ht="15.75" x14ac:dyDescent="0.4">
      <c r="R163" s="32"/>
      <c r="S163" s="32"/>
    </row>
    <row r="164" spans="18:19" ht="15.75" x14ac:dyDescent="0.4">
      <c r="R164" s="32"/>
      <c r="S164" s="32"/>
    </row>
    <row r="165" spans="18:19" ht="15.75" x14ac:dyDescent="0.4">
      <c r="R165" s="32"/>
      <c r="S165" s="32"/>
    </row>
    <row r="166" spans="18:19" ht="15.75" x14ac:dyDescent="0.4">
      <c r="R166" s="32"/>
      <c r="S166" s="32"/>
    </row>
    <row r="167" spans="18:19" ht="15.75" x14ac:dyDescent="0.4">
      <c r="R167" s="32"/>
      <c r="S167" s="32"/>
    </row>
    <row r="168" spans="18:19" ht="15.75" x14ac:dyDescent="0.4">
      <c r="R168" s="32"/>
      <c r="S168" s="32"/>
    </row>
    <row r="169" spans="18:19" ht="15.75" x14ac:dyDescent="0.4">
      <c r="R169" s="32"/>
      <c r="S169" s="32"/>
    </row>
    <row r="170" spans="18:19" ht="15.75" x14ac:dyDescent="0.4">
      <c r="R170" s="32"/>
      <c r="S170" s="32"/>
    </row>
    <row r="171" spans="18:19" ht="15.75" x14ac:dyDescent="0.4">
      <c r="R171" s="32"/>
      <c r="S171" s="32"/>
    </row>
    <row r="172" spans="18:19" ht="15.75" x14ac:dyDescent="0.4">
      <c r="R172" s="32"/>
      <c r="S172" s="32"/>
    </row>
    <row r="173" spans="18:19" ht="15.75" x14ac:dyDescent="0.4">
      <c r="R173" s="32"/>
      <c r="S173" s="32"/>
    </row>
    <row r="174" spans="18:19" ht="15.75" x14ac:dyDescent="0.4">
      <c r="R174" s="32"/>
      <c r="S174" s="32"/>
    </row>
    <row r="175" spans="18:19" ht="15.75" x14ac:dyDescent="0.4">
      <c r="R175" s="32"/>
      <c r="S175" s="32"/>
    </row>
    <row r="176" spans="18:19" ht="15.75" x14ac:dyDescent="0.4">
      <c r="R176" s="32"/>
      <c r="S176" s="32"/>
    </row>
    <row r="177" spans="18:19" ht="15.75" x14ac:dyDescent="0.4">
      <c r="R177" s="32"/>
      <c r="S177" s="32"/>
    </row>
    <row r="178" spans="18:19" ht="15.75" x14ac:dyDescent="0.4">
      <c r="R178" s="32"/>
      <c r="S178" s="32"/>
    </row>
    <row r="179" spans="18:19" ht="15.75" x14ac:dyDescent="0.4">
      <c r="R179" s="32"/>
      <c r="S179" s="32"/>
    </row>
    <row r="180" spans="18:19" ht="15.75" x14ac:dyDescent="0.4">
      <c r="R180" s="32"/>
      <c r="S180" s="32"/>
    </row>
    <row r="181" spans="18:19" ht="15.75" x14ac:dyDescent="0.4">
      <c r="R181" s="32"/>
      <c r="S181" s="32"/>
    </row>
    <row r="182" spans="18:19" ht="15.75" x14ac:dyDescent="0.4">
      <c r="R182" s="32"/>
      <c r="S182" s="32"/>
    </row>
    <row r="183" spans="18:19" ht="15.75" x14ac:dyDescent="0.4">
      <c r="R183" s="32"/>
      <c r="S183" s="32"/>
    </row>
    <row r="184" spans="18:19" ht="15.75" x14ac:dyDescent="0.4">
      <c r="R184" s="32"/>
      <c r="S184" s="32"/>
    </row>
    <row r="185" spans="18:19" ht="15.75" x14ac:dyDescent="0.4">
      <c r="R185" s="32"/>
      <c r="S185" s="32"/>
    </row>
    <row r="186" spans="18:19" ht="15.75" x14ac:dyDescent="0.4">
      <c r="R186" s="32"/>
      <c r="S186" s="32"/>
    </row>
    <row r="187" spans="18:19" ht="15.75" x14ac:dyDescent="0.4">
      <c r="R187" s="32"/>
      <c r="S187" s="32"/>
    </row>
    <row r="188" spans="18:19" ht="15.75" x14ac:dyDescent="0.4">
      <c r="R188" s="32"/>
      <c r="S188" s="32"/>
    </row>
    <row r="189" spans="18:19" ht="15.75" x14ac:dyDescent="0.4">
      <c r="R189" s="32"/>
      <c r="S189" s="32"/>
    </row>
    <row r="190" spans="18:19" ht="15.75" x14ac:dyDescent="0.4">
      <c r="R190" s="32"/>
      <c r="S190" s="32"/>
    </row>
    <row r="191" spans="18:19" ht="15.75" x14ac:dyDescent="0.4">
      <c r="R191" s="32"/>
      <c r="S191" s="32"/>
    </row>
    <row r="192" spans="18:19" ht="15.75" x14ac:dyDescent="0.4">
      <c r="R192" s="32"/>
      <c r="S192" s="32"/>
    </row>
    <row r="193" spans="18:19" ht="15.75" x14ac:dyDescent="0.4">
      <c r="R193" s="32"/>
      <c r="S193" s="32"/>
    </row>
    <row r="194" spans="18:19" ht="15.75" x14ac:dyDescent="0.4">
      <c r="R194" s="32"/>
      <c r="S194" s="32"/>
    </row>
    <row r="195" spans="18:19" ht="15.75" x14ac:dyDescent="0.4">
      <c r="R195" s="32"/>
      <c r="S195" s="32"/>
    </row>
    <row r="196" spans="18:19" ht="15.75" x14ac:dyDescent="0.4">
      <c r="R196" s="32"/>
      <c r="S196" s="32"/>
    </row>
    <row r="197" spans="18:19" ht="15.75" x14ac:dyDescent="0.4">
      <c r="R197" s="32"/>
      <c r="S197" s="32"/>
    </row>
    <row r="198" spans="18:19" ht="15.75" x14ac:dyDescent="0.4">
      <c r="R198" s="32"/>
      <c r="S198" s="32"/>
    </row>
    <row r="199" spans="18:19" ht="15.75" x14ac:dyDescent="0.4">
      <c r="R199" s="32"/>
      <c r="S199" s="32"/>
    </row>
    <row r="200" spans="18:19" ht="15.75" x14ac:dyDescent="0.4">
      <c r="R200" s="32"/>
      <c r="S200" s="32"/>
    </row>
    <row r="201" spans="18:19" ht="15.75" x14ac:dyDescent="0.4">
      <c r="R201" s="32"/>
      <c r="S201" s="32"/>
    </row>
    <row r="202" spans="18:19" ht="15.75" x14ac:dyDescent="0.4">
      <c r="R202" s="32"/>
      <c r="S202" s="32"/>
    </row>
    <row r="203" spans="18:19" ht="15.75" x14ac:dyDescent="0.4">
      <c r="R203" s="32"/>
      <c r="S203" s="32"/>
    </row>
    <row r="204" spans="18:19" ht="15.75" x14ac:dyDescent="0.4">
      <c r="R204" s="32"/>
      <c r="S204" s="32"/>
    </row>
    <row r="205" spans="18:19" ht="15.75" x14ac:dyDescent="0.4">
      <c r="R205" s="32"/>
      <c r="S205" s="32"/>
    </row>
    <row r="206" spans="18:19" ht="15.75" x14ac:dyDescent="0.4">
      <c r="R206" s="32"/>
      <c r="S206" s="32"/>
    </row>
    <row r="207" spans="18:19" ht="15.75" x14ac:dyDescent="0.4">
      <c r="R207" s="32"/>
      <c r="S207" s="32"/>
    </row>
    <row r="208" spans="18:19" ht="15.75" x14ac:dyDescent="0.4">
      <c r="R208" s="32"/>
      <c r="S208" s="32"/>
    </row>
    <row r="209" spans="18:19" ht="15.75" x14ac:dyDescent="0.4">
      <c r="R209" s="32"/>
      <c r="S209" s="32"/>
    </row>
    <row r="210" spans="18:19" ht="15.75" x14ac:dyDescent="0.4">
      <c r="R210" s="32"/>
      <c r="S210" s="32"/>
    </row>
    <row r="211" spans="18:19" ht="15.75" x14ac:dyDescent="0.4">
      <c r="R211" s="32"/>
      <c r="S211" s="32"/>
    </row>
    <row r="212" spans="18:19" ht="15.75" x14ac:dyDescent="0.4">
      <c r="R212" s="32"/>
      <c r="S212" s="32"/>
    </row>
    <row r="213" spans="18:19" ht="15.75" x14ac:dyDescent="0.4">
      <c r="R213" s="32"/>
      <c r="S213" s="32"/>
    </row>
    <row r="214" spans="18:19" ht="15.75" x14ac:dyDescent="0.4">
      <c r="R214" s="32"/>
      <c r="S214" s="32"/>
    </row>
    <row r="215" spans="18:19" ht="15.75" x14ac:dyDescent="0.4">
      <c r="R215" s="32"/>
      <c r="S215" s="32"/>
    </row>
    <row r="216" spans="18:19" ht="15.75" x14ac:dyDescent="0.4">
      <c r="R216" s="32"/>
      <c r="S216" s="32"/>
    </row>
    <row r="217" spans="18:19" ht="15.75" x14ac:dyDescent="0.4">
      <c r="R217" s="32"/>
      <c r="S217" s="32"/>
    </row>
    <row r="218" spans="18:19" ht="15.75" x14ac:dyDescent="0.4">
      <c r="R218" s="32"/>
      <c r="S218" s="32"/>
    </row>
    <row r="219" spans="18:19" ht="15.75" x14ac:dyDescent="0.4">
      <c r="R219" s="32"/>
      <c r="S219" s="32"/>
    </row>
    <row r="220" spans="18:19" ht="15.75" x14ac:dyDescent="0.4">
      <c r="R220" s="32"/>
    </row>
    <row r="221" spans="18:19" ht="15.75" x14ac:dyDescent="0.4">
      <c r="R221" s="32"/>
    </row>
    <row r="222" spans="18:19" ht="15.75" x14ac:dyDescent="0.4">
      <c r="R222" s="32"/>
    </row>
    <row r="223" spans="18:19" ht="15.75" x14ac:dyDescent="0.4">
      <c r="R223" s="32"/>
    </row>
    <row r="224" spans="18:19" ht="15.75" x14ac:dyDescent="0.4">
      <c r="R224" s="32"/>
    </row>
    <row r="225" spans="18:18" ht="15.75" x14ac:dyDescent="0.4">
      <c r="R225" s="32"/>
    </row>
    <row r="226" spans="18:18" ht="15.75" x14ac:dyDescent="0.4">
      <c r="R226" s="32"/>
    </row>
    <row r="227" spans="18:18" ht="15.75" x14ac:dyDescent="0.4">
      <c r="R227" s="32"/>
    </row>
    <row r="228" spans="18:18" ht="15.75" x14ac:dyDescent="0.4">
      <c r="R228" s="32"/>
    </row>
    <row r="229" spans="18:18" ht="15.75" x14ac:dyDescent="0.4">
      <c r="R229" s="32"/>
    </row>
    <row r="230" spans="18:18" ht="15.75" x14ac:dyDescent="0.4">
      <c r="R230" s="32"/>
    </row>
    <row r="231" spans="18:18" ht="15.75" x14ac:dyDescent="0.4">
      <c r="R231" s="32"/>
    </row>
    <row r="232" spans="18:18" ht="15.75" x14ac:dyDescent="0.4">
      <c r="R232" s="32"/>
    </row>
    <row r="233" spans="18:18" ht="15.75" x14ac:dyDescent="0.4">
      <c r="R233" s="32"/>
    </row>
    <row r="234" spans="18:18" ht="15.75" x14ac:dyDescent="0.4">
      <c r="R234" s="32"/>
    </row>
    <row r="235" spans="18:18" ht="15.75" x14ac:dyDescent="0.4">
      <c r="R235" s="32"/>
    </row>
    <row r="236" spans="18:18" ht="15.75" x14ac:dyDescent="0.4">
      <c r="R236" s="32"/>
    </row>
    <row r="237" spans="18:18" ht="15.75" x14ac:dyDescent="0.4">
      <c r="R237" s="32"/>
    </row>
    <row r="238" spans="18:18" ht="15.75" x14ac:dyDescent="0.4">
      <c r="R238" s="32"/>
    </row>
    <row r="239" spans="18:18" ht="15.75" x14ac:dyDescent="0.4">
      <c r="R239" s="32"/>
    </row>
    <row r="240" spans="18:18" ht="15.75" x14ac:dyDescent="0.4">
      <c r="R240" s="32"/>
    </row>
    <row r="241" spans="18:18" ht="15.75" x14ac:dyDescent="0.4">
      <c r="R241" s="32"/>
    </row>
    <row r="242" spans="18:18" ht="15.75" x14ac:dyDescent="0.4">
      <c r="R242" s="32"/>
    </row>
    <row r="243" spans="18:18" ht="15.75" x14ac:dyDescent="0.4">
      <c r="R243" s="32"/>
    </row>
    <row r="244" spans="18:18" ht="15.75" x14ac:dyDescent="0.4">
      <c r="R244" s="32"/>
    </row>
    <row r="245" spans="18:18" ht="15.75" x14ac:dyDescent="0.4">
      <c r="R245" s="32"/>
    </row>
    <row r="246" spans="18:18" ht="15.75" x14ac:dyDescent="0.4">
      <c r="R246" s="32"/>
    </row>
    <row r="247" spans="18:18" ht="15.75" x14ac:dyDescent="0.4">
      <c r="R247" s="32"/>
    </row>
    <row r="248" spans="18:18" ht="15.75" x14ac:dyDescent="0.4">
      <c r="R248" s="32"/>
    </row>
    <row r="249" spans="18:18" ht="15.75" x14ac:dyDescent="0.4">
      <c r="R249" s="32"/>
    </row>
    <row r="250" spans="18:18" ht="15.75" x14ac:dyDescent="0.4">
      <c r="R250" s="32"/>
    </row>
    <row r="251" spans="18:18" ht="15.75" x14ac:dyDescent="0.4">
      <c r="R251" s="32"/>
    </row>
    <row r="252" spans="18:18" ht="15.75" x14ac:dyDescent="0.4">
      <c r="R252" s="32"/>
    </row>
    <row r="253" spans="18:18" ht="15.75" x14ac:dyDescent="0.4">
      <c r="R253" s="32"/>
    </row>
    <row r="254" spans="18:18" ht="15.75" x14ac:dyDescent="0.4">
      <c r="R254" s="32"/>
    </row>
    <row r="255" spans="18:18" ht="15.75" x14ac:dyDescent="0.4">
      <c r="R255" s="32"/>
    </row>
    <row r="256" spans="18:18" ht="15.75" x14ac:dyDescent="0.4">
      <c r="R256" s="32"/>
    </row>
    <row r="257" spans="18:18" ht="15.75" x14ac:dyDescent="0.4">
      <c r="R257" s="32"/>
    </row>
    <row r="258" spans="18:18" ht="15.75" x14ac:dyDescent="0.4">
      <c r="R258" s="32"/>
    </row>
    <row r="259" spans="18:18" ht="15.75" x14ac:dyDescent="0.4">
      <c r="R259" s="32"/>
    </row>
    <row r="260" spans="18:18" ht="15.75" x14ac:dyDescent="0.4">
      <c r="R260" s="32"/>
    </row>
    <row r="261" spans="18:18" ht="15.75" x14ac:dyDescent="0.4">
      <c r="R261" s="32"/>
    </row>
    <row r="262" spans="18:18" ht="15.75" x14ac:dyDescent="0.4">
      <c r="R262" s="32"/>
    </row>
    <row r="263" spans="18:18" ht="15.75" x14ac:dyDescent="0.4">
      <c r="R263" s="32"/>
    </row>
    <row r="264" spans="18:18" ht="15.75" x14ac:dyDescent="0.4">
      <c r="R264" s="32"/>
    </row>
    <row r="265" spans="18:18" ht="15.75" x14ac:dyDescent="0.4">
      <c r="R265" s="32"/>
    </row>
    <row r="266" spans="18:18" ht="15.75" x14ac:dyDescent="0.4">
      <c r="R266" s="32"/>
    </row>
    <row r="267" spans="18:18" ht="15.75" x14ac:dyDescent="0.4">
      <c r="R267" s="32"/>
    </row>
    <row r="268" spans="18:18" ht="15.75" x14ac:dyDescent="0.4">
      <c r="R268" s="32"/>
    </row>
    <row r="269" spans="18:18" ht="15.75" x14ac:dyDescent="0.4">
      <c r="R269" s="32"/>
    </row>
    <row r="270" spans="18:18" ht="15.75" x14ac:dyDescent="0.4">
      <c r="R270" s="32"/>
    </row>
    <row r="271" spans="18:18" ht="15.75" x14ac:dyDescent="0.4">
      <c r="R271" s="32"/>
    </row>
    <row r="272" spans="18:18" ht="15.75" x14ac:dyDescent="0.4">
      <c r="R272" s="32"/>
    </row>
    <row r="273" spans="18:18" ht="15.75" x14ac:dyDescent="0.4">
      <c r="R273" s="32"/>
    </row>
    <row r="274" spans="18:18" ht="15.75" x14ac:dyDescent="0.4">
      <c r="R274" s="32"/>
    </row>
    <row r="275" spans="18:18" ht="15.75" x14ac:dyDescent="0.4">
      <c r="R275" s="32"/>
    </row>
    <row r="276" spans="18:18" ht="15.75" x14ac:dyDescent="0.4">
      <c r="R276" s="32"/>
    </row>
    <row r="277" spans="18:18" ht="15.75" x14ac:dyDescent="0.4">
      <c r="R277" s="32"/>
    </row>
    <row r="278" spans="18:18" ht="15.75" x14ac:dyDescent="0.4">
      <c r="R278" s="32"/>
    </row>
    <row r="279" spans="18:18" ht="15.75" x14ac:dyDescent="0.4">
      <c r="R279" s="32"/>
    </row>
    <row r="280" spans="18:18" ht="15.75" x14ac:dyDescent="0.4">
      <c r="R280" s="32"/>
    </row>
    <row r="281" spans="18:18" ht="15.75" x14ac:dyDescent="0.4">
      <c r="R281" s="32"/>
    </row>
    <row r="282" spans="18:18" ht="15.75" x14ac:dyDescent="0.4">
      <c r="R282" s="32"/>
    </row>
    <row r="283" spans="18:18" ht="15.75" x14ac:dyDescent="0.4">
      <c r="R283" s="32"/>
    </row>
    <row r="284" spans="18:18" ht="15.75" x14ac:dyDescent="0.4">
      <c r="R284" s="32"/>
    </row>
    <row r="285" spans="18:18" ht="15.75" x14ac:dyDescent="0.4">
      <c r="R285" s="32"/>
    </row>
    <row r="286" spans="18:18" ht="15.75" x14ac:dyDescent="0.4">
      <c r="R286" s="32"/>
    </row>
    <row r="287" spans="18:18" ht="15.75" x14ac:dyDescent="0.4">
      <c r="R287" s="32"/>
    </row>
    <row r="288" spans="18:18" ht="15.75" x14ac:dyDescent="0.4">
      <c r="R288" s="32"/>
    </row>
    <row r="289" spans="18:18" ht="15.75" x14ac:dyDescent="0.4">
      <c r="R289" s="32"/>
    </row>
    <row r="290" spans="18:18" ht="15.75" x14ac:dyDescent="0.4">
      <c r="R290" s="32"/>
    </row>
    <row r="291" spans="18:18" ht="15.75" x14ac:dyDescent="0.4">
      <c r="R291" s="3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D1DA-4BA7-422D-8CF4-6CBDC8FC7622}">
  <dimension ref="A1:Z299"/>
  <sheetViews>
    <sheetView tabSelected="1" topLeftCell="F1" workbookViewId="0">
      <selection activeCell="W23" sqref="W23"/>
    </sheetView>
  </sheetViews>
  <sheetFormatPr defaultColWidth="8.6640625" defaultRowHeight="13.5" x14ac:dyDescent="0.3"/>
  <cols>
    <col min="1" max="1" width="7.1328125" style="41" bestFit="1" customWidth="1"/>
    <col min="2" max="2" width="29.796875" style="41" bestFit="1" customWidth="1"/>
    <col min="3" max="3" width="13.73046875" style="41" bestFit="1" customWidth="1"/>
    <col min="4" max="4" width="10.3984375" style="41" bestFit="1" customWidth="1"/>
    <col min="5" max="13" width="8.6640625" style="41"/>
    <col min="14" max="14" width="9.6640625" style="41" bestFit="1" customWidth="1"/>
    <col min="15" max="15" width="8.6640625" style="41"/>
    <col min="16" max="16" width="9.6640625" style="41" bestFit="1" customWidth="1"/>
    <col min="17" max="20" width="8.6640625" style="41"/>
    <col min="21" max="21" width="13.265625" style="41" bestFit="1" customWidth="1"/>
    <col min="22" max="22" width="7.9296875" style="41" bestFit="1" customWidth="1"/>
    <col min="23" max="23" width="14.73046875" style="41" bestFit="1" customWidth="1"/>
    <col min="24" max="24" width="13.265625" style="41" bestFit="1" customWidth="1"/>
    <col min="25" max="25" width="7.9296875" style="41" bestFit="1" customWidth="1"/>
    <col min="26" max="26" width="15.33203125" style="41" bestFit="1" customWidth="1"/>
    <col min="27" max="16384" width="8.6640625" style="41"/>
  </cols>
  <sheetData>
    <row r="1" spans="1:26" s="37" customFormat="1" ht="15.4" thickBot="1" x14ac:dyDescent="0.45">
      <c r="A1" s="34" t="s">
        <v>445</v>
      </c>
      <c r="B1" s="34" t="s">
        <v>246</v>
      </c>
      <c r="C1" s="34" t="s">
        <v>446</v>
      </c>
      <c r="D1" s="34" t="s">
        <v>447</v>
      </c>
      <c r="E1" s="34" t="s">
        <v>448</v>
      </c>
      <c r="F1" s="34" t="s">
        <v>449</v>
      </c>
      <c r="G1" s="34" t="s">
        <v>450</v>
      </c>
      <c r="H1" s="35" t="s">
        <v>451</v>
      </c>
      <c r="I1" s="34" t="s">
        <v>449</v>
      </c>
      <c r="J1" s="34" t="s">
        <v>450</v>
      </c>
      <c r="K1" s="34" t="s">
        <v>452</v>
      </c>
      <c r="L1" s="34" t="s">
        <v>449</v>
      </c>
      <c r="M1" s="34" t="s">
        <v>450</v>
      </c>
      <c r="N1" s="36" t="s">
        <v>453</v>
      </c>
      <c r="O1" s="36" t="s">
        <v>454</v>
      </c>
      <c r="P1" s="36" t="s">
        <v>455</v>
      </c>
      <c r="Q1" s="34" t="s">
        <v>456</v>
      </c>
      <c r="R1" s="41"/>
      <c r="S1" s="41"/>
      <c r="T1" s="48"/>
      <c r="U1" s="92" t="s">
        <v>736</v>
      </c>
      <c r="V1" s="91"/>
      <c r="W1" s="91"/>
      <c r="X1" s="92" t="s">
        <v>737</v>
      </c>
      <c r="Y1" s="91"/>
      <c r="Z1" s="91"/>
    </row>
    <row r="2" spans="1:26" ht="15" thickBot="1" x14ac:dyDescent="0.45">
      <c r="A2" s="38" t="s">
        <v>457</v>
      </c>
      <c r="B2" s="38" t="s">
        <v>458</v>
      </c>
      <c r="C2" s="38" t="s">
        <v>459</v>
      </c>
      <c r="D2" s="38" t="s">
        <v>460</v>
      </c>
      <c r="E2" s="38">
        <v>1.50951E-4</v>
      </c>
      <c r="F2" s="38">
        <v>2.92</v>
      </c>
      <c r="G2" s="38">
        <v>2.91</v>
      </c>
      <c r="H2" s="38">
        <v>0.17649699999999999</v>
      </c>
      <c r="I2" s="38">
        <v>6.6500000000000004E-2</v>
      </c>
      <c r="J2" s="38">
        <v>3.8699999999999998E-2</v>
      </c>
      <c r="K2" s="38">
        <v>2.0421499999999999E-2</v>
      </c>
      <c r="L2" s="38">
        <v>0.113</v>
      </c>
      <c r="M2" s="38">
        <v>0.106</v>
      </c>
      <c r="N2" s="39">
        <v>-30.874422187981644</v>
      </c>
      <c r="O2" s="39">
        <v>1.0454429102610769</v>
      </c>
      <c r="P2" s="39">
        <v>-49.704911335397561</v>
      </c>
      <c r="Q2" s="39">
        <v>85.918649423035873</v>
      </c>
      <c r="R2" s="40"/>
      <c r="S2" s="40"/>
      <c r="T2" s="49"/>
      <c r="U2" s="50" t="s">
        <v>738</v>
      </c>
      <c r="V2" s="51" t="s">
        <v>739</v>
      </c>
      <c r="W2" s="52" t="s">
        <v>740</v>
      </c>
      <c r="X2" s="50" t="s">
        <v>738</v>
      </c>
      <c r="Y2" s="51" t="s">
        <v>739</v>
      </c>
      <c r="Z2" s="51" t="s">
        <v>741</v>
      </c>
    </row>
    <row r="3" spans="1:26" ht="14.25" x14ac:dyDescent="0.4">
      <c r="A3" s="38" t="s">
        <v>457</v>
      </c>
      <c r="B3" s="38" t="s">
        <v>461</v>
      </c>
      <c r="C3" s="38" t="s">
        <v>459</v>
      </c>
      <c r="D3" s="38" t="s">
        <v>460</v>
      </c>
      <c r="E3" s="38">
        <v>1.5126199999999999E-4</v>
      </c>
      <c r="F3" s="38">
        <v>3.05</v>
      </c>
      <c r="G3" s="38">
        <v>2.85</v>
      </c>
      <c r="H3" s="38">
        <v>0.18221399999999999</v>
      </c>
      <c r="I3" s="38">
        <v>6.9800000000000001E-2</v>
      </c>
      <c r="J3" s="38">
        <v>3.8100000000000002E-2</v>
      </c>
      <c r="K3" s="38">
        <v>2.6745499999999998E-2</v>
      </c>
      <c r="L3" s="38">
        <v>0.109</v>
      </c>
      <c r="M3" s="38">
        <v>9.2600000000000002E-2</v>
      </c>
      <c r="N3" s="39">
        <v>-28.87776065742187</v>
      </c>
      <c r="O3" s="39">
        <v>1.0475968061947984</v>
      </c>
      <c r="P3" s="39">
        <v>-47.747045719570671</v>
      </c>
      <c r="Q3" s="39">
        <v>87.706637825643185</v>
      </c>
      <c r="R3" s="40"/>
      <c r="S3" s="40"/>
      <c r="T3" s="53" t="s">
        <v>565</v>
      </c>
      <c r="U3" s="54">
        <v>0.83960000000000001</v>
      </c>
      <c r="V3" s="54">
        <v>5.4429999999999999E-2</v>
      </c>
      <c r="W3" s="54">
        <v>1.2</v>
      </c>
      <c r="X3" s="54">
        <v>0.84358999999999995</v>
      </c>
      <c r="Y3" s="54">
        <v>7.9560000000000006E-2</v>
      </c>
      <c r="Z3" s="54">
        <v>1.2</v>
      </c>
    </row>
    <row r="4" spans="1:26" ht="14.25" x14ac:dyDescent="0.4">
      <c r="A4" s="38" t="s">
        <v>457</v>
      </c>
      <c r="B4" s="38" t="s">
        <v>462</v>
      </c>
      <c r="C4" s="38" t="s">
        <v>459</v>
      </c>
      <c r="D4" s="38" t="s">
        <v>460</v>
      </c>
      <c r="E4" s="38">
        <v>1.5007200000000001E-4</v>
      </c>
      <c r="F4" s="38">
        <v>3.05</v>
      </c>
      <c r="G4" s="38">
        <v>2.92</v>
      </c>
      <c r="H4" s="38">
        <v>0.174565</v>
      </c>
      <c r="I4" s="38">
        <v>6.1400000000000003E-2</v>
      </c>
      <c r="J4" s="38">
        <v>3.8800000000000001E-2</v>
      </c>
      <c r="K4" s="38">
        <v>1.36182E-2</v>
      </c>
      <c r="L4" s="38">
        <v>0.214</v>
      </c>
      <c r="M4" s="38">
        <v>0.129</v>
      </c>
      <c r="N4" s="39">
        <v>-36.517719568567088</v>
      </c>
      <c r="O4" s="39">
        <v>1.0393552108213946</v>
      </c>
      <c r="P4" s="39">
        <v>-55.238557239937315</v>
      </c>
      <c r="Q4" s="39">
        <v>87.706637825643185</v>
      </c>
      <c r="R4" s="40"/>
      <c r="S4" s="40"/>
      <c r="T4" s="53" t="s">
        <v>742</v>
      </c>
      <c r="U4" s="54">
        <v>0.68440000000000001</v>
      </c>
      <c r="V4" s="54">
        <v>3.9399999999999998E-2</v>
      </c>
      <c r="W4" s="54">
        <v>0.98</v>
      </c>
      <c r="X4" s="54">
        <v>0.70713999999999999</v>
      </c>
      <c r="Y4" s="54">
        <v>3.4279999999999998E-2</v>
      </c>
      <c r="Z4" s="54">
        <v>0.98</v>
      </c>
    </row>
    <row r="5" spans="1:26" ht="14.25" x14ac:dyDescent="0.4">
      <c r="A5" s="38" t="s">
        <v>457</v>
      </c>
      <c r="B5" s="38" t="s">
        <v>463</v>
      </c>
      <c r="C5" s="38" t="s">
        <v>459</v>
      </c>
      <c r="D5" s="38" t="s">
        <v>460</v>
      </c>
      <c r="E5" s="38">
        <v>1.50581E-4</v>
      </c>
      <c r="F5" s="38">
        <v>3.05</v>
      </c>
      <c r="G5" s="38">
        <v>2.95</v>
      </c>
      <c r="H5" s="38">
        <v>0.181089</v>
      </c>
      <c r="I5" s="38">
        <v>6.3500000000000001E-2</v>
      </c>
      <c r="J5" s="38">
        <v>3.9300000000000002E-2</v>
      </c>
      <c r="K5" s="38">
        <v>3.3687500000000002E-2</v>
      </c>
      <c r="L5" s="38">
        <v>0.107</v>
      </c>
      <c r="M5" s="38">
        <v>8.5199999999999998E-2</v>
      </c>
      <c r="N5" s="39">
        <v>-33.249871597329282</v>
      </c>
      <c r="O5" s="39">
        <v>1.0428803974138843</v>
      </c>
      <c r="P5" s="39">
        <v>-52.034204833326655</v>
      </c>
      <c r="Q5" s="39">
        <v>87.706637825643185</v>
      </c>
      <c r="R5" s="40"/>
      <c r="S5" s="40"/>
      <c r="T5" s="53" t="s">
        <v>743</v>
      </c>
      <c r="U5" s="54">
        <v>0.18587999999999999</v>
      </c>
      <c r="V5" s="54">
        <v>1.8689999999999998E-2</v>
      </c>
      <c r="W5" s="54">
        <v>0.25800000000000001</v>
      </c>
      <c r="X5" s="54">
        <v>0.16854</v>
      </c>
      <c r="Y5" s="54">
        <v>4.2819999999999997E-2</v>
      </c>
      <c r="Z5" s="54">
        <v>0.25800000000000001</v>
      </c>
    </row>
    <row r="6" spans="1:26" ht="14.25" x14ac:dyDescent="0.4">
      <c r="A6" s="38" t="s">
        <v>457</v>
      </c>
      <c r="B6" s="38" t="s">
        <v>464</v>
      </c>
      <c r="C6" s="38" t="s">
        <v>459</v>
      </c>
      <c r="D6" s="38" t="s">
        <v>460</v>
      </c>
      <c r="E6" s="38">
        <v>1.53881E-4</v>
      </c>
      <c r="F6" s="38">
        <v>3.08</v>
      </c>
      <c r="G6" s="38">
        <v>2.93</v>
      </c>
      <c r="H6" s="38">
        <v>0.181533</v>
      </c>
      <c r="I6" s="38">
        <v>5.2499999999999998E-2</v>
      </c>
      <c r="J6" s="38">
        <v>3.95E-2</v>
      </c>
      <c r="K6" s="38">
        <v>3.5552500000000001E-2</v>
      </c>
      <c r="L6" s="38">
        <v>0.111</v>
      </c>
      <c r="M6" s="38">
        <v>8.3599999999999994E-2</v>
      </c>
      <c r="N6" s="39">
        <v>-12.063430919363238</v>
      </c>
      <c r="O6" s="39">
        <v>1.0657352417266848</v>
      </c>
      <c r="P6" s="39">
        <v>-31.25942498693157</v>
      </c>
      <c r="Q6" s="39">
        <v>88.124992588246741</v>
      </c>
      <c r="R6" s="40"/>
      <c r="S6" s="40"/>
      <c r="T6" s="53" t="s">
        <v>744</v>
      </c>
      <c r="U6" s="54">
        <v>5.1529999999999999E-2</v>
      </c>
      <c r="V6" s="54">
        <v>1.7090000000000001E-2</v>
      </c>
      <c r="W6" s="54">
        <v>4.7800000000000002E-2</v>
      </c>
      <c r="X6" s="54">
        <v>4.2049999999999997E-2</v>
      </c>
      <c r="Y6" s="54">
        <v>1.0359999999999999E-2</v>
      </c>
      <c r="Z6" s="54">
        <v>4.7800000000000002E-2</v>
      </c>
    </row>
    <row r="7" spans="1:26" ht="14.25" x14ac:dyDescent="0.4">
      <c r="A7" s="38" t="s">
        <v>457</v>
      </c>
      <c r="B7" s="38" t="s">
        <v>465</v>
      </c>
      <c r="C7" s="38" t="s">
        <v>459</v>
      </c>
      <c r="D7" s="38" t="s">
        <v>460</v>
      </c>
      <c r="E7" s="38">
        <v>1.4449299999999999E-4</v>
      </c>
      <c r="F7" s="38">
        <v>3.18</v>
      </c>
      <c r="G7" s="38">
        <v>3.02</v>
      </c>
      <c r="H7" s="38">
        <v>0.18167700000000001</v>
      </c>
      <c r="I7" s="38">
        <v>4.6699999999999998E-2</v>
      </c>
      <c r="J7" s="38">
        <v>3.95E-2</v>
      </c>
      <c r="K7" s="38">
        <v>2.6540000000000001E-2</v>
      </c>
      <c r="L7" s="38">
        <v>0.28599999999999998</v>
      </c>
      <c r="M7" s="38">
        <v>9.6199999999999994E-2</v>
      </c>
      <c r="N7" s="39">
        <v>-72.335644581407507</v>
      </c>
      <c r="O7" s="39">
        <v>1.0007166725119661</v>
      </c>
      <c r="P7" s="39">
        <v>-90.360525956009624</v>
      </c>
      <c r="Q7" s="39">
        <v>89.534430911680815</v>
      </c>
      <c r="R7" s="40"/>
      <c r="S7" s="40"/>
      <c r="T7" s="53">
        <v>519</v>
      </c>
      <c r="U7" s="54"/>
      <c r="V7" s="54"/>
      <c r="W7" s="54"/>
      <c r="X7" s="54">
        <v>0.13697000000000001</v>
      </c>
      <c r="Y7" s="54">
        <v>1.091E-2</v>
      </c>
      <c r="Z7" s="54">
        <v>0.17</v>
      </c>
    </row>
    <row r="8" spans="1:26" ht="14.25" x14ac:dyDescent="0.4">
      <c r="A8" s="38" t="s">
        <v>457</v>
      </c>
      <c r="B8" s="38" t="s">
        <v>466</v>
      </c>
      <c r="C8" s="38" t="s">
        <v>459</v>
      </c>
      <c r="D8" s="38" t="s">
        <v>460</v>
      </c>
      <c r="E8" s="38">
        <v>1.4588399999999999E-4</v>
      </c>
      <c r="F8" s="38">
        <v>3.08</v>
      </c>
      <c r="G8" s="38">
        <v>3.03</v>
      </c>
      <c r="H8" s="38">
        <v>0.18016399999999999</v>
      </c>
      <c r="I8" s="38">
        <v>6.4100000000000004E-2</v>
      </c>
      <c r="J8" s="38">
        <v>3.9699999999999999E-2</v>
      </c>
      <c r="K8" s="38">
        <v>2.04177E-2</v>
      </c>
      <c r="L8" s="38">
        <v>0.16</v>
      </c>
      <c r="M8" s="38">
        <v>0.11</v>
      </c>
      <c r="N8" s="39">
        <v>-63.405238828967761</v>
      </c>
      <c r="O8" s="39">
        <v>1.0103503356753314</v>
      </c>
      <c r="P8" s="39">
        <v>-81.603641481362459</v>
      </c>
      <c r="Q8" s="39">
        <v>88.124992588246741</v>
      </c>
      <c r="R8" s="40"/>
      <c r="S8" s="40"/>
      <c r="T8" s="53" t="s">
        <v>745</v>
      </c>
      <c r="U8" s="54">
        <v>2.0899999999999998E-3</v>
      </c>
      <c r="V8" s="54">
        <v>1.0399999999999999E-3</v>
      </c>
      <c r="W8" s="54">
        <v>1E-4</v>
      </c>
      <c r="X8" s="54">
        <v>1.47E-3</v>
      </c>
      <c r="Y8" s="54">
        <v>7.8594099999999996E-4</v>
      </c>
      <c r="Z8" s="54">
        <v>1E-4</v>
      </c>
    </row>
    <row r="9" spans="1:26" ht="14.25" x14ac:dyDescent="0.4">
      <c r="A9" s="38" t="s">
        <v>457</v>
      </c>
      <c r="B9" s="38" t="s">
        <v>467</v>
      </c>
      <c r="C9" s="38" t="s">
        <v>459</v>
      </c>
      <c r="D9" s="38" t="s">
        <v>460</v>
      </c>
      <c r="E9" s="38">
        <v>1.4455300000000001E-4</v>
      </c>
      <c r="F9" s="38">
        <v>3.17</v>
      </c>
      <c r="G9" s="38">
        <v>3.17</v>
      </c>
      <c r="H9" s="38">
        <v>0.173814</v>
      </c>
      <c r="I9" s="38">
        <v>9.3799999999999994E-2</v>
      </c>
      <c r="J9" s="38">
        <v>4.1300000000000003E-2</v>
      </c>
      <c r="K9" s="38">
        <v>1.2265E-2</v>
      </c>
      <c r="L9" s="38">
        <v>0.191</v>
      </c>
      <c r="M9" s="38">
        <v>0.14399999999999999</v>
      </c>
      <c r="N9" s="39">
        <v>-71.950436569080622</v>
      </c>
      <c r="O9" s="39">
        <v>1.0011322151358355</v>
      </c>
      <c r="P9" s="39">
        <v>-89.982802686074947</v>
      </c>
      <c r="Q9" s="39">
        <v>89.392473501288364</v>
      </c>
      <c r="R9" s="40"/>
      <c r="S9" s="40"/>
      <c r="T9" s="53" t="s">
        <v>746</v>
      </c>
      <c r="U9" s="54"/>
      <c r="V9" s="54"/>
      <c r="W9" s="54"/>
      <c r="X9" s="54">
        <v>8.3107000000000005E-4</v>
      </c>
      <c r="Y9" s="54">
        <v>1.3832800000000001E-4</v>
      </c>
      <c r="Z9" s="54">
        <v>0</v>
      </c>
    </row>
    <row r="10" spans="1:26" ht="14.25" x14ac:dyDescent="0.4">
      <c r="A10" s="38" t="s">
        <v>457</v>
      </c>
      <c r="B10" s="38" t="s">
        <v>468</v>
      </c>
      <c r="C10" s="38" t="s">
        <v>459</v>
      </c>
      <c r="D10" s="38" t="s">
        <v>460</v>
      </c>
      <c r="E10" s="38">
        <v>1.43385E-4</v>
      </c>
      <c r="F10" s="38">
        <v>3.31</v>
      </c>
      <c r="G10" s="38">
        <v>3.13</v>
      </c>
      <c r="H10" s="38">
        <v>0.17550499999999999</v>
      </c>
      <c r="I10" s="38">
        <v>6.6199999999999995E-2</v>
      </c>
      <c r="J10" s="38">
        <v>4.07E-2</v>
      </c>
      <c r="K10" s="38">
        <v>1.519E-2</v>
      </c>
      <c r="L10" s="38">
        <v>0.17499999999999999</v>
      </c>
      <c r="M10" s="38">
        <v>0.129</v>
      </c>
      <c r="N10" s="39">
        <v>-79.449152542372943</v>
      </c>
      <c r="O10" s="39">
        <v>0.99304298539118341</v>
      </c>
      <c r="P10" s="39">
        <v>-97.335815674132519</v>
      </c>
      <c r="Q10" s="39">
        <v>91.399640692283612</v>
      </c>
      <c r="R10" s="40"/>
      <c r="S10" s="40"/>
      <c r="T10" s="55" t="s">
        <v>747</v>
      </c>
      <c r="U10" s="90">
        <v>1.4279999999999999</v>
      </c>
      <c r="V10" s="90"/>
      <c r="W10" s="90"/>
      <c r="X10" s="90">
        <v>1.4073</v>
      </c>
      <c r="Y10" s="90"/>
      <c r="Z10" s="90"/>
    </row>
    <row r="11" spans="1:26" ht="14.25" x14ac:dyDescent="0.4">
      <c r="A11" s="38" t="s">
        <v>457</v>
      </c>
      <c r="B11" s="38" t="s">
        <v>469</v>
      </c>
      <c r="C11" s="38" t="s">
        <v>459</v>
      </c>
      <c r="D11" s="38" t="s">
        <v>460</v>
      </c>
      <c r="E11" s="38">
        <v>1.5022000000000001E-4</v>
      </c>
      <c r="F11" s="38">
        <v>3.13</v>
      </c>
      <c r="G11" s="38">
        <v>3.09</v>
      </c>
      <c r="H11" s="38">
        <v>0.17553199999999999</v>
      </c>
      <c r="I11" s="38">
        <v>6.5000000000000002E-2</v>
      </c>
      <c r="J11" s="38">
        <v>4.1099999999999998E-2</v>
      </c>
      <c r="K11" s="38">
        <v>1.8534599999999998E-2</v>
      </c>
      <c r="L11" s="38">
        <v>0.14299999999999999</v>
      </c>
      <c r="M11" s="38">
        <v>0.11799999999999999</v>
      </c>
      <c r="N11" s="39">
        <v>-35.567539804827966</v>
      </c>
      <c r="O11" s="39">
        <v>1.0403802159602717</v>
      </c>
      <c r="P11" s="39">
        <v>-54.306839840765562</v>
      </c>
      <c r="Q11" s="39">
        <v>88.826878357164745</v>
      </c>
      <c r="R11" s="40"/>
      <c r="S11" s="40"/>
      <c r="T11" s="55" t="s">
        <v>748</v>
      </c>
      <c r="U11" s="90">
        <v>1.234E-2</v>
      </c>
      <c r="V11" s="90"/>
      <c r="W11" s="90"/>
      <c r="X11" s="90">
        <v>1.3979999999999999E-2</v>
      </c>
      <c r="Y11" s="90"/>
      <c r="Z11" s="90"/>
    </row>
    <row r="12" spans="1:26" ht="14.25" x14ac:dyDescent="0.4">
      <c r="A12" s="38" t="s">
        <v>457</v>
      </c>
      <c r="B12" s="38" t="s">
        <v>470</v>
      </c>
      <c r="C12" s="38" t="s">
        <v>459</v>
      </c>
      <c r="D12" s="38" t="s">
        <v>460</v>
      </c>
      <c r="E12" s="38">
        <v>1.50922E-4</v>
      </c>
      <c r="F12" s="38">
        <v>3.25</v>
      </c>
      <c r="G12" s="38">
        <v>3.25</v>
      </c>
      <c r="H12" s="38">
        <v>0.16878099999999999</v>
      </c>
      <c r="I12" s="38">
        <v>5.6300000000000003E-2</v>
      </c>
      <c r="J12" s="38">
        <v>4.3200000000000002E-2</v>
      </c>
      <c r="K12" s="38">
        <v>1.48737E-2</v>
      </c>
      <c r="L12" s="38">
        <v>0.14599999999999999</v>
      </c>
      <c r="M12" s="38">
        <v>0.13600000000000001</v>
      </c>
      <c r="N12" s="39">
        <v>-31.060606060606123</v>
      </c>
      <c r="O12" s="39">
        <v>1.0452420646595404</v>
      </c>
      <c r="P12" s="39">
        <v>-49.887477582532533</v>
      </c>
      <c r="Q12" s="39">
        <v>90.534271514595744</v>
      </c>
      <c r="R12" s="40"/>
      <c r="S12" s="40"/>
      <c r="T12" s="55" t="s">
        <v>749</v>
      </c>
      <c r="U12" s="90">
        <f>U11/U10*100*2</f>
        <v>1.7282913165266107</v>
      </c>
      <c r="V12" s="90"/>
      <c r="W12" s="90"/>
      <c r="X12" s="90">
        <f>X11/X10*100*2</f>
        <v>1.9867832018759326</v>
      </c>
      <c r="Y12" s="90"/>
      <c r="Z12" s="90"/>
    </row>
    <row r="13" spans="1:26" ht="15" thickBot="1" x14ac:dyDescent="0.45">
      <c r="A13" s="38" t="s">
        <v>457</v>
      </c>
      <c r="B13" s="38" t="s">
        <v>471</v>
      </c>
      <c r="C13" s="38" t="s">
        <v>459</v>
      </c>
      <c r="D13" s="38" t="s">
        <v>460</v>
      </c>
      <c r="E13" s="38">
        <v>1.4719700000000001E-4</v>
      </c>
      <c r="F13" s="38">
        <v>3.29</v>
      </c>
      <c r="G13" s="38">
        <v>3.2</v>
      </c>
      <c r="H13" s="38">
        <v>0.17447199999999999</v>
      </c>
      <c r="I13" s="38">
        <v>5.4300000000000001E-2</v>
      </c>
      <c r="J13" s="38">
        <v>4.2099999999999999E-2</v>
      </c>
      <c r="K13" s="38">
        <v>1.8359899999999998E-2</v>
      </c>
      <c r="L13" s="38">
        <v>0.13100000000000001</v>
      </c>
      <c r="M13" s="38">
        <v>0.121</v>
      </c>
      <c r="N13" s="39">
        <v>-54.975603492552708</v>
      </c>
      <c r="O13" s="39">
        <v>1.019443793427667</v>
      </c>
      <c r="P13" s="39">
        <v>-73.337797257630015</v>
      </c>
      <c r="Q13" s="39">
        <v>91.110341447491805</v>
      </c>
      <c r="R13" s="40"/>
      <c r="S13" s="40"/>
      <c r="T13" s="51" t="s">
        <v>750</v>
      </c>
      <c r="U13" s="91">
        <v>0.99960000000000004</v>
      </c>
      <c r="V13" s="91"/>
      <c r="W13" s="91"/>
      <c r="X13" s="91">
        <v>0.99939999999999996</v>
      </c>
      <c r="Y13" s="91"/>
      <c r="Z13" s="91"/>
    </row>
    <row r="14" spans="1:26" ht="14.25" x14ac:dyDescent="0.4">
      <c r="A14" s="38" t="s">
        <v>457</v>
      </c>
      <c r="B14" s="38" t="s">
        <v>472</v>
      </c>
      <c r="C14" s="38" t="s">
        <v>459</v>
      </c>
      <c r="D14" s="38" t="s">
        <v>460</v>
      </c>
      <c r="E14" s="38">
        <v>1.4469600000000001E-4</v>
      </c>
      <c r="F14" s="38">
        <v>3.53</v>
      </c>
      <c r="G14" s="38">
        <v>3.3</v>
      </c>
      <c r="H14" s="38">
        <v>0.17289599999999999</v>
      </c>
      <c r="I14" s="38">
        <v>4.9700000000000001E-2</v>
      </c>
      <c r="J14" s="38">
        <v>4.2999999999999997E-2</v>
      </c>
      <c r="K14" s="38">
        <v>2.3327899999999999E-2</v>
      </c>
      <c r="L14" s="38">
        <v>0.20300000000000001</v>
      </c>
      <c r="M14" s="38">
        <v>0.109</v>
      </c>
      <c r="N14" s="39">
        <v>-71.032357473035489</v>
      </c>
      <c r="O14" s="39">
        <v>1.0021225917227232</v>
      </c>
      <c r="P14" s="39">
        <v>-89.082562226064582</v>
      </c>
      <c r="Q14" s="39">
        <v>94.635164281986334</v>
      </c>
      <c r="R14" s="40"/>
      <c r="S14" s="40"/>
      <c r="T14" s="48"/>
      <c r="U14" s="48"/>
      <c r="V14" s="48"/>
      <c r="W14" s="48"/>
      <c r="X14" s="48"/>
      <c r="Y14" s="48"/>
      <c r="Z14" s="48"/>
    </row>
    <row r="15" spans="1:26" ht="14.25" x14ac:dyDescent="0.4">
      <c r="A15" s="38" t="s">
        <v>457</v>
      </c>
      <c r="B15" s="38" t="s">
        <v>473</v>
      </c>
      <c r="C15" s="38" t="s">
        <v>459</v>
      </c>
      <c r="D15" s="38" t="s">
        <v>460</v>
      </c>
      <c r="E15" s="38">
        <v>1.51889E-4</v>
      </c>
      <c r="F15" s="38">
        <v>3.11</v>
      </c>
      <c r="G15" s="38">
        <v>3.21</v>
      </c>
      <c r="H15" s="38">
        <v>0.17524300000000001</v>
      </c>
      <c r="I15" s="38">
        <v>5.6599999999999998E-2</v>
      </c>
      <c r="J15" s="38">
        <v>4.2799999999999998E-2</v>
      </c>
      <c r="K15" s="38">
        <v>3.81547E-2</v>
      </c>
      <c r="L15" s="38">
        <v>0.13</v>
      </c>
      <c r="M15" s="38">
        <v>8.6300000000000002E-2</v>
      </c>
      <c r="N15" s="39">
        <v>-24.852336928608221</v>
      </c>
      <c r="O15" s="39">
        <v>1.0519392266142307</v>
      </c>
      <c r="P15" s="39">
        <v>-43.799837548755491</v>
      </c>
      <c r="Q15" s="39">
        <v>88.545436464442048</v>
      </c>
      <c r="R15" s="40"/>
      <c r="S15" s="40"/>
      <c r="T15" s="48"/>
      <c r="U15" s="48"/>
      <c r="V15" s="48"/>
      <c r="W15" s="48"/>
      <c r="X15" s="48"/>
      <c r="Y15" s="48"/>
      <c r="Z15" s="48"/>
    </row>
    <row r="16" spans="1:26" ht="14.25" x14ac:dyDescent="0.4">
      <c r="A16" s="38" t="s">
        <v>457</v>
      </c>
      <c r="B16" s="38" t="s">
        <v>474</v>
      </c>
      <c r="C16" s="38" t="s">
        <v>459</v>
      </c>
      <c r="D16" s="38" t="s">
        <v>460</v>
      </c>
      <c r="E16" s="38">
        <v>1.4684499999999999E-4</v>
      </c>
      <c r="F16" s="38">
        <v>2.73</v>
      </c>
      <c r="G16" s="38">
        <v>2.95</v>
      </c>
      <c r="H16" s="38">
        <v>0.20760400000000001</v>
      </c>
      <c r="I16" s="38">
        <v>16.8</v>
      </c>
      <c r="J16" s="38">
        <v>3.9199999999999999E-2</v>
      </c>
      <c r="K16" s="38">
        <v>1.49739E-2</v>
      </c>
      <c r="L16" s="38">
        <v>1.1599999999999999</v>
      </c>
      <c r="M16" s="38">
        <v>0.13400000000000001</v>
      </c>
      <c r="N16" s="39">
        <v>-57.235490498202424</v>
      </c>
      <c r="O16" s="39">
        <v>1.0170059433676348</v>
      </c>
      <c r="P16" s="39">
        <v>-75.553773774578843</v>
      </c>
      <c r="Q16" s="39">
        <v>83.382338169893885</v>
      </c>
      <c r="R16" s="40"/>
      <c r="S16" s="40"/>
      <c r="T16" s="48"/>
      <c r="U16" s="48"/>
      <c r="V16" s="48"/>
      <c r="W16" s="48"/>
      <c r="X16" s="48"/>
      <c r="Y16" s="48"/>
      <c r="Z16" s="48"/>
    </row>
    <row r="17" spans="1:21" ht="14.25" x14ac:dyDescent="0.4">
      <c r="A17" s="38" t="s">
        <v>457</v>
      </c>
      <c r="B17" s="38" t="s">
        <v>475</v>
      </c>
      <c r="C17" s="38" t="s">
        <v>459</v>
      </c>
      <c r="D17" s="38" t="s">
        <v>460</v>
      </c>
      <c r="E17" s="38">
        <v>1.50011E-4</v>
      </c>
      <c r="F17" s="38">
        <v>2.82</v>
      </c>
      <c r="G17" s="38">
        <v>2.88</v>
      </c>
      <c r="H17" s="38">
        <v>0.194547</v>
      </c>
      <c r="I17" s="38">
        <v>19.899999999999999</v>
      </c>
      <c r="J17" s="38">
        <v>3.8600000000000002E-2</v>
      </c>
      <c r="K17" s="38">
        <v>8.6399900000000002E-3</v>
      </c>
      <c r="L17" s="38">
        <v>2.1800000000000002</v>
      </c>
      <c r="M17" s="38">
        <v>0.16800000000000001</v>
      </c>
      <c r="N17" s="39">
        <v>-36.909347714432549</v>
      </c>
      <c r="O17" s="39">
        <v>1.0389327424871277</v>
      </c>
      <c r="P17" s="39">
        <v>-55.622575897704031</v>
      </c>
      <c r="Q17" s="39">
        <v>84.571947587119837</v>
      </c>
      <c r="R17" s="40"/>
      <c r="S17" s="40"/>
      <c r="T17" s="40"/>
      <c r="U17" s="40"/>
    </row>
    <row r="18" spans="1:21" ht="14.25" x14ac:dyDescent="0.4">
      <c r="A18" s="38" t="s">
        <v>457</v>
      </c>
      <c r="B18" s="38" t="s">
        <v>476</v>
      </c>
      <c r="C18" s="38" t="s">
        <v>459</v>
      </c>
      <c r="D18" s="38" t="s">
        <v>460</v>
      </c>
      <c r="E18" s="38">
        <v>1.4792000000000001E-4</v>
      </c>
      <c r="F18" s="38">
        <v>2.95</v>
      </c>
      <c r="G18" s="38">
        <v>2.92</v>
      </c>
      <c r="H18" s="38">
        <v>0.18787200000000001</v>
      </c>
      <c r="I18" s="38">
        <v>32.700000000000003</v>
      </c>
      <c r="J18" s="38">
        <v>3.8800000000000001E-2</v>
      </c>
      <c r="K18" s="38">
        <v>7.8504899999999999E-3</v>
      </c>
      <c r="L18" s="38">
        <v>1.61</v>
      </c>
      <c r="M18" s="38">
        <v>0.17499999999999999</v>
      </c>
      <c r="N18" s="39">
        <v>-50.333846944016436</v>
      </c>
      <c r="O18" s="39">
        <v>1.0244510820452897</v>
      </c>
      <c r="P18" s="39">
        <v>-68.78623185491972</v>
      </c>
      <c r="Q18" s="39">
        <v>86.327598823774437</v>
      </c>
      <c r="R18" s="40"/>
      <c r="S18" s="40"/>
      <c r="T18" s="40"/>
      <c r="U18" s="40"/>
    </row>
    <row r="19" spans="1:21" ht="14.25" x14ac:dyDescent="0.4">
      <c r="A19" s="38" t="s">
        <v>457</v>
      </c>
      <c r="B19" s="38" t="s">
        <v>477</v>
      </c>
      <c r="C19" s="38" t="s">
        <v>459</v>
      </c>
      <c r="D19" s="38" t="s">
        <v>460</v>
      </c>
      <c r="E19" s="38">
        <v>1.4257500000000001E-4</v>
      </c>
      <c r="F19" s="38">
        <v>2.71</v>
      </c>
      <c r="G19" s="38">
        <v>2.86</v>
      </c>
      <c r="H19" s="38">
        <v>0.196687</v>
      </c>
      <c r="I19" s="38">
        <v>4.13</v>
      </c>
      <c r="J19" s="38">
        <v>3.73E-2</v>
      </c>
      <c r="K19" s="38">
        <v>4.7093799999999998E-2</v>
      </c>
      <c r="L19" s="38">
        <v>0.96</v>
      </c>
      <c r="M19" s="38">
        <v>7.1300000000000002E-2</v>
      </c>
      <c r="N19" s="39">
        <v>-84.649460708782769</v>
      </c>
      <c r="O19" s="39">
        <v>0.98743315996895065</v>
      </c>
      <c r="P19" s="39">
        <v>-102.43507981824762</v>
      </c>
      <c r="Q19" s="39">
        <v>83.120961969160007</v>
      </c>
      <c r="R19" s="40"/>
      <c r="S19" s="40"/>
      <c r="T19" s="40"/>
      <c r="U19" s="40"/>
    </row>
    <row r="20" spans="1:21" ht="14.25" x14ac:dyDescent="0.4">
      <c r="A20" s="38" t="s">
        <v>457</v>
      </c>
      <c r="B20" s="38" t="s">
        <v>478</v>
      </c>
      <c r="C20" s="38" t="s">
        <v>459</v>
      </c>
      <c r="D20" s="38" t="s">
        <v>460</v>
      </c>
      <c r="E20" s="38">
        <v>1.50419E-4</v>
      </c>
      <c r="F20" s="38">
        <v>3.11</v>
      </c>
      <c r="G20" s="38">
        <v>2.98</v>
      </c>
      <c r="H20" s="38">
        <v>0.17755199999999999</v>
      </c>
      <c r="I20" s="38">
        <v>8.5599999999999996E-2</v>
      </c>
      <c r="J20" s="38">
        <v>3.9699999999999999E-2</v>
      </c>
      <c r="K20" s="38">
        <v>9.75292E-3</v>
      </c>
      <c r="L20" s="38">
        <v>0.16700000000000001</v>
      </c>
      <c r="M20" s="38">
        <v>0.157</v>
      </c>
      <c r="N20" s="39">
        <v>-34.289933230611247</v>
      </c>
      <c r="O20" s="39">
        <v>1.0417584323294378</v>
      </c>
      <c r="P20" s="39">
        <v>-53.05405766214966</v>
      </c>
      <c r="Q20" s="39">
        <v>88.545436464442048</v>
      </c>
      <c r="R20" s="40"/>
      <c r="S20" s="40"/>
      <c r="T20" s="40"/>
      <c r="U20" s="40"/>
    </row>
    <row r="21" spans="1:21" ht="14.25" x14ac:dyDescent="0.4">
      <c r="A21" s="38" t="s">
        <v>457</v>
      </c>
      <c r="B21" s="38" t="s">
        <v>479</v>
      </c>
      <c r="C21" s="38" t="s">
        <v>459</v>
      </c>
      <c r="D21" s="38" t="s">
        <v>460</v>
      </c>
      <c r="E21" s="38">
        <v>1.3594900000000001E-4</v>
      </c>
      <c r="F21" s="38">
        <v>2.94</v>
      </c>
      <c r="G21" s="38">
        <v>3</v>
      </c>
      <c r="H21" s="38">
        <v>0.19595000000000001</v>
      </c>
      <c r="I21" s="38">
        <v>4.3299999999999998E-2</v>
      </c>
      <c r="J21" s="38">
        <v>3.8300000000000001E-2</v>
      </c>
      <c r="K21" s="38">
        <v>2.1746000000000001E-2</v>
      </c>
      <c r="L21" s="38">
        <v>0.30399999999999999</v>
      </c>
      <c r="M21" s="38">
        <v>0.106</v>
      </c>
      <c r="N21" s="39">
        <v>-127.18926553672316</v>
      </c>
      <c r="O21" s="39">
        <v>0.94154340287300631</v>
      </c>
      <c r="P21" s="39">
        <v>-144.14831959467611</v>
      </c>
      <c r="Q21" s="39">
        <v>86.191033864773559</v>
      </c>
      <c r="R21" s="40"/>
      <c r="S21" s="40"/>
      <c r="T21" s="40"/>
      <c r="U21" s="40"/>
    </row>
    <row r="22" spans="1:21" ht="14.25" x14ac:dyDescent="0.4">
      <c r="A22" s="38" t="s">
        <v>457</v>
      </c>
      <c r="B22" s="38" t="s">
        <v>480</v>
      </c>
      <c r="C22" s="38" t="s">
        <v>459</v>
      </c>
      <c r="D22" s="38" t="s">
        <v>460</v>
      </c>
      <c r="E22" s="38">
        <v>1.45053E-4</v>
      </c>
      <c r="F22" s="38">
        <v>3.1</v>
      </c>
      <c r="G22" s="38">
        <v>2.91</v>
      </c>
      <c r="H22" s="38">
        <v>0.19747000000000001</v>
      </c>
      <c r="I22" s="38">
        <v>4.24E-2</v>
      </c>
      <c r="J22" s="38">
        <v>3.8300000000000001E-2</v>
      </c>
      <c r="K22" s="38">
        <v>2.7857E-2</v>
      </c>
      <c r="L22" s="38">
        <v>0.26</v>
      </c>
      <c r="M22" s="38">
        <v>9.4399999999999998E-2</v>
      </c>
      <c r="N22" s="39">
        <v>-68.740369799691891</v>
      </c>
      <c r="O22" s="39">
        <v>1.0045950703347446</v>
      </c>
      <c r="P22" s="39">
        <v>-86.835108769954587</v>
      </c>
      <c r="Q22" s="39">
        <v>88.405058218851622</v>
      </c>
      <c r="R22" s="40"/>
      <c r="S22" s="40"/>
      <c r="T22" s="40"/>
      <c r="U22" s="40"/>
    </row>
    <row r="23" spans="1:21" ht="14.25" x14ac:dyDescent="0.4">
      <c r="A23" s="38" t="s">
        <v>457</v>
      </c>
      <c r="B23" s="38" t="s">
        <v>481</v>
      </c>
      <c r="C23" s="38" t="s">
        <v>459</v>
      </c>
      <c r="D23" s="38" t="s">
        <v>460</v>
      </c>
      <c r="E23" s="38">
        <v>1.4143399999999999E-4</v>
      </c>
      <c r="F23" s="38">
        <v>2.9</v>
      </c>
      <c r="G23" s="38">
        <v>2.96</v>
      </c>
      <c r="H23" s="38">
        <v>0.19700200000000001</v>
      </c>
      <c r="I23" s="38">
        <v>4.19E-2</v>
      </c>
      <c r="J23" s="38">
        <v>3.8600000000000002E-2</v>
      </c>
      <c r="K23" s="38">
        <v>2.8097E-2</v>
      </c>
      <c r="L23" s="38">
        <v>0.26700000000000002</v>
      </c>
      <c r="M23" s="38">
        <v>9.4600000000000004E-2</v>
      </c>
      <c r="N23" s="39">
        <v>-91.9748330765281</v>
      </c>
      <c r="O23" s="39">
        <v>0.97953092440503986</v>
      </c>
      <c r="P23" s="39">
        <v>-109.61811733483462</v>
      </c>
      <c r="Q23" s="39">
        <v>85.647266848852468</v>
      </c>
      <c r="R23" s="40"/>
      <c r="S23" s="40"/>
      <c r="T23" s="40"/>
      <c r="U23" s="40"/>
    </row>
    <row r="24" spans="1:21" ht="14.25" x14ac:dyDescent="0.4">
      <c r="A24" s="38" t="s">
        <v>457</v>
      </c>
      <c r="B24" s="38" t="s">
        <v>482</v>
      </c>
      <c r="C24" s="38" t="s">
        <v>459</v>
      </c>
      <c r="D24" s="38" t="s">
        <v>460</v>
      </c>
      <c r="E24" s="38">
        <v>1.43678E-4</v>
      </c>
      <c r="F24" s="38">
        <v>3</v>
      </c>
      <c r="G24" s="38">
        <v>2.92</v>
      </c>
      <c r="H24" s="38">
        <v>0.190606</v>
      </c>
      <c r="I24" s="38">
        <v>6.08E-2</v>
      </c>
      <c r="J24" s="38">
        <v>3.8199999999999998E-2</v>
      </c>
      <c r="K24" s="38">
        <v>1.6503799999999999E-2</v>
      </c>
      <c r="L24" s="38">
        <v>0.20799999999999999</v>
      </c>
      <c r="M24" s="38">
        <v>0.12</v>
      </c>
      <c r="N24" s="39">
        <v>-77.568053415511102</v>
      </c>
      <c r="O24" s="39">
        <v>0.99507221853774419</v>
      </c>
      <c r="P24" s="39">
        <v>-95.491267039285901</v>
      </c>
      <c r="Q24" s="39">
        <v>87.01410413650504</v>
      </c>
      <c r="R24" s="40"/>
      <c r="S24" s="40"/>
      <c r="T24" s="40"/>
      <c r="U24" s="40"/>
    </row>
    <row r="25" spans="1:21" ht="14.25" x14ac:dyDescent="0.4">
      <c r="A25" s="38" t="s">
        <v>457</v>
      </c>
      <c r="B25" s="38" t="s">
        <v>483</v>
      </c>
      <c r="C25" s="38" t="s">
        <v>459</v>
      </c>
      <c r="D25" s="38" t="s">
        <v>460</v>
      </c>
      <c r="E25" s="38">
        <v>1.4707300000000001E-4</v>
      </c>
      <c r="F25" s="38">
        <v>3.11</v>
      </c>
      <c r="G25" s="38">
        <v>2.87</v>
      </c>
      <c r="H25" s="38">
        <v>0.19209100000000001</v>
      </c>
      <c r="I25" s="38">
        <v>5.6500000000000002E-2</v>
      </c>
      <c r="J25" s="38">
        <v>3.7999999999999999E-2</v>
      </c>
      <c r="K25" s="38">
        <v>1.8080700000000002E-2</v>
      </c>
      <c r="L25" s="38">
        <v>0.26600000000000001</v>
      </c>
      <c r="M25" s="38">
        <v>0.114</v>
      </c>
      <c r="N25" s="39">
        <v>-55.771700051361115</v>
      </c>
      <c r="O25" s="39">
        <v>1.0185850053383376</v>
      </c>
      <c r="P25" s="39">
        <v>-74.118425348827842</v>
      </c>
      <c r="Q25" s="39">
        <v>88.545436464442048</v>
      </c>
      <c r="R25" s="40"/>
      <c r="S25" s="40"/>
      <c r="T25" s="40"/>
      <c r="U25" s="40"/>
    </row>
    <row r="26" spans="1:21" ht="14.25" x14ac:dyDescent="0.4">
      <c r="A26" s="38" t="s">
        <v>457</v>
      </c>
      <c r="B26" s="38" t="s">
        <v>484</v>
      </c>
      <c r="C26" s="38" t="s">
        <v>459</v>
      </c>
      <c r="D26" s="38" t="s">
        <v>460</v>
      </c>
      <c r="E26" s="38">
        <v>1.41204E-4</v>
      </c>
      <c r="F26" s="38">
        <v>2.75</v>
      </c>
      <c r="G26" s="38">
        <v>2.93</v>
      </c>
      <c r="H26" s="38">
        <v>0.19251799999999999</v>
      </c>
      <c r="I26" s="38">
        <v>5.2600000000000001E-2</v>
      </c>
      <c r="J26" s="38">
        <v>3.7999999999999999E-2</v>
      </c>
      <c r="K26" s="38">
        <v>1.9641200000000001E-2</v>
      </c>
      <c r="L26" s="38">
        <v>0.21099999999999999</v>
      </c>
      <c r="M26" s="38">
        <v>0.11</v>
      </c>
      <c r="N26" s="39">
        <v>-93.451463790446894</v>
      </c>
      <c r="O26" s="39">
        <v>0.97793801101354161</v>
      </c>
      <c r="P26" s="39">
        <v>-111.06605653625002</v>
      </c>
      <c r="Q26" s="39">
        <v>83.644810470695333</v>
      </c>
      <c r="R26" s="40"/>
      <c r="S26" s="40"/>
      <c r="T26" s="40"/>
      <c r="U26" s="40"/>
    </row>
    <row r="27" spans="1:21" ht="14.25" x14ac:dyDescent="0.4">
      <c r="A27" s="38" t="s">
        <v>457</v>
      </c>
      <c r="B27" s="38" t="s">
        <v>485</v>
      </c>
      <c r="C27" s="38" t="s">
        <v>459</v>
      </c>
      <c r="D27" s="38" t="s">
        <v>460</v>
      </c>
      <c r="E27" s="38">
        <v>1.47229E-4</v>
      </c>
      <c r="F27" s="38">
        <v>3.23</v>
      </c>
      <c r="G27" s="38">
        <v>3</v>
      </c>
      <c r="H27" s="38">
        <v>0.19014200000000001</v>
      </c>
      <c r="I27" s="38">
        <v>4.6699999999999998E-2</v>
      </c>
      <c r="J27" s="38">
        <v>3.9699999999999999E-2</v>
      </c>
      <c r="K27" s="38">
        <v>2.5843999999999999E-2</v>
      </c>
      <c r="L27" s="38">
        <v>0.29899999999999999</v>
      </c>
      <c r="M27" s="38">
        <v>0.1</v>
      </c>
      <c r="N27" s="39">
        <v>-54.770159219311829</v>
      </c>
      <c r="O27" s="39">
        <v>1.0196654161603971</v>
      </c>
      <c r="P27" s="39">
        <v>-73.13634484699827</v>
      </c>
      <c r="Q27" s="39">
        <v>90.247516966831526</v>
      </c>
      <c r="R27" s="40"/>
      <c r="S27" s="40"/>
      <c r="T27" s="40"/>
      <c r="U27" s="40"/>
    </row>
    <row r="28" spans="1:21" ht="14.25" x14ac:dyDescent="0.4">
      <c r="A28" s="38" t="s">
        <v>457</v>
      </c>
      <c r="B28" s="38" t="s">
        <v>486</v>
      </c>
      <c r="C28" s="38" t="s">
        <v>459</v>
      </c>
      <c r="D28" s="38" t="s">
        <v>460</v>
      </c>
      <c r="E28" s="38">
        <v>1.48183E-4</v>
      </c>
      <c r="F28" s="38">
        <v>2.9</v>
      </c>
      <c r="G28" s="38">
        <v>2.94</v>
      </c>
      <c r="H28" s="38">
        <v>0.19164800000000001</v>
      </c>
      <c r="I28" s="38">
        <v>4.3999999999999997E-2</v>
      </c>
      <c r="J28" s="38">
        <v>3.9100000000000003E-2</v>
      </c>
      <c r="K28" s="38">
        <v>2.6106899999999999E-2</v>
      </c>
      <c r="L28" s="38">
        <v>0.249</v>
      </c>
      <c r="M28" s="38">
        <v>9.8199999999999996E-2</v>
      </c>
      <c r="N28" s="39">
        <v>-48.645351823317974</v>
      </c>
      <c r="O28" s="39">
        <v>1.0262725438799158</v>
      </c>
      <c r="P28" s="39">
        <v>-67.130544855040441</v>
      </c>
      <c r="Q28" s="39">
        <v>85.647266848852468</v>
      </c>
      <c r="R28" s="40"/>
      <c r="S28" s="40"/>
      <c r="T28" s="40"/>
      <c r="U28" s="40"/>
    </row>
    <row r="29" spans="1:21" ht="14.25" x14ac:dyDescent="0.4">
      <c r="A29" s="38" t="s">
        <v>457</v>
      </c>
      <c r="B29" s="38" t="s">
        <v>487</v>
      </c>
      <c r="C29" s="38" t="s">
        <v>459</v>
      </c>
      <c r="D29" s="38" t="s">
        <v>460</v>
      </c>
      <c r="E29" s="38">
        <v>1.4390799999999999E-4</v>
      </c>
      <c r="F29" s="38">
        <v>2.87</v>
      </c>
      <c r="G29" s="38">
        <v>2.99</v>
      </c>
      <c r="H29" s="38">
        <v>0.19206799999999999</v>
      </c>
      <c r="I29" s="38">
        <v>4.99E-2</v>
      </c>
      <c r="J29" s="38">
        <v>3.9100000000000003E-2</v>
      </c>
      <c r="K29" s="38">
        <v>2.8238599999999999E-2</v>
      </c>
      <c r="L29" s="38">
        <v>0.26600000000000001</v>
      </c>
      <c r="M29" s="38">
        <v>9.4799999999999995E-2</v>
      </c>
      <c r="N29" s="39">
        <v>-76.091422701592307</v>
      </c>
      <c r="O29" s="39">
        <v>0.99666513192924233</v>
      </c>
      <c r="P29" s="39">
        <v>-94.043327837870507</v>
      </c>
      <c r="Q29" s="39">
        <v>85.242092411428672</v>
      </c>
      <c r="R29" s="40"/>
      <c r="S29" s="40"/>
      <c r="T29" s="40"/>
      <c r="U29" s="40"/>
    </row>
    <row r="30" spans="1:21" ht="14.25" x14ac:dyDescent="0.4">
      <c r="A30" s="38" t="s">
        <v>457</v>
      </c>
      <c r="B30" s="38" t="s">
        <v>488</v>
      </c>
      <c r="C30" s="38" t="s">
        <v>459</v>
      </c>
      <c r="D30" s="38" t="s">
        <v>460</v>
      </c>
      <c r="E30" s="38">
        <v>1.41197E-4</v>
      </c>
      <c r="F30" s="38">
        <v>3.21</v>
      </c>
      <c r="G30" s="38">
        <v>3.04</v>
      </c>
      <c r="H30" s="38">
        <v>0.19456300000000001</v>
      </c>
      <c r="I30" s="38">
        <v>3.9800000000000002E-2</v>
      </c>
      <c r="J30" s="38">
        <v>3.95E-2</v>
      </c>
      <c r="K30" s="38">
        <v>2.4832300000000002E-2</v>
      </c>
      <c r="L30" s="38">
        <v>0.253</v>
      </c>
      <c r="M30" s="38">
        <v>0.10299999999999999</v>
      </c>
      <c r="N30" s="39">
        <v>-93.496404725218369</v>
      </c>
      <c r="O30" s="39">
        <v>0.97788953104075693</v>
      </c>
      <c r="P30" s="39">
        <v>-111.11012425107569</v>
      </c>
      <c r="Q30" s="39">
        <v>89.961626923252922</v>
      </c>
      <c r="R30" s="40"/>
      <c r="S30" s="40"/>
      <c r="T30" s="40"/>
      <c r="U30" s="40"/>
    </row>
    <row r="31" spans="1:21" ht="14.25" x14ac:dyDescent="0.4">
      <c r="A31" s="38" t="s">
        <v>457</v>
      </c>
      <c r="B31" s="38" t="s">
        <v>489</v>
      </c>
      <c r="C31" s="38" t="s">
        <v>459</v>
      </c>
      <c r="D31" s="38" t="s">
        <v>460</v>
      </c>
      <c r="E31" s="38">
        <v>1.5322099999999999E-4</v>
      </c>
      <c r="F31" s="38">
        <v>3</v>
      </c>
      <c r="G31" s="38">
        <v>2.92</v>
      </c>
      <c r="H31" s="38">
        <v>0.19530900000000001</v>
      </c>
      <c r="I31" s="38">
        <v>3.9100000000000003E-2</v>
      </c>
      <c r="J31" s="38">
        <v>3.95E-2</v>
      </c>
      <c r="K31" s="38">
        <v>2.7572800000000001E-2</v>
      </c>
      <c r="L31" s="38">
        <v>0.27500000000000002</v>
      </c>
      <c r="M31" s="38">
        <v>9.7600000000000006E-2</v>
      </c>
      <c r="N31" s="39">
        <v>-16.300719054956446</v>
      </c>
      <c r="O31" s="39">
        <v>1.0611642728641246</v>
      </c>
      <c r="P31" s="39">
        <v>-35.414380956210636</v>
      </c>
      <c r="Q31" s="39">
        <v>87.01410413650504</v>
      </c>
      <c r="R31" s="40"/>
      <c r="S31" s="40"/>
      <c r="T31" s="40"/>
      <c r="U31" s="40"/>
    </row>
    <row r="32" spans="1:21" ht="14.25" x14ac:dyDescent="0.4">
      <c r="A32" s="38" t="s">
        <v>457</v>
      </c>
      <c r="B32" s="38" t="s">
        <v>490</v>
      </c>
      <c r="C32" s="38" t="s">
        <v>459</v>
      </c>
      <c r="D32" s="38" t="s">
        <v>460</v>
      </c>
      <c r="E32" s="38">
        <v>1.50638E-4</v>
      </c>
      <c r="F32" s="38">
        <v>2.98</v>
      </c>
      <c r="G32" s="38">
        <v>2.97</v>
      </c>
      <c r="H32" s="38">
        <v>0.19423499999999999</v>
      </c>
      <c r="I32" s="38">
        <v>4.2500000000000003E-2</v>
      </c>
      <c r="J32" s="38">
        <v>3.9800000000000002E-2</v>
      </c>
      <c r="K32" s="38">
        <v>2.3442899999999999E-2</v>
      </c>
      <c r="L32" s="38">
        <v>0.15</v>
      </c>
      <c r="M32" s="38">
        <v>0.106</v>
      </c>
      <c r="N32" s="39">
        <v>-32.883923985619013</v>
      </c>
      <c r="O32" s="39">
        <v>1.0432751629065597</v>
      </c>
      <c r="P32" s="39">
        <v>-51.675367726888965</v>
      </c>
      <c r="Q32" s="39">
        <v>86.738770562410807</v>
      </c>
      <c r="R32" s="40"/>
      <c r="S32" s="40"/>
      <c r="T32" s="40"/>
      <c r="U32" s="40"/>
    </row>
    <row r="33" spans="1:21" ht="14.25" x14ac:dyDescent="0.4">
      <c r="A33" s="38" t="s">
        <v>457</v>
      </c>
      <c r="B33" s="38" t="s">
        <v>491</v>
      </c>
      <c r="C33" s="38" t="s">
        <v>459</v>
      </c>
      <c r="D33" s="38" t="s">
        <v>460</v>
      </c>
      <c r="E33" s="38">
        <v>1.4301E-4</v>
      </c>
      <c r="F33" s="38">
        <v>2.94</v>
      </c>
      <c r="G33" s="38">
        <v>2.99</v>
      </c>
      <c r="H33" s="38">
        <v>0.19725000000000001</v>
      </c>
      <c r="I33" s="38">
        <v>4.0599999999999997E-2</v>
      </c>
      <c r="J33" s="38">
        <v>3.9100000000000003E-2</v>
      </c>
      <c r="K33" s="38">
        <v>2.74503E-2</v>
      </c>
      <c r="L33" s="38">
        <v>0.34699999999999998</v>
      </c>
      <c r="M33" s="38">
        <v>9.7100000000000006E-2</v>
      </c>
      <c r="N33" s="39">
        <v>-81.856702619414577</v>
      </c>
      <c r="O33" s="39">
        <v>0.99044584399200153</v>
      </c>
      <c r="P33" s="39">
        <v>-99.696586111222899</v>
      </c>
      <c r="Q33" s="39">
        <v>86.191033864773559</v>
      </c>
      <c r="R33" s="40"/>
      <c r="S33" s="40"/>
      <c r="T33" s="40"/>
      <c r="U33" s="40"/>
    </row>
    <row r="34" spans="1:21" ht="14.25" x14ac:dyDescent="0.4">
      <c r="A34" s="38" t="s">
        <v>457</v>
      </c>
      <c r="B34" s="38" t="s">
        <v>492</v>
      </c>
      <c r="C34" s="38" t="s">
        <v>459</v>
      </c>
      <c r="D34" s="38" t="s">
        <v>460</v>
      </c>
      <c r="E34" s="38">
        <v>1.4903400000000001E-4</v>
      </c>
      <c r="F34" s="38">
        <v>3.17</v>
      </c>
      <c r="G34" s="38">
        <v>3.03</v>
      </c>
      <c r="H34" s="38">
        <v>0.19045799999999999</v>
      </c>
      <c r="I34" s="38">
        <v>4.1799999999999997E-2</v>
      </c>
      <c r="J34" s="38">
        <v>4.0300000000000002E-2</v>
      </c>
      <c r="K34" s="38">
        <v>2.17731E-2</v>
      </c>
      <c r="L34" s="38">
        <v>0.26</v>
      </c>
      <c r="M34" s="38">
        <v>0.11</v>
      </c>
      <c r="N34" s="39">
        <v>-43.181818181818208</v>
      </c>
      <c r="O34" s="39">
        <v>1.0321663234284593</v>
      </c>
      <c r="P34" s="39">
        <v>-61.773169809803406</v>
      </c>
      <c r="Q34" s="39">
        <v>89.392473501288364</v>
      </c>
      <c r="R34" s="40"/>
      <c r="S34" s="40"/>
      <c r="T34" s="40"/>
      <c r="U34" s="40"/>
    </row>
    <row r="35" spans="1:21" ht="14.25" x14ac:dyDescent="0.4">
      <c r="A35" s="38" t="s">
        <v>457</v>
      </c>
      <c r="B35" s="38" t="s">
        <v>493</v>
      </c>
      <c r="C35" s="38" t="s">
        <v>459</v>
      </c>
      <c r="D35" s="38" t="s">
        <v>460</v>
      </c>
      <c r="E35" s="38">
        <v>1.4636099999999999E-4</v>
      </c>
      <c r="F35" s="38">
        <v>3.13</v>
      </c>
      <c r="G35" s="38">
        <v>3.02</v>
      </c>
      <c r="H35" s="38">
        <v>0.191774</v>
      </c>
      <c r="I35" s="38">
        <v>4.3400000000000001E-2</v>
      </c>
      <c r="J35" s="38">
        <v>3.9899999999999998E-2</v>
      </c>
      <c r="K35" s="38">
        <v>2.03073E-2</v>
      </c>
      <c r="L35" s="38">
        <v>0.26100000000000001</v>
      </c>
      <c r="M35" s="38">
        <v>0.114</v>
      </c>
      <c r="N35" s="39">
        <v>-60.342835130970826</v>
      </c>
      <c r="O35" s="39">
        <v>1.0136538995350908</v>
      </c>
      <c r="P35" s="39">
        <v>-78.600741485383423</v>
      </c>
      <c r="Q35" s="39">
        <v>88.826878357164745</v>
      </c>
      <c r="R35" s="40"/>
      <c r="S35" s="40"/>
      <c r="T35" s="40"/>
      <c r="U35" s="40"/>
    </row>
    <row r="36" spans="1:21" ht="14.25" x14ac:dyDescent="0.4">
      <c r="A36" s="38" t="s">
        <v>457</v>
      </c>
      <c r="B36" s="38" t="s">
        <v>494</v>
      </c>
      <c r="C36" s="38" t="s">
        <v>459</v>
      </c>
      <c r="D36" s="38" t="s">
        <v>460</v>
      </c>
      <c r="E36" s="38">
        <v>1.4241699999999999E-4</v>
      </c>
      <c r="F36" s="38">
        <v>3.08</v>
      </c>
      <c r="G36" s="38">
        <v>3.14</v>
      </c>
      <c r="H36" s="38">
        <v>0.18312</v>
      </c>
      <c r="I36" s="38">
        <v>5.0799999999999998E-2</v>
      </c>
      <c r="J36" s="38">
        <v>4.07E-2</v>
      </c>
      <c r="K36" s="38">
        <v>2.1664300000000001E-2</v>
      </c>
      <c r="L36" s="38">
        <v>0.114</v>
      </c>
      <c r="M36" s="38">
        <v>0.11</v>
      </c>
      <c r="N36" s="39">
        <v>-85.663841807909762</v>
      </c>
      <c r="O36" s="39">
        <v>0.98633889772609518</v>
      </c>
      <c r="P36" s="39">
        <v>-103.42975109574182</v>
      </c>
      <c r="Q36" s="39">
        <v>88.124992588246741</v>
      </c>
      <c r="R36" s="40"/>
      <c r="S36" s="40"/>
      <c r="T36" s="40"/>
      <c r="U36" s="40"/>
    </row>
    <row r="37" spans="1:21" ht="14.25" x14ac:dyDescent="0.4">
      <c r="A37" s="38" t="s">
        <v>457</v>
      </c>
      <c r="B37" s="38" t="s">
        <v>495</v>
      </c>
      <c r="C37" s="38" t="s">
        <v>459</v>
      </c>
      <c r="D37" s="38" t="s">
        <v>460</v>
      </c>
      <c r="E37" s="38">
        <v>1.62187E-4</v>
      </c>
      <c r="F37" s="38">
        <v>3.03</v>
      </c>
      <c r="G37" s="38">
        <v>2.97</v>
      </c>
      <c r="H37" s="38">
        <v>0.177788</v>
      </c>
      <c r="I37" s="38">
        <v>4.9000000000000002E-2</v>
      </c>
      <c r="J37" s="38">
        <v>4.1000000000000002E-2</v>
      </c>
      <c r="K37" s="38">
        <v>1.73279E-2</v>
      </c>
      <c r="L37" s="38">
        <v>0.14399999999999999</v>
      </c>
      <c r="M37" s="38">
        <v>0.122</v>
      </c>
      <c r="N37" s="39">
        <v>41.262198253723568</v>
      </c>
      <c r="O37" s="39">
        <v>1.1232601922909637</v>
      </c>
      <c r="P37" s="39">
        <v>21.030066347661691</v>
      </c>
      <c r="Q37" s="39">
        <v>87.428910085157426</v>
      </c>
      <c r="R37" s="40"/>
      <c r="S37" s="40"/>
      <c r="T37" s="40"/>
      <c r="U37" s="40"/>
    </row>
    <row r="38" spans="1:21" ht="14.25" x14ac:dyDescent="0.4">
      <c r="A38" s="38" t="s">
        <v>457</v>
      </c>
      <c r="B38" s="38" t="s">
        <v>496</v>
      </c>
      <c r="C38" s="38" t="s">
        <v>459</v>
      </c>
      <c r="D38" s="38" t="s">
        <v>460</v>
      </c>
      <c r="E38" s="38">
        <v>1.4750000000000001E-4</v>
      </c>
      <c r="F38" s="38">
        <v>3.2</v>
      </c>
      <c r="G38" s="38">
        <v>3.08</v>
      </c>
      <c r="H38" s="38">
        <v>0.182139</v>
      </c>
      <c r="I38" s="38">
        <v>4.8099999999999997E-2</v>
      </c>
      <c r="J38" s="38">
        <v>4.07E-2</v>
      </c>
      <c r="K38" s="38">
        <v>1.7159500000000001E-2</v>
      </c>
      <c r="L38" s="38">
        <v>0.13600000000000001</v>
      </c>
      <c r="M38" s="38">
        <v>0.123</v>
      </c>
      <c r="N38" s="39">
        <v>-53.030303030303095</v>
      </c>
      <c r="O38" s="39">
        <v>1.021542283678206</v>
      </c>
      <c r="P38" s="39">
        <v>-71.430294744461051</v>
      </c>
      <c r="Q38" s="39">
        <v>89.819008671208024</v>
      </c>
      <c r="R38" s="40"/>
      <c r="S38" s="40"/>
      <c r="T38" s="40"/>
      <c r="U38" s="40"/>
    </row>
    <row r="39" spans="1:21" ht="14.25" x14ac:dyDescent="0.4">
      <c r="A39" s="38" t="s">
        <v>457</v>
      </c>
      <c r="B39" s="38" t="s">
        <v>497</v>
      </c>
      <c r="C39" s="38" t="s">
        <v>459</v>
      </c>
      <c r="D39" s="38" t="s">
        <v>460</v>
      </c>
      <c r="E39" s="38">
        <v>1.48493E-4</v>
      </c>
      <c r="F39" s="38">
        <v>3.3</v>
      </c>
      <c r="G39" s="38">
        <v>3.13</v>
      </c>
      <c r="H39" s="38">
        <v>0.17902599999999999</v>
      </c>
      <c r="I39" s="38">
        <v>4.6600000000000003E-2</v>
      </c>
      <c r="J39" s="38">
        <v>4.1500000000000002E-2</v>
      </c>
      <c r="K39" s="38">
        <v>1.4784800000000001E-2</v>
      </c>
      <c r="L39" s="38">
        <v>0.13700000000000001</v>
      </c>
      <c r="M39" s="38">
        <v>0.13400000000000001</v>
      </c>
      <c r="N39" s="39">
        <v>-46.655110426296886</v>
      </c>
      <c r="O39" s="39">
        <v>1.0284195141032395</v>
      </c>
      <c r="P39" s="39">
        <v>-65.17897462704569</v>
      </c>
      <c r="Q39" s="39">
        <v>91.254886546850429</v>
      </c>
      <c r="R39" s="40"/>
      <c r="S39" s="40"/>
      <c r="T39" s="40"/>
      <c r="U39" s="40"/>
    </row>
    <row r="40" spans="1:21" ht="14.25" x14ac:dyDescent="0.4">
      <c r="A40" s="38" t="s">
        <v>457</v>
      </c>
      <c r="B40" s="42" t="s">
        <v>498</v>
      </c>
      <c r="C40" s="38"/>
      <c r="D40" s="38"/>
      <c r="E40" s="38"/>
      <c r="F40" s="38"/>
      <c r="G40" s="38"/>
      <c r="H40" s="38">
        <v>0.18587897368421047</v>
      </c>
      <c r="I40" s="38"/>
      <c r="J40" s="38"/>
      <c r="K40" s="38"/>
      <c r="L40" s="38"/>
      <c r="M40" s="38"/>
      <c r="N40" s="39"/>
      <c r="O40" s="38">
        <v>1.019815412467171</v>
      </c>
      <c r="P40" s="38">
        <v>-73.000000000000043</v>
      </c>
      <c r="Q40" s="39"/>
      <c r="R40" s="40"/>
      <c r="S40" s="40"/>
      <c r="T40" s="40"/>
      <c r="U40" s="40"/>
    </row>
    <row r="41" spans="1:21" ht="14.25" x14ac:dyDescent="0.4">
      <c r="A41" s="38" t="s">
        <v>457</v>
      </c>
      <c r="B41" s="42" t="s">
        <v>499</v>
      </c>
      <c r="C41" s="38"/>
      <c r="D41" s="38"/>
      <c r="E41" s="38"/>
      <c r="F41" s="38"/>
      <c r="G41" s="38"/>
      <c r="H41" s="38">
        <v>1.8688638823580395E-2</v>
      </c>
      <c r="I41" s="38"/>
      <c r="J41" s="38"/>
      <c r="K41" s="38"/>
      <c r="L41" s="38"/>
      <c r="M41" s="38"/>
      <c r="N41" s="39"/>
      <c r="O41" s="38">
        <v>6.4268232613972895E-2</v>
      </c>
      <c r="P41" s="38">
        <v>58.419053982546828</v>
      </c>
      <c r="Q41" s="39"/>
      <c r="R41" s="40"/>
      <c r="S41" s="40"/>
      <c r="T41" s="40"/>
      <c r="U41" s="40"/>
    </row>
    <row r="42" spans="1:21" ht="14.25" x14ac:dyDescent="0.4">
      <c r="A42" s="38" t="s">
        <v>457</v>
      </c>
      <c r="B42" s="42" t="s">
        <v>500</v>
      </c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9"/>
      <c r="O42" s="39">
        <v>6.3019475709327697</v>
      </c>
      <c r="P42" s="39"/>
      <c r="Q42" s="39"/>
      <c r="R42" s="40"/>
      <c r="S42" s="40"/>
      <c r="T42" s="40"/>
      <c r="U42" s="40"/>
    </row>
    <row r="43" spans="1:21" ht="14.25" x14ac:dyDescent="0.4">
      <c r="A43" s="38"/>
      <c r="B43" s="38"/>
      <c r="C43" s="38"/>
      <c r="D43" s="38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</row>
    <row r="44" spans="1:21" ht="14.25" x14ac:dyDescent="0.4">
      <c r="A44" s="38" t="s">
        <v>457</v>
      </c>
      <c r="B44" s="38" t="s">
        <v>501</v>
      </c>
      <c r="C44" s="38" t="s">
        <v>502</v>
      </c>
      <c r="D44" s="38" t="s">
        <v>503</v>
      </c>
      <c r="E44" s="39">
        <v>1.5436000000000001E-4</v>
      </c>
      <c r="F44" s="39">
        <v>1.42</v>
      </c>
      <c r="G44" s="39">
        <v>1.49</v>
      </c>
      <c r="H44" s="39">
        <v>0.68059700000000001</v>
      </c>
      <c r="I44" s="39">
        <v>0.21299999999999999</v>
      </c>
      <c r="J44" s="39">
        <v>2.41E-2</v>
      </c>
      <c r="K44" s="39">
        <v>5.2442900000000001E-2</v>
      </c>
      <c r="L44" s="39">
        <v>8.2500000000000004E-2</v>
      </c>
      <c r="M44" s="39">
        <v>6.8599999999999994E-2</v>
      </c>
      <c r="N44" s="39">
        <v>-8.9881869542887127</v>
      </c>
      <c r="O44" s="39"/>
      <c r="P44" s="39">
        <v>-28.243934215288146</v>
      </c>
      <c r="Q44" s="39">
        <v>69.123182208854828</v>
      </c>
      <c r="R44" s="40"/>
      <c r="S44" s="40"/>
      <c r="T44" s="40"/>
      <c r="U44" s="40"/>
    </row>
    <row r="45" spans="1:21" ht="14.25" x14ac:dyDescent="0.4">
      <c r="A45" s="38" t="s">
        <v>457</v>
      </c>
      <c r="B45" s="38" t="s">
        <v>504</v>
      </c>
      <c r="C45" s="38" t="s">
        <v>502</v>
      </c>
      <c r="D45" s="38" t="s">
        <v>503</v>
      </c>
      <c r="E45" s="39">
        <v>1.5528199999999999E-4</v>
      </c>
      <c r="F45" s="39">
        <v>1.51</v>
      </c>
      <c r="G45" s="39">
        <v>1.49</v>
      </c>
      <c r="H45" s="39">
        <v>0.67012799999999995</v>
      </c>
      <c r="I45" s="39">
        <v>0.21199999999999999</v>
      </c>
      <c r="J45" s="39">
        <v>2.4E-2</v>
      </c>
      <c r="K45" s="39">
        <v>5.2246000000000001E-2</v>
      </c>
      <c r="L45" s="39">
        <v>7.1800000000000003E-2</v>
      </c>
      <c r="M45" s="39">
        <v>6.8199999999999997E-2</v>
      </c>
      <c r="N45" s="39">
        <v>-3.0688238315358385</v>
      </c>
      <c r="O45" s="39"/>
      <c r="P45" s="39">
        <v>-22.439586633962062</v>
      </c>
      <c r="Q45" s="39">
        <v>69.882002823892677</v>
      </c>
      <c r="R45" s="40"/>
      <c r="S45" s="40"/>
      <c r="T45" s="40"/>
      <c r="U45" s="40"/>
    </row>
    <row r="46" spans="1:21" ht="14.25" x14ac:dyDescent="0.4">
      <c r="A46" s="38" t="s">
        <v>457</v>
      </c>
      <c r="B46" s="38" t="s">
        <v>505</v>
      </c>
      <c r="C46" s="38" t="s">
        <v>502</v>
      </c>
      <c r="D46" s="38" t="s">
        <v>503</v>
      </c>
      <c r="E46" s="39">
        <v>1.5691300000000001E-4</v>
      </c>
      <c r="F46" s="39">
        <v>1.53</v>
      </c>
      <c r="G46" s="39">
        <v>1.45</v>
      </c>
      <c r="H46" s="39">
        <v>0.68873399999999996</v>
      </c>
      <c r="I46" s="39">
        <v>0.215</v>
      </c>
      <c r="J46" s="39">
        <v>2.3599999999999999E-2</v>
      </c>
      <c r="K46" s="39">
        <v>5.1646499999999998E-2</v>
      </c>
      <c r="L46" s="39">
        <v>9.4200000000000006E-2</v>
      </c>
      <c r="M46" s="39">
        <v>6.7900000000000002E-2</v>
      </c>
      <c r="N46" s="39">
        <v>7.4024139702104641</v>
      </c>
      <c r="O46" s="39"/>
      <c r="P46" s="39">
        <v>-12.171809079577045</v>
      </c>
      <c r="Q46" s="39">
        <v>70.055794326226462</v>
      </c>
      <c r="R46" s="40"/>
      <c r="S46" s="40"/>
      <c r="T46" s="40"/>
      <c r="U46" s="40"/>
    </row>
    <row r="47" spans="1:21" ht="14.25" x14ac:dyDescent="0.4">
      <c r="A47" s="38" t="s">
        <v>457</v>
      </c>
      <c r="B47" s="38" t="s">
        <v>506</v>
      </c>
      <c r="C47" s="38" t="s">
        <v>502</v>
      </c>
      <c r="D47" s="38" t="s">
        <v>503</v>
      </c>
      <c r="E47" s="39">
        <v>1.5020999999999999E-4</v>
      </c>
      <c r="F47" s="39">
        <v>1.48</v>
      </c>
      <c r="G47" s="39">
        <v>1.48</v>
      </c>
      <c r="H47" s="39">
        <v>0.672099</v>
      </c>
      <c r="I47" s="39">
        <v>0.218</v>
      </c>
      <c r="J47" s="39">
        <v>2.35E-2</v>
      </c>
      <c r="K47" s="39">
        <v>5.8920500000000001E-2</v>
      </c>
      <c r="L47" s="39">
        <v>0.3</v>
      </c>
      <c r="M47" s="39">
        <v>6.3100000000000003E-2</v>
      </c>
      <c r="N47" s="39">
        <v>-35.631741140215837</v>
      </c>
      <c r="O47" s="39"/>
      <c r="P47" s="39">
        <v>-54.369793719088122</v>
      </c>
      <c r="Q47" s="39">
        <v>69.624811085406492</v>
      </c>
      <c r="R47" s="40"/>
      <c r="S47" s="40"/>
      <c r="T47" s="40"/>
      <c r="U47" s="40"/>
    </row>
    <row r="48" spans="1:21" ht="14.25" x14ac:dyDescent="0.4">
      <c r="A48" s="38" t="s">
        <v>457</v>
      </c>
      <c r="B48" s="38" t="s">
        <v>507</v>
      </c>
      <c r="C48" s="38" t="s">
        <v>502</v>
      </c>
      <c r="D48" s="38" t="s">
        <v>503</v>
      </c>
      <c r="E48" s="39">
        <v>1.5495E-4</v>
      </c>
      <c r="F48" s="39">
        <v>1.57</v>
      </c>
      <c r="G48" s="39">
        <v>1.47</v>
      </c>
      <c r="H48" s="39">
        <v>0.65808500000000003</v>
      </c>
      <c r="I48" s="39">
        <v>0.14099999999999999</v>
      </c>
      <c r="J48" s="39">
        <v>2.3599999999999999E-2</v>
      </c>
      <c r="K48" s="39">
        <v>6.4749299999999996E-2</v>
      </c>
      <c r="L48" s="39">
        <v>6.9599999999999995E-2</v>
      </c>
      <c r="M48" s="39">
        <v>6.0400000000000002E-2</v>
      </c>
      <c r="N48" s="39">
        <v>-5.2003081664099282</v>
      </c>
      <c r="O48" s="39"/>
      <c r="P48" s="39">
        <v>-24.529655394265994</v>
      </c>
      <c r="Q48" s="39">
        <v>70.40890794976545</v>
      </c>
      <c r="R48" s="40"/>
      <c r="S48" s="40"/>
      <c r="T48" s="40"/>
      <c r="U48" s="40"/>
    </row>
    <row r="49" spans="1:21" ht="14.25" x14ac:dyDescent="0.4">
      <c r="A49" s="38" t="s">
        <v>457</v>
      </c>
      <c r="B49" s="38" t="s">
        <v>508</v>
      </c>
      <c r="C49" s="38" t="s">
        <v>502</v>
      </c>
      <c r="D49" s="38" t="s">
        <v>503</v>
      </c>
      <c r="E49" s="39">
        <v>1.52972E-4</v>
      </c>
      <c r="F49" s="39">
        <v>1.49</v>
      </c>
      <c r="G49" s="39">
        <v>1.48</v>
      </c>
      <c r="H49" s="39">
        <v>0.66363300000000003</v>
      </c>
      <c r="I49" s="39">
        <v>0.124</v>
      </c>
      <c r="J49" s="39">
        <v>2.3599999999999999E-2</v>
      </c>
      <c r="K49" s="39">
        <v>5.42073E-2</v>
      </c>
      <c r="L49" s="39">
        <v>7.7799999999999994E-2</v>
      </c>
      <c r="M49" s="39">
        <v>6.5799999999999997E-2</v>
      </c>
      <c r="N49" s="39">
        <v>-17.899332306112072</v>
      </c>
      <c r="O49" s="39"/>
      <c r="P49" s="39">
        <v>-36.981932526438555</v>
      </c>
      <c r="Q49" s="39">
        <v>69.710073294169931</v>
      </c>
      <c r="R49" s="40"/>
      <c r="S49" s="40"/>
      <c r="T49" s="40"/>
      <c r="U49" s="40"/>
    </row>
    <row r="50" spans="1:21" ht="14.25" x14ac:dyDescent="0.4">
      <c r="A50" s="38" t="s">
        <v>457</v>
      </c>
      <c r="B50" s="38" t="s">
        <v>509</v>
      </c>
      <c r="C50" s="38" t="s">
        <v>502</v>
      </c>
      <c r="D50" s="38" t="s">
        <v>503</v>
      </c>
      <c r="E50" s="39">
        <v>1.6083499999999999E-4</v>
      </c>
      <c r="F50" s="39">
        <v>1.5</v>
      </c>
      <c r="G50" s="39">
        <v>1.47</v>
      </c>
      <c r="H50" s="39">
        <v>0.68577699999999997</v>
      </c>
      <c r="I50" s="39">
        <v>0.19800000000000001</v>
      </c>
      <c r="J50" s="39">
        <v>2.4199999999999999E-2</v>
      </c>
      <c r="K50" s="39">
        <v>3.9852600000000002E-2</v>
      </c>
      <c r="L50" s="39">
        <v>9.3100000000000002E-2</v>
      </c>
      <c r="M50" s="39">
        <v>7.8899999999999998E-2</v>
      </c>
      <c r="N50" s="39">
        <v>32.582177709296275</v>
      </c>
      <c r="O50" s="39"/>
      <c r="P50" s="39">
        <v>12.518701998472048</v>
      </c>
      <c r="Q50" s="39">
        <v>69.795804448967729</v>
      </c>
      <c r="R50" s="40"/>
      <c r="S50" s="40"/>
      <c r="T50" s="40"/>
      <c r="U50" s="40"/>
    </row>
    <row r="51" spans="1:21" ht="14.25" x14ac:dyDescent="0.4">
      <c r="A51" s="38" t="s">
        <v>457</v>
      </c>
      <c r="B51" s="38" t="s">
        <v>510</v>
      </c>
      <c r="C51" s="38" t="s">
        <v>502</v>
      </c>
      <c r="D51" s="38" t="s">
        <v>503</v>
      </c>
      <c r="E51" s="39">
        <v>1.56327E-4</v>
      </c>
      <c r="F51" s="39">
        <v>1.41</v>
      </c>
      <c r="G51" s="39">
        <v>1.52</v>
      </c>
      <c r="H51" s="39">
        <v>0.67282699999999995</v>
      </c>
      <c r="I51" s="39">
        <v>0.108</v>
      </c>
      <c r="J51" s="39">
        <v>2.4500000000000001E-2</v>
      </c>
      <c r="K51" s="39">
        <v>4.7739900000000002E-2</v>
      </c>
      <c r="L51" s="39">
        <v>0.17399999999999999</v>
      </c>
      <c r="M51" s="39">
        <v>7.2900000000000006E-2</v>
      </c>
      <c r="N51" s="39">
        <v>3.640215716486761</v>
      </c>
      <c r="O51" s="39"/>
      <c r="P51" s="39">
        <v>-15.860906349270287</v>
      </c>
      <c r="Q51" s="39">
        <v>69.041250848159919</v>
      </c>
      <c r="R51" s="40"/>
      <c r="S51" s="40"/>
      <c r="T51" s="40"/>
      <c r="U51" s="40"/>
    </row>
    <row r="52" spans="1:21" ht="14.25" x14ac:dyDescent="0.4">
      <c r="A52" s="38" t="s">
        <v>457</v>
      </c>
      <c r="B52" s="38" t="s">
        <v>511</v>
      </c>
      <c r="C52" s="38" t="s">
        <v>502</v>
      </c>
      <c r="D52" s="38" t="s">
        <v>503</v>
      </c>
      <c r="E52" s="39">
        <v>1.5310000000000001E-4</v>
      </c>
      <c r="F52" s="39">
        <v>1.53</v>
      </c>
      <c r="G52" s="39">
        <v>1.54</v>
      </c>
      <c r="H52" s="39">
        <v>0.665968</v>
      </c>
      <c r="I52" s="39">
        <v>0.104</v>
      </c>
      <c r="J52" s="39">
        <v>2.46E-2</v>
      </c>
      <c r="K52" s="39">
        <v>5.3412800000000003E-2</v>
      </c>
      <c r="L52" s="39">
        <v>0.114</v>
      </c>
      <c r="M52" s="39">
        <v>6.9199999999999998E-2</v>
      </c>
      <c r="N52" s="39">
        <v>-17.077555213148464</v>
      </c>
      <c r="O52" s="39"/>
      <c r="P52" s="39">
        <v>-36.176122883911702</v>
      </c>
      <c r="Q52" s="39">
        <v>70.055794326226462</v>
      </c>
      <c r="R52" s="40"/>
      <c r="S52" s="40"/>
      <c r="T52" s="40"/>
      <c r="U52" s="40"/>
    </row>
    <row r="53" spans="1:21" ht="14.25" x14ac:dyDescent="0.4">
      <c r="A53" s="38" t="s">
        <v>457</v>
      </c>
      <c r="B53" s="38" t="s">
        <v>512</v>
      </c>
      <c r="C53" s="38" t="s">
        <v>502</v>
      </c>
      <c r="D53" s="38" t="s">
        <v>503</v>
      </c>
      <c r="E53" s="39">
        <v>1.56513E-4</v>
      </c>
      <c r="F53" s="39">
        <v>1.49</v>
      </c>
      <c r="G53" s="39">
        <v>1.54</v>
      </c>
      <c r="H53" s="39">
        <v>0.65626600000000002</v>
      </c>
      <c r="I53" s="39">
        <v>0.11799999999999999</v>
      </c>
      <c r="J53" s="39">
        <v>2.4799999999999999E-2</v>
      </c>
      <c r="K53" s="39">
        <v>4.5755900000000002E-2</v>
      </c>
      <c r="L53" s="39">
        <v>0.122</v>
      </c>
      <c r="M53" s="39">
        <v>7.46E-2</v>
      </c>
      <c r="N53" s="39">
        <v>4.834360554699435</v>
      </c>
      <c r="O53" s="39"/>
      <c r="P53" s="39">
        <v>-14.689964212473372</v>
      </c>
      <c r="Q53" s="39">
        <v>69.710073294169931</v>
      </c>
      <c r="R53" s="40"/>
      <c r="S53" s="40"/>
      <c r="T53" s="40"/>
      <c r="U53" s="40"/>
    </row>
    <row r="54" spans="1:21" ht="14.25" x14ac:dyDescent="0.4">
      <c r="A54" s="38" t="s">
        <v>457</v>
      </c>
      <c r="B54" s="38" t="s">
        <v>513</v>
      </c>
      <c r="C54" s="38" t="s">
        <v>502</v>
      </c>
      <c r="D54" s="38" t="s">
        <v>503</v>
      </c>
      <c r="E54" s="39">
        <v>1.5014999999999999E-4</v>
      </c>
      <c r="F54" s="39">
        <v>1.62</v>
      </c>
      <c r="G54" s="39">
        <v>1.58</v>
      </c>
      <c r="H54" s="39">
        <v>0.67418800000000001</v>
      </c>
      <c r="I54" s="39">
        <v>0.154</v>
      </c>
      <c r="J54" s="39">
        <v>2.5000000000000001E-2</v>
      </c>
      <c r="K54" s="39">
        <v>5.7692E-2</v>
      </c>
      <c r="L54" s="39">
        <v>0.17299999999999999</v>
      </c>
      <c r="M54" s="39">
        <v>6.7900000000000002E-2</v>
      </c>
      <c r="N54" s="39">
        <v>-36.016949152542502</v>
      </c>
      <c r="O54" s="39"/>
      <c r="P54" s="39">
        <v>-54.747516989022586</v>
      </c>
      <c r="Q54" s="39">
        <v>70.860527225519178</v>
      </c>
      <c r="R54" s="40"/>
      <c r="S54" s="40"/>
      <c r="T54" s="40"/>
      <c r="U54" s="40"/>
    </row>
    <row r="55" spans="1:21" ht="14.25" x14ac:dyDescent="0.4">
      <c r="A55" s="38" t="s">
        <v>457</v>
      </c>
      <c r="B55" s="38" t="s">
        <v>514</v>
      </c>
      <c r="C55" s="38" t="s">
        <v>502</v>
      </c>
      <c r="D55" s="38" t="s">
        <v>503</v>
      </c>
      <c r="E55" s="39">
        <v>1.5476800000000001E-4</v>
      </c>
      <c r="F55" s="39">
        <v>1.61</v>
      </c>
      <c r="G55" s="39">
        <v>1.56</v>
      </c>
      <c r="H55" s="39">
        <v>0.65717499999999995</v>
      </c>
      <c r="I55" s="39">
        <v>0.14699999999999999</v>
      </c>
      <c r="J55" s="39">
        <v>2.5000000000000001E-2</v>
      </c>
      <c r="K55" s="39">
        <v>7.0893200000000003E-2</v>
      </c>
      <c r="L55" s="39">
        <v>7.1800000000000003E-2</v>
      </c>
      <c r="M55" s="39">
        <v>6.1199999999999997E-2</v>
      </c>
      <c r="N55" s="39">
        <v>-6.3687724704674098</v>
      </c>
      <c r="O55" s="39"/>
      <c r="P55" s="39">
        <v>-25.675415979733774</v>
      </c>
      <c r="Q55" s="39">
        <v>70.769303505676419</v>
      </c>
      <c r="R55" s="40"/>
      <c r="S55" s="40"/>
      <c r="T55" s="40"/>
      <c r="U55" s="40"/>
    </row>
    <row r="56" spans="1:21" ht="14.25" x14ac:dyDescent="0.4">
      <c r="A56" s="38" t="s">
        <v>457</v>
      </c>
      <c r="B56" s="38" t="s">
        <v>515</v>
      </c>
      <c r="C56" s="38" t="s">
        <v>502</v>
      </c>
      <c r="D56" s="38" t="s">
        <v>503</v>
      </c>
      <c r="E56" s="39">
        <v>1.53294E-4</v>
      </c>
      <c r="F56" s="39">
        <v>1.56</v>
      </c>
      <c r="G56" s="39">
        <v>1.58</v>
      </c>
      <c r="H56" s="39">
        <v>0.65760799999999997</v>
      </c>
      <c r="I56" s="39">
        <v>9.6699999999999994E-2</v>
      </c>
      <c r="J56" s="39">
        <v>2.52E-2</v>
      </c>
      <c r="K56" s="39">
        <v>6.7539399999999999E-2</v>
      </c>
      <c r="L56" s="39">
        <v>0.10299999999999999</v>
      </c>
      <c r="M56" s="39">
        <v>6.3E-2</v>
      </c>
      <c r="N56" s="39">
        <v>-15.832049306625628</v>
      </c>
      <c r="O56" s="39"/>
      <c r="P56" s="39">
        <v>-34.954817644456959</v>
      </c>
      <c r="Q56" s="39">
        <v>70.319942538930903</v>
      </c>
      <c r="R56" s="40"/>
      <c r="S56" s="40"/>
      <c r="T56" s="40"/>
      <c r="U56" s="40"/>
    </row>
    <row r="57" spans="1:21" ht="14.25" x14ac:dyDescent="0.4">
      <c r="A57" s="38" t="s">
        <v>457</v>
      </c>
      <c r="B57" s="38" t="s">
        <v>516</v>
      </c>
      <c r="C57" s="38" t="s">
        <v>502</v>
      </c>
      <c r="D57" s="38" t="s">
        <v>503</v>
      </c>
      <c r="E57" s="39">
        <v>1.5239E-4</v>
      </c>
      <c r="F57" s="39">
        <v>1.59</v>
      </c>
      <c r="G57" s="39">
        <v>1.54</v>
      </c>
      <c r="H57" s="39">
        <v>0.65897300000000003</v>
      </c>
      <c r="I57" s="39">
        <v>0.10299999999999999</v>
      </c>
      <c r="J57" s="39">
        <v>2.46E-2</v>
      </c>
      <c r="K57" s="39">
        <v>4.1923200000000001E-2</v>
      </c>
      <c r="L57" s="39">
        <v>7.8200000000000006E-2</v>
      </c>
      <c r="M57" s="39">
        <v>7.7200000000000005E-2</v>
      </c>
      <c r="N57" s="39">
        <v>-21.635850025680693</v>
      </c>
      <c r="O57" s="39"/>
      <c r="P57" s="39">
        <v>-40.645848244802885</v>
      </c>
      <c r="Q57" s="39">
        <v>70.588202404357517</v>
      </c>
      <c r="R57" s="40"/>
      <c r="S57" s="40"/>
      <c r="T57" s="40"/>
      <c r="U57" s="40"/>
    </row>
    <row r="58" spans="1:21" ht="14.25" x14ac:dyDescent="0.4">
      <c r="A58" s="38" t="s">
        <v>457</v>
      </c>
      <c r="B58" s="38" t="s">
        <v>517</v>
      </c>
      <c r="C58" s="38" t="s">
        <v>502</v>
      </c>
      <c r="D58" s="38" t="s">
        <v>503</v>
      </c>
      <c r="E58" s="39">
        <v>1.5022700000000001E-4</v>
      </c>
      <c r="F58" s="39">
        <v>1.6</v>
      </c>
      <c r="G58" s="39">
        <v>1.54</v>
      </c>
      <c r="H58" s="39">
        <v>0.66421200000000002</v>
      </c>
      <c r="I58" s="39">
        <v>8.6400000000000005E-2</v>
      </c>
      <c r="J58" s="39">
        <v>2.4400000000000002E-2</v>
      </c>
      <c r="K58" s="39">
        <v>4.7203799999999997E-2</v>
      </c>
      <c r="L58" s="39">
        <v>7.6499999999999999E-2</v>
      </c>
      <c r="M58" s="39">
        <v>7.2700000000000001E-2</v>
      </c>
      <c r="N58" s="39">
        <v>-35.522598870056484</v>
      </c>
      <c r="O58" s="39"/>
      <c r="P58" s="39">
        <v>-54.262772125939883</v>
      </c>
      <c r="Q58" s="39">
        <v>70.678527988905827</v>
      </c>
      <c r="R58" s="40"/>
      <c r="S58" s="40"/>
      <c r="T58" s="40"/>
      <c r="U58" s="40"/>
    </row>
    <row r="59" spans="1:21" ht="14.25" x14ac:dyDescent="0.4">
      <c r="A59" s="38" t="s">
        <v>457</v>
      </c>
      <c r="B59" s="38" t="s">
        <v>518</v>
      </c>
      <c r="C59" s="38" t="s">
        <v>502</v>
      </c>
      <c r="D59" s="38" t="s">
        <v>503</v>
      </c>
      <c r="E59" s="39">
        <v>1.5116399999999999E-4</v>
      </c>
      <c r="F59" s="39">
        <v>1.59</v>
      </c>
      <c r="G59" s="39">
        <v>1.54</v>
      </c>
      <c r="H59" s="39">
        <v>0.66700700000000002</v>
      </c>
      <c r="I59" s="39">
        <v>9.1399999999999995E-2</v>
      </c>
      <c r="J59" s="39">
        <v>2.4400000000000002E-2</v>
      </c>
      <c r="K59" s="39">
        <v>4.58135E-2</v>
      </c>
      <c r="L59" s="39">
        <v>8.2000000000000003E-2</v>
      </c>
      <c r="M59" s="39">
        <v>7.3800000000000004E-2</v>
      </c>
      <c r="N59" s="39">
        <v>-29.506933744221975</v>
      </c>
      <c r="O59" s="39"/>
      <c r="P59" s="39">
        <v>-48.363993727130186</v>
      </c>
      <c r="Q59" s="39">
        <v>70.588202404357517</v>
      </c>
      <c r="R59" s="40"/>
      <c r="S59" s="40"/>
      <c r="T59" s="40"/>
      <c r="U59" s="40"/>
    </row>
    <row r="60" spans="1:21" ht="14.25" x14ac:dyDescent="0.4">
      <c r="A60" s="38" t="s">
        <v>457</v>
      </c>
      <c r="B60" s="38" t="s">
        <v>519</v>
      </c>
      <c r="C60" s="38" t="s">
        <v>502</v>
      </c>
      <c r="D60" s="38" t="s">
        <v>503</v>
      </c>
      <c r="E60" s="39">
        <v>1.5557599999999999E-4</v>
      </c>
      <c r="F60" s="39">
        <v>1.46</v>
      </c>
      <c r="G60" s="39">
        <v>1.51</v>
      </c>
      <c r="H60" s="39">
        <v>0.66767200000000004</v>
      </c>
      <c r="I60" s="39">
        <v>0.10299999999999999</v>
      </c>
      <c r="J60" s="39">
        <v>2.4400000000000002E-2</v>
      </c>
      <c r="K60" s="39">
        <v>4.5141399999999998E-2</v>
      </c>
      <c r="L60" s="39">
        <v>8.3400000000000002E-2</v>
      </c>
      <c r="M60" s="39">
        <v>7.4300000000000005E-2</v>
      </c>
      <c r="N60" s="39">
        <v>-1.1813045711351888</v>
      </c>
      <c r="O60" s="39"/>
      <c r="P60" s="39">
        <v>-20.588742611283184</v>
      </c>
      <c r="Q60" s="39">
        <v>69.455700404491949</v>
      </c>
      <c r="R60" s="40"/>
      <c r="S60" s="40"/>
      <c r="T60" s="40"/>
      <c r="U60" s="40"/>
    </row>
    <row r="61" spans="1:21" ht="14.25" x14ac:dyDescent="0.4">
      <c r="A61" s="38" t="s">
        <v>457</v>
      </c>
      <c r="B61" s="38" t="s">
        <v>520</v>
      </c>
      <c r="C61" s="38" t="s">
        <v>502</v>
      </c>
      <c r="D61" s="38" t="s">
        <v>503</v>
      </c>
      <c r="E61" s="39">
        <v>1.53633E-4</v>
      </c>
      <c r="F61" s="39">
        <v>1.51</v>
      </c>
      <c r="G61" s="39">
        <v>1.56</v>
      </c>
      <c r="H61" s="39">
        <v>0.66332999999999998</v>
      </c>
      <c r="I61" s="39">
        <v>5.9700000000000003E-2</v>
      </c>
      <c r="J61" s="39">
        <v>2.4899999999999999E-2</v>
      </c>
      <c r="K61" s="39">
        <v>5.1218E-2</v>
      </c>
      <c r="L61" s="39">
        <v>8.8800000000000004E-2</v>
      </c>
      <c r="M61" s="39">
        <v>7.1400000000000005E-2</v>
      </c>
      <c r="N61" s="39">
        <v>-13.655624036980063</v>
      </c>
      <c r="O61" s="39"/>
      <c r="P61" s="39">
        <v>-32.820681169327351</v>
      </c>
      <c r="Q61" s="39">
        <v>69.882002823892677</v>
      </c>
      <c r="R61" s="40"/>
      <c r="S61" s="40"/>
      <c r="T61" s="40"/>
      <c r="U61" s="40"/>
    </row>
    <row r="62" spans="1:21" ht="14.25" x14ac:dyDescent="0.4">
      <c r="A62" s="38" t="s">
        <v>457</v>
      </c>
      <c r="B62" s="38" t="s">
        <v>521</v>
      </c>
      <c r="C62" s="38" t="s">
        <v>502</v>
      </c>
      <c r="D62" s="38" t="s">
        <v>503</v>
      </c>
      <c r="E62" s="39">
        <v>1.51681E-4</v>
      </c>
      <c r="F62" s="39">
        <v>1.42</v>
      </c>
      <c r="G62" s="39">
        <v>1.5</v>
      </c>
      <c r="H62" s="39">
        <v>0.70202299999999995</v>
      </c>
      <c r="I62" s="39">
        <v>0.17</v>
      </c>
      <c r="J62" s="39">
        <v>2.41E-2</v>
      </c>
      <c r="K62" s="39">
        <v>3.5262599999999998E-2</v>
      </c>
      <c r="L62" s="39">
        <v>8.5000000000000006E-2</v>
      </c>
      <c r="M62" s="39">
        <v>8.3699999999999997E-2</v>
      </c>
      <c r="N62" s="39">
        <v>-26.187724704673897</v>
      </c>
      <c r="O62" s="39"/>
      <c r="P62" s="39">
        <v>-45.109278217861593</v>
      </c>
      <c r="Q62" s="39">
        <v>69.123182208854828</v>
      </c>
      <c r="R62" s="40"/>
      <c r="S62" s="40"/>
      <c r="T62" s="40"/>
      <c r="U62" s="40"/>
    </row>
    <row r="63" spans="1:21" ht="14.25" x14ac:dyDescent="0.4">
      <c r="A63" s="38" t="s">
        <v>457</v>
      </c>
      <c r="B63" s="38" t="s">
        <v>522</v>
      </c>
      <c r="C63" s="38" t="s">
        <v>502</v>
      </c>
      <c r="D63" s="38" t="s">
        <v>503</v>
      </c>
      <c r="E63" s="39">
        <v>1.5124600000000001E-4</v>
      </c>
      <c r="F63" s="39">
        <v>1.48</v>
      </c>
      <c r="G63" s="39">
        <v>1.51</v>
      </c>
      <c r="H63" s="39">
        <v>0.68672800000000001</v>
      </c>
      <c r="I63" s="39">
        <v>9.2299999999999993E-2</v>
      </c>
      <c r="J63" s="39">
        <v>2.41E-2</v>
      </c>
      <c r="K63" s="39">
        <v>4.7440599999999999E-2</v>
      </c>
      <c r="L63" s="39">
        <v>7.0999999999999994E-2</v>
      </c>
      <c r="M63" s="39">
        <v>7.2099999999999997E-2</v>
      </c>
      <c r="N63" s="39">
        <v>-28.980482794042196</v>
      </c>
      <c r="O63" s="39"/>
      <c r="P63" s="39">
        <v>-47.84777192488643</v>
      </c>
      <c r="Q63" s="39">
        <v>69.624811085406492</v>
      </c>
      <c r="R63" s="40"/>
      <c r="S63" s="40"/>
      <c r="T63" s="40"/>
      <c r="U63" s="40"/>
    </row>
    <row r="64" spans="1:21" ht="14.25" x14ac:dyDescent="0.4">
      <c r="A64" s="38" t="s">
        <v>457</v>
      </c>
      <c r="B64" s="38" t="s">
        <v>523</v>
      </c>
      <c r="C64" s="38" t="s">
        <v>502</v>
      </c>
      <c r="D64" s="38" t="s">
        <v>503</v>
      </c>
      <c r="E64" s="39">
        <v>1.5322600000000001E-4</v>
      </c>
      <c r="F64" s="39">
        <v>1.55</v>
      </c>
      <c r="G64" s="39">
        <v>1.49</v>
      </c>
      <c r="H64" s="39">
        <v>0.69135199999999997</v>
      </c>
      <c r="I64" s="39">
        <v>8.2100000000000006E-2</v>
      </c>
      <c r="J64" s="39">
        <v>2.4E-2</v>
      </c>
      <c r="K64" s="39">
        <v>4.3153400000000001E-2</v>
      </c>
      <c r="L64" s="39">
        <v>7.6300000000000007E-2</v>
      </c>
      <c r="M64" s="39">
        <v>7.5300000000000006E-2</v>
      </c>
      <c r="N64" s="39">
        <v>-16.268618387262457</v>
      </c>
      <c r="O64" s="39"/>
      <c r="P64" s="39">
        <v>-35.382904017049356</v>
      </c>
      <c r="Q64" s="39">
        <v>70.231433978515227</v>
      </c>
      <c r="R64" s="40"/>
      <c r="S64" s="40"/>
      <c r="T64" s="40"/>
      <c r="U64" s="40"/>
    </row>
    <row r="65" spans="1:21" ht="14.25" x14ac:dyDescent="0.4">
      <c r="A65" s="38" t="s">
        <v>457</v>
      </c>
      <c r="B65" s="38" t="s">
        <v>524</v>
      </c>
      <c r="C65" s="38" t="s">
        <v>502</v>
      </c>
      <c r="D65" s="38" t="s">
        <v>503</v>
      </c>
      <c r="E65" s="39">
        <v>1.55778E-4</v>
      </c>
      <c r="F65" s="39">
        <v>1.5</v>
      </c>
      <c r="G65" s="39">
        <v>1.45</v>
      </c>
      <c r="H65" s="39">
        <v>0.69334499999999999</v>
      </c>
      <c r="I65" s="39">
        <v>7.4300000000000005E-2</v>
      </c>
      <c r="J65" s="39">
        <v>2.3599999999999999E-2</v>
      </c>
      <c r="K65" s="39">
        <v>4.7109100000000001E-2</v>
      </c>
      <c r="L65" s="39">
        <v>7.2300000000000003E-2</v>
      </c>
      <c r="M65" s="39">
        <v>7.1199999999999999E-2</v>
      </c>
      <c r="N65" s="39">
        <v>0.11556240369792192</v>
      </c>
      <c r="O65" s="39"/>
      <c r="P65" s="39">
        <v>-19.317074269170508</v>
      </c>
      <c r="Q65" s="39">
        <v>69.795804448967729</v>
      </c>
      <c r="R65" s="40"/>
      <c r="S65" s="40"/>
      <c r="T65" s="40"/>
      <c r="U65" s="40"/>
    </row>
    <row r="66" spans="1:21" ht="14.25" x14ac:dyDescent="0.4">
      <c r="A66" s="38" t="s">
        <v>457</v>
      </c>
      <c r="B66" s="38" t="s">
        <v>525</v>
      </c>
      <c r="C66" s="38" t="s">
        <v>502</v>
      </c>
      <c r="D66" s="38" t="s">
        <v>503</v>
      </c>
      <c r="E66" s="39">
        <v>1.49145E-4</v>
      </c>
      <c r="F66" s="39">
        <v>1.47</v>
      </c>
      <c r="G66" s="39">
        <v>1.48</v>
      </c>
      <c r="H66" s="39">
        <v>0.69574499999999995</v>
      </c>
      <c r="I66" s="39">
        <v>8.8800000000000004E-2</v>
      </c>
      <c r="J66" s="39">
        <v>2.35E-2</v>
      </c>
      <c r="K66" s="39">
        <v>5.1542499999999998E-2</v>
      </c>
      <c r="L66" s="39">
        <v>8.5500000000000007E-2</v>
      </c>
      <c r="M66" s="39">
        <v>6.8099999999999994E-2</v>
      </c>
      <c r="N66" s="39">
        <v>-42.469183359013954</v>
      </c>
      <c r="O66" s="39"/>
      <c r="P66" s="39">
        <v>-61.074381760424679</v>
      </c>
      <c r="Q66" s="39">
        <v>69.540019547585274</v>
      </c>
      <c r="R66" s="40"/>
      <c r="S66" s="40"/>
      <c r="T66" s="40"/>
      <c r="U66" s="40"/>
    </row>
    <row r="67" spans="1:21" ht="14.25" x14ac:dyDescent="0.4">
      <c r="A67" s="38" t="s">
        <v>457</v>
      </c>
      <c r="B67" s="38" t="s">
        <v>526</v>
      </c>
      <c r="C67" s="38" t="s">
        <v>502</v>
      </c>
      <c r="D67" s="38" t="s">
        <v>503</v>
      </c>
      <c r="E67" s="39">
        <v>1.5369200000000001E-4</v>
      </c>
      <c r="F67" s="39">
        <v>1.53</v>
      </c>
      <c r="G67" s="39">
        <v>1.45</v>
      </c>
      <c r="H67" s="39">
        <v>0.70259400000000005</v>
      </c>
      <c r="I67" s="39">
        <v>7.4099999999999999E-2</v>
      </c>
      <c r="J67" s="39">
        <v>2.3400000000000001E-2</v>
      </c>
      <c r="K67" s="39">
        <v>4.2419800000000001E-2</v>
      </c>
      <c r="L67" s="39">
        <v>7.3999999999999996E-2</v>
      </c>
      <c r="M67" s="39">
        <v>7.46E-2</v>
      </c>
      <c r="N67" s="39">
        <v>-13.276836158192197</v>
      </c>
      <c r="O67" s="39"/>
      <c r="P67" s="39">
        <v>-32.449253287225147</v>
      </c>
      <c r="Q67" s="39">
        <v>70.055794326226462</v>
      </c>
      <c r="R67" s="40"/>
      <c r="S67" s="40"/>
      <c r="T67" s="40"/>
      <c r="U67" s="40"/>
    </row>
    <row r="68" spans="1:21" ht="14.25" x14ac:dyDescent="0.4">
      <c r="A68" s="38" t="s">
        <v>457</v>
      </c>
      <c r="B68" s="38" t="s">
        <v>527</v>
      </c>
      <c r="C68" s="38" t="s">
        <v>502</v>
      </c>
      <c r="D68" s="38" t="s">
        <v>503</v>
      </c>
      <c r="E68" s="39">
        <v>1.60793E-4</v>
      </c>
      <c r="F68" s="39">
        <v>1.59</v>
      </c>
      <c r="G68" s="39">
        <v>1.53</v>
      </c>
      <c r="H68" s="39">
        <v>0.69714500000000001</v>
      </c>
      <c r="I68" s="39">
        <v>0.17100000000000001</v>
      </c>
      <c r="J68" s="39">
        <v>2.53E-2</v>
      </c>
      <c r="K68" s="39">
        <v>4.1584900000000001E-2</v>
      </c>
      <c r="L68" s="39">
        <v>8.3199999999999996E-2</v>
      </c>
      <c r="M68" s="39">
        <v>8.1100000000000005E-2</v>
      </c>
      <c r="N68" s="39">
        <v>32.312532100667646</v>
      </c>
      <c r="O68" s="39"/>
      <c r="P68" s="39">
        <v>12.254295709517971</v>
      </c>
      <c r="Q68" s="39">
        <v>70.588202404357517</v>
      </c>
      <c r="R68" s="40"/>
      <c r="S68" s="40"/>
      <c r="T68" s="40"/>
      <c r="U68" s="40"/>
    </row>
    <row r="69" spans="1:21" ht="14.25" x14ac:dyDescent="0.4">
      <c r="A69" s="38" t="s">
        <v>457</v>
      </c>
      <c r="B69" s="38" t="s">
        <v>528</v>
      </c>
      <c r="C69" s="38" t="s">
        <v>502</v>
      </c>
      <c r="D69" s="38" t="s">
        <v>503</v>
      </c>
      <c r="E69" s="39">
        <v>1.5858499999999999E-4</v>
      </c>
      <c r="F69" s="39">
        <v>1.58</v>
      </c>
      <c r="G69" s="39">
        <v>1.53</v>
      </c>
      <c r="H69" s="39">
        <v>0.67805199999999999</v>
      </c>
      <c r="I69" s="39">
        <v>0.14599999999999999</v>
      </c>
      <c r="J69" s="39">
        <v>2.4899999999999999E-2</v>
      </c>
      <c r="K69" s="39">
        <v>4.9767800000000001E-2</v>
      </c>
      <c r="L69" s="39">
        <v>7.9100000000000004E-2</v>
      </c>
      <c r="M69" s="39">
        <v>7.2599999999999998E-2</v>
      </c>
      <c r="N69" s="39">
        <v>18.136877247046492</v>
      </c>
      <c r="O69" s="39"/>
      <c r="P69" s="39">
        <v>-1.6459206240703184</v>
      </c>
      <c r="Q69" s="39">
        <v>70.498328481450855</v>
      </c>
      <c r="R69" s="40"/>
      <c r="S69" s="40"/>
      <c r="T69" s="40"/>
      <c r="U69" s="40"/>
    </row>
    <row r="70" spans="1:21" ht="14.25" x14ac:dyDescent="0.4">
      <c r="A70" s="38" t="s">
        <v>457</v>
      </c>
      <c r="B70" s="38" t="s">
        <v>529</v>
      </c>
      <c r="C70" s="38" t="s">
        <v>502</v>
      </c>
      <c r="D70" s="38" t="s">
        <v>503</v>
      </c>
      <c r="E70" s="39">
        <v>1.5737100000000001E-4</v>
      </c>
      <c r="F70" s="39">
        <v>1.52</v>
      </c>
      <c r="G70" s="39">
        <v>1.5</v>
      </c>
      <c r="H70" s="39">
        <v>0.70252300000000001</v>
      </c>
      <c r="I70" s="39">
        <v>0.16900000000000001</v>
      </c>
      <c r="J70" s="39">
        <v>2.4500000000000001E-2</v>
      </c>
      <c r="K70" s="39">
        <v>5.7434399999999997E-2</v>
      </c>
      <c r="L70" s="39">
        <v>7.5899999999999995E-2</v>
      </c>
      <c r="M70" s="39">
        <v>6.7500000000000004E-2</v>
      </c>
      <c r="N70" s="39">
        <v>10.342835130970673</v>
      </c>
      <c r="O70" s="39"/>
      <c r="P70" s="39">
        <v>-9.2885214524106594</v>
      </c>
      <c r="Q70" s="39">
        <v>69.968666692159744</v>
      </c>
      <c r="R70" s="40"/>
      <c r="S70" s="40"/>
      <c r="T70" s="40"/>
      <c r="U70" s="40"/>
    </row>
    <row r="71" spans="1:21" ht="14.25" x14ac:dyDescent="0.4">
      <c r="A71" s="38" t="s">
        <v>457</v>
      </c>
      <c r="B71" s="38" t="s">
        <v>530</v>
      </c>
      <c r="C71" s="38" t="s">
        <v>502</v>
      </c>
      <c r="D71" s="38" t="s">
        <v>503</v>
      </c>
      <c r="E71" s="39">
        <v>1.5710299999999999E-4</v>
      </c>
      <c r="F71" s="39">
        <v>1.5</v>
      </c>
      <c r="G71" s="39">
        <v>1.47</v>
      </c>
      <c r="H71" s="39">
        <v>0.68960500000000002</v>
      </c>
      <c r="I71" s="39">
        <v>7.6100000000000001E-2</v>
      </c>
      <c r="J71" s="39">
        <v>2.4E-2</v>
      </c>
      <c r="K71" s="39">
        <v>4.6806E-2</v>
      </c>
      <c r="L71" s="39">
        <v>0.188</v>
      </c>
      <c r="M71" s="39">
        <v>7.2400000000000006E-2</v>
      </c>
      <c r="N71" s="39">
        <v>8.6222393425781085</v>
      </c>
      <c r="O71" s="39"/>
      <c r="P71" s="39">
        <v>-10.975685391451329</v>
      </c>
      <c r="Q71" s="39">
        <v>69.795804448967729</v>
      </c>
      <c r="R71" s="40"/>
      <c r="S71" s="40"/>
      <c r="T71" s="40"/>
      <c r="U71" s="40"/>
    </row>
    <row r="72" spans="1:21" ht="14.25" x14ac:dyDescent="0.4">
      <c r="A72" s="38" t="s">
        <v>457</v>
      </c>
      <c r="B72" s="38" t="s">
        <v>531</v>
      </c>
      <c r="C72" s="38" t="s">
        <v>502</v>
      </c>
      <c r="D72" s="38" t="s">
        <v>503</v>
      </c>
      <c r="E72" s="39">
        <v>1.53492E-4</v>
      </c>
      <c r="F72" s="39">
        <v>1.46</v>
      </c>
      <c r="G72" s="39">
        <v>1.48</v>
      </c>
      <c r="H72" s="39">
        <v>0.66717199999999999</v>
      </c>
      <c r="I72" s="39">
        <v>9.7000000000000003E-2</v>
      </c>
      <c r="J72" s="39">
        <v>2.3699999999999999E-2</v>
      </c>
      <c r="K72" s="39">
        <v>5.2360200000000003E-2</v>
      </c>
      <c r="L72" s="39">
        <v>7.6999999999999999E-2</v>
      </c>
      <c r="M72" s="39">
        <v>6.7100000000000007E-2</v>
      </c>
      <c r="N72" s="39">
        <v>-14.56086286594771</v>
      </c>
      <c r="O72" s="39"/>
      <c r="P72" s="39">
        <v>-33.70833085367331</v>
      </c>
      <c r="Q72" s="39">
        <v>69.455700404491949</v>
      </c>
      <c r="R72" s="40"/>
      <c r="S72" s="40"/>
      <c r="T72" s="40"/>
      <c r="U72" s="40"/>
    </row>
    <row r="73" spans="1:21" ht="14.25" x14ac:dyDescent="0.4">
      <c r="A73" s="38" t="s">
        <v>457</v>
      </c>
      <c r="B73" s="38" t="s">
        <v>532</v>
      </c>
      <c r="C73" s="38" t="s">
        <v>502</v>
      </c>
      <c r="D73" s="38" t="s">
        <v>503</v>
      </c>
      <c r="E73" s="39">
        <v>1.5384400000000001E-4</v>
      </c>
      <c r="F73" s="39">
        <v>1.36</v>
      </c>
      <c r="G73" s="39">
        <v>1.48</v>
      </c>
      <c r="H73" s="39">
        <v>0.65641799999999995</v>
      </c>
      <c r="I73" s="39">
        <v>9.5500000000000002E-2</v>
      </c>
      <c r="J73" s="39">
        <v>2.3699999999999999E-2</v>
      </c>
      <c r="K73" s="39">
        <v>6.9182400000000005E-2</v>
      </c>
      <c r="L73" s="39">
        <v>6.4100000000000004E-2</v>
      </c>
      <c r="M73" s="39">
        <v>5.8700000000000002E-2</v>
      </c>
      <c r="N73" s="39">
        <v>-12.30097586029788</v>
      </c>
      <c r="O73" s="39"/>
      <c r="P73" s="39">
        <v>-31.492354336724372</v>
      </c>
      <c r="Q73" s="39">
        <v>68.638868862172714</v>
      </c>
      <c r="R73" s="40"/>
      <c r="S73" s="40"/>
      <c r="T73" s="40"/>
      <c r="U73" s="40"/>
    </row>
    <row r="74" spans="1:21" ht="14.25" x14ac:dyDescent="0.4">
      <c r="A74" s="38" t="s">
        <v>457</v>
      </c>
      <c r="B74" s="38" t="s">
        <v>533</v>
      </c>
      <c r="C74" s="38" t="s">
        <v>502</v>
      </c>
      <c r="D74" s="38" t="s">
        <v>503</v>
      </c>
      <c r="E74" s="39">
        <v>1.5142899999999999E-4</v>
      </c>
      <c r="F74" s="39">
        <v>1.61</v>
      </c>
      <c r="G74" s="39">
        <v>1.48</v>
      </c>
      <c r="H74" s="39">
        <v>0.67209200000000002</v>
      </c>
      <c r="I74" s="39">
        <v>9.5699999999999993E-2</v>
      </c>
      <c r="J74" s="39">
        <v>2.3599999999999999E-2</v>
      </c>
      <c r="K74" s="39">
        <v>5.2027400000000001E-2</v>
      </c>
      <c r="L74" s="39">
        <v>7.7700000000000005E-2</v>
      </c>
      <c r="M74" s="39">
        <v>6.7299999999999999E-2</v>
      </c>
      <c r="N74" s="39">
        <v>-27.805598356445916</v>
      </c>
      <c r="O74" s="39"/>
      <c r="P74" s="39">
        <v>-46.695715951586394</v>
      </c>
      <c r="Q74" s="39">
        <v>70.769303505676419</v>
      </c>
      <c r="R74" s="40"/>
      <c r="S74" s="40"/>
      <c r="T74" s="40"/>
      <c r="U74" s="40"/>
    </row>
    <row r="75" spans="1:21" ht="14.25" x14ac:dyDescent="0.4">
      <c r="A75" s="38" t="s">
        <v>457</v>
      </c>
      <c r="B75" s="38" t="s">
        <v>534</v>
      </c>
      <c r="C75" s="38" t="s">
        <v>502</v>
      </c>
      <c r="D75" s="38" t="s">
        <v>503</v>
      </c>
      <c r="E75" s="39">
        <v>1.52874E-4</v>
      </c>
      <c r="F75" s="39">
        <v>1.51</v>
      </c>
      <c r="G75" s="39">
        <v>1.49</v>
      </c>
      <c r="H75" s="39">
        <v>0.68270600000000004</v>
      </c>
      <c r="I75" s="39">
        <v>6.9599999999999995E-2</v>
      </c>
      <c r="J75" s="39">
        <v>2.3900000000000001E-2</v>
      </c>
      <c r="K75" s="39">
        <v>4.4828800000000002E-2</v>
      </c>
      <c r="L75" s="39">
        <v>8.4000000000000005E-2</v>
      </c>
      <c r="M75" s="39">
        <v>7.3499999999999996E-2</v>
      </c>
      <c r="N75" s="39">
        <v>-18.528505392912287</v>
      </c>
      <c r="O75" s="39"/>
      <c r="P75" s="39">
        <v>-37.598880533998184</v>
      </c>
      <c r="Q75" s="39">
        <v>69.882002823892677</v>
      </c>
      <c r="R75" s="40"/>
      <c r="S75" s="40"/>
      <c r="T75" s="40"/>
      <c r="U75" s="40"/>
    </row>
    <row r="76" spans="1:21" ht="14.25" x14ac:dyDescent="0.4">
      <c r="A76" s="38" t="s">
        <v>457</v>
      </c>
      <c r="B76" s="38" t="s">
        <v>535</v>
      </c>
      <c r="C76" s="38" t="s">
        <v>502</v>
      </c>
      <c r="D76" s="38" t="s">
        <v>503</v>
      </c>
      <c r="E76" s="39">
        <v>1.5091099999999999E-4</v>
      </c>
      <c r="F76" s="39">
        <v>1.51</v>
      </c>
      <c r="G76" s="39">
        <v>1.49</v>
      </c>
      <c r="H76" s="39">
        <v>0.69149899999999997</v>
      </c>
      <c r="I76" s="39">
        <v>7.1999999999999995E-2</v>
      </c>
      <c r="J76" s="39">
        <v>2.3800000000000002E-2</v>
      </c>
      <c r="K76" s="39">
        <v>4.4230600000000002E-2</v>
      </c>
      <c r="L76" s="39">
        <v>0.106</v>
      </c>
      <c r="M76" s="39">
        <v>7.3999999999999996E-2</v>
      </c>
      <c r="N76" s="39">
        <v>-31.13122752953279</v>
      </c>
      <c r="O76" s="39"/>
      <c r="P76" s="39">
        <v>-49.956726848687239</v>
      </c>
      <c r="Q76" s="39">
        <v>69.882002823892677</v>
      </c>
      <c r="R76" s="40"/>
      <c r="S76" s="40"/>
      <c r="T76" s="40"/>
      <c r="U76" s="40"/>
    </row>
    <row r="77" spans="1:21" ht="14.25" x14ac:dyDescent="0.4">
      <c r="A77" s="38" t="s">
        <v>457</v>
      </c>
      <c r="B77" s="38" t="s">
        <v>536</v>
      </c>
      <c r="C77" s="38" t="s">
        <v>502</v>
      </c>
      <c r="D77" s="38" t="s">
        <v>503</v>
      </c>
      <c r="E77" s="39">
        <v>1.52242E-4</v>
      </c>
      <c r="F77" s="39">
        <v>1.54</v>
      </c>
      <c r="G77" s="39">
        <v>1.47</v>
      </c>
      <c r="H77" s="39">
        <v>0.70545000000000002</v>
      </c>
      <c r="I77" s="39">
        <v>6.6400000000000001E-2</v>
      </c>
      <c r="J77" s="39">
        <v>2.3699999999999999E-2</v>
      </c>
      <c r="K77" s="39">
        <v>3.1397399999999999E-2</v>
      </c>
      <c r="L77" s="39">
        <v>9.0399999999999994E-2</v>
      </c>
      <c r="M77" s="39">
        <v>8.7499999999999994E-2</v>
      </c>
      <c r="N77" s="39">
        <v>-22.586029789419705</v>
      </c>
      <c r="O77" s="39"/>
      <c r="P77" s="39">
        <v>-41.577565643974523</v>
      </c>
      <c r="Q77" s="39">
        <v>70.143383997912053</v>
      </c>
      <c r="R77" s="40"/>
      <c r="S77" s="40"/>
      <c r="T77" s="40"/>
      <c r="U77" s="40"/>
    </row>
    <row r="78" spans="1:21" ht="14.25" x14ac:dyDescent="0.4">
      <c r="A78" s="38" t="s">
        <v>457</v>
      </c>
      <c r="B78" s="38" t="s">
        <v>537</v>
      </c>
      <c r="C78" s="38" t="s">
        <v>502</v>
      </c>
      <c r="D78" s="38" t="s">
        <v>503</v>
      </c>
      <c r="E78" s="39">
        <v>1.5144999999999999E-4</v>
      </c>
      <c r="F78" s="39">
        <v>1.45</v>
      </c>
      <c r="G78" s="39">
        <v>1.48</v>
      </c>
      <c r="H78" s="39">
        <v>0.68878200000000001</v>
      </c>
      <c r="I78" s="39">
        <v>0.125</v>
      </c>
      <c r="J78" s="39">
        <v>2.3599999999999999E-2</v>
      </c>
      <c r="K78" s="39">
        <v>4.8762899999999998E-2</v>
      </c>
      <c r="L78" s="39">
        <v>0.11600000000000001</v>
      </c>
      <c r="M78" s="39">
        <v>6.9900000000000004E-2</v>
      </c>
      <c r="N78" s="39">
        <v>-27.670775552131598</v>
      </c>
      <c r="O78" s="39"/>
      <c r="P78" s="39">
        <v>-46.563512807109355</v>
      </c>
      <c r="Q78" s="39">
        <v>69.371855378665941</v>
      </c>
      <c r="R78" s="40"/>
      <c r="S78" s="40"/>
      <c r="T78" s="40"/>
      <c r="U78" s="40"/>
    </row>
    <row r="79" spans="1:21" ht="14.25" x14ac:dyDescent="0.4">
      <c r="A79" s="38" t="s">
        <v>457</v>
      </c>
      <c r="B79" s="38" t="s">
        <v>538</v>
      </c>
      <c r="C79" s="38" t="s">
        <v>502</v>
      </c>
      <c r="D79" s="38" t="s">
        <v>503</v>
      </c>
      <c r="E79" s="39">
        <v>1.4992099999999999E-4</v>
      </c>
      <c r="F79" s="39">
        <v>1.43</v>
      </c>
      <c r="G79" s="39">
        <v>1.46</v>
      </c>
      <c r="H79" s="39">
        <v>0.71247799999999994</v>
      </c>
      <c r="I79" s="39">
        <v>7.0099999999999996E-2</v>
      </c>
      <c r="J79" s="39">
        <v>2.35E-2</v>
      </c>
      <c r="K79" s="39">
        <v>2.63743E-2</v>
      </c>
      <c r="L79" s="39">
        <v>0.11899999999999999</v>
      </c>
      <c r="M79" s="39">
        <v>9.4399999999999998E-2</v>
      </c>
      <c r="N79" s="39">
        <v>-37.487159732922606</v>
      </c>
      <c r="O79" s="39"/>
      <c r="P79" s="39">
        <v>-56.18916080260572</v>
      </c>
      <c r="Q79" s="39">
        <v>69.205594561990026</v>
      </c>
      <c r="R79" s="40"/>
      <c r="S79" s="40"/>
      <c r="T79" s="40"/>
      <c r="U79" s="40"/>
    </row>
    <row r="80" spans="1:21" ht="14.25" x14ac:dyDescent="0.4">
      <c r="A80" s="38" t="s">
        <v>457</v>
      </c>
      <c r="B80" s="38" t="s">
        <v>539</v>
      </c>
      <c r="C80" s="38" t="s">
        <v>502</v>
      </c>
      <c r="D80" s="38" t="s">
        <v>503</v>
      </c>
      <c r="E80" s="39">
        <v>1.5122599999999999E-4</v>
      </c>
      <c r="F80" s="39">
        <v>1.46</v>
      </c>
      <c r="G80" s="39">
        <v>1.48</v>
      </c>
      <c r="H80" s="39">
        <v>0.69082600000000005</v>
      </c>
      <c r="I80" s="39">
        <v>7.8E-2</v>
      </c>
      <c r="J80" s="39">
        <v>2.3699999999999999E-2</v>
      </c>
      <c r="K80" s="39">
        <v>4.8939299999999998E-2</v>
      </c>
      <c r="L80" s="39">
        <v>0.108</v>
      </c>
      <c r="M80" s="39">
        <v>7.0099999999999996E-2</v>
      </c>
      <c r="N80" s="39">
        <v>-29.108885464817824</v>
      </c>
      <c r="O80" s="39"/>
      <c r="P80" s="39">
        <v>-47.973679681531323</v>
      </c>
      <c r="Q80" s="39">
        <v>69.455700404491949</v>
      </c>
      <c r="R80" s="40"/>
      <c r="S80" s="40"/>
      <c r="T80" s="40"/>
      <c r="U80" s="40"/>
    </row>
    <row r="81" spans="1:21" ht="14.25" x14ac:dyDescent="0.4">
      <c r="A81" s="38" t="s">
        <v>457</v>
      </c>
      <c r="B81" s="38" t="s">
        <v>540</v>
      </c>
      <c r="C81" s="38" t="s">
        <v>502</v>
      </c>
      <c r="D81" s="38" t="s">
        <v>503</v>
      </c>
      <c r="E81" s="39">
        <v>1.5134600000000001E-4</v>
      </c>
      <c r="F81" s="39">
        <v>1.52</v>
      </c>
      <c r="G81" s="39">
        <v>1.53</v>
      </c>
      <c r="H81" s="39">
        <v>0.67587699999999995</v>
      </c>
      <c r="I81" s="39">
        <v>7.0599999999999996E-2</v>
      </c>
      <c r="J81" s="39">
        <v>2.4400000000000002E-2</v>
      </c>
      <c r="K81" s="39">
        <v>4.0646099999999998E-2</v>
      </c>
      <c r="L81" s="39">
        <v>9.4500000000000001E-2</v>
      </c>
      <c r="M81" s="39">
        <v>7.8399999999999997E-2</v>
      </c>
      <c r="N81" s="39">
        <v>-28.338469440164381</v>
      </c>
      <c r="O81" s="39"/>
      <c r="P81" s="39">
        <v>-47.218233141662289</v>
      </c>
      <c r="Q81" s="39">
        <v>69.968666692159744</v>
      </c>
      <c r="R81" s="40"/>
      <c r="S81" s="40"/>
      <c r="T81" s="40"/>
      <c r="U81" s="40"/>
    </row>
    <row r="82" spans="1:21" ht="14.25" x14ac:dyDescent="0.4">
      <c r="A82" s="38" t="s">
        <v>457</v>
      </c>
      <c r="B82" s="38" t="s">
        <v>541</v>
      </c>
      <c r="C82" s="38" t="s">
        <v>502</v>
      </c>
      <c r="D82" s="38" t="s">
        <v>503</v>
      </c>
      <c r="E82" s="39">
        <v>1.5716100000000001E-4</v>
      </c>
      <c r="F82" s="39">
        <v>1.58</v>
      </c>
      <c r="G82" s="39">
        <v>1.5</v>
      </c>
      <c r="H82" s="39">
        <v>0.68001299999999998</v>
      </c>
      <c r="I82" s="39">
        <v>6.6600000000000006E-2</v>
      </c>
      <c r="J82" s="39">
        <v>2.4400000000000002E-2</v>
      </c>
      <c r="K82" s="39">
        <v>3.8592599999999998E-2</v>
      </c>
      <c r="L82" s="39">
        <v>0.105</v>
      </c>
      <c r="M82" s="39">
        <v>8.0600000000000005E-2</v>
      </c>
      <c r="N82" s="39">
        <v>8.9946070878272888</v>
      </c>
      <c r="O82" s="39"/>
      <c r="P82" s="39">
        <v>-10.61055289718138</v>
      </c>
      <c r="Q82" s="39">
        <v>70.498328481450855</v>
      </c>
      <c r="R82" s="40"/>
      <c r="S82" s="40"/>
      <c r="T82" s="40"/>
      <c r="U82" s="40"/>
    </row>
    <row r="83" spans="1:21" ht="14.25" x14ac:dyDescent="0.4">
      <c r="A83" s="38" t="s">
        <v>457</v>
      </c>
      <c r="B83" s="38" t="s">
        <v>542</v>
      </c>
      <c r="C83" s="38" t="s">
        <v>502</v>
      </c>
      <c r="D83" s="38" t="s">
        <v>503</v>
      </c>
      <c r="E83" s="39">
        <v>1.50259E-4</v>
      </c>
      <c r="F83" s="39">
        <v>1.56</v>
      </c>
      <c r="G83" s="39">
        <v>1.53</v>
      </c>
      <c r="H83" s="39">
        <v>0.683114</v>
      </c>
      <c r="I83" s="39">
        <v>6.5799999999999997E-2</v>
      </c>
      <c r="J83" s="39">
        <v>2.4299999999999999E-2</v>
      </c>
      <c r="K83" s="39">
        <v>4.1420100000000001E-2</v>
      </c>
      <c r="L83" s="39">
        <v>7.7700000000000005E-2</v>
      </c>
      <c r="M83" s="39">
        <v>7.7600000000000002E-2</v>
      </c>
      <c r="N83" s="39">
        <v>-35.317154596815726</v>
      </c>
      <c r="O83" s="39"/>
      <c r="P83" s="39">
        <v>-54.061319715308251</v>
      </c>
      <c r="Q83" s="39">
        <v>70.319942538930903</v>
      </c>
      <c r="R83" s="40"/>
      <c r="S83" s="40"/>
      <c r="T83" s="40"/>
      <c r="U83" s="40"/>
    </row>
    <row r="84" spans="1:21" ht="14.25" x14ac:dyDescent="0.4">
      <c r="A84" s="38" t="s">
        <v>457</v>
      </c>
      <c r="B84" s="38" t="s">
        <v>543</v>
      </c>
      <c r="C84" s="38" t="s">
        <v>502</v>
      </c>
      <c r="D84" s="38" t="s">
        <v>503</v>
      </c>
      <c r="E84" s="39">
        <v>1.46995E-4</v>
      </c>
      <c r="F84" s="39">
        <v>1.58</v>
      </c>
      <c r="G84" s="39">
        <v>1.55</v>
      </c>
      <c r="H84" s="39">
        <v>0.69201500000000005</v>
      </c>
      <c r="I84" s="39">
        <v>5.8599999999999999E-2</v>
      </c>
      <c r="J84" s="39">
        <v>2.4400000000000002E-2</v>
      </c>
      <c r="K84" s="39">
        <v>5.4479199999999998E-2</v>
      </c>
      <c r="L84" s="39">
        <v>7.2499999999999995E-2</v>
      </c>
      <c r="M84" s="39">
        <v>6.8699999999999997E-2</v>
      </c>
      <c r="N84" s="39">
        <v>-56.272470467385816</v>
      </c>
      <c r="O84" s="39"/>
      <c r="P84" s="39">
        <v>-74.609465599742691</v>
      </c>
      <c r="Q84" s="39">
        <v>70.498328481450855</v>
      </c>
      <c r="R84" s="40"/>
      <c r="S84" s="40"/>
      <c r="T84" s="40"/>
      <c r="U84" s="40"/>
    </row>
    <row r="85" spans="1:21" ht="14.25" x14ac:dyDescent="0.4">
      <c r="A85" s="38" t="s">
        <v>457</v>
      </c>
      <c r="B85" s="38" t="s">
        <v>544</v>
      </c>
      <c r="C85" s="38" t="s">
        <v>502</v>
      </c>
      <c r="D85" s="38" t="s">
        <v>503</v>
      </c>
      <c r="E85" s="39">
        <v>1.4939900000000001E-4</v>
      </c>
      <c r="F85" s="39">
        <v>1.5</v>
      </c>
      <c r="G85" s="39">
        <v>1.54</v>
      </c>
      <c r="H85" s="39">
        <v>0.69813599999999998</v>
      </c>
      <c r="I85" s="39">
        <v>5.0099999999999999E-2</v>
      </c>
      <c r="J85" s="39">
        <v>2.4500000000000001E-2</v>
      </c>
      <c r="K85" s="39">
        <v>5.1679700000000002E-2</v>
      </c>
      <c r="L85" s="39">
        <v>7.9100000000000004E-2</v>
      </c>
      <c r="M85" s="39">
        <v>7.0999999999999994E-2</v>
      </c>
      <c r="N85" s="39">
        <v>-40.838469440164339</v>
      </c>
      <c r="O85" s="39"/>
      <c r="P85" s="39">
        <v>-59.475353251035365</v>
      </c>
      <c r="Q85" s="39">
        <v>69.795804448967729</v>
      </c>
      <c r="R85" s="40"/>
      <c r="S85" s="40"/>
      <c r="T85" s="40"/>
      <c r="U85" s="40"/>
    </row>
    <row r="86" spans="1:21" ht="14.25" x14ac:dyDescent="0.4">
      <c r="A86" s="38" t="s">
        <v>457</v>
      </c>
      <c r="B86" s="38" t="s">
        <v>545</v>
      </c>
      <c r="C86" s="38" t="s">
        <v>502</v>
      </c>
      <c r="D86" s="38" t="s">
        <v>503</v>
      </c>
      <c r="E86" s="39">
        <v>1.49493E-4</v>
      </c>
      <c r="F86" s="39">
        <v>1.55</v>
      </c>
      <c r="G86" s="39">
        <v>1.53</v>
      </c>
      <c r="H86" s="39">
        <v>0.70284100000000005</v>
      </c>
      <c r="I86" s="39">
        <v>4.1700000000000001E-2</v>
      </c>
      <c r="J86" s="39">
        <v>2.4400000000000002E-2</v>
      </c>
      <c r="K86" s="39">
        <v>5.2678099999999999E-2</v>
      </c>
      <c r="L86" s="39">
        <v>9.5399999999999999E-2</v>
      </c>
      <c r="M86" s="39">
        <v>7.0099999999999996E-2</v>
      </c>
      <c r="N86" s="39">
        <v>-40.234976887519316</v>
      </c>
      <c r="O86" s="39"/>
      <c r="P86" s="39">
        <v>-58.883586794804764</v>
      </c>
      <c r="Q86" s="39">
        <v>70.231433978515227</v>
      </c>
      <c r="R86" s="40"/>
      <c r="S86" s="40"/>
      <c r="T86" s="40"/>
      <c r="U86" s="40"/>
    </row>
    <row r="87" spans="1:21" ht="14.25" x14ac:dyDescent="0.4">
      <c r="A87" s="38" t="s">
        <v>457</v>
      </c>
      <c r="B87" s="38" t="s">
        <v>546</v>
      </c>
      <c r="C87" s="38" t="s">
        <v>502</v>
      </c>
      <c r="D87" s="38" t="s">
        <v>503</v>
      </c>
      <c r="E87" s="39">
        <v>1.53151E-4</v>
      </c>
      <c r="F87" s="39">
        <v>1.48</v>
      </c>
      <c r="G87" s="39">
        <v>1.51</v>
      </c>
      <c r="H87" s="39">
        <v>0.70560800000000001</v>
      </c>
      <c r="I87" s="39">
        <v>5.0200000000000002E-2</v>
      </c>
      <c r="J87" s="39">
        <v>2.4400000000000002E-2</v>
      </c>
      <c r="K87" s="39">
        <v>4.9663800000000001E-2</v>
      </c>
      <c r="L87" s="39">
        <v>8.8700000000000001E-2</v>
      </c>
      <c r="M87" s="39">
        <v>7.22E-2</v>
      </c>
      <c r="N87" s="39">
        <v>-16.750128402670871</v>
      </c>
      <c r="O87" s="39"/>
      <c r="P87" s="39">
        <v>-35.855058104467432</v>
      </c>
      <c r="Q87" s="39">
        <v>69.624811085406492</v>
      </c>
      <c r="R87" s="40"/>
      <c r="S87" s="40"/>
      <c r="T87" s="40"/>
      <c r="U87" s="40"/>
    </row>
    <row r="88" spans="1:21" ht="14.25" x14ac:dyDescent="0.4">
      <c r="A88" s="38" t="s">
        <v>457</v>
      </c>
      <c r="B88" s="38" t="s">
        <v>547</v>
      </c>
      <c r="C88" s="38" t="s">
        <v>502</v>
      </c>
      <c r="D88" s="38" t="s">
        <v>503</v>
      </c>
      <c r="E88" s="39">
        <v>1.5485499999999999E-4</v>
      </c>
      <c r="F88" s="39">
        <v>1.55</v>
      </c>
      <c r="G88" s="39">
        <v>1.53</v>
      </c>
      <c r="H88" s="39">
        <v>0.68314299999999994</v>
      </c>
      <c r="I88" s="39">
        <v>5.4300000000000001E-2</v>
      </c>
      <c r="J88" s="39">
        <v>2.47E-2</v>
      </c>
      <c r="K88" s="39">
        <v>5.2551500000000001E-2</v>
      </c>
      <c r="L88" s="39">
        <v>7.5700000000000003E-2</v>
      </c>
      <c r="M88" s="39">
        <v>7.0499999999999993E-2</v>
      </c>
      <c r="N88" s="39">
        <v>-5.8102208525938615</v>
      </c>
      <c r="O88" s="39"/>
      <c r="P88" s="39">
        <v>-25.127717238328962</v>
      </c>
      <c r="Q88" s="39">
        <v>70.231433978515227</v>
      </c>
      <c r="R88" s="40"/>
      <c r="S88" s="40"/>
      <c r="T88" s="40"/>
      <c r="U88" s="40"/>
    </row>
    <row r="89" spans="1:21" ht="14.25" x14ac:dyDescent="0.4">
      <c r="A89" s="38" t="s">
        <v>457</v>
      </c>
      <c r="B89" s="38" t="s">
        <v>548</v>
      </c>
      <c r="C89" s="38" t="s">
        <v>502</v>
      </c>
      <c r="D89" s="38" t="s">
        <v>503</v>
      </c>
      <c r="E89" s="39">
        <v>1.53552E-4</v>
      </c>
      <c r="F89" s="39">
        <v>1.54</v>
      </c>
      <c r="G89" s="39">
        <v>1.55</v>
      </c>
      <c r="H89" s="39">
        <v>0.68646099999999999</v>
      </c>
      <c r="I89" s="39">
        <v>5.28E-2</v>
      </c>
      <c r="J89" s="39">
        <v>2.4899999999999999E-2</v>
      </c>
      <c r="K89" s="39">
        <v>5.4492600000000002E-2</v>
      </c>
      <c r="L89" s="39">
        <v>7.5800000000000006E-2</v>
      </c>
      <c r="M89" s="39">
        <v>6.9900000000000004E-2</v>
      </c>
      <c r="N89" s="39">
        <v>-14.175654853621044</v>
      </c>
      <c r="O89" s="39"/>
      <c r="P89" s="39">
        <v>-33.330607583738846</v>
      </c>
      <c r="Q89" s="39">
        <v>70.143383997912053</v>
      </c>
      <c r="R89" s="40"/>
      <c r="S89" s="40"/>
      <c r="T89" s="40"/>
      <c r="U89" s="40"/>
    </row>
    <row r="90" spans="1:21" ht="14.25" x14ac:dyDescent="0.4">
      <c r="A90" s="38" t="s">
        <v>457</v>
      </c>
      <c r="B90" s="38" t="s">
        <v>549</v>
      </c>
      <c r="C90" s="38" t="s">
        <v>502</v>
      </c>
      <c r="D90" s="38" t="s">
        <v>503</v>
      </c>
      <c r="E90" s="39">
        <v>1.51015E-4</v>
      </c>
      <c r="F90" s="39">
        <v>1.53</v>
      </c>
      <c r="G90" s="39">
        <v>1.54</v>
      </c>
      <c r="H90" s="39">
        <v>0.68859499999999996</v>
      </c>
      <c r="I90" s="39">
        <v>6.6100000000000006E-2</v>
      </c>
      <c r="J90" s="39">
        <v>2.46E-2</v>
      </c>
      <c r="K90" s="39">
        <v>4.6475200000000001E-2</v>
      </c>
      <c r="L90" s="39">
        <v>7.9899999999999999E-2</v>
      </c>
      <c r="M90" s="39">
        <v>7.4499999999999997E-2</v>
      </c>
      <c r="N90" s="39">
        <v>-30.463533641499787</v>
      </c>
      <c r="O90" s="39"/>
      <c r="P90" s="39">
        <v>-49.302006514134078</v>
      </c>
      <c r="Q90" s="39">
        <v>70.055794326226462</v>
      </c>
      <c r="R90" s="40"/>
      <c r="S90" s="40"/>
      <c r="T90" s="40"/>
      <c r="U90" s="40"/>
    </row>
    <row r="91" spans="1:21" ht="14.25" x14ac:dyDescent="0.4">
      <c r="A91" s="38" t="s">
        <v>457</v>
      </c>
      <c r="B91" s="38" t="s">
        <v>550</v>
      </c>
      <c r="C91" s="38" t="s">
        <v>502</v>
      </c>
      <c r="D91" s="38" t="s">
        <v>503</v>
      </c>
      <c r="E91" s="39">
        <v>1.5340899999999999E-4</v>
      </c>
      <c r="F91" s="39">
        <v>1.54</v>
      </c>
      <c r="G91" s="39">
        <v>1.52</v>
      </c>
      <c r="H91" s="39">
        <v>0.68929300000000004</v>
      </c>
      <c r="I91" s="39">
        <v>6.1400000000000003E-2</v>
      </c>
      <c r="J91" s="39">
        <v>2.4500000000000001E-2</v>
      </c>
      <c r="K91" s="39">
        <v>4.8724000000000003E-2</v>
      </c>
      <c r="L91" s="39">
        <v>8.8300000000000003E-2</v>
      </c>
      <c r="M91" s="39">
        <v>7.2700000000000001E-2</v>
      </c>
      <c r="N91" s="39">
        <v>-15.093733949666287</v>
      </c>
      <c r="O91" s="39"/>
      <c r="P91" s="39">
        <v>-34.230848043749319</v>
      </c>
      <c r="Q91" s="39">
        <v>70.143383997912053</v>
      </c>
      <c r="R91" s="40"/>
      <c r="S91" s="40"/>
      <c r="T91" s="40"/>
      <c r="U91" s="40"/>
    </row>
    <row r="92" spans="1:21" ht="14.25" x14ac:dyDescent="0.4">
      <c r="A92" s="38" t="s">
        <v>457</v>
      </c>
      <c r="B92" s="38" t="s">
        <v>551</v>
      </c>
      <c r="C92" s="38" t="s">
        <v>502</v>
      </c>
      <c r="D92" s="38" t="s">
        <v>503</v>
      </c>
      <c r="E92" s="39">
        <v>1.5269700000000001E-4</v>
      </c>
      <c r="F92" s="39">
        <v>1.64</v>
      </c>
      <c r="G92" s="39">
        <v>1.53</v>
      </c>
      <c r="H92" s="39">
        <v>0.68384</v>
      </c>
      <c r="I92" s="39">
        <v>6.6500000000000004E-2</v>
      </c>
      <c r="J92" s="39">
        <v>2.46E-2</v>
      </c>
      <c r="K92" s="39">
        <v>4.9235300000000003E-2</v>
      </c>
      <c r="L92" s="39">
        <v>7.8100000000000003E-2</v>
      </c>
      <c r="M92" s="39">
        <v>7.2300000000000003E-2</v>
      </c>
      <c r="N92" s="39">
        <v>-19.664869029275888</v>
      </c>
      <c r="O92" s="39"/>
      <c r="P92" s="39">
        <v>-38.713164180304794</v>
      </c>
      <c r="Q92" s="39">
        <v>71.044312359812054</v>
      </c>
      <c r="R92" s="40"/>
      <c r="S92" s="40"/>
      <c r="T92" s="40"/>
      <c r="U92" s="40"/>
    </row>
    <row r="93" spans="1:21" ht="14.25" x14ac:dyDescent="0.4">
      <c r="A93" s="38" t="s">
        <v>457</v>
      </c>
      <c r="B93" s="38" t="s">
        <v>552</v>
      </c>
      <c r="C93" s="38" t="s">
        <v>502</v>
      </c>
      <c r="D93" s="38" t="s">
        <v>503</v>
      </c>
      <c r="E93" s="39">
        <v>1.527E-4</v>
      </c>
      <c r="F93" s="39">
        <v>1.67</v>
      </c>
      <c r="G93" s="39">
        <v>1.59</v>
      </c>
      <c r="H93" s="39">
        <v>0.66270799999999996</v>
      </c>
      <c r="I93" s="39">
        <v>8.7599999999999997E-2</v>
      </c>
      <c r="J93" s="39">
        <v>2.53E-2</v>
      </c>
      <c r="K93" s="39">
        <v>5.5277600000000003E-2</v>
      </c>
      <c r="L93" s="39">
        <v>8.5199999999999998E-2</v>
      </c>
      <c r="M93" s="39">
        <v>6.9800000000000001E-2</v>
      </c>
      <c r="N93" s="39">
        <v>-19.645608628659605</v>
      </c>
      <c r="O93" s="39"/>
      <c r="P93" s="39">
        <v>-38.694278016808134</v>
      </c>
      <c r="Q93" s="39">
        <v>71.323308382873989</v>
      </c>
      <c r="R93" s="40"/>
      <c r="S93" s="40"/>
      <c r="T93" s="40"/>
      <c r="U93" s="40"/>
    </row>
    <row r="94" spans="1:21" ht="14.25" x14ac:dyDescent="0.4">
      <c r="A94" s="38" t="s">
        <v>457</v>
      </c>
      <c r="B94" s="38" t="s">
        <v>553</v>
      </c>
      <c r="C94" s="38" t="s">
        <v>502</v>
      </c>
      <c r="D94" s="38" t="s">
        <v>503</v>
      </c>
      <c r="E94" s="39">
        <v>1.54821E-4</v>
      </c>
      <c r="F94" s="39">
        <v>1.59</v>
      </c>
      <c r="G94" s="39">
        <v>1.56</v>
      </c>
      <c r="H94" s="39">
        <v>0.66094399999999998</v>
      </c>
      <c r="I94" s="39">
        <v>7.7200000000000005E-2</v>
      </c>
      <c r="J94" s="39">
        <v>2.5100000000000001E-2</v>
      </c>
      <c r="K94" s="39">
        <v>5.7512000000000001E-2</v>
      </c>
      <c r="L94" s="39">
        <v>8.3699999999999997E-2</v>
      </c>
      <c r="M94" s="39">
        <v>6.7799999999999999E-2</v>
      </c>
      <c r="N94" s="39">
        <v>-6.0285053929122201</v>
      </c>
      <c r="O94" s="39"/>
      <c r="P94" s="39">
        <v>-25.341760424624994</v>
      </c>
      <c r="Q94" s="39">
        <v>70.588202404357517</v>
      </c>
      <c r="R94" s="40"/>
      <c r="S94" s="40"/>
      <c r="T94" s="40"/>
      <c r="U94" s="40"/>
    </row>
    <row r="95" spans="1:21" ht="14.25" x14ac:dyDescent="0.4">
      <c r="A95" s="38" t="s">
        <v>457</v>
      </c>
      <c r="B95" s="38" t="s">
        <v>554</v>
      </c>
      <c r="C95" s="38" t="s">
        <v>502</v>
      </c>
      <c r="D95" s="38" t="s">
        <v>503</v>
      </c>
      <c r="E95" s="39">
        <v>1.5219100000000001E-4</v>
      </c>
      <c r="F95" s="39">
        <v>1.71</v>
      </c>
      <c r="G95" s="39">
        <v>1.58</v>
      </c>
      <c r="H95" s="39">
        <v>0.658277</v>
      </c>
      <c r="I95" s="39">
        <v>8.0199999999999994E-2</v>
      </c>
      <c r="J95" s="39">
        <v>2.5100000000000001E-2</v>
      </c>
      <c r="K95" s="39">
        <v>5.7963399999999998E-2</v>
      </c>
      <c r="L95" s="39">
        <v>9.0899999999999995E-2</v>
      </c>
      <c r="M95" s="39">
        <v>6.7500000000000004E-2</v>
      </c>
      <c r="N95" s="39">
        <v>-22.913456599897298</v>
      </c>
      <c r="O95" s="39"/>
      <c r="P95" s="39">
        <v>-41.89863042341868</v>
      </c>
      <c r="Q95" s="39">
        <v>71.70142480229066</v>
      </c>
      <c r="R95" s="40"/>
      <c r="S95" s="40"/>
      <c r="T95" s="40"/>
      <c r="U95" s="40"/>
    </row>
    <row r="96" spans="1:21" ht="14.25" x14ac:dyDescent="0.4">
      <c r="A96" s="38" t="s">
        <v>457</v>
      </c>
      <c r="B96" s="38" t="s">
        <v>555</v>
      </c>
      <c r="C96" s="38" t="s">
        <v>502</v>
      </c>
      <c r="D96" s="38" t="s">
        <v>503</v>
      </c>
      <c r="E96" s="39">
        <v>1.55186E-4</v>
      </c>
      <c r="F96" s="39">
        <v>1.51</v>
      </c>
      <c r="G96" s="39">
        <v>1.57</v>
      </c>
      <c r="H96" s="39">
        <v>0.65401500000000001</v>
      </c>
      <c r="I96" s="39">
        <v>8.1900000000000001E-2</v>
      </c>
      <c r="J96" s="39">
        <v>2.5100000000000001E-2</v>
      </c>
      <c r="K96" s="39">
        <v>6.0167900000000003E-2</v>
      </c>
      <c r="L96" s="39">
        <v>7.7499999999999999E-2</v>
      </c>
      <c r="M96" s="39">
        <v>6.6400000000000001E-2</v>
      </c>
      <c r="N96" s="39">
        <v>-3.6851566512584588</v>
      </c>
      <c r="O96" s="39"/>
      <c r="P96" s="39">
        <v>-23.043943865857173</v>
      </c>
      <c r="Q96" s="39">
        <v>69.882002823892677</v>
      </c>
      <c r="R96" s="40"/>
      <c r="S96" s="40"/>
      <c r="T96" s="40"/>
      <c r="U96" s="40"/>
    </row>
    <row r="97" spans="1:21" ht="14.25" x14ac:dyDescent="0.4">
      <c r="A97" s="38" t="s">
        <v>457</v>
      </c>
      <c r="B97" s="38" t="s">
        <v>556</v>
      </c>
      <c r="C97" s="38" t="s">
        <v>502</v>
      </c>
      <c r="D97" s="38" t="s">
        <v>503</v>
      </c>
      <c r="E97" s="39">
        <v>1.4853800000000001E-4</v>
      </c>
      <c r="F97" s="39">
        <v>1.62</v>
      </c>
      <c r="G97" s="39">
        <v>1.54</v>
      </c>
      <c r="H97" s="39">
        <v>0.68487699999999996</v>
      </c>
      <c r="I97" s="39">
        <v>2.9100000000000001E-2</v>
      </c>
      <c r="J97" s="39">
        <v>2.4400000000000002E-2</v>
      </c>
      <c r="K97" s="39">
        <v>4.7485899999999998E-2</v>
      </c>
      <c r="L97" s="39">
        <v>7.8899999999999998E-2</v>
      </c>
      <c r="M97" s="39">
        <v>7.2999999999999995E-2</v>
      </c>
      <c r="N97" s="39">
        <v>-46.366204417051861</v>
      </c>
      <c r="O97" s="39"/>
      <c r="P97" s="39">
        <v>-64.895682174594853</v>
      </c>
      <c r="Q97" s="39">
        <v>70.860527225519178</v>
      </c>
      <c r="R97" s="40"/>
      <c r="S97" s="40"/>
      <c r="T97" s="40"/>
      <c r="U97" s="40"/>
    </row>
    <row r="98" spans="1:21" ht="14.25" x14ac:dyDescent="0.4">
      <c r="A98" s="38" t="s">
        <v>457</v>
      </c>
      <c r="B98" s="38" t="s">
        <v>557</v>
      </c>
      <c r="C98" s="38" t="s">
        <v>502</v>
      </c>
      <c r="D98" s="38" t="s">
        <v>503</v>
      </c>
      <c r="E98" s="39">
        <v>1.5069500000000001E-4</v>
      </c>
      <c r="F98" s="39">
        <v>1.55</v>
      </c>
      <c r="G98" s="39">
        <v>1.5</v>
      </c>
      <c r="H98" s="39">
        <v>0.70591199999999998</v>
      </c>
      <c r="I98" s="39">
        <v>3.1699999999999999E-2</v>
      </c>
      <c r="J98" s="39">
        <v>2.41E-2</v>
      </c>
      <c r="K98" s="39">
        <v>4.5771600000000003E-2</v>
      </c>
      <c r="L98" s="39">
        <v>0.105</v>
      </c>
      <c r="M98" s="39">
        <v>7.4200000000000002E-2</v>
      </c>
      <c r="N98" s="39">
        <v>-32.517976373908631</v>
      </c>
      <c r="O98" s="39"/>
      <c r="P98" s="39">
        <v>-51.316530620451161</v>
      </c>
      <c r="Q98" s="39">
        <v>70.231433978515227</v>
      </c>
      <c r="R98" s="40"/>
      <c r="S98" s="40"/>
      <c r="T98" s="40"/>
      <c r="U98" s="40"/>
    </row>
    <row r="99" spans="1:21" ht="14.25" x14ac:dyDescent="0.4">
      <c r="A99" s="38" t="s">
        <v>457</v>
      </c>
      <c r="B99" s="38" t="s">
        <v>558</v>
      </c>
      <c r="C99" s="38" t="s">
        <v>502</v>
      </c>
      <c r="D99" s="38" t="s">
        <v>503</v>
      </c>
      <c r="E99" s="39">
        <v>1.4818899999999999E-4</v>
      </c>
      <c r="F99" s="39">
        <v>1.51</v>
      </c>
      <c r="G99" s="39">
        <v>1.51</v>
      </c>
      <c r="H99" s="39">
        <v>0.70647000000000004</v>
      </c>
      <c r="I99" s="39">
        <v>2.87E-2</v>
      </c>
      <c r="J99" s="39">
        <v>2.41E-2</v>
      </c>
      <c r="K99" s="39">
        <v>4.5691200000000001E-2</v>
      </c>
      <c r="L99" s="39">
        <v>9.6199999999999994E-2</v>
      </c>
      <c r="M99" s="39">
        <v>7.3999999999999996E-2</v>
      </c>
      <c r="N99" s="39">
        <v>-48.606831022085409</v>
      </c>
      <c r="O99" s="39"/>
      <c r="P99" s="39">
        <v>-67.092772528047135</v>
      </c>
      <c r="Q99" s="39">
        <v>69.882002823892677</v>
      </c>
      <c r="R99" s="40"/>
      <c r="S99" s="40"/>
      <c r="T99" s="40"/>
      <c r="U99" s="40"/>
    </row>
    <row r="100" spans="1:21" ht="14.25" x14ac:dyDescent="0.4">
      <c r="A100" s="38" t="s">
        <v>457</v>
      </c>
      <c r="B100" s="38" t="s">
        <v>559</v>
      </c>
      <c r="C100" s="38" t="s">
        <v>502</v>
      </c>
      <c r="D100" s="38" t="s">
        <v>503</v>
      </c>
      <c r="E100" s="39">
        <v>1.53764E-4</v>
      </c>
      <c r="F100" s="39">
        <v>1.47</v>
      </c>
      <c r="G100" s="39">
        <v>1.49</v>
      </c>
      <c r="H100" s="39">
        <v>0.70265500000000003</v>
      </c>
      <c r="I100" s="39">
        <v>2.9499999999999998E-2</v>
      </c>
      <c r="J100" s="39">
        <v>2.4199999999999999E-2</v>
      </c>
      <c r="K100" s="39">
        <v>5.0607300000000001E-2</v>
      </c>
      <c r="L100" s="39">
        <v>9.7100000000000006E-2</v>
      </c>
      <c r="M100" s="39">
        <v>7.0699999999999999E-2</v>
      </c>
      <c r="N100" s="39">
        <v>-12.814586543400175</v>
      </c>
      <c r="O100" s="39"/>
      <c r="P100" s="39">
        <v>-31.995985363303724</v>
      </c>
      <c r="Q100" s="39">
        <v>69.540019547585274</v>
      </c>
      <c r="R100" s="40"/>
      <c r="S100" s="40"/>
      <c r="T100" s="40"/>
      <c r="U100" s="40"/>
    </row>
    <row r="101" spans="1:21" ht="14.25" x14ac:dyDescent="0.4">
      <c r="A101" s="38" t="s">
        <v>457</v>
      </c>
      <c r="B101" s="38" t="s">
        <v>560</v>
      </c>
      <c r="C101" s="38" t="s">
        <v>502</v>
      </c>
      <c r="D101" s="38" t="s">
        <v>503</v>
      </c>
      <c r="E101" s="39">
        <v>1.5401299999999999E-4</v>
      </c>
      <c r="F101" s="39">
        <v>1.43</v>
      </c>
      <c r="G101" s="39">
        <v>1.43</v>
      </c>
      <c r="H101" s="39">
        <v>0.73243999999999998</v>
      </c>
      <c r="I101" s="39">
        <v>8.4900000000000003E-2</v>
      </c>
      <c r="J101" s="39">
        <v>2.3400000000000001E-2</v>
      </c>
      <c r="K101" s="39">
        <v>3.6834199999999997E-2</v>
      </c>
      <c r="L101" s="39">
        <v>8.3900000000000002E-2</v>
      </c>
      <c r="M101" s="39">
        <v>8.0600000000000005E-2</v>
      </c>
      <c r="N101" s="39">
        <v>-11.215973292244662</v>
      </c>
      <c r="O101" s="39"/>
      <c r="P101" s="39">
        <v>-30.428433793075914</v>
      </c>
      <c r="Q101" s="39">
        <v>69.205594561990026</v>
      </c>
      <c r="R101" s="40"/>
      <c r="S101" s="40"/>
      <c r="T101" s="40"/>
      <c r="U101" s="40"/>
    </row>
    <row r="102" spans="1:21" ht="14.25" x14ac:dyDescent="0.4">
      <c r="A102" s="38" t="s">
        <v>457</v>
      </c>
      <c r="B102" s="38" t="s">
        <v>561</v>
      </c>
      <c r="C102" s="38" t="s">
        <v>502</v>
      </c>
      <c r="D102" s="38" t="s">
        <v>503</v>
      </c>
      <c r="E102" s="39">
        <v>1.5160400000000001E-4</v>
      </c>
      <c r="F102" s="39">
        <v>1.54</v>
      </c>
      <c r="G102" s="39">
        <v>1.45</v>
      </c>
      <c r="H102" s="39">
        <v>0.73031599999999997</v>
      </c>
      <c r="I102" s="39">
        <v>9.2700000000000005E-2</v>
      </c>
      <c r="J102" s="39">
        <v>2.3400000000000001E-2</v>
      </c>
      <c r="K102" s="39">
        <v>4.0210200000000001E-2</v>
      </c>
      <c r="L102" s="39">
        <v>8.2199999999999995E-2</v>
      </c>
      <c r="M102" s="39">
        <v>7.7499999999999999E-2</v>
      </c>
      <c r="N102" s="39">
        <v>-26.682074987159798</v>
      </c>
      <c r="O102" s="39"/>
      <c r="P102" s="39">
        <v>-45.594023080944183</v>
      </c>
      <c r="Q102" s="39">
        <v>70.143383997912053</v>
      </c>
      <c r="R102" s="40"/>
      <c r="S102" s="40"/>
      <c r="T102" s="40"/>
      <c r="U102" s="40"/>
    </row>
    <row r="103" spans="1:21" ht="14.25" x14ac:dyDescent="0.4">
      <c r="A103" s="38" t="s">
        <v>457</v>
      </c>
      <c r="B103" s="38" t="s">
        <v>562</v>
      </c>
      <c r="C103" s="38" t="s">
        <v>502</v>
      </c>
      <c r="D103" s="38" t="s">
        <v>503</v>
      </c>
      <c r="E103" s="39">
        <v>1.5232399999999999E-4</v>
      </c>
      <c r="F103" s="39">
        <v>1.42</v>
      </c>
      <c r="G103" s="39">
        <v>1.45</v>
      </c>
      <c r="H103" s="39">
        <v>0.72455599999999998</v>
      </c>
      <c r="I103" s="39">
        <v>8.6499999999999994E-2</v>
      </c>
      <c r="J103" s="39">
        <v>2.3599999999999999E-2</v>
      </c>
      <c r="K103" s="39">
        <v>4.2953199999999997E-2</v>
      </c>
      <c r="L103" s="39">
        <v>8.1199999999999994E-2</v>
      </c>
      <c r="M103" s="39">
        <v>7.5200000000000003E-2</v>
      </c>
      <c r="N103" s="39">
        <v>-22.059578839240036</v>
      </c>
      <c r="O103" s="39"/>
      <c r="P103" s="39">
        <v>-41.061343841730768</v>
      </c>
      <c r="Q103" s="39">
        <v>69.123182208854828</v>
      </c>
      <c r="R103" s="40"/>
      <c r="S103" s="40"/>
      <c r="T103" s="40"/>
      <c r="U103" s="40"/>
    </row>
    <row r="104" spans="1:21" ht="14.25" x14ac:dyDescent="0.4">
      <c r="A104" s="38" t="s">
        <v>457</v>
      </c>
      <c r="B104" s="38" t="s">
        <v>563</v>
      </c>
      <c r="C104" s="38" t="s">
        <v>502</v>
      </c>
      <c r="D104" s="38" t="s">
        <v>503</v>
      </c>
      <c r="E104" s="39">
        <v>1.5391299999999999E-4</v>
      </c>
      <c r="F104" s="39">
        <v>1.48</v>
      </c>
      <c r="G104" s="39">
        <v>1.45</v>
      </c>
      <c r="H104" s="39">
        <v>0.72565299999999999</v>
      </c>
      <c r="I104" s="39">
        <v>8.6199999999999999E-2</v>
      </c>
      <c r="J104" s="39">
        <v>2.3599999999999999E-2</v>
      </c>
      <c r="K104" s="39">
        <v>4.6158400000000002E-2</v>
      </c>
      <c r="L104" s="39">
        <v>7.5800000000000006E-2</v>
      </c>
      <c r="M104" s="39">
        <v>7.2999999999999995E-2</v>
      </c>
      <c r="N104" s="39">
        <v>-11.857986646122365</v>
      </c>
      <c r="O104" s="39"/>
      <c r="P104" s="39">
        <v>-31.057972576299942</v>
      </c>
      <c r="Q104" s="39">
        <v>69.624811085406492</v>
      </c>
      <c r="R104" s="40"/>
      <c r="S104" s="40"/>
      <c r="T104" s="40"/>
      <c r="U104" s="40"/>
    </row>
    <row r="105" spans="1:21" ht="14.25" x14ac:dyDescent="0.4">
      <c r="A105" s="38" t="s">
        <v>457</v>
      </c>
      <c r="B105" s="42" t="s">
        <v>498</v>
      </c>
      <c r="C105" s="38"/>
      <c r="D105" s="38"/>
      <c r="E105" s="38"/>
      <c r="F105" s="38"/>
      <c r="G105" s="38"/>
      <c r="H105" s="38">
        <v>0.68440283606557406</v>
      </c>
      <c r="I105" s="38"/>
      <c r="J105" s="38"/>
      <c r="K105" s="38"/>
      <c r="L105" s="38"/>
      <c r="M105" s="38"/>
      <c r="N105" s="39"/>
      <c r="O105" s="38"/>
      <c r="P105" s="38">
        <v>-36.089122688131759</v>
      </c>
      <c r="Q105" s="39"/>
      <c r="R105" s="40"/>
      <c r="S105" s="40"/>
      <c r="T105" s="40"/>
      <c r="U105" s="40"/>
    </row>
    <row r="106" spans="1:21" ht="14.25" x14ac:dyDescent="0.4">
      <c r="A106" s="38" t="s">
        <v>457</v>
      </c>
      <c r="B106" s="42" t="s">
        <v>499</v>
      </c>
      <c r="C106" s="38"/>
      <c r="D106" s="38"/>
      <c r="E106" s="38"/>
      <c r="F106" s="38"/>
      <c r="G106" s="38"/>
      <c r="H106" s="38">
        <v>3.9395003732589112E-2</v>
      </c>
      <c r="I106" s="38"/>
      <c r="J106" s="38"/>
      <c r="K106" s="38"/>
      <c r="L106" s="38"/>
      <c r="M106" s="38"/>
      <c r="N106" s="39"/>
      <c r="O106" s="38"/>
      <c r="P106" s="38">
        <v>35.829726331001957</v>
      </c>
      <c r="Q106" s="39"/>
      <c r="R106" s="40"/>
      <c r="S106" s="40"/>
      <c r="T106" s="40"/>
      <c r="U106" s="40"/>
    </row>
    <row r="107" spans="1:21" ht="14.25" x14ac:dyDescent="0.4">
      <c r="A107" s="38"/>
      <c r="B107" s="38"/>
      <c r="C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9"/>
      <c r="O107" s="39"/>
      <c r="P107" s="39"/>
      <c r="Q107" s="39"/>
      <c r="R107" s="40"/>
      <c r="S107" s="40"/>
      <c r="T107" s="40"/>
      <c r="U107" s="40"/>
    </row>
    <row r="108" spans="1:21" ht="14.25" x14ac:dyDescent="0.4">
      <c r="A108" s="38" t="s">
        <v>457</v>
      </c>
      <c r="B108" s="38" t="s">
        <v>564</v>
      </c>
      <c r="C108" s="38" t="s">
        <v>565</v>
      </c>
      <c r="D108" s="38" t="s">
        <v>566</v>
      </c>
      <c r="E108" s="38">
        <v>1.56732E-4</v>
      </c>
      <c r="F108" s="38">
        <v>1.47</v>
      </c>
      <c r="G108" s="38">
        <v>1.4</v>
      </c>
      <c r="H108" s="38">
        <v>0.809137</v>
      </c>
      <c r="I108" s="38">
        <v>6.93E-2</v>
      </c>
      <c r="J108" s="38">
        <v>2.35E-2</v>
      </c>
      <c r="K108" s="38">
        <v>1.1610799999999999E-2</v>
      </c>
      <c r="L108" s="38">
        <v>0.17899999999999999</v>
      </c>
      <c r="M108" s="38">
        <v>0.14699999999999999</v>
      </c>
      <c r="N108" s="39">
        <v>6.2403697996917806</v>
      </c>
      <c r="O108" s="39"/>
      <c r="P108" s="39">
        <v>-13.31127427721257</v>
      </c>
      <c r="Q108" s="39">
        <v>69.540019547585274</v>
      </c>
      <c r="R108" s="40"/>
      <c r="S108" s="40"/>
      <c r="T108" s="40"/>
      <c r="U108" s="40"/>
    </row>
    <row r="109" spans="1:21" ht="14.25" x14ac:dyDescent="0.4">
      <c r="A109" s="38" t="s">
        <v>457</v>
      </c>
      <c r="B109" s="38" t="s">
        <v>567</v>
      </c>
      <c r="C109" s="38" t="s">
        <v>565</v>
      </c>
      <c r="D109" s="38" t="s">
        <v>566</v>
      </c>
      <c r="E109" s="38">
        <v>1.5284200000000001E-4</v>
      </c>
      <c r="F109" s="38">
        <v>1.49</v>
      </c>
      <c r="G109" s="38">
        <v>1.4</v>
      </c>
      <c r="H109" s="38">
        <v>0.81167199999999995</v>
      </c>
      <c r="I109" s="38">
        <v>7.1499999999999994E-2</v>
      </c>
      <c r="J109" s="38">
        <v>2.3300000000000001E-2</v>
      </c>
      <c r="K109" s="38">
        <v>1.29268E-2</v>
      </c>
      <c r="L109" s="38">
        <v>0.26300000000000001</v>
      </c>
      <c r="M109" s="38">
        <v>0.13800000000000001</v>
      </c>
      <c r="N109" s="39">
        <v>-18.733949666153048</v>
      </c>
      <c r="O109" s="39"/>
      <c r="P109" s="39">
        <v>-37.800332944629808</v>
      </c>
      <c r="Q109" s="39">
        <v>69.710073294169931</v>
      </c>
      <c r="R109" s="40"/>
      <c r="S109" s="40"/>
      <c r="T109" s="40"/>
      <c r="U109" s="40"/>
    </row>
    <row r="110" spans="1:21" ht="14.25" x14ac:dyDescent="0.4">
      <c r="A110" s="38" t="s">
        <v>457</v>
      </c>
      <c r="B110" s="38" t="s">
        <v>568</v>
      </c>
      <c r="C110" s="38" t="s">
        <v>565</v>
      </c>
      <c r="D110" s="38" t="s">
        <v>566</v>
      </c>
      <c r="E110" s="38">
        <v>1.5028E-4</v>
      </c>
      <c r="F110" s="38">
        <v>1.42</v>
      </c>
      <c r="G110" s="38">
        <v>1.41</v>
      </c>
      <c r="H110" s="38">
        <v>0.81225599999999998</v>
      </c>
      <c r="I110" s="38">
        <v>6.7599999999999993E-2</v>
      </c>
      <c r="J110" s="38">
        <v>2.3300000000000001E-2</v>
      </c>
      <c r="K110" s="38">
        <v>1.6930000000000001E-2</v>
      </c>
      <c r="L110" s="38">
        <v>0.128</v>
      </c>
      <c r="M110" s="38">
        <v>0.121</v>
      </c>
      <c r="N110" s="39">
        <v>-35.182331792501301</v>
      </c>
      <c r="O110" s="39"/>
      <c r="P110" s="39">
        <v>-53.929116570831106</v>
      </c>
      <c r="Q110" s="39">
        <v>69.123182208854828</v>
      </c>
      <c r="R110" s="40"/>
      <c r="S110" s="40"/>
      <c r="T110" s="40"/>
      <c r="U110" s="40"/>
    </row>
    <row r="111" spans="1:21" ht="14.25" x14ac:dyDescent="0.4">
      <c r="A111" s="38" t="s">
        <v>457</v>
      </c>
      <c r="B111" s="38" t="s">
        <v>569</v>
      </c>
      <c r="C111" s="38" t="s">
        <v>565</v>
      </c>
      <c r="D111" s="38" t="s">
        <v>566</v>
      </c>
      <c r="E111" s="38">
        <v>1.4846600000000001E-4</v>
      </c>
      <c r="F111" s="38">
        <v>1.55</v>
      </c>
      <c r="G111" s="38">
        <v>1.49</v>
      </c>
      <c r="H111" s="38">
        <v>0.81690799999999997</v>
      </c>
      <c r="I111" s="38">
        <v>7.1900000000000006E-2</v>
      </c>
      <c r="J111" s="38">
        <v>2.4400000000000002E-2</v>
      </c>
      <c r="K111" s="38">
        <v>1.25358E-2</v>
      </c>
      <c r="L111" s="38">
        <v>0.186</v>
      </c>
      <c r="M111" s="38">
        <v>0.14699999999999999</v>
      </c>
      <c r="N111" s="39">
        <v>-46.828454031843883</v>
      </c>
      <c r="O111" s="39"/>
      <c r="P111" s="39">
        <v>-65.348950098516156</v>
      </c>
      <c r="Q111" s="39">
        <v>70.231433978515227</v>
      </c>
      <c r="R111" s="40"/>
      <c r="S111" s="40"/>
      <c r="T111" s="40"/>
      <c r="U111" s="40"/>
    </row>
    <row r="112" spans="1:21" ht="14.25" x14ac:dyDescent="0.4">
      <c r="A112" s="38" t="s">
        <v>457</v>
      </c>
      <c r="B112" s="38" t="s">
        <v>570</v>
      </c>
      <c r="C112" s="38" t="s">
        <v>565</v>
      </c>
      <c r="D112" s="38" t="s">
        <v>566</v>
      </c>
      <c r="E112" s="38">
        <v>1.5553799999999999E-4</v>
      </c>
      <c r="F112" s="38">
        <v>1.47</v>
      </c>
      <c r="G112" s="38">
        <v>1.44</v>
      </c>
      <c r="H112" s="38">
        <v>0.81451399999999996</v>
      </c>
      <c r="I112" s="38">
        <v>6.83E-2</v>
      </c>
      <c r="J112" s="38">
        <v>2.4199999999999999E-2</v>
      </c>
      <c r="K112" s="38">
        <v>1.60082E-2</v>
      </c>
      <c r="L112" s="38">
        <v>0.36899999999999999</v>
      </c>
      <c r="M112" s="38">
        <v>0.129</v>
      </c>
      <c r="N112" s="39">
        <v>-1.4252696456087399</v>
      </c>
      <c r="O112" s="39"/>
      <c r="P112" s="39">
        <v>-20.827967348908349</v>
      </c>
      <c r="Q112" s="39">
        <v>69.540019547585274</v>
      </c>
      <c r="R112" s="40"/>
      <c r="S112" s="40"/>
      <c r="T112" s="40"/>
      <c r="U112" s="40"/>
    </row>
    <row r="113" spans="1:21" ht="14.25" x14ac:dyDescent="0.4">
      <c r="A113" s="38" t="s">
        <v>457</v>
      </c>
      <c r="B113" s="38" t="s">
        <v>571</v>
      </c>
      <c r="C113" s="38" t="s">
        <v>565</v>
      </c>
      <c r="D113" s="38" t="s">
        <v>566</v>
      </c>
      <c r="E113" s="38">
        <v>1.4789E-4</v>
      </c>
      <c r="F113" s="38">
        <v>1.52</v>
      </c>
      <c r="G113" s="38">
        <v>1.48</v>
      </c>
      <c r="H113" s="38">
        <v>0.80691999999999997</v>
      </c>
      <c r="I113" s="38">
        <v>7.1099999999999997E-2</v>
      </c>
      <c r="J113" s="38">
        <v>2.4199999999999999E-2</v>
      </c>
      <c r="K113" s="38">
        <v>1.7936400000000002E-2</v>
      </c>
      <c r="L113" s="38">
        <v>0.41399999999999998</v>
      </c>
      <c r="M113" s="38">
        <v>0.122</v>
      </c>
      <c r="N113" s="39">
        <v>-50.526450950179822</v>
      </c>
      <c r="O113" s="39"/>
      <c r="P113" s="39">
        <v>-68.975093489887058</v>
      </c>
      <c r="Q113" s="39">
        <v>69.968666692159744</v>
      </c>
      <c r="R113" s="40"/>
      <c r="S113" s="40"/>
      <c r="T113" s="40"/>
      <c r="U113" s="40"/>
    </row>
    <row r="114" spans="1:21" ht="14.25" x14ac:dyDescent="0.4">
      <c r="A114" s="38" t="s">
        <v>457</v>
      </c>
      <c r="B114" s="38" t="s">
        <v>572</v>
      </c>
      <c r="C114" s="38" t="s">
        <v>565</v>
      </c>
      <c r="D114" s="38" t="s">
        <v>566</v>
      </c>
      <c r="E114" s="38">
        <v>1.5068199999999999E-4</v>
      </c>
      <c r="F114" s="38">
        <v>1.4</v>
      </c>
      <c r="G114" s="38">
        <v>1.46</v>
      </c>
      <c r="H114" s="38">
        <v>0.80822700000000003</v>
      </c>
      <c r="I114" s="38">
        <v>7.0199999999999999E-2</v>
      </c>
      <c r="J114" s="38">
        <v>2.4E-2</v>
      </c>
      <c r="K114" s="38">
        <v>2.27891E-2</v>
      </c>
      <c r="L114" s="38">
        <v>0.15</v>
      </c>
      <c r="M114" s="38">
        <v>0.108</v>
      </c>
      <c r="N114" s="39">
        <v>-32.601438109912785</v>
      </c>
      <c r="O114" s="39"/>
      <c r="P114" s="39">
        <v>-51.398370662270374</v>
      </c>
      <c r="Q114" s="39">
        <v>68.959802194311308</v>
      </c>
      <c r="R114" s="40"/>
      <c r="S114" s="40"/>
      <c r="T114" s="40"/>
      <c r="U114" s="40"/>
    </row>
    <row r="115" spans="1:21" ht="14.25" x14ac:dyDescent="0.4">
      <c r="A115" s="38" t="s">
        <v>457</v>
      </c>
      <c r="B115" s="38" t="s">
        <v>573</v>
      </c>
      <c r="C115" s="38" t="s">
        <v>565</v>
      </c>
      <c r="D115" s="38" t="s">
        <v>566</v>
      </c>
      <c r="E115" s="38">
        <v>1.4702899999999999E-4</v>
      </c>
      <c r="F115" s="38">
        <v>1.41</v>
      </c>
      <c r="G115" s="38">
        <v>1.47</v>
      </c>
      <c r="H115" s="38">
        <v>0.81815000000000004</v>
      </c>
      <c r="I115" s="38">
        <v>7.0000000000000007E-2</v>
      </c>
      <c r="J115" s="38">
        <v>2.4E-2</v>
      </c>
      <c r="K115" s="38">
        <v>1.6098700000000001E-2</v>
      </c>
      <c r="L115" s="38">
        <v>0.56999999999999995</v>
      </c>
      <c r="M115" s="38">
        <v>0.128</v>
      </c>
      <c r="N115" s="39">
        <v>-56.054185927067458</v>
      </c>
      <c r="O115" s="39"/>
      <c r="P115" s="39">
        <v>-74.395422413446539</v>
      </c>
      <c r="Q115" s="39">
        <v>69.041250848159919</v>
      </c>
      <c r="R115" s="40"/>
      <c r="S115" s="40"/>
      <c r="T115" s="40"/>
      <c r="U115" s="40"/>
    </row>
    <row r="116" spans="1:21" ht="14.25" x14ac:dyDescent="0.4">
      <c r="A116" s="38" t="s">
        <v>457</v>
      </c>
      <c r="B116" s="38" t="s">
        <v>574</v>
      </c>
      <c r="C116" s="38" t="s">
        <v>565</v>
      </c>
      <c r="D116" s="38" t="s">
        <v>566</v>
      </c>
      <c r="E116" s="38">
        <v>1.5252700000000001E-4</v>
      </c>
      <c r="F116" s="38">
        <v>1.47</v>
      </c>
      <c r="G116" s="38">
        <v>1.44</v>
      </c>
      <c r="H116" s="38">
        <v>0.82266300000000003</v>
      </c>
      <c r="I116" s="38">
        <v>6.6299999999999998E-2</v>
      </c>
      <c r="J116" s="38">
        <v>2.41E-2</v>
      </c>
      <c r="K116" s="38">
        <v>1.7287400000000001E-2</v>
      </c>
      <c r="L116" s="38">
        <v>0.16400000000000001</v>
      </c>
      <c r="M116" s="38">
        <v>0.124</v>
      </c>
      <c r="N116" s="39">
        <v>-20.756291730868014</v>
      </c>
      <c r="O116" s="39"/>
      <c r="P116" s="39">
        <v>-39.783380111785725</v>
      </c>
      <c r="Q116" s="39">
        <v>69.540019547585274</v>
      </c>
      <c r="R116" s="40"/>
      <c r="S116" s="40"/>
      <c r="T116" s="40"/>
      <c r="U116" s="40"/>
    </row>
    <row r="117" spans="1:21" ht="14.25" x14ac:dyDescent="0.4">
      <c r="A117" s="38" t="s">
        <v>457</v>
      </c>
      <c r="B117" s="38" t="s">
        <v>575</v>
      </c>
      <c r="C117" s="38" t="s">
        <v>565</v>
      </c>
      <c r="D117" s="38" t="s">
        <v>566</v>
      </c>
      <c r="E117" s="38">
        <v>1.4634899999999999E-4</v>
      </c>
      <c r="F117" s="38">
        <v>1.41</v>
      </c>
      <c r="G117" s="38">
        <v>1.47</v>
      </c>
      <c r="H117" s="38">
        <v>0.82004299999999997</v>
      </c>
      <c r="I117" s="38">
        <v>7.3800000000000004E-2</v>
      </c>
      <c r="J117" s="38">
        <v>2.4E-2</v>
      </c>
      <c r="K117" s="38">
        <v>1.8513600000000002E-2</v>
      </c>
      <c r="L117" s="38">
        <v>0.38800000000000001</v>
      </c>
      <c r="M117" s="38">
        <v>0.11899999999999999</v>
      </c>
      <c r="N117" s="39">
        <v>-60.419876733436183</v>
      </c>
      <c r="O117" s="39"/>
      <c r="P117" s="39">
        <v>-78.67628613937039</v>
      </c>
      <c r="Q117" s="39">
        <v>69.041250848159919</v>
      </c>
      <c r="R117" s="40"/>
      <c r="S117" s="40"/>
      <c r="T117" s="40"/>
      <c r="U117" s="40"/>
    </row>
    <row r="118" spans="1:21" ht="14.25" x14ac:dyDescent="0.4">
      <c r="A118" s="38" t="s">
        <v>457</v>
      </c>
      <c r="B118" s="38" t="s">
        <v>576</v>
      </c>
      <c r="C118" s="38" t="s">
        <v>565</v>
      </c>
      <c r="D118" s="38" t="s">
        <v>566</v>
      </c>
      <c r="E118" s="38">
        <v>1.4663400000000001E-4</v>
      </c>
      <c r="F118" s="38">
        <v>1.43</v>
      </c>
      <c r="G118" s="38">
        <v>1.4</v>
      </c>
      <c r="H118" s="38">
        <v>0.84976600000000002</v>
      </c>
      <c r="I118" s="38">
        <v>2.7300000000000001E-2</v>
      </c>
      <c r="J118" s="38">
        <v>2.3E-2</v>
      </c>
      <c r="K118" s="38">
        <v>1.78023E-2</v>
      </c>
      <c r="L118" s="38">
        <v>0.15</v>
      </c>
      <c r="M118" s="38">
        <v>0.11799999999999999</v>
      </c>
      <c r="N118" s="39">
        <v>-58.590138674884493</v>
      </c>
      <c r="O118" s="39"/>
      <c r="P118" s="39">
        <v>-76.882100607181698</v>
      </c>
      <c r="Q118" s="39">
        <v>69.205594561990026</v>
      </c>
      <c r="R118" s="40"/>
      <c r="S118" s="40"/>
      <c r="T118" s="40"/>
      <c r="U118" s="40"/>
    </row>
    <row r="119" spans="1:21" ht="14.25" x14ac:dyDescent="0.4">
      <c r="A119" s="38" t="s">
        <v>457</v>
      </c>
      <c r="B119" s="38" t="s">
        <v>577</v>
      </c>
      <c r="C119" s="38" t="s">
        <v>565</v>
      </c>
      <c r="D119" s="38" t="s">
        <v>566</v>
      </c>
      <c r="E119" s="38">
        <v>1.4471699999999999E-4</v>
      </c>
      <c r="F119" s="38">
        <v>1.38</v>
      </c>
      <c r="G119" s="38">
        <v>1.41</v>
      </c>
      <c r="H119" s="38">
        <v>0.84036599999999995</v>
      </c>
      <c r="I119" s="38">
        <v>2.81E-2</v>
      </c>
      <c r="J119" s="38">
        <v>2.3E-2</v>
      </c>
      <c r="K119" s="38">
        <v>1.63156E-2</v>
      </c>
      <c r="L119" s="38">
        <v>0.20499999999999999</v>
      </c>
      <c r="M119" s="38">
        <v>0.123</v>
      </c>
      <c r="N119" s="39">
        <v>-70.897534668721278</v>
      </c>
      <c r="O119" s="39"/>
      <c r="P119" s="39">
        <v>-88.950359081587663</v>
      </c>
      <c r="Q119" s="39">
        <v>68.798359854567337</v>
      </c>
      <c r="R119" s="40"/>
      <c r="S119" s="40"/>
      <c r="T119" s="40"/>
      <c r="U119" s="40"/>
    </row>
    <row r="120" spans="1:21" ht="14.25" x14ac:dyDescent="0.4">
      <c r="A120" s="38" t="s">
        <v>457</v>
      </c>
      <c r="B120" s="38" t="s">
        <v>578</v>
      </c>
      <c r="C120" s="38" t="s">
        <v>565</v>
      </c>
      <c r="D120" s="38" t="s">
        <v>566</v>
      </c>
      <c r="E120" s="38">
        <v>1.49698E-4</v>
      </c>
      <c r="F120" s="38">
        <v>1.36</v>
      </c>
      <c r="G120" s="38">
        <v>1.38</v>
      </c>
      <c r="H120" s="38">
        <v>0.83412799999999998</v>
      </c>
      <c r="I120" s="38">
        <v>0.03</v>
      </c>
      <c r="J120" s="38">
        <v>2.29E-2</v>
      </c>
      <c r="K120" s="38">
        <v>1.92278E-2</v>
      </c>
      <c r="L120" s="38">
        <v>0.42499999999999999</v>
      </c>
      <c r="M120" s="38">
        <v>0.112</v>
      </c>
      <c r="N120" s="39">
        <v>-38.918849512069919</v>
      </c>
      <c r="O120" s="39"/>
      <c r="P120" s="39">
        <v>-57.593032289195435</v>
      </c>
      <c r="Q120" s="39">
        <v>68.638868862172714</v>
      </c>
      <c r="R120" s="40"/>
      <c r="S120" s="40"/>
      <c r="T120" s="40"/>
      <c r="U120" s="40"/>
    </row>
    <row r="121" spans="1:21" ht="14.25" x14ac:dyDescent="0.4">
      <c r="A121" s="38" t="s">
        <v>457</v>
      </c>
      <c r="B121" s="38" t="s">
        <v>579</v>
      </c>
      <c r="C121" s="38" t="s">
        <v>565</v>
      </c>
      <c r="D121" s="38" t="s">
        <v>566</v>
      </c>
      <c r="E121" s="38">
        <v>1.5070099999999999E-4</v>
      </c>
      <c r="F121" s="38">
        <v>1.44</v>
      </c>
      <c r="G121" s="38">
        <v>1.38</v>
      </c>
      <c r="H121" s="38">
        <v>0.82977800000000002</v>
      </c>
      <c r="I121" s="38">
        <v>2.9399999999999999E-2</v>
      </c>
      <c r="J121" s="38">
        <v>2.29E-2</v>
      </c>
      <c r="K121" s="38">
        <v>1.8041999999999999E-2</v>
      </c>
      <c r="L121" s="38">
        <v>0.13500000000000001</v>
      </c>
      <c r="M121" s="38">
        <v>0.11600000000000001</v>
      </c>
      <c r="N121" s="39">
        <v>-32.479455572676066</v>
      </c>
      <c r="O121" s="39"/>
      <c r="P121" s="39">
        <v>-51.278758293457848</v>
      </c>
      <c r="Q121" s="39">
        <v>69.288486191275268</v>
      </c>
      <c r="R121" s="40"/>
      <c r="S121" s="40"/>
      <c r="T121" s="40"/>
      <c r="U121" s="40"/>
    </row>
    <row r="122" spans="1:21" ht="14.25" x14ac:dyDescent="0.4">
      <c r="A122" s="38" t="s">
        <v>457</v>
      </c>
      <c r="B122" s="38" t="s">
        <v>580</v>
      </c>
      <c r="C122" s="38" t="s">
        <v>565</v>
      </c>
      <c r="D122" s="38" t="s">
        <v>566</v>
      </c>
      <c r="E122" s="38">
        <v>1.4824400000000001E-4</v>
      </c>
      <c r="F122" s="38">
        <v>1.44</v>
      </c>
      <c r="G122" s="38">
        <v>1.38</v>
      </c>
      <c r="H122" s="38">
        <v>0.88557900000000001</v>
      </c>
      <c r="I122" s="38">
        <v>5.6399999999999999E-2</v>
      </c>
      <c r="J122" s="38">
        <v>2.3E-2</v>
      </c>
      <c r="K122" s="38">
        <v>1.36343E-2</v>
      </c>
      <c r="L122" s="38">
        <v>0.14199999999999999</v>
      </c>
      <c r="M122" s="38">
        <v>0.13600000000000001</v>
      </c>
      <c r="N122" s="39">
        <v>-48.253723677452513</v>
      </c>
      <c r="O122" s="39"/>
      <c r="P122" s="39">
        <v>-66.746526197273724</v>
      </c>
      <c r="Q122" s="39">
        <v>69.288486191275268</v>
      </c>
      <c r="R122" s="40"/>
      <c r="S122" s="40"/>
      <c r="T122" s="40"/>
      <c r="U122" s="40"/>
    </row>
    <row r="123" spans="1:21" ht="14.25" x14ac:dyDescent="0.4">
      <c r="A123" s="38" t="s">
        <v>457</v>
      </c>
      <c r="B123" s="38" t="s">
        <v>581</v>
      </c>
      <c r="C123" s="38" t="s">
        <v>565</v>
      </c>
      <c r="D123" s="38" t="s">
        <v>566</v>
      </c>
      <c r="E123" s="38">
        <v>1.4749899999999999E-4</v>
      </c>
      <c r="F123" s="38">
        <v>1.34</v>
      </c>
      <c r="G123" s="38">
        <v>1.38</v>
      </c>
      <c r="H123" s="38">
        <v>0.86997800000000003</v>
      </c>
      <c r="I123" s="38">
        <v>4.5900000000000003E-2</v>
      </c>
      <c r="J123" s="38">
        <v>2.29E-2</v>
      </c>
      <c r="K123" s="38">
        <v>1.9444199999999998E-2</v>
      </c>
      <c r="L123" s="38">
        <v>0.16300000000000001</v>
      </c>
      <c r="M123" s="38">
        <v>0.113</v>
      </c>
      <c r="N123" s="39">
        <v>-53.036723163841891</v>
      </c>
      <c r="O123" s="39"/>
      <c r="P123" s="39">
        <v>-71.436590132293304</v>
      </c>
      <c r="Q123" s="39">
        <v>68.481342851017047</v>
      </c>
      <c r="R123" s="40"/>
      <c r="S123" s="40"/>
      <c r="T123" s="40"/>
      <c r="U123" s="40"/>
    </row>
    <row r="124" spans="1:21" ht="14.25" x14ac:dyDescent="0.4">
      <c r="A124" s="38" t="s">
        <v>457</v>
      </c>
      <c r="B124" s="38" t="s">
        <v>582</v>
      </c>
      <c r="C124" s="38" t="s">
        <v>565</v>
      </c>
      <c r="D124" s="38" t="s">
        <v>566</v>
      </c>
      <c r="E124" s="38">
        <v>1.46759E-4</v>
      </c>
      <c r="F124" s="38">
        <v>1.37</v>
      </c>
      <c r="G124" s="38">
        <v>1.37</v>
      </c>
      <c r="H124" s="38">
        <v>0.87965899999999997</v>
      </c>
      <c r="I124" s="38">
        <v>4.3499999999999997E-2</v>
      </c>
      <c r="J124" s="38">
        <v>2.2700000000000001E-2</v>
      </c>
      <c r="K124" s="38">
        <v>1.9855500000000002E-2</v>
      </c>
      <c r="L124" s="38">
        <v>0.20100000000000001</v>
      </c>
      <c r="M124" s="38">
        <v>0.111</v>
      </c>
      <c r="N124" s="39">
        <v>-57.787621982537395</v>
      </c>
      <c r="O124" s="39"/>
      <c r="P124" s="39">
        <v>-76.095177128151619</v>
      </c>
      <c r="Q124" s="39">
        <v>68.718369586876435</v>
      </c>
      <c r="R124" s="40"/>
      <c r="S124" s="40"/>
      <c r="T124" s="40"/>
      <c r="U124" s="40"/>
    </row>
    <row r="125" spans="1:21" ht="14.25" x14ac:dyDescent="0.4">
      <c r="A125" s="38" t="s">
        <v>457</v>
      </c>
      <c r="B125" s="38" t="s">
        <v>583</v>
      </c>
      <c r="C125" s="38" t="s">
        <v>565</v>
      </c>
      <c r="D125" s="38" t="s">
        <v>566</v>
      </c>
      <c r="E125" s="38">
        <v>1.527E-4</v>
      </c>
      <c r="F125" s="38">
        <v>1.45</v>
      </c>
      <c r="G125" s="38">
        <v>1.38</v>
      </c>
      <c r="H125" s="38">
        <v>0.87148899999999996</v>
      </c>
      <c r="I125" s="38">
        <v>8.3199999999999996E-2</v>
      </c>
      <c r="J125" s="38">
        <v>2.3300000000000001E-2</v>
      </c>
      <c r="K125" s="38">
        <v>1.30597E-2</v>
      </c>
      <c r="L125" s="38">
        <v>0.13900000000000001</v>
      </c>
      <c r="M125" s="38">
        <v>0.14000000000000001</v>
      </c>
      <c r="N125" s="39">
        <v>-19.645608628659605</v>
      </c>
      <c r="O125" s="39"/>
      <c r="P125" s="39">
        <v>-38.694278016808134</v>
      </c>
      <c r="Q125" s="39">
        <v>69.371855378665941</v>
      </c>
      <c r="R125" s="40"/>
      <c r="S125" s="40"/>
      <c r="T125" s="40"/>
      <c r="U125" s="40"/>
    </row>
    <row r="126" spans="1:21" ht="14.25" x14ac:dyDescent="0.4">
      <c r="A126" s="38" t="s">
        <v>457</v>
      </c>
      <c r="B126" s="38" t="s">
        <v>584</v>
      </c>
      <c r="C126" s="38" t="s">
        <v>565</v>
      </c>
      <c r="D126" s="38" t="s">
        <v>566</v>
      </c>
      <c r="E126" s="38">
        <v>1.5552400000000001E-4</v>
      </c>
      <c r="F126" s="38">
        <v>1.38</v>
      </c>
      <c r="G126" s="38">
        <v>1.33</v>
      </c>
      <c r="H126" s="38">
        <v>0.83155800000000002</v>
      </c>
      <c r="I126" s="38">
        <v>4.8500000000000001E-2</v>
      </c>
      <c r="J126" s="38">
        <v>2.2499999999999999E-2</v>
      </c>
      <c r="K126" s="38">
        <v>4.7995299999999998E-3</v>
      </c>
      <c r="L126" s="38">
        <v>0.222</v>
      </c>
      <c r="M126" s="38">
        <v>0.219</v>
      </c>
      <c r="N126" s="39">
        <v>-1.5151515151515804</v>
      </c>
      <c r="O126" s="39"/>
      <c r="P126" s="39">
        <v>-20.916102778559708</v>
      </c>
      <c r="Q126" s="39">
        <v>68.798359854567337</v>
      </c>
      <c r="R126" s="40"/>
      <c r="S126" s="40"/>
      <c r="T126" s="40"/>
      <c r="U126" s="40"/>
    </row>
    <row r="127" spans="1:21" ht="14.25" x14ac:dyDescent="0.4">
      <c r="A127" s="38" t="s">
        <v>457</v>
      </c>
      <c r="B127" s="38" t="s">
        <v>585</v>
      </c>
      <c r="C127" s="38" t="s">
        <v>565</v>
      </c>
      <c r="D127" s="38" t="s">
        <v>566</v>
      </c>
      <c r="E127" s="38">
        <v>1.51075E-4</v>
      </c>
      <c r="F127" s="38">
        <v>1.37</v>
      </c>
      <c r="G127" s="38">
        <v>1.35</v>
      </c>
      <c r="H127" s="38">
        <v>0.83510799999999996</v>
      </c>
      <c r="I127" s="38">
        <v>4.53E-2</v>
      </c>
      <c r="J127" s="38">
        <v>2.2499999999999999E-2</v>
      </c>
      <c r="K127" s="38">
        <v>5.1324300000000003E-3</v>
      </c>
      <c r="L127" s="38">
        <v>0.217</v>
      </c>
      <c r="M127" s="38">
        <v>0.21199999999999999</v>
      </c>
      <c r="N127" s="39">
        <v>-30.078325629173118</v>
      </c>
      <c r="O127" s="39"/>
      <c r="P127" s="39">
        <v>-48.924283244199614</v>
      </c>
      <c r="Q127" s="39">
        <v>68.718369586876435</v>
      </c>
      <c r="R127" s="40"/>
      <c r="S127" s="40"/>
      <c r="T127" s="40"/>
      <c r="U127" s="40"/>
    </row>
    <row r="128" spans="1:21" ht="14.25" x14ac:dyDescent="0.4">
      <c r="A128" s="38" t="s">
        <v>457</v>
      </c>
      <c r="B128" s="38" t="s">
        <v>586</v>
      </c>
      <c r="C128" s="38" t="s">
        <v>565</v>
      </c>
      <c r="D128" s="38" t="s">
        <v>566</v>
      </c>
      <c r="E128" s="38">
        <v>1.5278700000000001E-4</v>
      </c>
      <c r="F128" s="38">
        <v>1.27</v>
      </c>
      <c r="G128" s="38">
        <v>1.35</v>
      </c>
      <c r="H128" s="38">
        <v>0.83135999999999999</v>
      </c>
      <c r="I128" s="38">
        <v>4.5600000000000002E-2</v>
      </c>
      <c r="J128" s="38">
        <v>2.2599999999999999E-2</v>
      </c>
      <c r="K128" s="38">
        <v>5.2102499999999996E-3</v>
      </c>
      <c r="L128" s="38">
        <v>0.23899999999999999</v>
      </c>
      <c r="M128" s="38">
        <v>0.21099999999999999</v>
      </c>
      <c r="N128" s="39">
        <v>-19.087057010785834</v>
      </c>
      <c r="O128" s="39"/>
      <c r="P128" s="39">
        <v>-38.146579275403106</v>
      </c>
      <c r="Q128" s="39">
        <v>67.945671817110934</v>
      </c>
      <c r="R128" s="40"/>
      <c r="S128" s="40"/>
      <c r="T128" s="40"/>
      <c r="U128" s="40"/>
    </row>
    <row r="129" spans="1:21" ht="14.25" x14ac:dyDescent="0.4">
      <c r="A129" s="38" t="s">
        <v>457</v>
      </c>
      <c r="B129" s="38" t="s">
        <v>587</v>
      </c>
      <c r="C129" s="38" t="s">
        <v>565</v>
      </c>
      <c r="D129" s="38" t="s">
        <v>566</v>
      </c>
      <c r="E129" s="38">
        <v>1.5149799999999999E-4</v>
      </c>
      <c r="F129" s="38">
        <v>1.4</v>
      </c>
      <c r="G129" s="38">
        <v>1.34</v>
      </c>
      <c r="H129" s="38">
        <v>0.84698799999999996</v>
      </c>
      <c r="I129" s="38">
        <v>3.8399999999999997E-2</v>
      </c>
      <c r="J129" s="38">
        <v>2.2499999999999999E-2</v>
      </c>
      <c r="K129" s="38">
        <v>5.0044399999999998E-3</v>
      </c>
      <c r="L129" s="38">
        <v>0.22</v>
      </c>
      <c r="M129" s="38">
        <v>0.216</v>
      </c>
      <c r="N129" s="39">
        <v>-27.362609142270287</v>
      </c>
      <c r="O129" s="39"/>
      <c r="P129" s="39">
        <v>-46.261334191161737</v>
      </c>
      <c r="Q129" s="39">
        <v>68.959802194311308</v>
      </c>
      <c r="R129" s="40"/>
      <c r="S129" s="40"/>
      <c r="T129" s="40"/>
      <c r="U129" s="40"/>
    </row>
    <row r="130" spans="1:21" ht="14.25" x14ac:dyDescent="0.4">
      <c r="A130" s="38" t="s">
        <v>457</v>
      </c>
      <c r="B130" s="38" t="s">
        <v>588</v>
      </c>
      <c r="C130" s="38" t="s">
        <v>565</v>
      </c>
      <c r="D130" s="38" t="s">
        <v>566</v>
      </c>
      <c r="E130" s="38">
        <v>1.51652E-4</v>
      </c>
      <c r="F130" s="38">
        <v>1.4</v>
      </c>
      <c r="G130" s="38">
        <v>1.38</v>
      </c>
      <c r="H130" s="38">
        <v>0.83620899999999998</v>
      </c>
      <c r="I130" s="38">
        <v>5.0299999999999997E-2</v>
      </c>
      <c r="J130" s="38">
        <v>2.3E-2</v>
      </c>
      <c r="K130" s="38">
        <v>4.9737100000000001E-3</v>
      </c>
      <c r="L130" s="38">
        <v>0.22800000000000001</v>
      </c>
      <c r="M130" s="38">
        <v>0.22</v>
      </c>
      <c r="N130" s="39">
        <v>-26.373908577298486</v>
      </c>
      <c r="O130" s="39"/>
      <c r="P130" s="39">
        <v>-45.291844464996679</v>
      </c>
      <c r="Q130" s="39">
        <v>68.959802194311308</v>
      </c>
      <c r="R130" s="40"/>
      <c r="S130" s="40"/>
      <c r="T130" s="40"/>
      <c r="U130" s="40"/>
    </row>
    <row r="131" spans="1:21" ht="14.25" x14ac:dyDescent="0.4">
      <c r="A131" s="38" t="s">
        <v>457</v>
      </c>
      <c r="B131" s="38" t="s">
        <v>589</v>
      </c>
      <c r="C131" s="38" t="s">
        <v>565</v>
      </c>
      <c r="D131" s="38" t="s">
        <v>566</v>
      </c>
      <c r="E131" s="38">
        <v>1.5036100000000001E-4</v>
      </c>
      <c r="F131" s="38">
        <v>1.39</v>
      </c>
      <c r="G131" s="38">
        <v>1.38</v>
      </c>
      <c r="H131" s="38">
        <v>0.83213000000000004</v>
      </c>
      <c r="I131" s="38">
        <v>4.6300000000000001E-2</v>
      </c>
      <c r="J131" s="38">
        <v>2.29E-2</v>
      </c>
      <c r="K131" s="38">
        <v>5.2941799999999999E-3</v>
      </c>
      <c r="L131" s="38">
        <v>0.23400000000000001</v>
      </c>
      <c r="M131" s="38">
        <v>0.21299999999999999</v>
      </c>
      <c r="N131" s="39">
        <v>-34.662300975860319</v>
      </c>
      <c r="O131" s="39"/>
      <c r="P131" s="39">
        <v>-53.419190156419603</v>
      </c>
      <c r="Q131" s="39">
        <v>68.878837959699524</v>
      </c>
      <c r="R131" s="40"/>
      <c r="S131" s="40"/>
      <c r="T131" s="40"/>
      <c r="U131" s="40"/>
    </row>
    <row r="132" spans="1:21" ht="14.25" x14ac:dyDescent="0.4">
      <c r="A132" s="38" t="s">
        <v>457</v>
      </c>
      <c r="B132" s="38" t="s">
        <v>590</v>
      </c>
      <c r="C132" s="38" t="s">
        <v>565</v>
      </c>
      <c r="D132" s="38" t="s">
        <v>566</v>
      </c>
      <c r="E132" s="38">
        <v>1.4841999999999999E-4</v>
      </c>
      <c r="F132" s="38">
        <v>1.39</v>
      </c>
      <c r="G132" s="38">
        <v>1.38</v>
      </c>
      <c r="H132" s="38">
        <v>0.83746699999999996</v>
      </c>
      <c r="I132" s="38">
        <v>4.5400000000000003E-2</v>
      </c>
      <c r="J132" s="38">
        <v>2.2700000000000001E-2</v>
      </c>
      <c r="K132" s="38">
        <v>1.34416E-2</v>
      </c>
      <c r="L132" s="38">
        <v>0.19700000000000001</v>
      </c>
      <c r="M132" s="38">
        <v>0.13300000000000001</v>
      </c>
      <c r="N132" s="39">
        <v>-47.123780174627818</v>
      </c>
      <c r="O132" s="39"/>
      <c r="P132" s="39">
        <v>-65.638537938799473</v>
      </c>
      <c r="Q132" s="39">
        <v>68.878837959699524</v>
      </c>
      <c r="R132" s="40"/>
      <c r="S132" s="40"/>
      <c r="T132" s="40"/>
      <c r="U132" s="40"/>
    </row>
    <row r="133" spans="1:21" ht="14.25" x14ac:dyDescent="0.4">
      <c r="A133" s="38" t="s">
        <v>457</v>
      </c>
      <c r="B133" s="38" t="s">
        <v>591</v>
      </c>
      <c r="C133" s="38" t="s">
        <v>565</v>
      </c>
      <c r="D133" s="38" t="s">
        <v>566</v>
      </c>
      <c r="E133" s="38">
        <v>1.50524E-4</v>
      </c>
      <c r="F133" s="38">
        <v>1.42</v>
      </c>
      <c r="G133" s="38">
        <v>1.41</v>
      </c>
      <c r="H133" s="38">
        <v>0.85711499999999996</v>
      </c>
      <c r="I133" s="38">
        <v>3.0599999999999999E-2</v>
      </c>
      <c r="J133" s="38">
        <v>2.3599999999999999E-2</v>
      </c>
      <c r="K133" s="38">
        <v>4.4439199999999996E-3</v>
      </c>
      <c r="L133" s="38">
        <v>0.26800000000000002</v>
      </c>
      <c r="M133" s="38">
        <v>0.24099999999999999</v>
      </c>
      <c r="N133" s="39">
        <v>-33.615819209039664</v>
      </c>
      <c r="O133" s="39"/>
      <c r="P133" s="39">
        <v>-52.393041939764458</v>
      </c>
      <c r="Q133" s="39">
        <v>69.123182208854828</v>
      </c>
      <c r="R133" s="40"/>
      <c r="S133" s="40"/>
      <c r="T133" s="40"/>
      <c r="U133" s="40"/>
    </row>
    <row r="134" spans="1:21" ht="14.25" x14ac:dyDescent="0.4">
      <c r="A134" s="38" t="s">
        <v>457</v>
      </c>
      <c r="B134" s="38" t="s">
        <v>592</v>
      </c>
      <c r="C134" s="38" t="s">
        <v>565</v>
      </c>
      <c r="D134" s="38" t="s">
        <v>566</v>
      </c>
      <c r="E134" s="38">
        <v>1.4936699999999999E-4</v>
      </c>
      <c r="F134" s="38">
        <v>1.38</v>
      </c>
      <c r="G134" s="38">
        <v>1.41</v>
      </c>
      <c r="H134" s="38">
        <v>0.85397800000000001</v>
      </c>
      <c r="I134" s="38">
        <v>3.0700000000000002E-2</v>
      </c>
      <c r="J134" s="38">
        <v>2.3400000000000001E-2</v>
      </c>
      <c r="K134" s="38">
        <v>4.87822E-3</v>
      </c>
      <c r="L134" s="38">
        <v>0.27100000000000002</v>
      </c>
      <c r="M134" s="38">
        <v>0.22800000000000001</v>
      </c>
      <c r="N134" s="39">
        <v>-41.043913713405324</v>
      </c>
      <c r="O134" s="39"/>
      <c r="P134" s="39">
        <v>-59.676805661667217</v>
      </c>
      <c r="Q134" s="39">
        <v>68.798359854567337</v>
      </c>
      <c r="R134" s="40"/>
      <c r="S134" s="40"/>
      <c r="T134" s="40"/>
      <c r="U134" s="40"/>
    </row>
    <row r="135" spans="1:21" ht="14.25" x14ac:dyDescent="0.4">
      <c r="A135" s="38" t="s">
        <v>457</v>
      </c>
      <c r="B135" s="38" t="s">
        <v>593</v>
      </c>
      <c r="C135" s="38" t="s">
        <v>565</v>
      </c>
      <c r="D135" s="38" t="s">
        <v>566</v>
      </c>
      <c r="E135" s="38">
        <v>1.4989499999999999E-4</v>
      </c>
      <c r="F135" s="38">
        <v>1.41</v>
      </c>
      <c r="G135" s="38">
        <v>1.41</v>
      </c>
      <c r="H135" s="38">
        <v>0.850244</v>
      </c>
      <c r="I135" s="38">
        <v>3.0300000000000001E-2</v>
      </c>
      <c r="J135" s="38">
        <v>2.35E-2</v>
      </c>
      <c r="K135" s="38">
        <v>6.0731700000000001E-3</v>
      </c>
      <c r="L135" s="38">
        <v>0.245</v>
      </c>
      <c r="M135" s="38">
        <v>0.20499999999999999</v>
      </c>
      <c r="N135" s="39">
        <v>-37.654083204930799</v>
      </c>
      <c r="O135" s="39"/>
      <c r="P135" s="39">
        <v>-56.352840886244039</v>
      </c>
      <c r="Q135" s="39">
        <v>69.041250848159919</v>
      </c>
      <c r="R135" s="40"/>
      <c r="S135" s="40"/>
      <c r="T135" s="40"/>
      <c r="U135" s="40"/>
    </row>
    <row r="136" spans="1:21" ht="14.25" x14ac:dyDescent="0.4">
      <c r="A136" s="38" t="s">
        <v>457</v>
      </c>
      <c r="B136" s="38" t="s">
        <v>594</v>
      </c>
      <c r="C136" s="38" t="s">
        <v>565</v>
      </c>
      <c r="D136" s="38" t="s">
        <v>566</v>
      </c>
      <c r="E136" s="38">
        <v>1.53382E-4</v>
      </c>
      <c r="F136" s="38">
        <v>1.49</v>
      </c>
      <c r="G136" s="38">
        <v>1.46</v>
      </c>
      <c r="H136" s="38">
        <v>0.82196000000000002</v>
      </c>
      <c r="I136" s="38">
        <v>4.2200000000000001E-2</v>
      </c>
      <c r="J136" s="38">
        <v>2.4400000000000002E-2</v>
      </c>
      <c r="K136" s="38">
        <v>4.2140399999999996E-3</v>
      </c>
      <c r="L136" s="38">
        <v>0.26600000000000001</v>
      </c>
      <c r="M136" s="38">
        <v>0.253</v>
      </c>
      <c r="N136" s="39">
        <v>-15.26707755521317</v>
      </c>
      <c r="O136" s="39"/>
      <c r="P136" s="39">
        <v>-34.400823515219784</v>
      </c>
      <c r="Q136" s="39">
        <v>69.710073294169931</v>
      </c>
      <c r="R136" s="40"/>
      <c r="S136" s="40"/>
      <c r="T136" s="40"/>
      <c r="U136" s="40"/>
    </row>
    <row r="137" spans="1:21" ht="14.25" x14ac:dyDescent="0.4">
      <c r="A137" s="38" t="s">
        <v>457</v>
      </c>
      <c r="B137" s="38" t="s">
        <v>595</v>
      </c>
      <c r="C137" s="38" t="s">
        <v>565</v>
      </c>
      <c r="D137" s="38" t="s">
        <v>566</v>
      </c>
      <c r="E137" s="38">
        <v>1.5104699999999999E-4</v>
      </c>
      <c r="F137" s="38">
        <v>1.58</v>
      </c>
      <c r="G137" s="38">
        <v>1.46</v>
      </c>
      <c r="H137" s="38">
        <v>0.82090700000000005</v>
      </c>
      <c r="I137" s="38">
        <v>4.0800000000000003E-2</v>
      </c>
      <c r="J137" s="38">
        <v>2.4199999999999999E-2</v>
      </c>
      <c r="K137" s="38">
        <v>4.2810399999999998E-3</v>
      </c>
      <c r="L137" s="38">
        <v>0.27500000000000002</v>
      </c>
      <c r="M137" s="38">
        <v>0.249</v>
      </c>
      <c r="N137" s="39">
        <v>-30.258089368259022</v>
      </c>
      <c r="O137" s="39"/>
      <c r="P137" s="39">
        <v>-49.100554103502446</v>
      </c>
      <c r="Q137" s="39">
        <v>70.498328481450855</v>
      </c>
      <c r="R137" s="40"/>
      <c r="S137" s="40"/>
      <c r="T137" s="40"/>
      <c r="U137" s="40"/>
    </row>
    <row r="138" spans="1:21" ht="14.25" x14ac:dyDescent="0.4">
      <c r="A138" s="38" t="s">
        <v>457</v>
      </c>
      <c r="B138" s="38" t="s">
        <v>596</v>
      </c>
      <c r="C138" s="38" t="s">
        <v>565</v>
      </c>
      <c r="D138" s="38" t="s">
        <v>566</v>
      </c>
      <c r="E138" s="38">
        <v>1.59796E-4</v>
      </c>
      <c r="F138" s="38">
        <v>1.46</v>
      </c>
      <c r="G138" s="38">
        <v>1.42</v>
      </c>
      <c r="H138" s="38">
        <v>0.81516999999999995</v>
      </c>
      <c r="I138" s="38">
        <v>4.0800000000000003E-2</v>
      </c>
      <c r="J138" s="38">
        <v>2.4199999999999999E-2</v>
      </c>
      <c r="K138" s="38">
        <v>4.2276900000000001E-3</v>
      </c>
      <c r="L138" s="38">
        <v>0.26900000000000002</v>
      </c>
      <c r="M138" s="38">
        <v>0.25</v>
      </c>
      <c r="N138" s="39">
        <v>25.911658962506358</v>
      </c>
      <c r="O138" s="39"/>
      <c r="P138" s="39">
        <v>5.9777940407736985</v>
      </c>
      <c r="Q138" s="39">
        <v>69.455700404491949</v>
      </c>
      <c r="R138" s="40"/>
      <c r="S138" s="40"/>
      <c r="T138" s="40"/>
      <c r="U138" s="40"/>
    </row>
    <row r="139" spans="1:21" ht="14.25" x14ac:dyDescent="0.4">
      <c r="A139" s="38" t="s">
        <v>457</v>
      </c>
      <c r="B139" s="38" t="s">
        <v>597</v>
      </c>
      <c r="C139" s="38" t="s">
        <v>565</v>
      </c>
      <c r="D139" s="38" t="s">
        <v>566</v>
      </c>
      <c r="E139" s="38">
        <v>1.5525200000000001E-4</v>
      </c>
      <c r="F139" s="38">
        <v>1.39</v>
      </c>
      <c r="G139" s="38">
        <v>1.45</v>
      </c>
      <c r="H139" s="38">
        <v>0.81058200000000002</v>
      </c>
      <c r="I139" s="38">
        <v>3.9399999999999998E-2</v>
      </c>
      <c r="J139" s="38">
        <v>2.4299999999999999E-2</v>
      </c>
      <c r="K139" s="38">
        <v>4.2746700000000004E-3</v>
      </c>
      <c r="L139" s="38">
        <v>0.27800000000000002</v>
      </c>
      <c r="M139" s="38">
        <v>0.249</v>
      </c>
      <c r="N139" s="39">
        <v>-3.2614278376990047</v>
      </c>
      <c r="O139" s="39"/>
      <c r="P139" s="39">
        <v>-22.62844826892918</v>
      </c>
      <c r="Q139" s="39">
        <v>68.878837959699524</v>
      </c>
      <c r="R139" s="40"/>
      <c r="S139" s="40"/>
      <c r="T139" s="40"/>
      <c r="U139" s="40"/>
    </row>
    <row r="140" spans="1:21" ht="14.25" x14ac:dyDescent="0.4">
      <c r="A140" s="38" t="s">
        <v>457</v>
      </c>
      <c r="B140" s="38" t="s">
        <v>598</v>
      </c>
      <c r="C140" s="38" t="s">
        <v>565</v>
      </c>
      <c r="D140" s="38" t="s">
        <v>566</v>
      </c>
      <c r="E140" s="38">
        <v>1.4954599999999999E-4</v>
      </c>
      <c r="F140" s="38">
        <v>1.37</v>
      </c>
      <c r="G140" s="38">
        <v>1.44</v>
      </c>
      <c r="H140" s="38">
        <v>0.92106200000000005</v>
      </c>
      <c r="I140" s="38">
        <v>7.3599999999999999E-2</v>
      </c>
      <c r="J140" s="38">
        <v>2.4299999999999999E-2</v>
      </c>
      <c r="K140" s="38">
        <v>6.7849900000000003E-3</v>
      </c>
      <c r="L140" s="38">
        <v>0.23400000000000001</v>
      </c>
      <c r="M140" s="38">
        <v>0.20499999999999999</v>
      </c>
      <c r="N140" s="39">
        <v>-39.894709809964127</v>
      </c>
      <c r="O140" s="39"/>
      <c r="P140" s="39">
        <v>-58.549931239696093</v>
      </c>
      <c r="Q140" s="39">
        <v>68.718369586876435</v>
      </c>
      <c r="R140" s="40"/>
      <c r="S140" s="40"/>
      <c r="T140" s="40"/>
      <c r="U140" s="40"/>
    </row>
    <row r="141" spans="1:21" ht="14.25" x14ac:dyDescent="0.4">
      <c r="A141" s="38" t="s">
        <v>457</v>
      </c>
      <c r="B141" s="38" t="s">
        <v>599</v>
      </c>
      <c r="C141" s="38" t="s">
        <v>565</v>
      </c>
      <c r="D141" s="38" t="s">
        <v>566</v>
      </c>
      <c r="E141" s="38">
        <v>1.5174399999999999E-4</v>
      </c>
      <c r="F141" s="38">
        <v>1.46</v>
      </c>
      <c r="G141" s="38">
        <v>1.47</v>
      </c>
      <c r="H141" s="38">
        <v>0.87796200000000002</v>
      </c>
      <c r="I141" s="38">
        <v>5.7299999999999997E-2</v>
      </c>
      <c r="J141" s="38">
        <v>2.4799999999999999E-2</v>
      </c>
      <c r="K141" s="38">
        <v>1.2511899999999999E-2</v>
      </c>
      <c r="L141" s="38">
        <v>0.27400000000000002</v>
      </c>
      <c r="M141" s="38">
        <v>0.153</v>
      </c>
      <c r="N141" s="39">
        <v>-25.78325629173106</v>
      </c>
      <c r="O141" s="39"/>
      <c r="P141" s="39">
        <v>-44.712668784430591</v>
      </c>
      <c r="Q141" s="39">
        <v>69.455700404491949</v>
      </c>
      <c r="R141" s="40"/>
      <c r="S141" s="40"/>
      <c r="T141" s="40"/>
      <c r="U141" s="40"/>
    </row>
    <row r="142" spans="1:21" ht="14.25" x14ac:dyDescent="0.4">
      <c r="A142" s="38" t="s">
        <v>457</v>
      </c>
      <c r="B142" s="38" t="s">
        <v>600</v>
      </c>
      <c r="C142" s="38" t="s">
        <v>565</v>
      </c>
      <c r="D142" s="38" t="s">
        <v>566</v>
      </c>
      <c r="E142" s="38">
        <v>1.50414E-4</v>
      </c>
      <c r="F142" s="38">
        <v>1.39</v>
      </c>
      <c r="G142" s="38">
        <v>1.47</v>
      </c>
      <c r="H142" s="38">
        <v>0.87434400000000001</v>
      </c>
      <c r="I142" s="38">
        <v>5.3900000000000003E-2</v>
      </c>
      <c r="J142" s="38">
        <v>2.47E-2</v>
      </c>
      <c r="K142" s="38">
        <v>1.25994E-2</v>
      </c>
      <c r="L142" s="38">
        <v>0.184</v>
      </c>
      <c r="M142" s="38">
        <v>0.151</v>
      </c>
      <c r="N142" s="39">
        <v>-34.322033898305129</v>
      </c>
      <c r="O142" s="39"/>
      <c r="P142" s="39">
        <v>-53.085534601310826</v>
      </c>
      <c r="Q142" s="39">
        <v>68.878837959699524</v>
      </c>
      <c r="R142" s="40"/>
      <c r="S142" s="40"/>
      <c r="T142" s="40"/>
      <c r="U142" s="40"/>
    </row>
    <row r="143" spans="1:21" ht="14.25" x14ac:dyDescent="0.4">
      <c r="A143" s="38" t="s">
        <v>457</v>
      </c>
      <c r="B143" s="38" t="s">
        <v>601</v>
      </c>
      <c r="C143" s="38" t="s">
        <v>565</v>
      </c>
      <c r="D143" s="38" t="s">
        <v>566</v>
      </c>
      <c r="E143" s="38">
        <v>1.50276E-4</v>
      </c>
      <c r="F143" s="38">
        <v>1.47</v>
      </c>
      <c r="G143" s="38">
        <v>1.46</v>
      </c>
      <c r="H143" s="38">
        <v>0.870143</v>
      </c>
      <c r="I143" s="38">
        <v>5.8500000000000003E-2</v>
      </c>
      <c r="J143" s="38">
        <v>2.4400000000000002E-2</v>
      </c>
      <c r="K143" s="38">
        <v>1.19319E-2</v>
      </c>
      <c r="L143" s="38">
        <v>0.17399999999999999</v>
      </c>
      <c r="M143" s="38">
        <v>0.153</v>
      </c>
      <c r="N143" s="39">
        <v>-35.208012326656487</v>
      </c>
      <c r="O143" s="39"/>
      <c r="P143" s="39">
        <v>-53.954298122160125</v>
      </c>
      <c r="Q143" s="39">
        <v>69.540019547585274</v>
      </c>
      <c r="R143" s="40"/>
      <c r="S143" s="40"/>
      <c r="T143" s="40"/>
      <c r="U143" s="40"/>
    </row>
    <row r="144" spans="1:21" ht="14.25" x14ac:dyDescent="0.4">
      <c r="A144" s="38" t="s">
        <v>457</v>
      </c>
      <c r="B144" s="42" t="s">
        <v>498</v>
      </c>
      <c r="C144" s="38"/>
      <c r="D144" s="38"/>
      <c r="E144" s="38"/>
      <c r="F144" s="38"/>
      <c r="G144" s="38"/>
      <c r="H144" s="38">
        <v>0.83959777777777778</v>
      </c>
      <c r="I144" s="38"/>
      <c r="J144" s="38"/>
      <c r="K144" s="38"/>
      <c r="L144" s="38"/>
      <c r="M144" s="38"/>
      <c r="N144" s="39"/>
      <c r="O144" s="39"/>
      <c r="P144" s="38">
        <v>-50.822167803736072</v>
      </c>
      <c r="Q144" s="39"/>
      <c r="R144" s="40"/>
      <c r="S144" s="40"/>
      <c r="T144" s="40"/>
      <c r="U144" s="40"/>
    </row>
    <row r="145" spans="1:21" ht="14.25" x14ac:dyDescent="0.4">
      <c r="A145" s="38" t="s">
        <v>457</v>
      </c>
      <c r="B145" s="42" t="s">
        <v>499</v>
      </c>
      <c r="C145" s="38"/>
      <c r="D145" s="38"/>
      <c r="E145" s="38"/>
      <c r="F145" s="38"/>
      <c r="G145" s="38"/>
      <c r="H145" s="38">
        <v>5.4430687099122139E-2</v>
      </c>
      <c r="I145" s="38"/>
      <c r="J145" s="38"/>
      <c r="K145" s="38"/>
      <c r="L145" s="38"/>
      <c r="M145" s="38"/>
      <c r="N145" s="39"/>
      <c r="O145" s="39"/>
      <c r="P145" s="38">
        <v>39.967129916433819</v>
      </c>
      <c r="Q145" s="39"/>
      <c r="R145" s="40"/>
      <c r="S145" s="40"/>
      <c r="T145" s="40"/>
      <c r="U145" s="40"/>
    </row>
    <row r="146" spans="1:21" ht="14.25" x14ac:dyDescent="0.4">
      <c r="A146" s="38"/>
      <c r="B146" s="38"/>
      <c r="C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9"/>
      <c r="O146" s="39"/>
      <c r="P146" s="39"/>
      <c r="Q146" s="39"/>
      <c r="R146" s="40"/>
      <c r="S146" s="40"/>
      <c r="T146" s="40"/>
      <c r="U146" s="40"/>
    </row>
    <row r="147" spans="1:21" ht="14.25" x14ac:dyDescent="0.4">
      <c r="A147" s="38" t="s">
        <v>457</v>
      </c>
      <c r="B147" s="38" t="s">
        <v>602</v>
      </c>
      <c r="C147" s="38" t="s">
        <v>603</v>
      </c>
      <c r="D147" s="38" t="s">
        <v>503</v>
      </c>
      <c r="E147" s="38">
        <v>1.5201799999999999E-4</v>
      </c>
      <c r="F147" s="38">
        <v>5.54</v>
      </c>
      <c r="G147" s="38">
        <v>5.61</v>
      </c>
      <c r="H147" s="38">
        <v>4.8371499999999998E-2</v>
      </c>
      <c r="I147" s="38">
        <v>7.9899999999999999E-2</v>
      </c>
      <c r="J147" s="38">
        <v>7.0800000000000002E-2</v>
      </c>
      <c r="K147" s="38">
        <v>5.0750300000000003E-3</v>
      </c>
      <c r="L147" s="38">
        <v>0.219</v>
      </c>
      <c r="M147" s="38">
        <v>0.214</v>
      </c>
      <c r="N147" s="39">
        <v>-24.024139702105927</v>
      </c>
      <c r="O147" s="39"/>
      <c r="P147" s="39">
        <v>-42.987732518396491</v>
      </c>
      <c r="Q147" s="39">
        <v>127.46801292355093</v>
      </c>
      <c r="R147" s="40"/>
      <c r="S147" s="40"/>
      <c r="T147" s="40"/>
      <c r="U147" s="40"/>
    </row>
    <row r="148" spans="1:21" ht="14.25" x14ac:dyDescent="0.4">
      <c r="A148" s="38" t="s">
        <v>457</v>
      </c>
      <c r="B148" s="38" t="s">
        <v>604</v>
      </c>
      <c r="C148" s="38" t="s">
        <v>603</v>
      </c>
      <c r="D148" s="38" t="s">
        <v>503</v>
      </c>
      <c r="E148" s="38">
        <v>1.58927E-4</v>
      </c>
      <c r="F148" s="38">
        <v>5.8</v>
      </c>
      <c r="G148" s="38">
        <v>5.38</v>
      </c>
      <c r="H148" s="38">
        <v>5.07067E-2</v>
      </c>
      <c r="I148" s="38">
        <v>9.0700000000000003E-2</v>
      </c>
      <c r="J148" s="38">
        <v>6.9599999999999995E-2</v>
      </c>
      <c r="K148" s="38">
        <v>9.3200000000000002E-3</v>
      </c>
      <c r="L148" s="38">
        <v>0.27300000000000002</v>
      </c>
      <c r="M148" s="38">
        <v>0.159</v>
      </c>
      <c r="N148" s="39">
        <v>20.332562917308561</v>
      </c>
      <c r="O148" s="39"/>
      <c r="P148" s="39">
        <v>0.5071020145561711</v>
      </c>
      <c r="Q148" s="39">
        <v>132.01308389200875</v>
      </c>
      <c r="R148" s="40"/>
      <c r="S148" s="40"/>
      <c r="T148" s="40"/>
      <c r="U148" s="40"/>
    </row>
    <row r="149" spans="1:21" ht="14.25" x14ac:dyDescent="0.4">
      <c r="A149" s="38" t="s">
        <v>457</v>
      </c>
      <c r="B149" s="38" t="s">
        <v>605</v>
      </c>
      <c r="C149" s="38" t="s">
        <v>603</v>
      </c>
      <c r="D149" s="38" t="s">
        <v>503</v>
      </c>
      <c r="E149" s="38">
        <v>1.4649800000000001E-4</v>
      </c>
      <c r="F149" s="38">
        <v>6.24</v>
      </c>
      <c r="G149" s="38">
        <v>5.62</v>
      </c>
      <c r="H149" s="38">
        <v>5.0621699999999999E-2</v>
      </c>
      <c r="I149" s="38">
        <v>8.6400000000000005E-2</v>
      </c>
      <c r="J149" s="38">
        <v>6.9699999999999998E-2</v>
      </c>
      <c r="K149" s="38">
        <v>7.9963800000000008E-3</v>
      </c>
      <c r="L149" s="38">
        <v>0.315</v>
      </c>
      <c r="M149" s="38">
        <v>0.17199999999999999</v>
      </c>
      <c r="N149" s="39">
        <v>-59.463276836158265</v>
      </c>
      <c r="O149" s="39"/>
      <c r="P149" s="39">
        <v>-77.738273352366377</v>
      </c>
      <c r="Q149" s="39">
        <v>139.80877768823581</v>
      </c>
      <c r="R149" s="40"/>
      <c r="S149" s="40"/>
      <c r="T149" s="40"/>
      <c r="U149" s="40"/>
    </row>
    <row r="150" spans="1:21" ht="14.25" x14ac:dyDescent="0.4">
      <c r="A150" s="38" t="s">
        <v>457</v>
      </c>
      <c r="B150" s="38" t="s">
        <v>606</v>
      </c>
      <c r="C150" s="38" t="s">
        <v>603</v>
      </c>
      <c r="D150" s="38" t="s">
        <v>503</v>
      </c>
      <c r="E150" s="38">
        <v>1.4415200000000001E-4</v>
      </c>
      <c r="F150" s="38">
        <v>5.96</v>
      </c>
      <c r="G150" s="38">
        <v>5.73</v>
      </c>
      <c r="H150" s="38">
        <v>5.24711E-2</v>
      </c>
      <c r="I150" s="38">
        <v>8.4000000000000005E-2</v>
      </c>
      <c r="J150" s="38">
        <v>7.0499999999999993E-2</v>
      </c>
      <c r="K150" s="38">
        <v>8.0559800000000008E-3</v>
      </c>
      <c r="L150" s="38">
        <v>0.191</v>
      </c>
      <c r="M150" s="38">
        <v>0.17599999999999999</v>
      </c>
      <c r="N150" s="39">
        <v>-74.52491011813045</v>
      </c>
      <c r="O150" s="39"/>
      <c r="P150" s="39">
        <v>-92.50725320680364</v>
      </c>
      <c r="Q150" s="39">
        <v>134.83358008552077</v>
      </c>
      <c r="R150" s="40"/>
      <c r="S150" s="40"/>
      <c r="T150" s="40"/>
      <c r="U150" s="40"/>
    </row>
    <row r="151" spans="1:21" ht="14.25" x14ac:dyDescent="0.4">
      <c r="A151" s="38" t="s">
        <v>457</v>
      </c>
      <c r="B151" s="38" t="s">
        <v>607</v>
      </c>
      <c r="C151" s="38" t="s">
        <v>603</v>
      </c>
      <c r="D151" s="38" t="s">
        <v>503</v>
      </c>
      <c r="E151" s="38">
        <v>1.46408E-4</v>
      </c>
      <c r="F151" s="38">
        <v>6.11</v>
      </c>
      <c r="G151" s="38">
        <v>5.61</v>
      </c>
      <c r="H151" s="38">
        <v>5.3758399999999998E-2</v>
      </c>
      <c r="I151" s="38">
        <v>8.8200000000000001E-2</v>
      </c>
      <c r="J151" s="38">
        <v>6.9699999999999998E-2</v>
      </c>
      <c r="K151" s="38">
        <v>1.0145899999999999E-2</v>
      </c>
      <c r="L151" s="38">
        <v>0.184</v>
      </c>
      <c r="M151" s="38">
        <v>0.157</v>
      </c>
      <c r="N151" s="39">
        <v>-60.041088854648315</v>
      </c>
      <c r="O151" s="39"/>
      <c r="P151" s="39">
        <v>-78.304858257268179</v>
      </c>
      <c r="Q151" s="39">
        <v>137.4928882476419</v>
      </c>
      <c r="R151" s="40"/>
      <c r="S151" s="40"/>
      <c r="T151" s="40"/>
      <c r="U151" s="40"/>
    </row>
    <row r="152" spans="1:21" ht="14.25" x14ac:dyDescent="0.4">
      <c r="A152" s="38" t="s">
        <v>457</v>
      </c>
      <c r="B152" s="38" t="s">
        <v>608</v>
      </c>
      <c r="C152" s="38" t="s">
        <v>603</v>
      </c>
      <c r="D152" s="38" t="s">
        <v>503</v>
      </c>
      <c r="E152" s="38">
        <v>1.3422299999999999E-4</v>
      </c>
      <c r="F152" s="38">
        <v>6.2</v>
      </c>
      <c r="G152" s="38">
        <v>5.94</v>
      </c>
      <c r="H152" s="38">
        <v>5.2585E-2</v>
      </c>
      <c r="I152" s="38">
        <v>0.104</v>
      </c>
      <c r="J152" s="38">
        <v>7.0699999999999999E-2</v>
      </c>
      <c r="K152" s="38">
        <v>8.0972200000000005E-3</v>
      </c>
      <c r="L152" s="38">
        <v>0.23</v>
      </c>
      <c r="M152" s="38">
        <v>0.17599999999999999</v>
      </c>
      <c r="N152" s="39">
        <v>-138.2704160246534</v>
      </c>
      <c r="O152" s="39"/>
      <c r="P152" s="39">
        <v>-155.014158993124</v>
      </c>
      <c r="Q152" s="39">
        <v>139.09512686891136</v>
      </c>
      <c r="R152" s="40"/>
      <c r="S152" s="40"/>
      <c r="T152" s="40"/>
      <c r="U152" s="40"/>
    </row>
    <row r="153" spans="1:21" ht="14.25" x14ac:dyDescent="0.4">
      <c r="A153" s="38" t="s">
        <v>457</v>
      </c>
      <c r="B153" s="38" t="s">
        <v>609</v>
      </c>
      <c r="C153" s="38" t="s">
        <v>603</v>
      </c>
      <c r="D153" s="38" t="s">
        <v>503</v>
      </c>
      <c r="E153" s="38">
        <v>1.3865000000000001E-4</v>
      </c>
      <c r="F153" s="38">
        <v>5.96</v>
      </c>
      <c r="G153" s="38">
        <v>5.84</v>
      </c>
      <c r="H153" s="38">
        <v>5.2940300000000003E-2</v>
      </c>
      <c r="I153" s="38">
        <v>7.9000000000000001E-2</v>
      </c>
      <c r="J153" s="38">
        <v>7.0599999999999996E-2</v>
      </c>
      <c r="K153" s="38">
        <v>8.0449300000000005E-3</v>
      </c>
      <c r="L153" s="38">
        <v>0.27600000000000002</v>
      </c>
      <c r="M153" s="38">
        <v>0.17699999999999999</v>
      </c>
      <c r="N153" s="39">
        <v>-109.84848484848486</v>
      </c>
      <c r="O153" s="39"/>
      <c r="P153" s="39">
        <v>-127.14447705979326</v>
      </c>
      <c r="Q153" s="39">
        <v>134.83358008552077</v>
      </c>
      <c r="R153" s="40"/>
      <c r="S153" s="40"/>
      <c r="T153" s="40"/>
      <c r="U153" s="40"/>
    </row>
    <row r="154" spans="1:21" ht="14.25" x14ac:dyDescent="0.4">
      <c r="A154" s="38" t="s">
        <v>457</v>
      </c>
      <c r="B154" s="38" t="s">
        <v>610</v>
      </c>
      <c r="C154" s="38" t="s">
        <v>603</v>
      </c>
      <c r="D154" s="38" t="s">
        <v>503</v>
      </c>
      <c r="E154" s="38">
        <v>1.2956400000000001E-4</v>
      </c>
      <c r="F154" s="38">
        <v>5.63</v>
      </c>
      <c r="G154" s="38">
        <v>5.75</v>
      </c>
      <c r="H154" s="38">
        <v>5.9783000000000003E-2</v>
      </c>
      <c r="I154" s="38">
        <v>0.10299999999999999</v>
      </c>
      <c r="J154" s="38">
        <v>6.7400000000000002E-2</v>
      </c>
      <c r="K154" s="38">
        <v>1.35371E-2</v>
      </c>
      <c r="L154" s="38">
        <v>0.21199999999999999</v>
      </c>
      <c r="M154" s="38">
        <v>0.13900000000000001</v>
      </c>
      <c r="N154" s="39">
        <v>-168.18181818181822</v>
      </c>
      <c r="O154" s="39"/>
      <c r="P154" s="39">
        <v>-184.3443709035345</v>
      </c>
      <c r="Q154" s="39">
        <v>129.03570947097762</v>
      </c>
      <c r="R154" s="40"/>
      <c r="S154" s="40"/>
      <c r="T154" s="40"/>
      <c r="U154" s="40"/>
    </row>
    <row r="155" spans="1:21" ht="14.25" x14ac:dyDescent="0.4">
      <c r="A155" s="38" t="s">
        <v>457</v>
      </c>
      <c r="B155" s="38" t="s">
        <v>611</v>
      </c>
      <c r="C155" s="38" t="s">
        <v>603</v>
      </c>
      <c r="D155" s="38" t="s">
        <v>503</v>
      </c>
      <c r="E155" s="38">
        <v>1.6035800000000001E-4</v>
      </c>
      <c r="F155" s="38">
        <v>6.17</v>
      </c>
      <c r="G155" s="38">
        <v>5.16</v>
      </c>
      <c r="H155" s="38">
        <v>6.11827E-2</v>
      </c>
      <c r="I155" s="38">
        <v>0.13500000000000001</v>
      </c>
      <c r="J155" s="38">
        <v>6.7400000000000002E-2</v>
      </c>
      <c r="K155" s="38">
        <v>1.9587199999999999E-2</v>
      </c>
      <c r="L155" s="38">
        <v>0.19700000000000001</v>
      </c>
      <c r="M155" s="38">
        <v>0.11700000000000001</v>
      </c>
      <c r="N155" s="39">
        <v>29.519774011299347</v>
      </c>
      <c r="O155" s="39"/>
      <c r="P155" s="39">
        <v>9.5158020024930234</v>
      </c>
      <c r="Q155" s="39">
        <v>138.56050778875829</v>
      </c>
      <c r="R155" s="40"/>
      <c r="S155" s="40"/>
      <c r="T155" s="40"/>
      <c r="U155" s="40"/>
    </row>
    <row r="156" spans="1:21" ht="14.25" x14ac:dyDescent="0.4">
      <c r="A156" s="38" t="s">
        <v>457</v>
      </c>
      <c r="B156" s="38" t="s">
        <v>612</v>
      </c>
      <c r="C156" s="38" t="s">
        <v>603</v>
      </c>
      <c r="D156" s="38" t="s">
        <v>503</v>
      </c>
      <c r="E156" s="38">
        <v>1.30414E-4</v>
      </c>
      <c r="F156" s="38">
        <v>6.02</v>
      </c>
      <c r="G156" s="38">
        <v>5.68</v>
      </c>
      <c r="H156" s="38">
        <v>6.1623700000000003E-2</v>
      </c>
      <c r="I156" s="38">
        <v>0.13300000000000001</v>
      </c>
      <c r="J156" s="38">
        <v>6.6799999999999998E-2</v>
      </c>
      <c r="K156" s="38">
        <v>2.2945400000000001E-2</v>
      </c>
      <c r="L156" s="38">
        <v>0.14699999999999999</v>
      </c>
      <c r="M156" s="38">
        <v>0.108</v>
      </c>
      <c r="N156" s="39">
        <v>-162.72470467385725</v>
      </c>
      <c r="O156" s="39"/>
      <c r="P156" s="39">
        <v>-178.99329124612973</v>
      </c>
      <c r="Q156" s="39">
        <v>135.89560080693761</v>
      </c>
      <c r="R156" s="40"/>
      <c r="S156" s="40"/>
      <c r="T156" s="40"/>
      <c r="U156" s="40"/>
    </row>
    <row r="157" spans="1:21" ht="14.25" x14ac:dyDescent="0.4">
      <c r="A157" s="38" t="s">
        <v>457</v>
      </c>
      <c r="B157" s="38" t="s">
        <v>613</v>
      </c>
      <c r="C157" s="38" t="s">
        <v>603</v>
      </c>
      <c r="D157" s="38" t="s">
        <v>503</v>
      </c>
      <c r="E157" s="38">
        <v>1.32316E-4</v>
      </c>
      <c r="F157" s="38">
        <v>5.83</v>
      </c>
      <c r="G157" s="38">
        <v>5.78</v>
      </c>
      <c r="H157" s="38">
        <v>5.8609599999999998E-2</v>
      </c>
      <c r="I157" s="38">
        <v>0.189</v>
      </c>
      <c r="J157" s="38">
        <v>6.8400000000000002E-2</v>
      </c>
      <c r="K157" s="38">
        <v>1.7909399999999999E-2</v>
      </c>
      <c r="L157" s="38">
        <v>1.1399999999999999</v>
      </c>
      <c r="M157" s="38">
        <v>0.121</v>
      </c>
      <c r="N157" s="39">
        <v>-150.51361068310231</v>
      </c>
      <c r="O157" s="39"/>
      <c r="P157" s="39">
        <v>-167.0194635892075</v>
      </c>
      <c r="Q157" s="39">
        <v>132.5406138460153</v>
      </c>
      <c r="R157" s="40"/>
      <c r="S157" s="40"/>
      <c r="T157" s="40"/>
      <c r="U157" s="40"/>
    </row>
    <row r="158" spans="1:21" ht="14.25" x14ac:dyDescent="0.4">
      <c r="A158" s="38" t="s">
        <v>457</v>
      </c>
      <c r="B158" s="38" t="s">
        <v>614</v>
      </c>
      <c r="C158" s="38" t="s">
        <v>603</v>
      </c>
      <c r="D158" s="38" t="s">
        <v>503</v>
      </c>
      <c r="E158" s="38">
        <v>1.50908E-4</v>
      </c>
      <c r="F158" s="38">
        <v>6.65</v>
      </c>
      <c r="G158" s="38">
        <v>5.73</v>
      </c>
      <c r="H158" s="38">
        <v>5.0887399999999999E-2</v>
      </c>
      <c r="I158" s="38">
        <v>0.10199999999999999</v>
      </c>
      <c r="J158" s="38">
        <v>7.2099999999999997E-2</v>
      </c>
      <c r="K158" s="38">
        <v>1.1134099999999999E-2</v>
      </c>
      <c r="L158" s="38">
        <v>0.22700000000000001</v>
      </c>
      <c r="M158" s="38">
        <v>0.151</v>
      </c>
      <c r="N158" s="39">
        <v>-31.150487930149072</v>
      </c>
      <c r="O158" s="39"/>
      <c r="P158" s="39">
        <v>-49.975613012183892</v>
      </c>
      <c r="Q158" s="39">
        <v>147.17491062908292</v>
      </c>
      <c r="R158" s="40"/>
      <c r="S158" s="40"/>
      <c r="T158" s="40"/>
      <c r="U158" s="40"/>
    </row>
    <row r="159" spans="1:21" ht="14.25" x14ac:dyDescent="0.4">
      <c r="A159" s="38" t="s">
        <v>457</v>
      </c>
      <c r="B159" s="38" t="s">
        <v>615</v>
      </c>
      <c r="C159" s="38" t="s">
        <v>603</v>
      </c>
      <c r="D159" s="38" t="s">
        <v>503</v>
      </c>
      <c r="E159" s="38">
        <v>1.39095E-4</v>
      </c>
      <c r="F159" s="38">
        <v>6.61</v>
      </c>
      <c r="G159" s="38">
        <v>5.94</v>
      </c>
      <c r="H159" s="38">
        <v>5.18915E-2</v>
      </c>
      <c r="I159" s="38">
        <v>9.8100000000000007E-2</v>
      </c>
      <c r="J159" s="38">
        <v>7.1900000000000006E-2</v>
      </c>
      <c r="K159" s="38">
        <v>1.33603E-2</v>
      </c>
      <c r="L159" s="38">
        <v>0.246</v>
      </c>
      <c r="M159" s="38">
        <v>0.13900000000000001</v>
      </c>
      <c r="N159" s="39">
        <v>-106.99152542372892</v>
      </c>
      <c r="O159" s="39"/>
      <c r="P159" s="39">
        <v>-124.3430294744462</v>
      </c>
      <c r="Q159" s="39">
        <v>146.45236194298317</v>
      </c>
      <c r="R159" s="40"/>
      <c r="S159" s="40"/>
      <c r="T159" s="40"/>
      <c r="U159" s="40"/>
    </row>
    <row r="160" spans="1:21" ht="14.25" x14ac:dyDescent="0.4">
      <c r="A160" s="38" t="s">
        <v>457</v>
      </c>
      <c r="B160" s="38" t="s">
        <v>616</v>
      </c>
      <c r="C160" s="38" t="s">
        <v>603</v>
      </c>
      <c r="D160" s="38" t="s">
        <v>503</v>
      </c>
      <c r="E160" s="38">
        <v>1.46778E-4</v>
      </c>
      <c r="F160" s="38">
        <v>6.13</v>
      </c>
      <c r="G160" s="38">
        <v>5.63</v>
      </c>
      <c r="H160" s="38">
        <v>5.4569699999999999E-2</v>
      </c>
      <c r="I160" s="38">
        <v>0.10199999999999999</v>
      </c>
      <c r="J160" s="38">
        <v>7.0099999999999996E-2</v>
      </c>
      <c r="K160" s="38">
        <v>1.6396600000000001E-2</v>
      </c>
      <c r="L160" s="38">
        <v>0.13900000000000001</v>
      </c>
      <c r="M160" s="38">
        <v>0.126</v>
      </c>
      <c r="N160" s="39">
        <v>-57.665639445300563</v>
      </c>
      <c r="O160" s="39"/>
      <c r="P160" s="39">
        <v>-75.97556475933898</v>
      </c>
      <c r="Q160" s="39">
        <v>137.84851946494945</v>
      </c>
      <c r="R160" s="40"/>
      <c r="S160" s="40"/>
      <c r="T160" s="40"/>
      <c r="U160" s="40"/>
    </row>
    <row r="161" spans="1:21" ht="14.25" x14ac:dyDescent="0.4">
      <c r="A161" s="38" t="s">
        <v>457</v>
      </c>
      <c r="B161" s="38" t="s">
        <v>617</v>
      </c>
      <c r="C161" s="38" t="s">
        <v>603</v>
      </c>
      <c r="D161" s="38" t="s">
        <v>503</v>
      </c>
      <c r="E161" s="38">
        <v>1.6139600000000001E-4</v>
      </c>
      <c r="F161" s="38">
        <v>6.41</v>
      </c>
      <c r="G161" s="38">
        <v>5.47</v>
      </c>
      <c r="H161" s="38">
        <v>5.2499499999999998E-2</v>
      </c>
      <c r="I161" s="38">
        <v>0.105</v>
      </c>
      <c r="J161" s="38">
        <v>7.1300000000000002E-2</v>
      </c>
      <c r="K161" s="38">
        <v>2.0005800000000001E-2</v>
      </c>
      <c r="L161" s="38">
        <v>0.17</v>
      </c>
      <c r="M161" s="38">
        <v>0.114</v>
      </c>
      <c r="N161" s="39">
        <v>36.183872624550474</v>
      </c>
      <c r="O161" s="39"/>
      <c r="P161" s="39">
        <v>16.050414572359006</v>
      </c>
      <c r="Q161" s="39">
        <v>142.85200145142716</v>
      </c>
      <c r="R161" s="40"/>
      <c r="S161" s="40"/>
      <c r="T161" s="40"/>
      <c r="U161" s="40"/>
    </row>
    <row r="162" spans="1:21" ht="14.25" x14ac:dyDescent="0.4">
      <c r="A162" s="38" t="s">
        <v>457</v>
      </c>
      <c r="B162" s="38" t="s">
        <v>618</v>
      </c>
      <c r="C162" s="38" t="s">
        <v>603</v>
      </c>
      <c r="D162" s="38" t="s">
        <v>503</v>
      </c>
      <c r="E162" s="38">
        <v>1.33509E-4</v>
      </c>
      <c r="F162" s="38">
        <v>5.93</v>
      </c>
      <c r="G162" s="38">
        <v>5.78</v>
      </c>
      <c r="H162" s="38">
        <v>5.7378100000000001E-2</v>
      </c>
      <c r="I162" s="38">
        <v>0.21199999999999999</v>
      </c>
      <c r="J162" s="38">
        <v>6.8699999999999997E-2</v>
      </c>
      <c r="K162" s="38">
        <v>1.5718300000000001E-2</v>
      </c>
      <c r="L162" s="38">
        <v>0.19500000000000001</v>
      </c>
      <c r="M162" s="38">
        <v>0.129</v>
      </c>
      <c r="N162" s="39">
        <v>-142.8543913713406</v>
      </c>
      <c r="O162" s="39"/>
      <c r="P162" s="39">
        <v>-159.50906590534407</v>
      </c>
      <c r="Q162" s="39">
        <v>134.30344120192356</v>
      </c>
      <c r="R162" s="40"/>
      <c r="S162" s="40"/>
      <c r="T162" s="40"/>
      <c r="U162" s="40"/>
    </row>
    <row r="163" spans="1:21" ht="14.25" x14ac:dyDescent="0.4">
      <c r="A163" s="38" t="s">
        <v>457</v>
      </c>
      <c r="B163" s="38" t="s">
        <v>619</v>
      </c>
      <c r="C163" s="38" t="s">
        <v>603</v>
      </c>
      <c r="D163" s="38" t="s">
        <v>503</v>
      </c>
      <c r="E163" s="38">
        <v>1.5343299999999999E-4</v>
      </c>
      <c r="F163" s="38">
        <v>5.79</v>
      </c>
      <c r="G163" s="38">
        <v>5.16</v>
      </c>
      <c r="H163" s="38">
        <v>5.7545399999999997E-2</v>
      </c>
      <c r="I163" s="38">
        <v>0.14499999999999999</v>
      </c>
      <c r="J163" s="38">
        <v>6.5799999999999997E-2</v>
      </c>
      <c r="K163" s="38">
        <v>1.85858E-2</v>
      </c>
      <c r="L163" s="38">
        <v>0.13800000000000001</v>
      </c>
      <c r="M163" s="38">
        <v>0.114</v>
      </c>
      <c r="N163" s="39">
        <v>-14.939650744735577</v>
      </c>
      <c r="O163" s="39"/>
      <c r="P163" s="39">
        <v>-34.079758735775513</v>
      </c>
      <c r="Q163" s="39">
        <v>131.83737830630031</v>
      </c>
      <c r="R163" s="40"/>
      <c r="S163" s="40"/>
      <c r="T163" s="40"/>
      <c r="U163" s="40"/>
    </row>
    <row r="164" spans="1:21" ht="14.25" x14ac:dyDescent="0.4">
      <c r="A164" s="38" t="s">
        <v>457</v>
      </c>
      <c r="B164" s="38" t="s">
        <v>620</v>
      </c>
      <c r="C164" s="38" t="s">
        <v>603</v>
      </c>
      <c r="D164" s="38" t="s">
        <v>503</v>
      </c>
      <c r="E164" s="38">
        <v>1.4347599999999999E-4</v>
      </c>
      <c r="F164" s="38">
        <v>5.34</v>
      </c>
      <c r="G164" s="38">
        <v>5.44</v>
      </c>
      <c r="H164" s="38">
        <v>5.5416100000000003E-2</v>
      </c>
      <c r="I164" s="38">
        <v>0.156</v>
      </c>
      <c r="J164" s="38">
        <v>6.6900000000000001E-2</v>
      </c>
      <c r="K164" s="38">
        <v>1.1408400000000001E-2</v>
      </c>
      <c r="L164" s="38">
        <v>0.26</v>
      </c>
      <c r="M164" s="38">
        <v>0.14399999999999999</v>
      </c>
      <c r="N164" s="39">
        <v>-78.86492039034421</v>
      </c>
      <c r="O164" s="39"/>
      <c r="P164" s="39">
        <v>-96.762935381398577</v>
      </c>
      <c r="Q164" s="39">
        <v>124.00683174195906</v>
      </c>
      <c r="R164" s="40"/>
      <c r="S164" s="40"/>
      <c r="T164" s="40"/>
      <c r="U164" s="40"/>
    </row>
    <row r="165" spans="1:21" ht="14.25" x14ac:dyDescent="0.4">
      <c r="A165" s="38" t="s">
        <v>457</v>
      </c>
      <c r="B165" s="38" t="s">
        <v>621</v>
      </c>
      <c r="C165" s="38" t="s">
        <v>603</v>
      </c>
      <c r="D165" s="38" t="s">
        <v>503</v>
      </c>
      <c r="E165" s="38">
        <v>1.6716100000000001E-4</v>
      </c>
      <c r="F165" s="38">
        <v>6.07</v>
      </c>
      <c r="G165" s="38">
        <v>5.38</v>
      </c>
      <c r="H165" s="38">
        <v>5.0290700000000001E-2</v>
      </c>
      <c r="I165" s="38">
        <v>0.108</v>
      </c>
      <c r="J165" s="38">
        <v>7.1199999999999999E-2</v>
      </c>
      <c r="K165" s="38">
        <v>7.7653799999999997E-3</v>
      </c>
      <c r="L165" s="38">
        <v>0.27600000000000002</v>
      </c>
      <c r="M165" s="38">
        <v>0.17799999999999999</v>
      </c>
      <c r="N165" s="39">
        <v>73.195942475603459</v>
      </c>
      <c r="O165" s="39"/>
      <c r="P165" s="39">
        <v>52.34332542522813</v>
      </c>
      <c r="Q165" s="39">
        <v>136.78236113870292</v>
      </c>
      <c r="R165" s="40"/>
      <c r="S165" s="40"/>
      <c r="T165" s="40"/>
      <c r="U165" s="40"/>
    </row>
    <row r="166" spans="1:21" ht="14.25" x14ac:dyDescent="0.4">
      <c r="A166" s="38" t="s">
        <v>457</v>
      </c>
      <c r="B166" s="38" t="s">
        <v>622</v>
      </c>
      <c r="C166" s="38" t="s">
        <v>603</v>
      </c>
      <c r="D166" s="38" t="s">
        <v>503</v>
      </c>
      <c r="E166" s="38">
        <v>1.5982400000000001E-4</v>
      </c>
      <c r="F166" s="38">
        <v>7.7</v>
      </c>
      <c r="G166" s="38">
        <v>6.44</v>
      </c>
      <c r="H166" s="38">
        <v>3.7794000000000001E-2</v>
      </c>
      <c r="I166" s="38">
        <v>0.11</v>
      </c>
      <c r="J166" s="38">
        <v>8.3000000000000004E-2</v>
      </c>
      <c r="K166" s="38">
        <v>1.74504E-3</v>
      </c>
      <c r="L166" s="38">
        <v>0.38700000000000001</v>
      </c>
      <c r="M166" s="38">
        <v>0.379</v>
      </c>
      <c r="N166" s="39">
        <v>26.091422701592258</v>
      </c>
      <c r="O166" s="39"/>
      <c r="P166" s="39">
        <v>6.1540649000764169</v>
      </c>
      <c r="Q166" s="39">
        <v>166.39547565567565</v>
      </c>
      <c r="R166" s="40"/>
      <c r="S166" s="40"/>
      <c r="T166" s="40"/>
      <c r="U166" s="40"/>
    </row>
    <row r="167" spans="1:21" ht="14.25" x14ac:dyDescent="0.4">
      <c r="A167" s="38" t="s">
        <v>457</v>
      </c>
      <c r="B167" s="38" t="s">
        <v>623</v>
      </c>
      <c r="C167" s="38" t="s">
        <v>603</v>
      </c>
      <c r="D167" s="38" t="s">
        <v>503</v>
      </c>
      <c r="E167" s="38">
        <v>1.5301E-4</v>
      </c>
      <c r="F167" s="38">
        <v>7.82</v>
      </c>
      <c r="G167" s="38">
        <v>6.52</v>
      </c>
      <c r="H167" s="38">
        <v>3.84959E-2</v>
      </c>
      <c r="I167" s="38">
        <v>9.2999999999999999E-2</v>
      </c>
      <c r="J167" s="38">
        <v>8.2199999999999995E-2</v>
      </c>
      <c r="K167" s="38">
        <v>1.74943E-3</v>
      </c>
      <c r="L167" s="38">
        <v>0.44700000000000001</v>
      </c>
      <c r="M167" s="38">
        <v>0.379</v>
      </c>
      <c r="N167" s="39">
        <v>-17.655367231638518</v>
      </c>
      <c r="O167" s="39"/>
      <c r="P167" s="39">
        <v>-36.742707788813497</v>
      </c>
      <c r="Q167" s="39">
        <v>168.61913983495037</v>
      </c>
      <c r="R167" s="40"/>
      <c r="S167" s="40"/>
      <c r="T167" s="40"/>
      <c r="U167" s="40"/>
    </row>
    <row r="168" spans="1:21" ht="14.25" x14ac:dyDescent="0.4">
      <c r="A168" s="38" t="s">
        <v>457</v>
      </c>
      <c r="B168" s="38" t="s">
        <v>624</v>
      </c>
      <c r="C168" s="38" t="s">
        <v>603</v>
      </c>
      <c r="D168" s="38" t="s">
        <v>503</v>
      </c>
      <c r="E168" s="38">
        <v>1.55024E-4</v>
      </c>
      <c r="F168" s="38">
        <v>6.37</v>
      </c>
      <c r="G168" s="38">
        <v>6.47</v>
      </c>
      <c r="H168" s="38">
        <v>3.8546499999999997E-2</v>
      </c>
      <c r="I168" s="38">
        <v>8.7800000000000003E-2</v>
      </c>
      <c r="J168" s="38">
        <v>8.2100000000000006E-2</v>
      </c>
      <c r="K168" s="38">
        <v>1.58058E-3</v>
      </c>
      <c r="L168" s="38">
        <v>0.47499999999999998</v>
      </c>
      <c r="M168" s="38">
        <v>0.39800000000000002</v>
      </c>
      <c r="N168" s="39">
        <v>-4.7252182845404223</v>
      </c>
      <c r="O168" s="39"/>
      <c r="P168" s="39">
        <v>-24.063796694680171</v>
      </c>
      <c r="Q168" s="39">
        <v>142.13449376797507</v>
      </c>
      <c r="R168" s="40"/>
      <c r="S168" s="40"/>
      <c r="T168" s="40"/>
      <c r="U168" s="40"/>
    </row>
    <row r="169" spans="1:21" ht="14.25" x14ac:dyDescent="0.4">
      <c r="A169" s="38" t="s">
        <v>457</v>
      </c>
      <c r="B169" s="38" t="s">
        <v>625</v>
      </c>
      <c r="C169" s="38" t="s">
        <v>603</v>
      </c>
      <c r="D169" s="38" t="s">
        <v>503</v>
      </c>
      <c r="E169" s="38">
        <v>1.61881E-4</v>
      </c>
      <c r="F169" s="38">
        <v>7.35</v>
      </c>
      <c r="G169" s="38">
        <v>6.59</v>
      </c>
      <c r="H169" s="38">
        <v>3.4793499999999998E-2</v>
      </c>
      <c r="I169" s="38">
        <v>0.14499999999999999</v>
      </c>
      <c r="J169" s="38">
        <v>8.5300000000000001E-2</v>
      </c>
      <c r="K169" s="38">
        <v>3.6561900000000002E-4</v>
      </c>
      <c r="L169" s="38">
        <v>0.88900000000000001</v>
      </c>
      <c r="M169" s="38">
        <v>0.81899999999999995</v>
      </c>
      <c r="N169" s="39">
        <v>39.297637390857567</v>
      </c>
      <c r="O169" s="39"/>
      <c r="P169" s="39">
        <v>19.103677670995857</v>
      </c>
      <c r="Q169" s="39">
        <v>159.93890808267554</v>
      </c>
      <c r="R169" s="40"/>
      <c r="S169" s="40"/>
      <c r="T169" s="40"/>
      <c r="U169" s="40"/>
    </row>
    <row r="170" spans="1:21" ht="14.25" x14ac:dyDescent="0.4">
      <c r="A170" s="38" t="s">
        <v>457</v>
      </c>
      <c r="B170" s="38" t="s">
        <v>626</v>
      </c>
      <c r="C170" s="38" t="s">
        <v>603</v>
      </c>
      <c r="D170" s="38" t="s">
        <v>503</v>
      </c>
      <c r="E170" s="38">
        <v>1.5644000000000001E-4</v>
      </c>
      <c r="F170" s="38">
        <v>7.8</v>
      </c>
      <c r="G170" s="38">
        <v>6.61</v>
      </c>
      <c r="H170" s="38">
        <v>3.6591400000000003E-2</v>
      </c>
      <c r="I170" s="38">
        <v>8.6999999999999994E-2</v>
      </c>
      <c r="J170" s="38">
        <v>8.4199999999999997E-2</v>
      </c>
      <c r="K170" s="38">
        <v>1.1378E-3</v>
      </c>
      <c r="L170" s="38">
        <v>0.53600000000000003</v>
      </c>
      <c r="M170" s="38">
        <v>0.46899999999999997</v>
      </c>
      <c r="N170" s="39">
        <v>4.3656908063687272</v>
      </c>
      <c r="O170" s="39"/>
      <c r="P170" s="39">
        <v>-15.149527524226936</v>
      </c>
      <c r="Q170" s="39">
        <v>168.24819261638012</v>
      </c>
      <c r="R170" s="40"/>
      <c r="S170" s="40"/>
      <c r="T170" s="40"/>
      <c r="U170" s="40"/>
    </row>
    <row r="171" spans="1:21" ht="14.25" x14ac:dyDescent="0.4">
      <c r="A171" s="38" t="s">
        <v>457</v>
      </c>
      <c r="B171" s="38" t="s">
        <v>627</v>
      </c>
      <c r="C171" s="38" t="s">
        <v>603</v>
      </c>
      <c r="D171" s="38" t="s">
        <v>503</v>
      </c>
      <c r="E171" s="38">
        <v>1.4922500000000001E-4</v>
      </c>
      <c r="F171" s="38">
        <v>7.28</v>
      </c>
      <c r="G171" s="38">
        <v>6.58</v>
      </c>
      <c r="H171" s="38">
        <v>3.8802799999999998E-2</v>
      </c>
      <c r="I171" s="38">
        <v>9.1800000000000007E-2</v>
      </c>
      <c r="J171" s="38">
        <v>8.1900000000000001E-2</v>
      </c>
      <c r="K171" s="38">
        <v>1.84629E-3</v>
      </c>
      <c r="L171" s="38">
        <v>0.41299999999999998</v>
      </c>
      <c r="M171" s="38">
        <v>0.36899999999999999</v>
      </c>
      <c r="N171" s="39">
        <v>-41.955572675911654</v>
      </c>
      <c r="O171" s="39"/>
      <c r="P171" s="39">
        <v>-60.570750733845323</v>
      </c>
      <c r="Q171" s="39">
        <v>158.65312577657758</v>
      </c>
      <c r="R171" s="40"/>
      <c r="S171" s="40"/>
      <c r="T171" s="40"/>
      <c r="U171" s="40"/>
    </row>
    <row r="172" spans="1:21" ht="14.25" x14ac:dyDescent="0.4">
      <c r="A172" s="38" t="s">
        <v>457</v>
      </c>
      <c r="B172" s="38" t="s">
        <v>628</v>
      </c>
      <c r="C172" s="38" t="s">
        <v>603</v>
      </c>
      <c r="D172" s="38" t="s">
        <v>503</v>
      </c>
      <c r="E172" s="38">
        <v>1.4095700000000001E-4</v>
      </c>
      <c r="F172" s="38">
        <v>6.27</v>
      </c>
      <c r="G172" s="38">
        <v>6.61</v>
      </c>
      <c r="H172" s="38">
        <v>4.0587100000000001E-2</v>
      </c>
      <c r="I172" s="38">
        <v>0.08</v>
      </c>
      <c r="J172" s="38">
        <v>0.08</v>
      </c>
      <c r="K172" s="38">
        <v>2.4075500000000001E-3</v>
      </c>
      <c r="L172" s="38">
        <v>0.39900000000000002</v>
      </c>
      <c r="M172" s="38">
        <v>0.32300000000000001</v>
      </c>
      <c r="N172" s="39">
        <v>-95.037236774524914</v>
      </c>
      <c r="O172" s="39"/>
      <c r="P172" s="39">
        <v>-112.62101733081342</v>
      </c>
      <c r="Q172" s="39">
        <v>140.34462696761335</v>
      </c>
      <c r="R172" s="40"/>
      <c r="S172" s="40"/>
      <c r="T172" s="40"/>
      <c r="U172" s="40"/>
    </row>
    <row r="173" spans="1:21" ht="14.25" x14ac:dyDescent="0.4">
      <c r="A173" s="38" t="s">
        <v>457</v>
      </c>
      <c r="B173" s="38" t="s">
        <v>629</v>
      </c>
      <c r="C173" s="38" t="s">
        <v>603</v>
      </c>
      <c r="D173" s="38" t="s">
        <v>503</v>
      </c>
      <c r="E173" s="38">
        <v>1.3506400000000001E-4</v>
      </c>
      <c r="F173" s="38">
        <v>5.78</v>
      </c>
      <c r="G173" s="38">
        <v>5.6</v>
      </c>
      <c r="H173" s="38">
        <v>5.9040599999999999E-2</v>
      </c>
      <c r="I173" s="38">
        <v>0.126</v>
      </c>
      <c r="J173" s="38">
        <v>6.7000000000000004E-2</v>
      </c>
      <c r="K173" s="38">
        <v>1.40514E-2</v>
      </c>
      <c r="L173" s="38">
        <v>0.193</v>
      </c>
      <c r="M173" s="38">
        <v>0.13400000000000001</v>
      </c>
      <c r="N173" s="39">
        <v>-132.8710837185414</v>
      </c>
      <c r="O173" s="39"/>
      <c r="P173" s="39">
        <v>-149.71973782620941</v>
      </c>
      <c r="Q173" s="39">
        <v>131.66174204634595</v>
      </c>
      <c r="R173" s="40"/>
      <c r="S173" s="40"/>
      <c r="T173" s="40"/>
      <c r="U173" s="40"/>
    </row>
    <row r="174" spans="1:21" ht="14.25" x14ac:dyDescent="0.4">
      <c r="A174" s="38" t="s">
        <v>457</v>
      </c>
      <c r="B174" s="38" t="s">
        <v>630</v>
      </c>
      <c r="C174" s="38" t="s">
        <v>603</v>
      </c>
      <c r="D174" s="38" t="s">
        <v>503</v>
      </c>
      <c r="E174" s="38">
        <v>1.3655199999999999E-4</v>
      </c>
      <c r="F174" s="38">
        <v>5.78</v>
      </c>
      <c r="G174" s="38">
        <v>5.47</v>
      </c>
      <c r="H174" s="38">
        <v>6.1527199999999997E-2</v>
      </c>
      <c r="I174" s="38">
        <v>0.104</v>
      </c>
      <c r="J174" s="38">
        <v>6.59E-2</v>
      </c>
      <c r="K174" s="38">
        <v>1.7170700000000001E-2</v>
      </c>
      <c r="L174" s="38">
        <v>0.36199999999999999</v>
      </c>
      <c r="M174" s="38">
        <v>0.122</v>
      </c>
      <c r="N174" s="39">
        <v>-123.31792501284045</v>
      </c>
      <c r="O174" s="39"/>
      <c r="P174" s="39">
        <v>-140.35220073183496</v>
      </c>
      <c r="Q174" s="39">
        <v>131.66174204634595</v>
      </c>
      <c r="R174" s="40"/>
      <c r="S174" s="40"/>
      <c r="T174" s="40"/>
      <c r="U174" s="40"/>
    </row>
    <row r="175" spans="1:21" ht="14.25" x14ac:dyDescent="0.4">
      <c r="A175" s="38" t="s">
        <v>457</v>
      </c>
      <c r="B175" s="38" t="s">
        <v>631</v>
      </c>
      <c r="C175" s="38" t="s">
        <v>603</v>
      </c>
      <c r="D175" s="38" t="s">
        <v>503</v>
      </c>
      <c r="E175" s="38">
        <v>1.29035E-4</v>
      </c>
      <c r="F175" s="38">
        <v>5.78</v>
      </c>
      <c r="G175" s="38">
        <v>5.67</v>
      </c>
      <c r="H175" s="38">
        <v>6.0711800000000003E-2</v>
      </c>
      <c r="I175" s="38">
        <v>0.13</v>
      </c>
      <c r="J175" s="38">
        <v>6.6299999999999998E-2</v>
      </c>
      <c r="K175" s="38">
        <v>1.62594E-2</v>
      </c>
      <c r="L175" s="38">
        <v>0.219</v>
      </c>
      <c r="M175" s="38">
        <v>0.125</v>
      </c>
      <c r="N175" s="39">
        <v>-171.57806882383164</v>
      </c>
      <c r="O175" s="39"/>
      <c r="P175" s="39">
        <v>-187.67463106679006</v>
      </c>
      <c r="Q175" s="39">
        <v>131.66174204634595</v>
      </c>
      <c r="R175" s="40"/>
      <c r="S175" s="40"/>
      <c r="T175" s="40"/>
      <c r="U175" s="40"/>
    </row>
    <row r="176" spans="1:21" ht="14.25" x14ac:dyDescent="0.4">
      <c r="A176" s="38" t="s">
        <v>457</v>
      </c>
      <c r="B176" s="38" t="s">
        <v>632</v>
      </c>
      <c r="C176" s="38" t="s">
        <v>603</v>
      </c>
      <c r="D176" s="38" t="s">
        <v>503</v>
      </c>
      <c r="E176" s="38">
        <v>1.4637799999999999E-4</v>
      </c>
      <c r="F176" s="38">
        <v>5.46</v>
      </c>
      <c r="G176" s="38">
        <v>5.51</v>
      </c>
      <c r="H176" s="38">
        <v>5.4710300000000003E-2</v>
      </c>
      <c r="I176" s="38">
        <v>8.8900000000000007E-2</v>
      </c>
      <c r="J176" s="38">
        <v>6.8500000000000005E-2</v>
      </c>
      <c r="K176" s="38">
        <v>1.13831E-2</v>
      </c>
      <c r="L176" s="38">
        <v>0.30599999999999999</v>
      </c>
      <c r="M176" s="38">
        <v>0.14699999999999999</v>
      </c>
      <c r="N176" s="39">
        <v>-60.233692860811708</v>
      </c>
      <c r="O176" s="39"/>
      <c r="P176" s="39">
        <v>-78.493719892235532</v>
      </c>
      <c r="Q176" s="39">
        <v>126.07971414418158</v>
      </c>
      <c r="R176" s="40"/>
      <c r="S176" s="40"/>
      <c r="T176" s="40"/>
      <c r="U176" s="40"/>
    </row>
    <row r="177" spans="1:21" ht="14.25" x14ac:dyDescent="0.4">
      <c r="A177" s="38" t="s">
        <v>457</v>
      </c>
      <c r="B177" s="38" t="s">
        <v>633</v>
      </c>
      <c r="C177" s="38" t="s">
        <v>603</v>
      </c>
      <c r="D177" s="38" t="s">
        <v>503</v>
      </c>
      <c r="E177" s="38">
        <v>1.4431700000000001E-4</v>
      </c>
      <c r="F177" s="38">
        <v>6.02</v>
      </c>
      <c r="G177" s="38">
        <v>5.49</v>
      </c>
      <c r="H177" s="38">
        <v>5.6377799999999999E-2</v>
      </c>
      <c r="I177" s="38">
        <v>9.8900000000000002E-2</v>
      </c>
      <c r="J177" s="38">
        <v>6.7799999999999999E-2</v>
      </c>
      <c r="K177" s="38">
        <v>1.36451E-2</v>
      </c>
      <c r="L177" s="38">
        <v>0.308</v>
      </c>
      <c r="M177" s="38">
        <v>0.13500000000000001</v>
      </c>
      <c r="N177" s="39">
        <v>-73.465588084232209</v>
      </c>
      <c r="O177" s="39"/>
      <c r="P177" s="39">
        <v>-91.468514214483875</v>
      </c>
      <c r="Q177" s="39">
        <v>135.89560080693761</v>
      </c>
      <c r="R177" s="40"/>
      <c r="S177" s="40"/>
      <c r="T177" s="40"/>
      <c r="U177" s="40"/>
    </row>
    <row r="178" spans="1:21" ht="14.25" x14ac:dyDescent="0.4">
      <c r="A178" s="38" t="s">
        <v>457</v>
      </c>
      <c r="B178" s="38" t="s">
        <v>634</v>
      </c>
      <c r="C178" s="38" t="s">
        <v>603</v>
      </c>
      <c r="D178" s="38" t="s">
        <v>503</v>
      </c>
      <c r="E178" s="38">
        <v>1.3725799999999999E-4</v>
      </c>
      <c r="F178" s="38">
        <v>6.52</v>
      </c>
      <c r="G178" s="38">
        <v>5.6</v>
      </c>
      <c r="H178" s="38">
        <v>5.6720399999999997E-2</v>
      </c>
      <c r="I178" s="38">
        <v>0.104</v>
      </c>
      <c r="J178" s="38">
        <v>6.7400000000000002E-2</v>
      </c>
      <c r="K178" s="38">
        <v>1.5178199999999999E-2</v>
      </c>
      <c r="L178" s="38">
        <v>0.30199999999999999</v>
      </c>
      <c r="M178" s="38">
        <v>0.128</v>
      </c>
      <c r="N178" s="39">
        <v>-118.78531073446341</v>
      </c>
      <c r="O178" s="39"/>
      <c r="P178" s="39">
        <v>-135.90765692227279</v>
      </c>
      <c r="Q178" s="39">
        <v>144.82960442768098</v>
      </c>
      <c r="R178" s="40"/>
      <c r="S178" s="40"/>
      <c r="T178" s="40"/>
      <c r="U178" s="40"/>
    </row>
    <row r="179" spans="1:21" ht="14.25" x14ac:dyDescent="0.4">
      <c r="A179" s="38" t="s">
        <v>457</v>
      </c>
      <c r="B179" s="38" t="s">
        <v>635</v>
      </c>
      <c r="C179" s="38" t="s">
        <v>603</v>
      </c>
      <c r="D179" s="38" t="s">
        <v>503</v>
      </c>
      <c r="E179" s="38">
        <v>1.4669499999999999E-4</v>
      </c>
      <c r="F179" s="38">
        <v>5.69</v>
      </c>
      <c r="G179" s="38">
        <v>5.49</v>
      </c>
      <c r="H179" s="38">
        <v>5.6358499999999999E-2</v>
      </c>
      <c r="I179" s="38">
        <v>9.98E-2</v>
      </c>
      <c r="J179" s="38">
        <v>6.83E-2</v>
      </c>
      <c r="K179" s="38">
        <v>1.32827E-2</v>
      </c>
      <c r="L179" s="38">
        <v>0.31</v>
      </c>
      <c r="M179" s="38">
        <v>0.13800000000000001</v>
      </c>
      <c r="N179" s="39">
        <v>-58.198510529019146</v>
      </c>
      <c r="O179" s="39"/>
      <c r="P179" s="39">
        <v>-76.498081949414981</v>
      </c>
      <c r="Q179" s="39">
        <v>130.08418166202432</v>
      </c>
      <c r="R179" s="40"/>
      <c r="S179" s="40"/>
      <c r="T179" s="40"/>
      <c r="U179" s="40"/>
    </row>
    <row r="180" spans="1:21" ht="14.25" x14ac:dyDescent="0.4">
      <c r="A180" s="38" t="s">
        <v>457</v>
      </c>
      <c r="B180" s="38" t="s">
        <v>636</v>
      </c>
      <c r="C180" s="38" t="s">
        <v>603</v>
      </c>
      <c r="D180" s="38" t="s">
        <v>503</v>
      </c>
      <c r="E180" s="38">
        <v>1.2787200000000001E-4</v>
      </c>
      <c r="F180" s="38">
        <v>6.89</v>
      </c>
      <c r="G180" s="38">
        <v>5.85</v>
      </c>
      <c r="H180" s="38">
        <v>5.7392400000000003E-2</v>
      </c>
      <c r="I180" s="38">
        <v>0.105</v>
      </c>
      <c r="J180" s="38">
        <v>6.8000000000000005E-2</v>
      </c>
      <c r="K180" s="38">
        <v>1.33896E-2</v>
      </c>
      <c r="L180" s="38">
        <v>0.30399999999999999</v>
      </c>
      <c r="M180" s="38">
        <v>0.13800000000000001</v>
      </c>
      <c r="N180" s="39">
        <v>-179.04468412942987</v>
      </c>
      <c r="O180" s="39"/>
      <c r="P180" s="39">
        <v>-194.99616711568612</v>
      </c>
      <c r="Q180" s="39">
        <v>151.52654658071813</v>
      </c>
      <c r="R180" s="40"/>
      <c r="S180" s="40"/>
      <c r="T180" s="40"/>
      <c r="U180" s="40"/>
    </row>
    <row r="181" spans="1:21" ht="14.25" x14ac:dyDescent="0.4">
      <c r="A181" s="38" t="s">
        <v>457</v>
      </c>
      <c r="B181" s="38" t="s">
        <v>637</v>
      </c>
      <c r="C181" s="38" t="s">
        <v>603</v>
      </c>
      <c r="D181" s="38" t="s">
        <v>503</v>
      </c>
      <c r="E181" s="38">
        <v>1.4571000000000001E-4</v>
      </c>
      <c r="F181" s="38">
        <v>5.62</v>
      </c>
      <c r="G181" s="38">
        <v>5.47</v>
      </c>
      <c r="H181" s="38">
        <v>5.7734199999999999E-2</v>
      </c>
      <c r="I181" s="38">
        <v>9.7699999999999995E-2</v>
      </c>
      <c r="J181" s="38">
        <v>6.7900000000000002E-2</v>
      </c>
      <c r="K181" s="38">
        <v>1.47128E-2</v>
      </c>
      <c r="L181" s="38">
        <v>0.31</v>
      </c>
      <c r="M181" s="38">
        <v>0.13200000000000001</v>
      </c>
      <c r="N181" s="39">
        <v>-64.522342064714962</v>
      </c>
      <c r="O181" s="39"/>
      <c r="P181" s="39">
        <v>-82.699038964172303</v>
      </c>
      <c r="Q181" s="39">
        <v>128.86122115934856</v>
      </c>
      <c r="R181" s="40"/>
      <c r="S181" s="40"/>
      <c r="T181" s="40"/>
      <c r="U181" s="40"/>
    </row>
    <row r="182" spans="1:21" ht="14.25" x14ac:dyDescent="0.4">
      <c r="A182" s="38" t="s">
        <v>457</v>
      </c>
      <c r="B182" s="38" t="s">
        <v>638</v>
      </c>
      <c r="C182" s="38" t="s">
        <v>603</v>
      </c>
      <c r="D182" s="38" t="s">
        <v>503</v>
      </c>
      <c r="E182" s="38">
        <v>1.37279E-4</v>
      </c>
      <c r="F182" s="38">
        <v>5.6</v>
      </c>
      <c r="G182" s="38">
        <v>5.7</v>
      </c>
      <c r="H182" s="38">
        <v>5.9172200000000001E-2</v>
      </c>
      <c r="I182" s="38">
        <v>0.14499999999999999</v>
      </c>
      <c r="J182" s="38">
        <v>6.8699999999999997E-2</v>
      </c>
      <c r="K182" s="38">
        <v>1.5844E-2</v>
      </c>
      <c r="L182" s="38">
        <v>0.191</v>
      </c>
      <c r="M182" s="38">
        <v>0.13</v>
      </c>
      <c r="N182" s="39">
        <v>-118.65048793014898</v>
      </c>
      <c r="O182" s="39"/>
      <c r="P182" s="39">
        <v>-135.77545377779566</v>
      </c>
      <c r="Q182" s="39">
        <v>128.51246756123913</v>
      </c>
      <c r="R182" s="40"/>
      <c r="S182" s="40"/>
      <c r="T182" s="40"/>
      <c r="U182" s="40"/>
    </row>
    <row r="183" spans="1:21" ht="14.25" x14ac:dyDescent="0.4">
      <c r="A183" s="38" t="s">
        <v>457</v>
      </c>
      <c r="B183" s="38" t="s">
        <v>639</v>
      </c>
      <c r="C183" s="38" t="s">
        <v>603</v>
      </c>
      <c r="D183" s="38" t="s">
        <v>503</v>
      </c>
      <c r="E183" s="38">
        <v>1.6397499999999999E-4</v>
      </c>
      <c r="F183" s="38">
        <v>6.87</v>
      </c>
      <c r="G183" s="38">
        <v>5.18</v>
      </c>
      <c r="H183" s="38">
        <v>6.0205700000000001E-2</v>
      </c>
      <c r="I183" s="38">
        <v>0.13100000000000001</v>
      </c>
      <c r="J183" s="38">
        <v>6.83E-2</v>
      </c>
      <c r="K183" s="38">
        <v>1.2376699999999999E-2</v>
      </c>
      <c r="L183" s="38">
        <v>0.24299999999999999</v>
      </c>
      <c r="M183" s="38">
        <v>0.14699999999999999</v>
      </c>
      <c r="N183" s="39">
        <v>52.741397021057956</v>
      </c>
      <c r="O183" s="39"/>
      <c r="P183" s="39">
        <v>32.286219791708426</v>
      </c>
      <c r="Q183" s="39">
        <v>151.16287347982816</v>
      </c>
      <c r="R183" s="40"/>
      <c r="S183" s="40"/>
      <c r="T183" s="40"/>
      <c r="U183" s="40"/>
    </row>
    <row r="184" spans="1:21" ht="14.25" x14ac:dyDescent="0.4">
      <c r="A184" s="38" t="s">
        <v>457</v>
      </c>
      <c r="B184" s="38" t="s">
        <v>640</v>
      </c>
      <c r="C184" s="38" t="s">
        <v>603</v>
      </c>
      <c r="D184" s="38" t="s">
        <v>503</v>
      </c>
      <c r="E184" s="38">
        <v>1.3104100000000001E-4</v>
      </c>
      <c r="F184" s="38">
        <v>5.43</v>
      </c>
      <c r="G184" s="38">
        <v>5.61</v>
      </c>
      <c r="H184" s="38">
        <v>6.4155100000000007E-2</v>
      </c>
      <c r="I184" s="38">
        <v>0.114</v>
      </c>
      <c r="J184" s="38">
        <v>6.6199999999999995E-2</v>
      </c>
      <c r="K184" s="38">
        <v>1.6805799999999999E-2</v>
      </c>
      <c r="L184" s="38">
        <v>0.25900000000000001</v>
      </c>
      <c r="M184" s="38">
        <v>0.126</v>
      </c>
      <c r="N184" s="39">
        <v>-158.69928094504371</v>
      </c>
      <c r="O184" s="39"/>
      <c r="P184" s="39">
        <v>-175.04608307531467</v>
      </c>
      <c r="Q184" s="39">
        <v>125.56040107724465</v>
      </c>
    </row>
    <row r="185" spans="1:21" ht="14.25" x14ac:dyDescent="0.4">
      <c r="A185" s="38" t="s">
        <v>457</v>
      </c>
      <c r="B185" s="38" t="s">
        <v>641</v>
      </c>
      <c r="C185" s="38" t="s">
        <v>603</v>
      </c>
      <c r="D185" s="38" t="s">
        <v>503</v>
      </c>
      <c r="E185" s="38">
        <v>1.50233E-4</v>
      </c>
      <c r="F185" s="38">
        <v>5.63</v>
      </c>
      <c r="G185" s="38">
        <v>5.23</v>
      </c>
      <c r="H185" s="38">
        <v>6.4552799999999994E-2</v>
      </c>
      <c r="I185" s="38">
        <v>0.126</v>
      </c>
      <c r="J185" s="38">
        <v>6.6100000000000006E-2</v>
      </c>
      <c r="K185" s="38">
        <v>1.9332700000000001E-2</v>
      </c>
      <c r="L185" s="38">
        <v>0.29499999999999998</v>
      </c>
      <c r="M185" s="38">
        <v>0.11799999999999999</v>
      </c>
      <c r="N185" s="39">
        <v>-35.484078068823919</v>
      </c>
      <c r="O185" s="39"/>
      <c r="P185" s="39">
        <v>-54.22499979894657</v>
      </c>
      <c r="Q185" s="39">
        <v>129.03570947097762</v>
      </c>
    </row>
    <row r="186" spans="1:21" ht="14.25" x14ac:dyDescent="0.4">
      <c r="A186" s="38" t="s">
        <v>457</v>
      </c>
      <c r="B186" s="38" t="s">
        <v>642</v>
      </c>
      <c r="C186" s="38" t="s">
        <v>603</v>
      </c>
      <c r="D186" s="38" t="s">
        <v>503</v>
      </c>
      <c r="E186" s="38">
        <v>1.3981599999999999E-4</v>
      </c>
      <c r="F186" s="38">
        <v>5.77</v>
      </c>
      <c r="G186" s="38">
        <v>5.7</v>
      </c>
      <c r="H186" s="38">
        <v>5.82166E-2</v>
      </c>
      <c r="I186" s="38">
        <v>9.8799999999999999E-2</v>
      </c>
      <c r="J186" s="38">
        <v>6.93E-2</v>
      </c>
      <c r="K186" s="38">
        <v>1.2603E-2</v>
      </c>
      <c r="L186" s="38">
        <v>0.34799999999999998</v>
      </c>
      <c r="M186" s="38">
        <v>0.14599999999999999</v>
      </c>
      <c r="N186" s="39">
        <v>-102.36260914227024</v>
      </c>
      <c r="O186" s="39"/>
      <c r="P186" s="39">
        <v>-119.80405484740042</v>
      </c>
      <c r="Q186" s="39">
        <v>131.48617538995703</v>
      </c>
    </row>
    <row r="187" spans="1:21" ht="14.25" x14ac:dyDescent="0.4">
      <c r="A187" s="38" t="s">
        <v>457</v>
      </c>
      <c r="B187" s="38" t="s">
        <v>643</v>
      </c>
      <c r="C187" s="38" t="s">
        <v>603</v>
      </c>
      <c r="D187" s="38" t="s">
        <v>503</v>
      </c>
      <c r="E187" s="38">
        <v>1.4793E-4</v>
      </c>
      <c r="F187" s="38">
        <v>6</v>
      </c>
      <c r="G187" s="38">
        <v>5.49</v>
      </c>
      <c r="H187" s="38">
        <v>5.9708400000000002E-2</v>
      </c>
      <c r="I187" s="38">
        <v>0.113</v>
      </c>
      <c r="J187" s="38">
        <v>6.8699999999999997E-2</v>
      </c>
      <c r="K187" s="38">
        <v>1.9732199999999998E-2</v>
      </c>
      <c r="L187" s="38">
        <v>0.13500000000000001</v>
      </c>
      <c r="M187" s="38">
        <v>0.11700000000000001</v>
      </c>
      <c r="N187" s="39">
        <v>-50.269645608628679</v>
      </c>
      <c r="O187" s="39"/>
      <c r="P187" s="39">
        <v>-68.723277976597387</v>
      </c>
      <c r="Q187" s="39">
        <v>135.54133804370733</v>
      </c>
    </row>
    <row r="188" spans="1:21" ht="14.25" x14ac:dyDescent="0.4">
      <c r="A188" s="38" t="s">
        <v>457</v>
      </c>
      <c r="B188" s="38" t="s">
        <v>644</v>
      </c>
      <c r="C188" s="38" t="s">
        <v>603</v>
      </c>
      <c r="D188" s="38" t="s">
        <v>503</v>
      </c>
      <c r="E188" s="38">
        <v>1.4898999999999999E-4</v>
      </c>
      <c r="F188" s="38">
        <v>8.51</v>
      </c>
      <c r="G188" s="38">
        <v>6.97</v>
      </c>
      <c r="H188" s="38">
        <v>3.7639600000000002E-2</v>
      </c>
      <c r="I188" s="38">
        <v>8.5900000000000004E-2</v>
      </c>
      <c r="J188" s="38">
        <v>8.6599999999999996E-2</v>
      </c>
      <c r="K188" s="38">
        <v>1.55923E-3</v>
      </c>
      <c r="L188" s="38">
        <v>0.42399999999999999</v>
      </c>
      <c r="M188" s="38">
        <v>0.41799999999999998</v>
      </c>
      <c r="N188" s="39">
        <v>-43.464304057524551</v>
      </c>
      <c r="O188" s="39"/>
      <c r="P188" s="39">
        <v>-62.050166874422111</v>
      </c>
      <c r="Q188" s="39">
        <v>181.49240843263539</v>
      </c>
    </row>
    <row r="189" spans="1:21" ht="14.25" x14ac:dyDescent="0.4">
      <c r="A189" s="38" t="s">
        <v>457</v>
      </c>
      <c r="B189" s="38" t="s">
        <v>645</v>
      </c>
      <c r="C189" s="38" t="s">
        <v>603</v>
      </c>
      <c r="D189" s="38" t="s">
        <v>503</v>
      </c>
      <c r="E189" s="38">
        <v>1.70101E-4</v>
      </c>
      <c r="F189" s="38">
        <v>8.1999999999999993</v>
      </c>
      <c r="G189" s="38">
        <v>6.38</v>
      </c>
      <c r="H189" s="38">
        <v>3.9348899999999999E-2</v>
      </c>
      <c r="I189" s="38">
        <v>0.1</v>
      </c>
      <c r="J189" s="38">
        <v>8.48E-2</v>
      </c>
      <c r="K189" s="38">
        <v>3.8541500000000002E-3</v>
      </c>
      <c r="L189" s="38">
        <v>0.29499999999999998</v>
      </c>
      <c r="M189" s="38">
        <v>0.26600000000000001</v>
      </c>
      <c r="N189" s="39">
        <v>92.071135079609519</v>
      </c>
      <c r="O189" s="39"/>
      <c r="P189" s="39">
        <v>70.851765652016454</v>
      </c>
      <c r="Q189" s="39">
        <v>175.69136096768827</v>
      </c>
    </row>
    <row r="190" spans="1:21" ht="14.25" x14ac:dyDescent="0.4">
      <c r="A190" s="38" t="s">
        <v>457</v>
      </c>
      <c r="B190" s="38" t="s">
        <v>646</v>
      </c>
      <c r="C190" s="38" t="s">
        <v>603</v>
      </c>
      <c r="D190" s="38" t="s">
        <v>503</v>
      </c>
      <c r="E190" s="38">
        <v>1.57644E-4</v>
      </c>
      <c r="F190" s="38">
        <v>6.42</v>
      </c>
      <c r="G190" s="38">
        <v>6.57</v>
      </c>
      <c r="H190" s="38">
        <v>4.0419900000000002E-2</v>
      </c>
      <c r="I190" s="38">
        <v>9.6699999999999994E-2</v>
      </c>
      <c r="J190" s="38">
        <v>8.4099999999999994E-2</v>
      </c>
      <c r="K190" s="38">
        <v>2.1116300000000002E-3</v>
      </c>
      <c r="L190" s="38">
        <v>0.441</v>
      </c>
      <c r="M190" s="38">
        <v>0.36099999999999999</v>
      </c>
      <c r="N190" s="39">
        <v>12.095531587057007</v>
      </c>
      <c r="O190" s="39"/>
      <c r="P190" s="39">
        <v>-7.5698805742088204</v>
      </c>
      <c r="Q190" s="39">
        <v>143.0315151240402</v>
      </c>
    </row>
    <row r="191" spans="1:21" ht="14.25" x14ac:dyDescent="0.4">
      <c r="A191" s="38" t="s">
        <v>457</v>
      </c>
      <c r="B191" s="38" t="s">
        <v>647</v>
      </c>
      <c r="C191" s="38" t="s">
        <v>603</v>
      </c>
      <c r="D191" s="38" t="s">
        <v>503</v>
      </c>
      <c r="E191" s="38">
        <v>1.3514500000000001E-4</v>
      </c>
      <c r="F191" s="38">
        <v>7.62</v>
      </c>
      <c r="G191" s="38">
        <v>7.22</v>
      </c>
      <c r="H191" s="38">
        <v>3.9834099999999997E-2</v>
      </c>
      <c r="I191" s="38">
        <v>9.0700000000000003E-2</v>
      </c>
      <c r="J191" s="38">
        <v>8.5599999999999996E-2</v>
      </c>
      <c r="K191" s="38">
        <v>1.76436E-3</v>
      </c>
      <c r="L191" s="38">
        <v>0.42599999999999999</v>
      </c>
      <c r="M191" s="38">
        <v>0.39900000000000002</v>
      </c>
      <c r="N191" s="39">
        <v>-132.3510529019004</v>
      </c>
      <c r="O191" s="39"/>
      <c r="P191" s="39">
        <v>-149.2098114117978</v>
      </c>
      <c r="Q191" s="39">
        <v>164.91577947145794</v>
      </c>
    </row>
    <row r="192" spans="1:21" ht="14.25" x14ac:dyDescent="0.4">
      <c r="A192" s="38" t="s">
        <v>457</v>
      </c>
      <c r="B192" s="38" t="s">
        <v>648</v>
      </c>
      <c r="C192" s="38" t="s">
        <v>603</v>
      </c>
      <c r="D192" s="38" t="s">
        <v>503</v>
      </c>
      <c r="E192" s="38">
        <v>1.53716E-4</v>
      </c>
      <c r="F192" s="38">
        <v>7.23</v>
      </c>
      <c r="G192" s="38">
        <v>6.77</v>
      </c>
      <c r="H192" s="38">
        <v>3.97659E-2</v>
      </c>
      <c r="I192" s="38">
        <v>9.8199999999999996E-2</v>
      </c>
      <c r="J192" s="38">
        <v>8.5599999999999996E-2</v>
      </c>
      <c r="K192" s="38">
        <v>1.76896E-3</v>
      </c>
      <c r="L192" s="38">
        <v>0.47899999999999998</v>
      </c>
      <c r="M192" s="38">
        <v>0.39800000000000002</v>
      </c>
      <c r="N192" s="39">
        <v>-13.122752953261486</v>
      </c>
      <c r="O192" s="39"/>
      <c r="P192" s="39">
        <v>-32.298163979251335</v>
      </c>
      <c r="Q192" s="39">
        <v>157.73590053845874</v>
      </c>
    </row>
    <row r="193" spans="1:17" ht="14.25" x14ac:dyDescent="0.4">
      <c r="A193" s="38" t="s">
        <v>457</v>
      </c>
      <c r="B193" s="38" t="s">
        <v>649</v>
      </c>
      <c r="C193" s="38" t="s">
        <v>603</v>
      </c>
      <c r="D193" s="38" t="s">
        <v>503</v>
      </c>
      <c r="E193" s="38">
        <v>1.3340199999999999E-4</v>
      </c>
      <c r="F193" s="38">
        <v>7.36</v>
      </c>
      <c r="G193" s="38">
        <v>7.27</v>
      </c>
      <c r="H193" s="38">
        <v>3.9986800000000003E-2</v>
      </c>
      <c r="I193" s="38">
        <v>0.112</v>
      </c>
      <c r="J193" s="38">
        <v>8.5699999999999998E-2</v>
      </c>
      <c r="K193" s="38">
        <v>1.8656199999999999E-3</v>
      </c>
      <c r="L193" s="38">
        <v>0.51700000000000002</v>
      </c>
      <c r="M193" s="38">
        <v>0.38900000000000001</v>
      </c>
      <c r="N193" s="39">
        <v>-143.54134565998987</v>
      </c>
      <c r="O193" s="39"/>
      <c r="P193" s="39">
        <v>-160.18267240339389</v>
      </c>
      <c r="Q193" s="39">
        <v>160.12274766153166</v>
      </c>
    </row>
    <row r="194" spans="1:17" ht="14.25" x14ac:dyDescent="0.4">
      <c r="A194" s="38" t="s">
        <v>457</v>
      </c>
      <c r="B194" s="38" t="s">
        <v>650</v>
      </c>
      <c r="C194" s="38" t="s">
        <v>603</v>
      </c>
      <c r="D194" s="38" t="s">
        <v>503</v>
      </c>
      <c r="E194" s="38">
        <v>1.3530200000000001E-4</v>
      </c>
      <c r="F194" s="38">
        <v>6.91</v>
      </c>
      <c r="G194" s="38">
        <v>7.14</v>
      </c>
      <c r="H194" s="38">
        <v>4.1109800000000002E-2</v>
      </c>
      <c r="I194" s="38">
        <v>0.109</v>
      </c>
      <c r="J194" s="38">
        <v>8.48E-2</v>
      </c>
      <c r="K194" s="38">
        <v>2.0538900000000001E-3</v>
      </c>
      <c r="L194" s="38">
        <v>0.51500000000000001</v>
      </c>
      <c r="M194" s="38">
        <v>0.372</v>
      </c>
      <c r="N194" s="39">
        <v>-131.34309193631222</v>
      </c>
      <c r="O194" s="39"/>
      <c r="P194" s="39">
        <v>-148.22143552213595</v>
      </c>
      <c r="Q194" s="39">
        <v>151.89040232575113</v>
      </c>
    </row>
    <row r="195" spans="1:17" ht="14.25" x14ac:dyDescent="0.4">
      <c r="A195" s="38" t="s">
        <v>457</v>
      </c>
      <c r="B195" s="38" t="s">
        <v>651</v>
      </c>
      <c r="C195" s="38" t="s">
        <v>603</v>
      </c>
      <c r="D195" s="38" t="s">
        <v>503</v>
      </c>
      <c r="E195" s="38">
        <v>1.5503700000000001E-4</v>
      </c>
      <c r="F195" s="38">
        <v>5.76</v>
      </c>
      <c r="G195" s="38">
        <v>5.54</v>
      </c>
      <c r="H195" s="38">
        <v>5.26883E-2</v>
      </c>
      <c r="I195" s="38">
        <v>7.8200000000000006E-2</v>
      </c>
      <c r="J195" s="38">
        <v>7.0800000000000002E-2</v>
      </c>
      <c r="K195" s="38">
        <v>6.7588300000000004E-3</v>
      </c>
      <c r="L195" s="38">
        <v>0.24099999999999999</v>
      </c>
      <c r="M195" s="38">
        <v>0.193</v>
      </c>
      <c r="N195" s="39">
        <v>-4.6417565485361578</v>
      </c>
      <c r="O195" s="39"/>
      <c r="P195" s="39">
        <v>-23.981956652860958</v>
      </c>
      <c r="Q195" s="39">
        <v>131.31067861632025</v>
      </c>
    </row>
    <row r="196" spans="1:17" ht="14.25" x14ac:dyDescent="0.4">
      <c r="A196" s="38" t="s">
        <v>457</v>
      </c>
      <c r="B196" s="38" t="s">
        <v>652</v>
      </c>
      <c r="C196" s="38" t="s">
        <v>603</v>
      </c>
      <c r="D196" s="38" t="s">
        <v>503</v>
      </c>
      <c r="E196" s="38">
        <v>1.4566399999999999E-4</v>
      </c>
      <c r="F196" s="38">
        <v>6.02</v>
      </c>
      <c r="G196" s="38">
        <v>5.73</v>
      </c>
      <c r="H196" s="38">
        <v>5.4241699999999997E-2</v>
      </c>
      <c r="I196" s="38">
        <v>9.0800000000000006E-2</v>
      </c>
      <c r="J196" s="38">
        <v>7.0999999999999994E-2</v>
      </c>
      <c r="K196" s="38">
        <v>8.4341699999999995E-3</v>
      </c>
      <c r="L196" s="38">
        <v>0.219</v>
      </c>
      <c r="M196" s="38">
        <v>0.17599999999999999</v>
      </c>
      <c r="N196" s="39">
        <v>-64.817668207498798</v>
      </c>
      <c r="O196" s="39"/>
      <c r="P196" s="39">
        <v>-82.988626804455407</v>
      </c>
      <c r="Q196" s="39">
        <v>135.89560080693761</v>
      </c>
    </row>
    <row r="197" spans="1:17" ht="14.25" x14ac:dyDescent="0.4">
      <c r="A197" s="38" t="s">
        <v>457</v>
      </c>
      <c r="B197" s="38" t="s">
        <v>653</v>
      </c>
      <c r="C197" s="38" t="s">
        <v>603</v>
      </c>
      <c r="D197" s="38" t="s">
        <v>503</v>
      </c>
      <c r="E197" s="38">
        <v>1.4871200000000001E-4</v>
      </c>
      <c r="F197" s="38">
        <v>6.53</v>
      </c>
      <c r="G197" s="38">
        <v>5.69</v>
      </c>
      <c r="H197" s="38">
        <v>5.4208199999999998E-2</v>
      </c>
      <c r="I197" s="38">
        <v>8.48E-2</v>
      </c>
      <c r="J197" s="38">
        <v>7.1199999999999999E-2</v>
      </c>
      <c r="K197" s="38">
        <v>9.2954800000000001E-3</v>
      </c>
      <c r="L197" s="38">
        <v>0.214</v>
      </c>
      <c r="M197" s="38">
        <v>0.16800000000000001</v>
      </c>
      <c r="N197" s="39">
        <v>-45.249101181304539</v>
      </c>
      <c r="O197" s="39"/>
      <c r="P197" s="39">
        <v>-63.800284691784896</v>
      </c>
      <c r="Q197" s="39">
        <v>145.0097042224366</v>
      </c>
    </row>
    <row r="198" spans="1:17" ht="14.25" x14ac:dyDescent="0.4">
      <c r="A198" s="38" t="s">
        <v>457</v>
      </c>
      <c r="B198" s="38" t="s">
        <v>654</v>
      </c>
      <c r="C198" s="38" t="s">
        <v>603</v>
      </c>
      <c r="D198" s="38" t="s">
        <v>503</v>
      </c>
      <c r="E198" s="38">
        <v>1.44089E-4</v>
      </c>
      <c r="F198" s="38">
        <v>6.07</v>
      </c>
      <c r="G198" s="38">
        <v>5.75</v>
      </c>
      <c r="H198" s="38">
        <v>5.50608E-2</v>
      </c>
      <c r="I198" s="38">
        <v>8.0199999999999994E-2</v>
      </c>
      <c r="J198" s="38">
        <v>7.0800000000000002E-2</v>
      </c>
      <c r="K198" s="38">
        <v>9.3250599999999996E-3</v>
      </c>
      <c r="L198" s="38">
        <v>0.17899999999999999</v>
      </c>
      <c r="M198" s="38">
        <v>0.16800000000000001</v>
      </c>
      <c r="N198" s="39">
        <v>-74.92937853107351</v>
      </c>
      <c r="O198" s="39"/>
      <c r="P198" s="39">
        <v>-92.903862640234863</v>
      </c>
      <c r="Q198" s="39">
        <v>136.78236113870292</v>
      </c>
    </row>
    <row r="199" spans="1:17" ht="14.25" x14ac:dyDescent="0.4">
      <c r="A199" s="38" t="s">
        <v>457</v>
      </c>
      <c r="B199" s="42" t="s">
        <v>498</v>
      </c>
      <c r="C199" s="38"/>
      <c r="D199" s="38"/>
      <c r="E199" s="38"/>
      <c r="F199" s="38"/>
      <c r="G199" s="38"/>
      <c r="H199" s="38">
        <v>5.1531371153846144E-2</v>
      </c>
      <c r="I199" s="38"/>
      <c r="J199" s="38"/>
      <c r="K199" s="38"/>
      <c r="L199" s="38"/>
      <c r="M199" s="38"/>
      <c r="N199" s="39"/>
      <c r="O199" s="39"/>
      <c r="P199" s="38">
        <v>-80.800495272149206</v>
      </c>
      <c r="Q199" s="39"/>
    </row>
    <row r="200" spans="1:17" ht="14.25" x14ac:dyDescent="0.4">
      <c r="A200" s="38" t="s">
        <v>457</v>
      </c>
      <c r="B200" s="42" t="s">
        <v>499</v>
      </c>
      <c r="C200" s="38"/>
      <c r="D200" s="38"/>
      <c r="E200" s="38"/>
      <c r="F200" s="38"/>
      <c r="G200" s="38"/>
      <c r="H200" s="38">
        <v>1.7093409598098786E-2</v>
      </c>
      <c r="I200" s="38"/>
      <c r="J200" s="38"/>
      <c r="K200" s="38"/>
      <c r="L200" s="38"/>
      <c r="M200" s="38"/>
      <c r="N200" s="39"/>
      <c r="O200" s="39"/>
      <c r="P200" s="38">
        <v>134.92492223788776</v>
      </c>
      <c r="Q200" s="39"/>
    </row>
    <row r="201" spans="1:17" ht="14.25" x14ac:dyDescent="0.4">
      <c r="A201" s="38"/>
      <c r="B201" s="38"/>
      <c r="C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9"/>
      <c r="O201" s="39"/>
      <c r="P201" s="39"/>
      <c r="Q201" s="39"/>
    </row>
    <row r="202" spans="1:17" ht="14.25" x14ac:dyDescent="0.4">
      <c r="A202" s="38" t="s">
        <v>457</v>
      </c>
      <c r="B202" s="38" t="s">
        <v>655</v>
      </c>
      <c r="C202" s="38" t="s">
        <v>656</v>
      </c>
      <c r="D202" s="38" t="s">
        <v>657</v>
      </c>
      <c r="E202" s="38">
        <v>4.0807199999999999E-4</v>
      </c>
      <c r="F202" s="38">
        <v>38.799999999999997</v>
      </c>
      <c r="G202" s="38">
        <v>19.2</v>
      </c>
      <c r="H202" s="38">
        <v>1.7098599999999999E-3</v>
      </c>
      <c r="I202" s="38">
        <v>0.51700000000000002</v>
      </c>
      <c r="J202" s="38">
        <v>0.38900000000000001</v>
      </c>
      <c r="K202" s="38">
        <v>4.75892E-4</v>
      </c>
      <c r="L202" s="38">
        <v>0.81100000000000005</v>
      </c>
      <c r="M202" s="38">
        <v>0.73699999999999999</v>
      </c>
      <c r="N202" s="39"/>
      <c r="O202" s="39"/>
      <c r="P202" s="39"/>
      <c r="Q202" s="39"/>
    </row>
    <row r="203" spans="1:17" ht="14.25" x14ac:dyDescent="0.4">
      <c r="A203" s="38" t="s">
        <v>457</v>
      </c>
      <c r="B203" s="38" t="s">
        <v>658</v>
      </c>
      <c r="C203" s="38" t="s">
        <v>656</v>
      </c>
      <c r="D203" s="38" t="s">
        <v>657</v>
      </c>
      <c r="E203" s="38">
        <v>2.46106E-4</v>
      </c>
      <c r="F203" s="38">
        <v>27.8</v>
      </c>
      <c r="G203" s="38">
        <v>24.3</v>
      </c>
      <c r="H203" s="38">
        <v>1.76775E-3</v>
      </c>
      <c r="I203" s="38">
        <v>0.47</v>
      </c>
      <c r="J203" s="38">
        <v>0.38100000000000001</v>
      </c>
      <c r="K203" s="38">
        <v>5.1411100000000004E-4</v>
      </c>
      <c r="L203" s="38">
        <v>0.754</v>
      </c>
      <c r="M203" s="38">
        <v>0.70599999999999996</v>
      </c>
      <c r="N203" s="39"/>
      <c r="O203" s="39"/>
      <c r="P203" s="39"/>
      <c r="Q203" s="39"/>
    </row>
    <row r="204" spans="1:17" ht="14.25" x14ac:dyDescent="0.4">
      <c r="A204" s="38" t="s">
        <v>457</v>
      </c>
      <c r="B204" s="38" t="s">
        <v>659</v>
      </c>
      <c r="C204" s="38" t="s">
        <v>656</v>
      </c>
      <c r="D204" s="38" t="s">
        <v>657</v>
      </c>
      <c r="E204" s="38">
        <v>3.1158299999999999E-4</v>
      </c>
      <c r="F204" s="38">
        <v>38</v>
      </c>
      <c r="G204" s="38">
        <v>19.600000000000001</v>
      </c>
      <c r="H204" s="38">
        <v>2.2559799999999999E-3</v>
      </c>
      <c r="I204" s="38">
        <v>0.45500000000000002</v>
      </c>
      <c r="J204" s="38">
        <v>0.34699999999999998</v>
      </c>
      <c r="K204" s="38">
        <v>5.9643800000000002E-4</v>
      </c>
      <c r="L204" s="38">
        <v>0.77300000000000002</v>
      </c>
      <c r="M204" s="38">
        <v>0.67300000000000004</v>
      </c>
      <c r="N204" s="39"/>
      <c r="O204" s="39"/>
      <c r="P204" s="39"/>
      <c r="Q204" s="39"/>
    </row>
    <row r="205" spans="1:17" ht="14.25" x14ac:dyDescent="0.4">
      <c r="A205" s="38" t="s">
        <v>457</v>
      </c>
      <c r="B205" s="38" t="s">
        <v>660</v>
      </c>
      <c r="C205" s="38" t="s">
        <v>656</v>
      </c>
      <c r="D205" s="38" t="s">
        <v>657</v>
      </c>
      <c r="E205" s="38">
        <v>1.44506E-4</v>
      </c>
      <c r="F205" s="38">
        <v>27.9</v>
      </c>
      <c r="G205" s="38">
        <v>26.7</v>
      </c>
      <c r="H205" s="38">
        <v>2.3587399999999998E-3</v>
      </c>
      <c r="I205" s="38">
        <v>0.46700000000000003</v>
      </c>
      <c r="J205" s="38">
        <v>0.32200000000000001</v>
      </c>
      <c r="K205" s="38">
        <v>7.5696900000000002E-4</v>
      </c>
      <c r="L205" s="38">
        <v>0.64700000000000002</v>
      </c>
      <c r="M205" s="38">
        <v>0.56699999999999995</v>
      </c>
      <c r="N205" s="39"/>
      <c r="O205" s="39"/>
      <c r="P205" s="39"/>
      <c r="Q205" s="39"/>
    </row>
    <row r="206" spans="1:17" ht="14.25" x14ac:dyDescent="0.4">
      <c r="A206" s="38" t="s">
        <v>457</v>
      </c>
      <c r="B206" s="38" t="s">
        <v>661</v>
      </c>
      <c r="C206" s="38" t="s">
        <v>656</v>
      </c>
      <c r="D206" s="38" t="s">
        <v>657</v>
      </c>
      <c r="E206" s="38">
        <v>1.7013900000000001E-4</v>
      </c>
      <c r="F206" s="38">
        <v>25.4</v>
      </c>
      <c r="G206" s="38">
        <v>23.6</v>
      </c>
      <c r="H206" s="38">
        <v>2.6494000000000001E-3</v>
      </c>
      <c r="I206" s="38">
        <v>0.48699999999999999</v>
      </c>
      <c r="J206" s="38">
        <v>0.308</v>
      </c>
      <c r="K206" s="38">
        <v>6.2604700000000002E-4</v>
      </c>
      <c r="L206" s="38">
        <v>0.66500000000000004</v>
      </c>
      <c r="M206" s="38">
        <v>0.63300000000000001</v>
      </c>
      <c r="N206" s="39"/>
      <c r="O206" s="39"/>
      <c r="P206" s="39"/>
      <c r="Q206" s="39"/>
    </row>
    <row r="207" spans="1:17" ht="14.25" x14ac:dyDescent="0.4">
      <c r="A207" s="38" t="s">
        <v>457</v>
      </c>
      <c r="B207" s="38" t="s">
        <v>662</v>
      </c>
      <c r="C207" s="38" t="s">
        <v>656</v>
      </c>
      <c r="D207" s="38" t="s">
        <v>657</v>
      </c>
      <c r="E207" s="38">
        <v>2.1871099999999999E-4</v>
      </c>
      <c r="F207" s="38">
        <v>37.6</v>
      </c>
      <c r="G207" s="38">
        <v>20.9</v>
      </c>
      <c r="H207" s="38">
        <v>2.3750400000000001E-3</v>
      </c>
      <c r="I207" s="38">
        <v>0.56399999999999995</v>
      </c>
      <c r="J207" s="38">
        <v>0.309</v>
      </c>
      <c r="K207" s="38">
        <v>5.7270800000000001E-4</v>
      </c>
      <c r="L207" s="38">
        <v>0.70899999999999996</v>
      </c>
      <c r="M207" s="38">
        <v>0.628</v>
      </c>
      <c r="N207" s="39"/>
      <c r="O207" s="39"/>
      <c r="P207" s="39"/>
      <c r="Q207" s="39"/>
    </row>
    <row r="208" spans="1:17" ht="14.25" x14ac:dyDescent="0.4">
      <c r="A208" s="38" t="s">
        <v>457</v>
      </c>
      <c r="B208" s="38" t="s">
        <v>663</v>
      </c>
      <c r="C208" s="38" t="s">
        <v>656</v>
      </c>
      <c r="D208" s="38" t="s">
        <v>657</v>
      </c>
      <c r="E208" s="38">
        <v>2.4701299999999997E-4</v>
      </c>
      <c r="F208" s="38">
        <v>34.1</v>
      </c>
      <c r="G208" s="38">
        <v>20</v>
      </c>
      <c r="H208" s="38">
        <v>2.1786100000000001E-3</v>
      </c>
      <c r="I208" s="38">
        <v>0.39900000000000002</v>
      </c>
      <c r="J208" s="38">
        <v>0.315</v>
      </c>
      <c r="K208" s="38">
        <v>4.5854700000000001E-4</v>
      </c>
      <c r="L208" s="38">
        <v>0.68100000000000005</v>
      </c>
      <c r="M208" s="38">
        <v>0.68500000000000005</v>
      </c>
      <c r="N208" s="39"/>
      <c r="O208" s="39"/>
      <c r="P208" s="39"/>
      <c r="Q208" s="39"/>
    </row>
    <row r="209" spans="1:17" ht="14.25" x14ac:dyDescent="0.4">
      <c r="A209" s="38" t="s">
        <v>457</v>
      </c>
      <c r="B209" s="38" t="s">
        <v>664</v>
      </c>
      <c r="C209" s="38" t="s">
        <v>656</v>
      </c>
      <c r="D209" s="38" t="s">
        <v>657</v>
      </c>
      <c r="E209" s="38">
        <v>2.63875E-4</v>
      </c>
      <c r="F209" s="38">
        <v>35.700000000000003</v>
      </c>
      <c r="G209" s="38">
        <v>17.399999999999999</v>
      </c>
      <c r="H209" s="38">
        <v>2.6817400000000002E-3</v>
      </c>
      <c r="I209" s="38">
        <v>0.39</v>
      </c>
      <c r="J209" s="38">
        <v>0.28299999999999997</v>
      </c>
      <c r="K209" s="38">
        <v>5.4043099999999996E-4</v>
      </c>
      <c r="L209" s="38">
        <v>0.64900000000000002</v>
      </c>
      <c r="M209" s="38">
        <v>0.63</v>
      </c>
      <c r="N209" s="39"/>
      <c r="O209" s="39"/>
      <c r="P209" s="39"/>
      <c r="Q209" s="39"/>
    </row>
    <row r="210" spans="1:17" ht="14.25" x14ac:dyDescent="0.4">
      <c r="A210" s="38" t="s">
        <v>457</v>
      </c>
      <c r="B210" s="38" t="s">
        <v>665</v>
      </c>
      <c r="C210" s="38" t="s">
        <v>656</v>
      </c>
      <c r="D210" s="38" t="s">
        <v>657</v>
      </c>
      <c r="E210" s="38">
        <v>2.03685E-4</v>
      </c>
      <c r="F210" s="38">
        <v>34.200000000000003</v>
      </c>
      <c r="G210" s="38">
        <v>20.9</v>
      </c>
      <c r="H210" s="38">
        <v>2.4083099999999999E-3</v>
      </c>
      <c r="I210" s="38">
        <v>0.33500000000000002</v>
      </c>
      <c r="J210" s="38">
        <v>0.29799999999999999</v>
      </c>
      <c r="K210" s="38">
        <v>8.5495700000000005E-4</v>
      </c>
      <c r="L210" s="38">
        <v>0.5</v>
      </c>
      <c r="M210" s="38">
        <v>0.5</v>
      </c>
      <c r="N210" s="39"/>
      <c r="O210" s="39"/>
      <c r="P210" s="39"/>
      <c r="Q210" s="39"/>
    </row>
    <row r="211" spans="1:17" ht="14.25" x14ac:dyDescent="0.4">
      <c r="A211" s="38" t="s">
        <v>457</v>
      </c>
      <c r="B211" s="38" t="s">
        <v>666</v>
      </c>
      <c r="C211" s="38" t="s">
        <v>656</v>
      </c>
      <c r="D211" s="38" t="s">
        <v>657</v>
      </c>
      <c r="E211" s="38">
        <v>2.3943E-4</v>
      </c>
      <c r="F211" s="38">
        <v>25.9</v>
      </c>
      <c r="G211" s="38">
        <v>21.8</v>
      </c>
      <c r="H211" s="38">
        <v>1.9795799999999999E-3</v>
      </c>
      <c r="I211" s="38">
        <v>0.53800000000000003</v>
      </c>
      <c r="J211" s="38">
        <v>0.33800000000000002</v>
      </c>
      <c r="K211" s="38">
        <v>5.3205099999999996E-4</v>
      </c>
      <c r="L211" s="38">
        <v>0.68600000000000005</v>
      </c>
      <c r="M211" s="38">
        <v>0.65100000000000002</v>
      </c>
      <c r="N211" s="39"/>
      <c r="O211" s="39"/>
      <c r="P211" s="39"/>
      <c r="Q211" s="39"/>
    </row>
    <row r="212" spans="1:17" ht="14.25" x14ac:dyDescent="0.4">
      <c r="A212" s="38" t="s">
        <v>457</v>
      </c>
      <c r="B212" s="38" t="s">
        <v>667</v>
      </c>
      <c r="C212" s="38" t="s">
        <v>656</v>
      </c>
      <c r="D212" s="38" t="s">
        <v>657</v>
      </c>
      <c r="E212" s="38">
        <v>2.6185800000000001E-4</v>
      </c>
      <c r="F212" s="38">
        <v>38.5</v>
      </c>
      <c r="G212" s="38">
        <v>22.4</v>
      </c>
      <c r="H212" s="38">
        <v>1.85202E-3</v>
      </c>
      <c r="I212" s="38">
        <v>0.49199999999999999</v>
      </c>
      <c r="J212" s="38">
        <v>0.36199999999999999</v>
      </c>
      <c r="K212" s="38">
        <v>4.7810700000000002E-4</v>
      </c>
      <c r="L212" s="38">
        <v>0.71099999999999997</v>
      </c>
      <c r="M212" s="38">
        <v>0.71199999999999997</v>
      </c>
      <c r="N212" s="39"/>
      <c r="O212" s="39"/>
      <c r="P212" s="39"/>
      <c r="Q212" s="39"/>
    </row>
    <row r="213" spans="1:17" ht="14.25" x14ac:dyDescent="0.4">
      <c r="A213" s="38" t="s">
        <v>457</v>
      </c>
      <c r="B213" s="38" t="s">
        <v>668</v>
      </c>
      <c r="C213" s="38" t="s">
        <v>656</v>
      </c>
      <c r="D213" s="38" t="s">
        <v>657</v>
      </c>
      <c r="E213" s="38">
        <v>1.79178E-4</v>
      </c>
      <c r="F213" s="38">
        <v>30.8</v>
      </c>
      <c r="G213" s="38">
        <v>21.8</v>
      </c>
      <c r="H213" s="38">
        <v>2.7467199999999998E-3</v>
      </c>
      <c r="I213" s="38">
        <v>0.36699999999999999</v>
      </c>
      <c r="J213" s="38">
        <v>0.29299999999999998</v>
      </c>
      <c r="K213" s="38">
        <v>9.86151E-4</v>
      </c>
      <c r="L213" s="38">
        <v>0.58799999999999997</v>
      </c>
      <c r="M213" s="38">
        <v>0.48799999999999999</v>
      </c>
      <c r="N213" s="39"/>
      <c r="O213" s="39"/>
      <c r="P213" s="39"/>
      <c r="Q213" s="39"/>
    </row>
    <row r="214" spans="1:17" ht="14.25" x14ac:dyDescent="0.4">
      <c r="A214" s="38" t="s">
        <v>457</v>
      </c>
      <c r="B214" s="38" t="s">
        <v>669</v>
      </c>
      <c r="C214" s="38" t="s">
        <v>656</v>
      </c>
      <c r="D214" s="38" t="s">
        <v>657</v>
      </c>
      <c r="E214" s="38">
        <v>4.8971099999999999E-4</v>
      </c>
      <c r="F214" s="38">
        <v>39.6</v>
      </c>
      <c r="G214" s="38">
        <v>17.7</v>
      </c>
      <c r="H214" s="38">
        <v>1.4843499999999999E-3</v>
      </c>
      <c r="I214" s="38">
        <v>0.47699999999999998</v>
      </c>
      <c r="J214" s="38">
        <v>0.39100000000000001</v>
      </c>
      <c r="K214" s="38">
        <v>5.5740399999999995E-4</v>
      </c>
      <c r="L214" s="38">
        <v>0.63800000000000001</v>
      </c>
      <c r="M214" s="38">
        <v>0.63900000000000001</v>
      </c>
      <c r="N214" s="39"/>
      <c r="O214" s="39"/>
      <c r="P214" s="39"/>
      <c r="Q214" s="39"/>
    </row>
    <row r="215" spans="1:17" ht="14.25" x14ac:dyDescent="0.4">
      <c r="A215" s="38" t="s">
        <v>457</v>
      </c>
      <c r="B215" s="38" t="s">
        <v>670</v>
      </c>
      <c r="C215" s="38" t="s">
        <v>656</v>
      </c>
      <c r="D215" s="38" t="s">
        <v>657</v>
      </c>
      <c r="E215" s="38">
        <v>3.86392E-4</v>
      </c>
      <c r="F215" s="38">
        <v>38.200000000000003</v>
      </c>
      <c r="G215" s="38">
        <v>24.3</v>
      </c>
      <c r="H215" s="38">
        <v>1.06427E-3</v>
      </c>
      <c r="I215" s="38">
        <v>0.99199999999999999</v>
      </c>
      <c r="J215" s="38">
        <v>0.47699999999999998</v>
      </c>
      <c r="K215" s="38">
        <v>3.47342E-4</v>
      </c>
      <c r="L215" s="38">
        <v>0.94399999999999995</v>
      </c>
      <c r="M215" s="38">
        <v>0.83499999999999996</v>
      </c>
      <c r="N215" s="39"/>
      <c r="O215" s="39"/>
      <c r="P215" s="39"/>
      <c r="Q215" s="39"/>
    </row>
    <row r="216" spans="1:17" ht="14.25" x14ac:dyDescent="0.4">
      <c r="A216" s="38" t="s">
        <v>457</v>
      </c>
      <c r="B216" s="38" t="s">
        <v>671</v>
      </c>
      <c r="C216" s="38" t="s">
        <v>656</v>
      </c>
      <c r="D216" s="38" t="s">
        <v>657</v>
      </c>
      <c r="E216" s="38">
        <v>3.70606E-4</v>
      </c>
      <c r="F216" s="38">
        <v>43.2</v>
      </c>
      <c r="G216" s="38">
        <v>24.3</v>
      </c>
      <c r="H216" s="38">
        <v>1.2888000000000001E-3</v>
      </c>
      <c r="I216" s="38">
        <v>0.48299999999999998</v>
      </c>
      <c r="J216" s="38">
        <v>0.46700000000000003</v>
      </c>
      <c r="K216" s="38">
        <v>3.4637200000000001E-4</v>
      </c>
      <c r="L216" s="38">
        <v>0.94</v>
      </c>
      <c r="M216" s="38">
        <v>0.90100000000000002</v>
      </c>
      <c r="N216" s="39"/>
      <c r="O216" s="39"/>
      <c r="P216" s="39"/>
      <c r="Q216" s="39"/>
    </row>
    <row r="217" spans="1:17" ht="14.25" x14ac:dyDescent="0.4">
      <c r="A217" s="38" t="s">
        <v>457</v>
      </c>
      <c r="B217" s="38" t="s">
        <v>672</v>
      </c>
      <c r="C217" s="38" t="s">
        <v>656</v>
      </c>
      <c r="D217" s="38" t="s">
        <v>657</v>
      </c>
      <c r="E217" s="38">
        <v>3.8777199999999999E-4</v>
      </c>
      <c r="F217" s="38">
        <v>33.4</v>
      </c>
      <c r="G217" s="38">
        <v>16.899999999999999</v>
      </c>
      <c r="H217" s="38">
        <v>2.62721E-3</v>
      </c>
      <c r="I217" s="38">
        <v>0.50900000000000001</v>
      </c>
      <c r="J217" s="38">
        <v>0.33300000000000002</v>
      </c>
      <c r="K217" s="38">
        <v>3.48241E-4</v>
      </c>
      <c r="L217" s="38">
        <v>0.93700000000000006</v>
      </c>
      <c r="M217" s="38">
        <v>0.91400000000000003</v>
      </c>
      <c r="N217" s="39"/>
      <c r="O217" s="39"/>
      <c r="P217" s="39"/>
      <c r="Q217" s="39"/>
    </row>
    <row r="218" spans="1:17" ht="14.25" x14ac:dyDescent="0.4">
      <c r="A218" s="38" t="s">
        <v>457</v>
      </c>
      <c r="B218" s="42" t="s">
        <v>498</v>
      </c>
      <c r="C218" s="39"/>
      <c r="D218" s="39"/>
      <c r="E218" s="38">
        <v>2.8303981249999996E-4</v>
      </c>
      <c r="F218" s="39"/>
      <c r="G218" s="39"/>
      <c r="H218" s="38">
        <v>2.0892737499999996E-3</v>
      </c>
      <c r="I218" s="39"/>
      <c r="J218" s="39"/>
      <c r="K218" s="39"/>
      <c r="L218" s="39"/>
      <c r="M218" s="39"/>
      <c r="N218" s="39"/>
      <c r="O218" s="39"/>
      <c r="P218" s="39"/>
      <c r="Q218" s="39"/>
    </row>
    <row r="219" spans="1:17" ht="14.25" x14ac:dyDescent="0.4">
      <c r="A219" s="38" t="s">
        <v>457</v>
      </c>
      <c r="B219" s="42" t="s">
        <v>499</v>
      </c>
      <c r="C219" s="39"/>
      <c r="D219" s="39"/>
      <c r="E219" s="38">
        <v>1.980032094005465E-4</v>
      </c>
      <c r="F219" s="39"/>
      <c r="G219" s="39"/>
      <c r="H219" s="38">
        <v>1.0393815036741803E-3</v>
      </c>
      <c r="I219" s="39"/>
      <c r="J219" s="39"/>
      <c r="K219" s="39"/>
      <c r="L219" s="39"/>
      <c r="M219" s="39"/>
      <c r="N219" s="39"/>
      <c r="O219" s="39"/>
      <c r="P219" s="39"/>
      <c r="Q219" s="39"/>
    </row>
    <row r="220" spans="1:17" ht="14.25" x14ac:dyDescent="0.4">
      <c r="A220" s="38" t="s">
        <v>457</v>
      </c>
      <c r="B220" s="42" t="s">
        <v>673</v>
      </c>
      <c r="C220" s="39"/>
      <c r="D220" s="39"/>
      <c r="E220" s="39"/>
      <c r="F220" s="39"/>
      <c r="G220" s="39"/>
      <c r="H220" s="38" t="s">
        <v>674</v>
      </c>
      <c r="I220" s="39"/>
      <c r="J220" s="39"/>
      <c r="K220" s="39"/>
      <c r="L220" s="39"/>
      <c r="M220" s="39"/>
      <c r="N220" s="39"/>
      <c r="O220" s="39"/>
      <c r="P220" s="39"/>
      <c r="Q220" s="39"/>
    </row>
    <row r="222" spans="1:17" ht="14.25" x14ac:dyDescent="0.4">
      <c r="A222" s="38" t="s">
        <v>675</v>
      </c>
      <c r="B222" s="38" t="s">
        <v>676</v>
      </c>
      <c r="C222" s="38" t="s">
        <v>459</v>
      </c>
      <c r="D222" s="38" t="s">
        <v>460</v>
      </c>
      <c r="E222" s="38">
        <v>1.5014800000000001E-4</v>
      </c>
      <c r="F222" s="38">
        <v>3.28</v>
      </c>
      <c r="G222" s="38">
        <v>3.15</v>
      </c>
      <c r="H222" s="38">
        <v>0.15765100000000001</v>
      </c>
      <c r="I222" s="38">
        <v>4.5499999999999999E-2</v>
      </c>
      <c r="J222" s="38">
        <v>4.1500000000000002E-2</v>
      </c>
      <c r="K222" s="38">
        <v>8.2361199999999996E-3</v>
      </c>
      <c r="L222" s="38">
        <v>0.17399999999999999</v>
      </c>
      <c r="M222" s="38">
        <v>0.17</v>
      </c>
      <c r="N222" s="39">
        <v>-36.029789419619874</v>
      </c>
      <c r="O222" s="39">
        <v>1.0398815648116291</v>
      </c>
      <c r="P222" s="39">
        <v>-68.716937383213832</v>
      </c>
      <c r="Q222" s="39">
        <v>141.77231603421797</v>
      </c>
    </row>
    <row r="223" spans="1:17" ht="14.25" x14ac:dyDescent="0.4">
      <c r="A223" s="38" t="s">
        <v>675</v>
      </c>
      <c r="B223" s="38" t="s">
        <v>677</v>
      </c>
      <c r="C223" s="38" t="s">
        <v>459</v>
      </c>
      <c r="D223" s="38" t="s">
        <v>460</v>
      </c>
      <c r="E223" s="38">
        <v>1.60452E-4</v>
      </c>
      <c r="F223" s="38">
        <v>3.14</v>
      </c>
      <c r="G223" s="38">
        <v>3.15</v>
      </c>
      <c r="H223" s="38">
        <v>0.14965300000000001</v>
      </c>
      <c r="I223" s="38">
        <v>5.7299999999999997E-2</v>
      </c>
      <c r="J223" s="38">
        <v>4.2799999999999998E-2</v>
      </c>
      <c r="K223" s="38">
        <v>7.9598399999999993E-3</v>
      </c>
      <c r="L223" s="38">
        <v>0.16800000000000001</v>
      </c>
      <c r="M223" s="38">
        <v>0.17399999999999999</v>
      </c>
      <c r="N223" s="39">
        <v>30.123266563944373</v>
      </c>
      <c r="O223" s="39">
        <v>1.111244084750749</v>
      </c>
      <c r="P223" s="39">
        <v>-4.8070572835565706</v>
      </c>
      <c r="Q223" s="39">
        <v>140.49864623442525</v>
      </c>
    </row>
    <row r="224" spans="1:17" ht="14.25" x14ac:dyDescent="0.4">
      <c r="A224" s="38" t="s">
        <v>675</v>
      </c>
      <c r="B224" s="38" t="s">
        <v>678</v>
      </c>
      <c r="C224" s="38" t="s">
        <v>459</v>
      </c>
      <c r="D224" s="38" t="s">
        <v>460</v>
      </c>
      <c r="E224" s="38">
        <v>1.4984800000000001E-4</v>
      </c>
      <c r="F224" s="38">
        <v>3.44</v>
      </c>
      <c r="G224" s="38">
        <v>3.23</v>
      </c>
      <c r="H224" s="38">
        <v>0.15174000000000001</v>
      </c>
      <c r="I224" s="38">
        <v>5.91E-2</v>
      </c>
      <c r="J224" s="38">
        <v>4.24E-2</v>
      </c>
      <c r="K224" s="38">
        <v>7.9405099999999996E-3</v>
      </c>
      <c r="L224" s="38">
        <v>0.185</v>
      </c>
      <c r="M224" s="38">
        <v>0.17299999999999999</v>
      </c>
      <c r="N224" s="39">
        <v>-37.955829481253204</v>
      </c>
      <c r="O224" s="39">
        <v>1.0378038516922834</v>
      </c>
      <c r="P224" s="39">
        <v>-70.577667587978681</v>
      </c>
      <c r="Q224" s="39">
        <v>143.28108595940421</v>
      </c>
    </row>
    <row r="225" spans="1:18" ht="14.25" x14ac:dyDescent="0.4">
      <c r="A225" s="38" t="s">
        <v>675</v>
      </c>
      <c r="B225" s="38" t="s">
        <v>679</v>
      </c>
      <c r="C225" s="38" t="s">
        <v>459</v>
      </c>
      <c r="D225" s="38" t="s">
        <v>460</v>
      </c>
      <c r="E225" s="38">
        <v>1.5987299999999999E-4</v>
      </c>
      <c r="F225" s="38">
        <v>3.91</v>
      </c>
      <c r="G225" s="38">
        <v>3.88</v>
      </c>
      <c r="H225" s="38">
        <v>0.15110199999999999</v>
      </c>
      <c r="I225" s="38">
        <v>5.2499999999999998E-2</v>
      </c>
      <c r="J225" s="38">
        <v>5.2600000000000001E-2</v>
      </c>
      <c r="K225" s="38">
        <v>7.9938400000000003E-3</v>
      </c>
      <c r="L225" s="38">
        <v>0.21299999999999999</v>
      </c>
      <c r="M225" s="38">
        <v>0.214</v>
      </c>
      <c r="N225" s="39">
        <v>26.406009244992255</v>
      </c>
      <c r="O225" s="39">
        <v>1.1072340984304123</v>
      </c>
      <c r="P225" s="39">
        <v>-8.3982665787526436</v>
      </c>
      <c r="Q225" s="39">
        <v>148.02455740081166</v>
      </c>
    </row>
    <row r="226" spans="1:18" ht="14.25" x14ac:dyDescent="0.4">
      <c r="A226" s="38" t="s">
        <v>675</v>
      </c>
      <c r="B226" s="38" t="s">
        <v>680</v>
      </c>
      <c r="C226" s="38" t="s">
        <v>459</v>
      </c>
      <c r="D226" s="38" t="s">
        <v>460</v>
      </c>
      <c r="E226" s="38">
        <v>1.49894E-4</v>
      </c>
      <c r="F226" s="38">
        <v>3.79</v>
      </c>
      <c r="G226" s="38">
        <v>3.8</v>
      </c>
      <c r="H226" s="38">
        <v>0.15698699999999999</v>
      </c>
      <c r="I226" s="38">
        <v>5.3600000000000002E-2</v>
      </c>
      <c r="J226" s="38">
        <v>5.0099999999999999E-2</v>
      </c>
      <c r="K226" s="38">
        <v>8.2671399999999992E-3</v>
      </c>
      <c r="L226" s="38">
        <v>0.19900000000000001</v>
      </c>
      <c r="M226" s="38">
        <v>0.20399999999999999</v>
      </c>
      <c r="N226" s="39">
        <v>-37.660503338469489</v>
      </c>
      <c r="O226" s="39">
        <v>1.038122434370583</v>
      </c>
      <c r="P226" s="39">
        <v>-70.292355623248199</v>
      </c>
      <c r="Q226" s="39">
        <v>146.77080634004224</v>
      </c>
    </row>
    <row r="227" spans="1:18" ht="14.25" x14ac:dyDescent="0.4">
      <c r="A227" s="38" t="s">
        <v>675</v>
      </c>
      <c r="B227" s="38" t="s">
        <v>681</v>
      </c>
      <c r="C227" s="38" t="s">
        <v>459</v>
      </c>
      <c r="D227" s="38" t="s">
        <v>460</v>
      </c>
      <c r="E227" s="38">
        <v>1.5235800000000001E-4</v>
      </c>
      <c r="F227" s="38">
        <v>3.79</v>
      </c>
      <c r="G227" s="38">
        <v>3.75</v>
      </c>
      <c r="H227" s="38">
        <v>0.15840699999999999</v>
      </c>
      <c r="I227" s="38">
        <v>5.67E-2</v>
      </c>
      <c r="J227" s="38">
        <v>4.99E-2</v>
      </c>
      <c r="K227" s="38">
        <v>8.3890400000000004E-3</v>
      </c>
      <c r="L227" s="38">
        <v>0.20200000000000001</v>
      </c>
      <c r="M227" s="38">
        <v>0.20200000000000001</v>
      </c>
      <c r="N227" s="39">
        <v>-21.841294298921454</v>
      </c>
      <c r="O227" s="39">
        <v>1.0551873847908075</v>
      </c>
      <c r="P227" s="39">
        <v>-55.009558208112708</v>
      </c>
      <c r="Q227" s="39">
        <v>146.77080634004224</v>
      </c>
    </row>
    <row r="228" spans="1:18" ht="14.25" x14ac:dyDescent="0.4">
      <c r="A228" s="38" t="s">
        <v>675</v>
      </c>
      <c r="B228" s="38" t="s">
        <v>682</v>
      </c>
      <c r="C228" s="38" t="s">
        <v>459</v>
      </c>
      <c r="D228" s="38" t="s">
        <v>460</v>
      </c>
      <c r="E228" s="38">
        <v>1.3933399999999999E-4</v>
      </c>
      <c r="F228" s="38">
        <v>4.1100000000000003</v>
      </c>
      <c r="G228" s="38">
        <v>4.01</v>
      </c>
      <c r="H228" s="38">
        <v>0.19478000000000001</v>
      </c>
      <c r="I228" s="38">
        <v>6.7199999999999996E-2</v>
      </c>
      <c r="J228" s="38">
        <v>5.1799999999999999E-2</v>
      </c>
      <c r="K228" s="38">
        <v>8.7893099999999998E-3</v>
      </c>
      <c r="L228" s="38">
        <v>0.222</v>
      </c>
      <c r="M228" s="38">
        <v>0.224</v>
      </c>
      <c r="N228" s="39">
        <v>-105.45711350796105</v>
      </c>
      <c r="O228" s="39">
        <v>0.96498693256962131</v>
      </c>
      <c r="P228" s="39">
        <v>-135.79005883097162</v>
      </c>
      <c r="Q228" s="39">
        <v>150.1761285747711</v>
      </c>
    </row>
    <row r="229" spans="1:18" ht="14.25" x14ac:dyDescent="0.4">
      <c r="A229" s="38" t="s">
        <v>675</v>
      </c>
      <c r="B229" s="38" t="s">
        <v>683</v>
      </c>
      <c r="C229" s="38" t="s">
        <v>459</v>
      </c>
      <c r="D229" s="38" t="s">
        <v>460</v>
      </c>
      <c r="E229" s="38">
        <v>1.36697E-4</v>
      </c>
      <c r="F229" s="38">
        <v>4.41</v>
      </c>
      <c r="G229" s="38">
        <v>4.05</v>
      </c>
      <c r="H229" s="38">
        <v>0.20265900000000001</v>
      </c>
      <c r="I229" s="38">
        <v>0.13</v>
      </c>
      <c r="J229" s="38">
        <v>5.1999999999999998E-2</v>
      </c>
      <c r="K229" s="38">
        <v>9.0421700000000004E-3</v>
      </c>
      <c r="L229" s="38">
        <v>0.23</v>
      </c>
      <c r="M229" s="38">
        <v>0.22500000000000001</v>
      </c>
      <c r="N229" s="39">
        <v>-122.38700564971761</v>
      </c>
      <c r="O229" s="39">
        <v>0.94672383425057438</v>
      </c>
      <c r="P229" s="39">
        <v>-152.14587733085483</v>
      </c>
      <c r="Q229" s="39">
        <v>153.54240324322848</v>
      </c>
    </row>
    <row r="230" spans="1:18" ht="14.25" x14ac:dyDescent="0.4">
      <c r="A230" s="38" t="s">
        <v>675</v>
      </c>
      <c r="B230" s="38" t="s">
        <v>684</v>
      </c>
      <c r="C230" s="38" t="s">
        <v>459</v>
      </c>
      <c r="D230" s="38" t="s">
        <v>460</v>
      </c>
      <c r="E230" s="38">
        <v>1.34363E-4</v>
      </c>
      <c r="F230" s="38">
        <v>4.12</v>
      </c>
      <c r="G230" s="38">
        <v>4.08</v>
      </c>
      <c r="H230" s="38">
        <v>0.20425499999999999</v>
      </c>
      <c r="I230" s="38">
        <v>5.5100000000000003E-2</v>
      </c>
      <c r="J230" s="38">
        <v>5.1900000000000002E-2</v>
      </c>
      <c r="K230" s="38">
        <v>1.4172499999999999E-2</v>
      </c>
      <c r="L230" s="38">
        <v>0.183</v>
      </c>
      <c r="M230" s="38">
        <v>0.18099999999999999</v>
      </c>
      <c r="N230" s="39">
        <v>-137.37159732922456</v>
      </c>
      <c r="O230" s="39">
        <v>0.93055922618206632</v>
      </c>
      <c r="P230" s="39">
        <v>-166.62235832392557</v>
      </c>
      <c r="Q230" s="39">
        <v>150.28569324358915</v>
      </c>
    </row>
    <row r="231" spans="1:18" ht="14.25" x14ac:dyDescent="0.4">
      <c r="A231" s="38" t="s">
        <v>675</v>
      </c>
      <c r="B231" s="38" t="s">
        <v>685</v>
      </c>
      <c r="C231" s="38" t="s">
        <v>459</v>
      </c>
      <c r="D231" s="38" t="s">
        <v>460</v>
      </c>
      <c r="E231" s="38">
        <v>1.61719E-4</v>
      </c>
      <c r="F231" s="38">
        <v>4.09</v>
      </c>
      <c r="G231" s="38">
        <v>4.08</v>
      </c>
      <c r="H231" s="38">
        <v>0.156108</v>
      </c>
      <c r="I231" s="38">
        <v>1.7</v>
      </c>
      <c r="J231" s="38">
        <v>5.57E-2</v>
      </c>
      <c r="K231" s="38">
        <v>9.1413999999999992E-3</v>
      </c>
      <c r="L231" s="38">
        <v>0.69799999999999995</v>
      </c>
      <c r="M231" s="38">
        <v>0.215</v>
      </c>
      <c r="N231" s="39">
        <v>38.257575757575601</v>
      </c>
      <c r="O231" s="39">
        <v>1.1200189598247847</v>
      </c>
      <c r="P231" s="39">
        <v>3.0514266145671431</v>
      </c>
      <c r="Q231" s="39">
        <v>149.95755930831291</v>
      </c>
    </row>
    <row r="232" spans="1:18" ht="14.25" x14ac:dyDescent="0.4">
      <c r="A232" s="38" t="s">
        <v>675</v>
      </c>
      <c r="B232" s="38" t="s">
        <v>686</v>
      </c>
      <c r="C232" s="38" t="s">
        <v>459</v>
      </c>
      <c r="D232" s="38" t="s">
        <v>460</v>
      </c>
      <c r="E232" s="38">
        <v>1.4934599999999999E-4</v>
      </c>
      <c r="F232" s="38">
        <v>4.42</v>
      </c>
      <c r="G232" s="38">
        <v>4.05</v>
      </c>
      <c r="H232" s="38">
        <v>0.17063700000000001</v>
      </c>
      <c r="I232" s="38">
        <v>0.127</v>
      </c>
      <c r="J232" s="38">
        <v>5.3499999999999999E-2</v>
      </c>
      <c r="K232" s="38">
        <v>1.3132700000000001E-2</v>
      </c>
      <c r="L232" s="38">
        <v>0.214</v>
      </c>
      <c r="M232" s="38">
        <v>0.18</v>
      </c>
      <c r="N232" s="39">
        <v>-41.178736517719749</v>
      </c>
      <c r="O232" s="39">
        <v>1.0343271450725786</v>
      </c>
      <c r="P232" s="39">
        <v>-73.691289463952089</v>
      </c>
      <c r="Q232" s="39">
        <v>153.6573772837028</v>
      </c>
    </row>
    <row r="233" spans="1:18" ht="14.25" x14ac:dyDescent="0.4">
      <c r="A233" s="38" t="s">
        <v>675</v>
      </c>
      <c r="B233" s="42" t="s">
        <v>498</v>
      </c>
      <c r="C233" s="38"/>
      <c r="D233" s="38"/>
      <c r="E233" s="38"/>
      <c r="F233" s="38"/>
      <c r="G233" s="38"/>
      <c r="H233" s="38">
        <v>0.16854354545454545</v>
      </c>
      <c r="I233" s="38"/>
      <c r="J233" s="38"/>
      <c r="K233" s="38"/>
      <c r="L233" s="38"/>
      <c r="M233" s="38"/>
      <c r="N233" s="39"/>
      <c r="O233" s="38">
        <v>1.0350990469769172</v>
      </c>
      <c r="P233" s="38">
        <v>-72.999999999999957</v>
      </c>
      <c r="Q233" s="39"/>
    </row>
    <row r="234" spans="1:18" ht="14.25" x14ac:dyDescent="0.4">
      <c r="A234" s="38" t="s">
        <v>675</v>
      </c>
      <c r="B234" s="42" t="s">
        <v>499</v>
      </c>
      <c r="C234" s="38"/>
      <c r="D234" s="38"/>
      <c r="E234" s="38"/>
      <c r="F234" s="38"/>
      <c r="G234" s="38"/>
      <c r="H234" s="38">
        <v>4.2824849387837004E-2</v>
      </c>
      <c r="I234" s="38"/>
      <c r="J234" s="38"/>
      <c r="K234" s="38"/>
      <c r="L234" s="38"/>
      <c r="M234" s="38"/>
      <c r="N234" s="39"/>
      <c r="O234" s="38">
        <v>0.13009358390353981</v>
      </c>
      <c r="P234" s="38">
        <v>116.50745175622873</v>
      </c>
      <c r="Q234" s="39"/>
    </row>
    <row r="235" spans="1:18" ht="14.25" x14ac:dyDescent="0.4">
      <c r="A235" s="38" t="s">
        <v>675</v>
      </c>
      <c r="B235" s="42" t="s">
        <v>500</v>
      </c>
      <c r="C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9"/>
      <c r="O235" s="38">
        <v>12.568225647921102</v>
      </c>
      <c r="P235" s="39"/>
      <c r="Q235" s="39"/>
    </row>
    <row r="237" spans="1:18" ht="14.25" x14ac:dyDescent="0.4">
      <c r="A237" s="38" t="s">
        <v>675</v>
      </c>
      <c r="B237" s="38" t="s">
        <v>687</v>
      </c>
      <c r="C237" s="38" t="s">
        <v>502</v>
      </c>
      <c r="D237" s="38" t="s">
        <v>503</v>
      </c>
      <c r="E237" s="38">
        <v>1.5193100000000001E-4</v>
      </c>
      <c r="F237" s="43">
        <v>1.61</v>
      </c>
      <c r="G237" s="38">
        <v>1.61</v>
      </c>
      <c r="H237" s="38">
        <v>0.67526600000000003</v>
      </c>
      <c r="I237" s="38">
        <v>6.7699999999999996E-2</v>
      </c>
      <c r="J237" s="38">
        <v>2.5700000000000001E-2</v>
      </c>
      <c r="K237" s="38">
        <v>4.4451699999999997E-2</v>
      </c>
      <c r="L237" s="38">
        <v>9.7900000000000001E-2</v>
      </c>
      <c r="M237" s="38">
        <v>7.9100000000000004E-2</v>
      </c>
      <c r="N237" s="39">
        <v>-24.582691319979478</v>
      </c>
      <c r="O237" s="39"/>
      <c r="P237" s="39">
        <v>-57.65799753289469</v>
      </c>
      <c r="Q237" s="39">
        <v>129.74154921884579</v>
      </c>
      <c r="R237" s="39"/>
    </row>
    <row r="238" spans="1:18" ht="14.25" x14ac:dyDescent="0.4">
      <c r="A238" s="38" t="s">
        <v>675</v>
      </c>
      <c r="B238" s="38" t="s">
        <v>688</v>
      </c>
      <c r="C238" s="38" t="s">
        <v>502</v>
      </c>
      <c r="D238" s="38" t="s">
        <v>503</v>
      </c>
      <c r="E238" s="38">
        <v>1.53077E-4</v>
      </c>
      <c r="F238" s="43">
        <v>1.5</v>
      </c>
      <c r="G238" s="38">
        <v>1.59</v>
      </c>
      <c r="H238" s="38">
        <v>0.68642000000000003</v>
      </c>
      <c r="I238" s="38">
        <v>6.0699999999999997E-2</v>
      </c>
      <c r="J238" s="38">
        <v>2.5499999999999998E-2</v>
      </c>
      <c r="K238" s="38">
        <v>3.2779500000000003E-2</v>
      </c>
      <c r="L238" s="38">
        <v>9.9000000000000005E-2</v>
      </c>
      <c r="M238" s="38">
        <v>9.1300000000000006E-2</v>
      </c>
      <c r="N238" s="39">
        <v>-17.225218284540379</v>
      </c>
      <c r="O238" s="39"/>
      <c r="P238" s="39">
        <v>-50.550008150692882</v>
      </c>
      <c r="Q238" s="39">
        <v>129.21311695685614</v>
      </c>
      <c r="R238" s="39"/>
    </row>
    <row r="239" spans="1:18" ht="14.25" x14ac:dyDescent="0.4">
      <c r="A239" s="38" t="s">
        <v>675</v>
      </c>
      <c r="B239" s="38" t="s">
        <v>689</v>
      </c>
      <c r="C239" s="38" t="s">
        <v>502</v>
      </c>
      <c r="D239" s="38" t="s">
        <v>503</v>
      </c>
      <c r="E239" s="38">
        <v>1.5410000000000001E-4</v>
      </c>
      <c r="F239" s="43">
        <v>1.48</v>
      </c>
      <c r="G239" s="38">
        <v>1.56</v>
      </c>
      <c r="H239" s="38">
        <v>0.702824</v>
      </c>
      <c r="I239" s="38">
        <v>3.27E-2</v>
      </c>
      <c r="J239" s="38">
        <v>2.53E-2</v>
      </c>
      <c r="K239" s="38">
        <v>3.3804500000000001E-2</v>
      </c>
      <c r="L239" s="38">
        <v>9.1899999999999996E-2</v>
      </c>
      <c r="M239" s="38">
        <v>0.09</v>
      </c>
      <c r="N239" s="39">
        <v>-10.657421674370893</v>
      </c>
      <c r="O239" s="39"/>
      <c r="P239" s="39">
        <v>-44.204918152444648</v>
      </c>
      <c r="Q239" s="39">
        <v>129.12083330627237</v>
      </c>
      <c r="R239" s="39"/>
    </row>
    <row r="240" spans="1:18" ht="14.25" x14ac:dyDescent="0.4">
      <c r="A240" s="38" t="s">
        <v>675</v>
      </c>
      <c r="B240" s="38" t="s">
        <v>690</v>
      </c>
      <c r="C240" s="38" t="s">
        <v>502</v>
      </c>
      <c r="D240" s="38" t="s">
        <v>503</v>
      </c>
      <c r="E240" s="38">
        <v>1.5134100000000001E-4</v>
      </c>
      <c r="F240" s="38">
        <v>1.69</v>
      </c>
      <c r="G240" s="38">
        <v>1.63</v>
      </c>
      <c r="H240" s="38">
        <v>0.72749299999999995</v>
      </c>
      <c r="I240" s="38">
        <v>3.1600000000000003E-2</v>
      </c>
      <c r="J240" s="38">
        <v>2.64E-2</v>
      </c>
      <c r="K240" s="38">
        <v>3.9570300000000003E-2</v>
      </c>
      <c r="L240" s="38">
        <v>0.24099999999999999</v>
      </c>
      <c r="M240" s="38">
        <v>8.7800000000000003E-2</v>
      </c>
      <c r="N240" s="39">
        <v>-28.370570107858263</v>
      </c>
      <c r="O240" s="39"/>
      <c r="P240" s="39">
        <v>-61.317433602265602</v>
      </c>
      <c r="Q240" s="39">
        <v>130.14787587089612</v>
      </c>
      <c r="R240" s="39"/>
    </row>
    <row r="241" spans="1:18" ht="14.25" x14ac:dyDescent="0.4">
      <c r="A241" s="38" t="s">
        <v>675</v>
      </c>
      <c r="B241" s="38" t="s">
        <v>691</v>
      </c>
      <c r="C241" s="38" t="s">
        <v>502</v>
      </c>
      <c r="D241" s="38" t="s">
        <v>503</v>
      </c>
      <c r="E241" s="38">
        <v>1.4926499999999999E-4</v>
      </c>
      <c r="F241" s="38">
        <v>1.66</v>
      </c>
      <c r="G241" s="38">
        <v>1.63</v>
      </c>
      <c r="H241" s="38">
        <v>0.73136900000000005</v>
      </c>
      <c r="I241" s="38">
        <v>3.3000000000000002E-2</v>
      </c>
      <c r="J241" s="38">
        <v>2.6200000000000001E-2</v>
      </c>
      <c r="K241" s="38">
        <v>3.7288700000000001E-2</v>
      </c>
      <c r="L241" s="38">
        <v>9.3700000000000006E-2</v>
      </c>
      <c r="M241" s="38">
        <v>8.9700000000000002E-2</v>
      </c>
      <c r="N241" s="39">
        <v>-41.698767334360731</v>
      </c>
      <c r="O241" s="39"/>
      <c r="P241" s="39">
        <v>-74.193686619238647</v>
      </c>
      <c r="Q241" s="39">
        <v>129.99334442080556</v>
      </c>
      <c r="R241" s="39"/>
    </row>
    <row r="242" spans="1:18" ht="14.25" x14ac:dyDescent="0.4">
      <c r="A242" s="38" t="s">
        <v>675</v>
      </c>
      <c r="B242" s="38" t="s">
        <v>692</v>
      </c>
      <c r="C242" s="38" t="s">
        <v>502</v>
      </c>
      <c r="D242" s="38" t="s">
        <v>503</v>
      </c>
      <c r="E242" s="38">
        <v>1.5581199999999999E-4</v>
      </c>
      <c r="F242" s="43">
        <v>1.6</v>
      </c>
      <c r="G242" s="38">
        <v>1.63</v>
      </c>
      <c r="H242" s="38">
        <v>0.71318899999999996</v>
      </c>
      <c r="I242" s="38">
        <v>0.14399999999999999</v>
      </c>
      <c r="J242" s="38">
        <v>2.6599999999999999E-2</v>
      </c>
      <c r="K242" s="38">
        <v>3.3522700000000002E-2</v>
      </c>
      <c r="L242" s="38">
        <v>0.11600000000000001</v>
      </c>
      <c r="M242" s="38">
        <v>9.5200000000000007E-2</v>
      </c>
      <c r="N242" s="39">
        <v>0.33384694401639159</v>
      </c>
      <c r="O242" s="39"/>
      <c r="P242" s="39">
        <v>-33.586351117253166</v>
      </c>
      <c r="Q242" s="39">
        <v>129.69205678724578</v>
      </c>
      <c r="R242" s="39"/>
    </row>
    <row r="243" spans="1:18" ht="14.25" x14ac:dyDescent="0.4">
      <c r="A243" s="38" t="s">
        <v>675</v>
      </c>
      <c r="B243" s="38" t="s">
        <v>693</v>
      </c>
      <c r="C243" s="38" t="s">
        <v>502</v>
      </c>
      <c r="D243" s="38" t="s">
        <v>503</v>
      </c>
      <c r="E243" s="38">
        <v>1.5277800000000001E-4</v>
      </c>
      <c r="F243" s="43">
        <v>1.81</v>
      </c>
      <c r="G243" s="38">
        <v>1.83</v>
      </c>
      <c r="H243" s="38">
        <v>0.70215000000000005</v>
      </c>
      <c r="I243" s="38">
        <v>6.1899999999999997E-2</v>
      </c>
      <c r="J243" s="38">
        <v>2.9499999999999998E-2</v>
      </c>
      <c r="K243" s="38">
        <v>3.3457099999999997E-2</v>
      </c>
      <c r="L243" s="38">
        <v>0.12</v>
      </c>
      <c r="M243" s="38">
        <v>0.105</v>
      </c>
      <c r="N243" s="39">
        <v>-19.144838212634909</v>
      </c>
      <c r="O243" s="39"/>
      <c r="P243" s="39">
        <v>-52.404535921441898</v>
      </c>
      <c r="Q243" s="39">
        <v>130.79170307670967</v>
      </c>
      <c r="R243" s="39"/>
    </row>
    <row r="244" spans="1:18" ht="14.25" x14ac:dyDescent="0.4">
      <c r="A244" s="38" t="s">
        <v>675</v>
      </c>
      <c r="B244" s="38" t="s">
        <v>694</v>
      </c>
      <c r="C244" s="38" t="s">
        <v>502</v>
      </c>
      <c r="D244" s="38" t="s">
        <v>503</v>
      </c>
      <c r="E244" s="38">
        <v>1.4809E-4</v>
      </c>
      <c r="F244" s="43">
        <v>1.81</v>
      </c>
      <c r="G244" s="38">
        <v>1.85</v>
      </c>
      <c r="H244" s="38">
        <v>0.72116100000000005</v>
      </c>
      <c r="I244" s="38">
        <v>0.109</v>
      </c>
      <c r="J244" s="38">
        <v>2.9600000000000001E-2</v>
      </c>
      <c r="K244" s="38">
        <v>4.8121200000000003E-2</v>
      </c>
      <c r="L244" s="38">
        <v>0.40799999999999997</v>
      </c>
      <c r="M244" s="38">
        <v>8.9300000000000004E-2</v>
      </c>
      <c r="N244" s="39">
        <v>-49.242424242424306</v>
      </c>
      <c r="O244" s="39"/>
      <c r="P244" s="39">
        <v>-81.481546587900965</v>
      </c>
      <c r="Q244" s="39">
        <v>130.79170307670967</v>
      </c>
      <c r="R244" s="39"/>
    </row>
    <row r="245" spans="1:18" ht="14.25" x14ac:dyDescent="0.4">
      <c r="A245" s="38" t="s">
        <v>675</v>
      </c>
      <c r="B245" s="38" t="s">
        <v>695</v>
      </c>
      <c r="C245" s="38" t="s">
        <v>502</v>
      </c>
      <c r="D245" s="38" t="s">
        <v>503</v>
      </c>
      <c r="E245" s="38">
        <v>1.5673299999999999E-4</v>
      </c>
      <c r="F245" s="43">
        <v>2.21</v>
      </c>
      <c r="G245" s="38">
        <v>2.16</v>
      </c>
      <c r="H245" s="38">
        <v>0.71433000000000002</v>
      </c>
      <c r="I245" s="38">
        <v>0.121</v>
      </c>
      <c r="J245" s="38">
        <v>3.5499999999999997E-2</v>
      </c>
      <c r="K245" s="38">
        <v>3.0667699999999999E-2</v>
      </c>
      <c r="L245" s="38">
        <v>0.13</v>
      </c>
      <c r="M245" s="38">
        <v>0.13300000000000001</v>
      </c>
      <c r="N245" s="39">
        <v>6.2467899332305787</v>
      </c>
      <c r="O245" s="39"/>
      <c r="P245" s="39">
        <v>-27.873909388624995</v>
      </c>
      <c r="Q245" s="39">
        <v>133.22788594624694</v>
      </c>
      <c r="R245" s="39"/>
    </row>
    <row r="246" spans="1:18" ht="14.25" x14ac:dyDescent="0.4">
      <c r="A246" s="38" t="s">
        <v>675</v>
      </c>
      <c r="B246" s="38" t="s">
        <v>696</v>
      </c>
      <c r="C246" s="38" t="s">
        <v>502</v>
      </c>
      <c r="D246" s="38" t="s">
        <v>503</v>
      </c>
      <c r="E246" s="38">
        <v>1.5368200000000001E-4</v>
      </c>
      <c r="F246" s="43">
        <v>2.2599999999999998</v>
      </c>
      <c r="G246" s="38">
        <v>2.21</v>
      </c>
      <c r="H246" s="38">
        <v>0.68230299999999999</v>
      </c>
      <c r="I246" s="38">
        <v>5.1799999999999999E-2</v>
      </c>
      <c r="J246" s="38">
        <v>3.5499999999999997E-2</v>
      </c>
      <c r="K246" s="38">
        <v>2.9955800000000001E-2</v>
      </c>
      <c r="L246" s="38">
        <v>0.13400000000000001</v>
      </c>
      <c r="M246" s="38">
        <v>0.13300000000000001</v>
      </c>
      <c r="N246" s="39">
        <v>-13.341037493579844</v>
      </c>
      <c r="O246" s="39"/>
      <c r="P246" s="39">
        <v>-46.797535571083685</v>
      </c>
      <c r="Q246" s="39">
        <v>133.56297987730801</v>
      </c>
      <c r="R246" s="39"/>
    </row>
    <row r="247" spans="1:18" ht="14.25" x14ac:dyDescent="0.4">
      <c r="A247" s="38" t="s">
        <v>675</v>
      </c>
      <c r="B247" s="38" t="s">
        <v>697</v>
      </c>
      <c r="C247" s="38" t="s">
        <v>502</v>
      </c>
      <c r="D247" s="38" t="s">
        <v>503</v>
      </c>
      <c r="E247" s="38">
        <v>1.5202799999999999E-4</v>
      </c>
      <c r="F247" s="43">
        <v>2.06</v>
      </c>
      <c r="G247" s="38">
        <v>2.11</v>
      </c>
      <c r="H247" s="38">
        <v>0.71406800000000004</v>
      </c>
      <c r="I247" s="38">
        <v>5.4399999999999997E-2</v>
      </c>
      <c r="J247" s="38">
        <v>3.4099999999999998E-2</v>
      </c>
      <c r="K247" s="38">
        <v>3.07599E-2</v>
      </c>
      <c r="L247" s="38">
        <v>0.13200000000000001</v>
      </c>
      <c r="M247" s="38">
        <v>0.127</v>
      </c>
      <c r="N247" s="39">
        <v>-23.95993836671817</v>
      </c>
      <c r="O247" s="39"/>
      <c r="P247" s="39">
        <v>-57.056361433354127</v>
      </c>
      <c r="Q247" s="39">
        <v>132.26288063438727</v>
      </c>
      <c r="R247" s="39"/>
    </row>
    <row r="248" spans="1:18" ht="14.25" x14ac:dyDescent="0.4">
      <c r="A248" s="38" t="s">
        <v>675</v>
      </c>
      <c r="B248" s="38" t="s">
        <v>698</v>
      </c>
      <c r="C248" s="38" t="s">
        <v>502</v>
      </c>
      <c r="D248" s="38" t="s">
        <v>503</v>
      </c>
      <c r="E248" s="38">
        <v>1.5366699999999999E-4</v>
      </c>
      <c r="F248" s="43">
        <v>1.98</v>
      </c>
      <c r="G248" s="38">
        <v>2.0099999999999998</v>
      </c>
      <c r="H248" s="38">
        <v>0.705897</v>
      </c>
      <c r="I248" s="38">
        <v>6.4299999999999996E-2</v>
      </c>
      <c r="J248" s="38">
        <v>3.2500000000000001E-2</v>
      </c>
      <c r="K248" s="38">
        <v>4.052E-2</v>
      </c>
      <c r="L248" s="38">
        <v>0.104</v>
      </c>
      <c r="M248" s="38">
        <v>0.106</v>
      </c>
      <c r="N248" s="39">
        <v>-13.437339496661703</v>
      </c>
      <c r="O248" s="39"/>
      <c r="P248" s="39">
        <v>-46.890572081322077</v>
      </c>
      <c r="Q248" s="39">
        <v>131.77325067594782</v>
      </c>
      <c r="R248" s="39"/>
    </row>
    <row r="249" spans="1:18" ht="14.25" x14ac:dyDescent="0.4">
      <c r="A249" s="38" t="s">
        <v>675</v>
      </c>
      <c r="B249" s="38" t="s">
        <v>699</v>
      </c>
      <c r="C249" s="38" t="s">
        <v>502</v>
      </c>
      <c r="D249" s="38" t="s">
        <v>503</v>
      </c>
      <c r="E249" s="38">
        <v>1.5102200000000001E-4</v>
      </c>
      <c r="F249" s="43">
        <v>1.96</v>
      </c>
      <c r="G249" s="38">
        <v>2.0099999999999998</v>
      </c>
      <c r="H249" s="38">
        <v>0.71634799999999998</v>
      </c>
      <c r="I249" s="38">
        <v>5.6099999999999997E-2</v>
      </c>
      <c r="J249" s="38">
        <v>3.2399999999999998E-2</v>
      </c>
      <c r="K249" s="38">
        <v>4.0625500000000002E-2</v>
      </c>
      <c r="L249" s="38">
        <v>0.14899999999999999</v>
      </c>
      <c r="M249" s="38">
        <v>0.106</v>
      </c>
      <c r="N249" s="39">
        <v>-30.418592706728308</v>
      </c>
      <c r="O249" s="39"/>
      <c r="P249" s="39">
        <v>-63.296010053332182</v>
      </c>
      <c r="Q249" s="39">
        <v>131.65359696455764</v>
      </c>
      <c r="R249" s="39"/>
    </row>
    <row r="250" spans="1:18" ht="14.25" x14ac:dyDescent="0.4">
      <c r="A250" s="38" t="s">
        <v>675</v>
      </c>
      <c r="B250" s="42" t="s">
        <v>498</v>
      </c>
      <c r="C250" s="38"/>
      <c r="D250" s="38"/>
      <c r="E250" s="38"/>
      <c r="F250" s="43"/>
      <c r="G250" s="38"/>
      <c r="H250" s="38">
        <v>0.70713984615384617</v>
      </c>
      <c r="I250" s="38"/>
      <c r="J250" s="38"/>
      <c r="K250" s="38"/>
      <c r="L250" s="38"/>
      <c r="M250" s="38"/>
      <c r="N250" s="39"/>
      <c r="O250" s="39"/>
      <c r="P250" s="38">
        <v>-53.639297400911502</v>
      </c>
      <c r="Q250" s="39"/>
      <c r="R250" s="39"/>
    </row>
    <row r="251" spans="1:18" ht="14.25" x14ac:dyDescent="0.4">
      <c r="A251" s="38" t="s">
        <v>675</v>
      </c>
      <c r="B251" s="42" t="s">
        <v>499</v>
      </c>
      <c r="C251" s="38"/>
      <c r="D251" s="38"/>
      <c r="E251" s="38"/>
      <c r="F251" s="43"/>
      <c r="G251" s="38"/>
      <c r="H251" s="38">
        <v>3.4283952950286162E-2</v>
      </c>
      <c r="I251" s="38"/>
      <c r="J251" s="38"/>
      <c r="K251" s="38"/>
      <c r="L251" s="38"/>
      <c r="M251" s="38"/>
      <c r="N251" s="39"/>
      <c r="O251" s="39"/>
      <c r="P251" s="38">
        <v>29.642945401901883</v>
      </c>
      <c r="Q251" s="39"/>
      <c r="R251" s="39"/>
    </row>
    <row r="252" spans="1:18" ht="14.25" x14ac:dyDescent="0.4">
      <c r="A252" s="38"/>
      <c r="B252" s="38"/>
      <c r="C252" s="38"/>
      <c r="D252" s="38"/>
      <c r="E252" s="38"/>
      <c r="F252" s="43"/>
      <c r="G252" s="38"/>
      <c r="H252" s="38"/>
      <c r="I252" s="38"/>
      <c r="J252" s="38"/>
      <c r="K252" s="38"/>
      <c r="L252" s="38"/>
      <c r="M252" s="38"/>
      <c r="N252" s="39"/>
      <c r="O252" s="39"/>
      <c r="P252" s="39"/>
      <c r="Q252" s="39"/>
      <c r="R252" s="39"/>
    </row>
    <row r="253" spans="1:18" ht="14.25" x14ac:dyDescent="0.4">
      <c r="A253" s="38" t="s">
        <v>675</v>
      </c>
      <c r="B253" s="38" t="s">
        <v>700</v>
      </c>
      <c r="C253" s="38" t="s">
        <v>565</v>
      </c>
      <c r="D253" s="38" t="s">
        <v>566</v>
      </c>
      <c r="E253" s="38">
        <v>1.5227E-4</v>
      </c>
      <c r="F253" s="38">
        <v>1.52</v>
      </c>
      <c r="G253" s="38">
        <v>1.45</v>
      </c>
      <c r="H253" s="38">
        <v>0.80994100000000002</v>
      </c>
      <c r="I253" s="38">
        <v>3.7600000000000001E-2</v>
      </c>
      <c r="J253" s="38">
        <v>2.4E-2</v>
      </c>
      <c r="K253" s="38">
        <v>4.2288400000000002E-3</v>
      </c>
      <c r="L253" s="38">
        <v>0.27100000000000002</v>
      </c>
      <c r="M253" s="38">
        <v>0.248</v>
      </c>
      <c r="N253" s="39">
        <v>-22.406266050333912</v>
      </c>
      <c r="O253" s="39"/>
      <c r="P253" s="39">
        <v>-55.555372401510425</v>
      </c>
      <c r="Q253" s="39">
        <v>129.30657212108821</v>
      </c>
      <c r="R253" s="39"/>
    </row>
    <row r="254" spans="1:18" ht="14.25" x14ac:dyDescent="0.4">
      <c r="A254" s="38" t="s">
        <v>675</v>
      </c>
      <c r="B254" s="38" t="s">
        <v>701</v>
      </c>
      <c r="C254" s="38" t="s">
        <v>565</v>
      </c>
      <c r="D254" s="38" t="s">
        <v>566</v>
      </c>
      <c r="E254" s="38">
        <v>1.5056100000000001E-4</v>
      </c>
      <c r="F254" s="38">
        <v>1.44</v>
      </c>
      <c r="G254" s="38">
        <v>1.43</v>
      </c>
      <c r="H254" s="38">
        <v>0.84053599999999995</v>
      </c>
      <c r="I254" s="38">
        <v>3.5499999999999997E-2</v>
      </c>
      <c r="J254" s="38">
        <v>2.3699999999999999E-2</v>
      </c>
      <c r="K254" s="38">
        <v>4.3111800000000004E-3</v>
      </c>
      <c r="L254" s="38">
        <v>0.24099999999999999</v>
      </c>
      <c r="M254" s="38">
        <v>0.245</v>
      </c>
      <c r="N254" s="39">
        <v>-33.378274268104803</v>
      </c>
      <c r="O254" s="39"/>
      <c r="P254" s="39">
        <v>-66.155332134654302</v>
      </c>
      <c r="Q254" s="39">
        <v>128.93979057570311</v>
      </c>
      <c r="R254" s="39"/>
    </row>
    <row r="255" spans="1:18" ht="14.25" x14ac:dyDescent="0.4">
      <c r="A255" s="38" t="s">
        <v>675</v>
      </c>
      <c r="B255" s="38" t="s">
        <v>702</v>
      </c>
      <c r="C255" s="38" t="s">
        <v>565</v>
      </c>
      <c r="D255" s="38" t="s">
        <v>566</v>
      </c>
      <c r="E255" s="38">
        <v>1.51137E-4</v>
      </c>
      <c r="F255" s="38">
        <v>1.53</v>
      </c>
      <c r="G255" s="38">
        <v>1.47</v>
      </c>
      <c r="H255" s="38">
        <v>0.80889800000000001</v>
      </c>
      <c r="I255" s="38">
        <v>3.7699999999999997E-2</v>
      </c>
      <c r="J255" s="38">
        <v>2.4299999999999999E-2</v>
      </c>
      <c r="K255" s="38">
        <v>4.2070099999999997E-3</v>
      </c>
      <c r="L255" s="38">
        <v>0.25900000000000001</v>
      </c>
      <c r="M255" s="38">
        <v>0.251</v>
      </c>
      <c r="N255" s="39">
        <v>-29.680277349768968</v>
      </c>
      <c r="O255" s="39"/>
      <c r="P255" s="39">
        <v>-62.582730141505728</v>
      </c>
      <c r="Q255" s="39">
        <v>129.35373822857298</v>
      </c>
      <c r="R255" s="39"/>
    </row>
    <row r="256" spans="1:18" ht="14.25" x14ac:dyDescent="0.4">
      <c r="A256" s="38" t="s">
        <v>675</v>
      </c>
      <c r="B256" s="38" t="s">
        <v>703</v>
      </c>
      <c r="C256" s="38" t="s">
        <v>565</v>
      </c>
      <c r="D256" s="38" t="s">
        <v>566</v>
      </c>
      <c r="E256" s="38">
        <v>1.48448E-4</v>
      </c>
      <c r="F256" s="38">
        <v>1.94</v>
      </c>
      <c r="G256" s="38">
        <v>1.92</v>
      </c>
      <c r="H256" s="38">
        <v>0.85249600000000003</v>
      </c>
      <c r="I256" s="38">
        <v>3.5299999999999998E-2</v>
      </c>
      <c r="J256" s="38">
        <v>3.1800000000000002E-2</v>
      </c>
      <c r="K256" s="38">
        <v>5.0704000000000001E-3</v>
      </c>
      <c r="L256" s="38">
        <v>0.32</v>
      </c>
      <c r="M256" s="38">
        <v>0.30399999999999999</v>
      </c>
      <c r="N256" s="39">
        <v>-46.944016435541911</v>
      </c>
      <c r="O256" s="39"/>
      <c r="P256" s="39">
        <v>-79.261075210214855</v>
      </c>
      <c r="Q256" s="39">
        <v>131.5350508180469</v>
      </c>
      <c r="R256" s="39"/>
    </row>
    <row r="257" spans="1:18" ht="14.25" x14ac:dyDescent="0.4">
      <c r="A257" s="38" t="s">
        <v>675</v>
      </c>
      <c r="B257" s="38" t="s">
        <v>704</v>
      </c>
      <c r="C257" s="38" t="s">
        <v>565</v>
      </c>
      <c r="D257" s="38" t="s">
        <v>566</v>
      </c>
      <c r="E257" s="38">
        <v>1.4420399999999999E-4</v>
      </c>
      <c r="F257" s="38">
        <v>2.02</v>
      </c>
      <c r="G257" s="38">
        <v>1.84</v>
      </c>
      <c r="H257" s="38">
        <v>0.90607700000000002</v>
      </c>
      <c r="I257" s="38">
        <v>3.2099999999999997E-2</v>
      </c>
      <c r="J257" s="38">
        <v>3.04E-2</v>
      </c>
      <c r="K257" s="38">
        <v>5.5315900000000003E-3</v>
      </c>
      <c r="L257" s="38">
        <v>0.27800000000000002</v>
      </c>
      <c r="M257" s="38">
        <v>0.28299999999999997</v>
      </c>
      <c r="N257" s="39">
        <v>-74.191063174114163</v>
      </c>
      <c r="O257" s="39"/>
      <c r="P257" s="39">
        <v>-105.584205173622</v>
      </c>
      <c r="Q257" s="39">
        <v>132.01586871928004</v>
      </c>
      <c r="R257" s="39"/>
    </row>
    <row r="258" spans="1:18" ht="14.25" x14ac:dyDescent="0.4">
      <c r="A258" s="38" t="s">
        <v>675</v>
      </c>
      <c r="B258" s="42" t="s">
        <v>498</v>
      </c>
      <c r="C258" s="38"/>
      <c r="D258" s="38"/>
      <c r="E258" s="38"/>
      <c r="F258" s="38"/>
      <c r="G258" s="38"/>
      <c r="H258" s="38">
        <v>0.84358959999999994</v>
      </c>
      <c r="I258" s="38"/>
      <c r="J258" s="38"/>
      <c r="K258" s="38"/>
      <c r="L258" s="38"/>
      <c r="M258" s="38"/>
      <c r="N258" s="39"/>
      <c r="O258" s="39"/>
      <c r="P258" s="38">
        <v>-73.827743012301468</v>
      </c>
      <c r="Q258" s="39"/>
      <c r="R258" s="39"/>
    </row>
    <row r="259" spans="1:18" ht="14.25" x14ac:dyDescent="0.4">
      <c r="A259" s="38" t="s">
        <v>675</v>
      </c>
      <c r="B259" s="42" t="s">
        <v>499</v>
      </c>
      <c r="C259" s="38"/>
      <c r="D259" s="38"/>
      <c r="E259" s="38"/>
      <c r="F259" s="38"/>
      <c r="G259" s="38"/>
      <c r="H259" s="38">
        <v>7.9555383131501553E-2</v>
      </c>
      <c r="I259" s="38"/>
      <c r="J259" s="38"/>
      <c r="K259" s="38"/>
      <c r="L259" s="38"/>
      <c r="M259" s="38"/>
      <c r="N259" s="39"/>
      <c r="O259" s="39"/>
      <c r="P259" s="38">
        <v>39.461243247700153</v>
      </c>
      <c r="Q259" s="39"/>
      <c r="R259" s="39"/>
    </row>
    <row r="260" spans="1:18" ht="14.25" x14ac:dyDescent="0.4">
      <c r="A260" s="38"/>
      <c r="B260" s="38"/>
      <c r="C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9"/>
      <c r="O260" s="39"/>
      <c r="P260" s="39"/>
      <c r="Q260" s="39"/>
      <c r="R260" s="39"/>
    </row>
    <row r="261" spans="1:18" ht="14.25" x14ac:dyDescent="0.4">
      <c r="A261" s="38" t="s">
        <v>675</v>
      </c>
      <c r="B261" s="38" t="s">
        <v>705</v>
      </c>
      <c r="C261" s="38" t="s">
        <v>603</v>
      </c>
      <c r="D261" s="38" t="s">
        <v>503</v>
      </c>
      <c r="E261" s="38">
        <v>1.5986700000000001E-4</v>
      </c>
      <c r="F261" s="38">
        <v>7.54</v>
      </c>
      <c r="G261" s="38">
        <v>7.37</v>
      </c>
      <c r="H261" s="38">
        <v>3.6162600000000003E-2</v>
      </c>
      <c r="I261" s="38">
        <v>0.121</v>
      </c>
      <c r="J261" s="38">
        <v>9.4899999999999998E-2</v>
      </c>
      <c r="K261" s="38">
        <v>5.7158899999999995E-4</v>
      </c>
      <c r="L261" s="38">
        <v>0.79200000000000004</v>
      </c>
      <c r="M261" s="38">
        <v>0.74199999999999999</v>
      </c>
      <c r="N261" s="39">
        <v>26.36748844375969</v>
      </c>
      <c r="O261" s="39"/>
      <c r="P261" s="39">
        <v>-8.4354811828478695</v>
      </c>
      <c r="Q261" s="39">
        <v>196.30758924123685</v>
      </c>
      <c r="R261" s="39"/>
    </row>
    <row r="262" spans="1:18" ht="14.25" x14ac:dyDescent="0.4">
      <c r="A262" s="38" t="s">
        <v>675</v>
      </c>
      <c r="B262" s="38" t="s">
        <v>706</v>
      </c>
      <c r="C262" s="38" t="s">
        <v>603</v>
      </c>
      <c r="D262" s="38" t="s">
        <v>503</v>
      </c>
      <c r="E262" s="38">
        <v>1.5159799999999999E-4</v>
      </c>
      <c r="F262" s="38">
        <v>7.51</v>
      </c>
      <c r="G262" s="38">
        <v>7.43</v>
      </c>
      <c r="H262" s="38">
        <v>3.6515100000000002E-2</v>
      </c>
      <c r="I262" s="38">
        <v>0.111</v>
      </c>
      <c r="J262" s="38">
        <v>9.3200000000000005E-2</v>
      </c>
      <c r="K262" s="38">
        <v>5.8776E-4</v>
      </c>
      <c r="L262" s="38">
        <v>0.75800000000000001</v>
      </c>
      <c r="M262" s="38">
        <v>0.72199999999999998</v>
      </c>
      <c r="N262" s="39">
        <v>-26.720595788392476</v>
      </c>
      <c r="O262" s="39"/>
      <c r="P262" s="39">
        <v>-59.723408060183722</v>
      </c>
      <c r="Q262" s="39">
        <v>195.84705663784223</v>
      </c>
      <c r="R262" s="39"/>
    </row>
    <row r="263" spans="1:18" ht="14.25" x14ac:dyDescent="0.4">
      <c r="A263" s="38" t="s">
        <v>675</v>
      </c>
      <c r="B263" s="38" t="s">
        <v>707</v>
      </c>
      <c r="C263" s="38" t="s">
        <v>603</v>
      </c>
      <c r="D263" s="38" t="s">
        <v>503</v>
      </c>
      <c r="E263" s="38">
        <v>1.4277800000000001E-4</v>
      </c>
      <c r="F263" s="38">
        <v>9.02</v>
      </c>
      <c r="G263" s="38">
        <v>7.67</v>
      </c>
      <c r="H263" s="38">
        <v>3.5939899999999997E-2</v>
      </c>
      <c r="I263" s="38">
        <v>0.10299999999999999</v>
      </c>
      <c r="J263" s="38">
        <v>9.3299999999999994E-2</v>
      </c>
      <c r="K263" s="38">
        <v>5.6545499999999997E-4</v>
      </c>
      <c r="L263" s="38">
        <v>0.76300000000000001</v>
      </c>
      <c r="M263" s="38">
        <v>0.73099999999999998</v>
      </c>
      <c r="N263" s="39">
        <v>-83.346173600410964</v>
      </c>
      <c r="O263" s="39"/>
      <c r="P263" s="39">
        <v>-114.42887608027097</v>
      </c>
      <c r="Q263" s="39">
        <v>219.86402523765949</v>
      </c>
      <c r="R263" s="39"/>
    </row>
    <row r="264" spans="1:18" ht="14.25" x14ac:dyDescent="0.4">
      <c r="A264" s="38" t="s">
        <v>675</v>
      </c>
      <c r="B264" s="38" t="s">
        <v>708</v>
      </c>
      <c r="C264" s="38" t="s">
        <v>603</v>
      </c>
      <c r="D264" s="38" t="s">
        <v>503</v>
      </c>
      <c r="E264" s="38">
        <v>1.3785699999999999E-4</v>
      </c>
      <c r="F264" s="38">
        <v>10.8</v>
      </c>
      <c r="G264" s="38">
        <v>8.81</v>
      </c>
      <c r="H264" s="38">
        <v>4.6203000000000001E-2</v>
      </c>
      <c r="I264" s="38">
        <v>0.996</v>
      </c>
      <c r="J264" s="38">
        <v>0.106</v>
      </c>
      <c r="K264" s="38">
        <v>9.7590700000000003E-4</v>
      </c>
      <c r="L264" s="38">
        <v>0.749</v>
      </c>
      <c r="M264" s="38">
        <v>0.71199999999999997</v>
      </c>
      <c r="N264" s="39">
        <v>-114.93965074473567</v>
      </c>
      <c r="O264" s="39"/>
      <c r="P264" s="39">
        <v>-144.9510538724308</v>
      </c>
      <c r="Q264" s="39">
        <v>249.90404077106516</v>
      </c>
      <c r="R264" s="39"/>
    </row>
    <row r="265" spans="1:18" ht="14.25" x14ac:dyDescent="0.4">
      <c r="A265" s="38" t="s">
        <v>675</v>
      </c>
      <c r="B265" s="38" t="s">
        <v>709</v>
      </c>
      <c r="C265" s="38" t="s">
        <v>603</v>
      </c>
      <c r="D265" s="38" t="s">
        <v>503</v>
      </c>
      <c r="E265" s="38">
        <v>1.6332900000000001E-4</v>
      </c>
      <c r="F265" s="38">
        <v>10.3</v>
      </c>
      <c r="G265" s="38">
        <v>7.79</v>
      </c>
      <c r="H265" s="38">
        <v>4.8630800000000002E-2</v>
      </c>
      <c r="I265" s="38">
        <v>0.108</v>
      </c>
      <c r="J265" s="38">
        <v>0.10199999999999999</v>
      </c>
      <c r="K265" s="38">
        <v>1.0081700000000001E-3</v>
      </c>
      <c r="L265" s="38">
        <v>0.74099999999999999</v>
      </c>
      <c r="M265" s="38">
        <v>0.69099999999999995</v>
      </c>
      <c r="N265" s="39">
        <v>48.593990755007695</v>
      </c>
      <c r="O265" s="39"/>
      <c r="P265" s="39">
        <v>13.037345380138676</v>
      </c>
      <c r="Q265" s="39">
        <v>241.31313597420714</v>
      </c>
      <c r="R265" s="39"/>
    </row>
    <row r="266" spans="1:18" ht="14.25" x14ac:dyDescent="0.4">
      <c r="A266" s="38" t="s">
        <v>675</v>
      </c>
      <c r="B266" s="38" t="s">
        <v>710</v>
      </c>
      <c r="C266" s="38" t="s">
        <v>603</v>
      </c>
      <c r="D266" s="38" t="s">
        <v>503</v>
      </c>
      <c r="E266" s="38">
        <v>1.3123900000000001E-4</v>
      </c>
      <c r="F266" s="38">
        <v>11.3</v>
      </c>
      <c r="G266" s="38">
        <v>8.67</v>
      </c>
      <c r="H266" s="38">
        <v>4.6792300000000002E-2</v>
      </c>
      <c r="I266" s="38">
        <v>0.105</v>
      </c>
      <c r="J266" s="38">
        <v>0.10199999999999999</v>
      </c>
      <c r="K266" s="38">
        <v>8.5623100000000005E-4</v>
      </c>
      <c r="L266" s="38">
        <v>0.75600000000000001</v>
      </c>
      <c r="M266" s="38">
        <v>0.73499999999999999</v>
      </c>
      <c r="N266" s="39">
        <v>-157.42809450436567</v>
      </c>
      <c r="O266" s="39"/>
      <c r="P266" s="39">
        <v>-185.9987621895437</v>
      </c>
      <c r="Q266" s="39">
        <v>258.59626755563619</v>
      </c>
      <c r="R266" s="39"/>
    </row>
    <row r="267" spans="1:18" ht="14.25" x14ac:dyDescent="0.4">
      <c r="A267" s="38" t="s">
        <v>675</v>
      </c>
      <c r="B267" s="38" t="s">
        <v>711</v>
      </c>
      <c r="C267" s="38" t="s">
        <v>603</v>
      </c>
      <c r="D267" s="38" t="s">
        <v>503</v>
      </c>
      <c r="E267" s="38">
        <v>1.5164700000000001E-4</v>
      </c>
      <c r="F267" s="38">
        <v>11.2</v>
      </c>
      <c r="G267" s="38">
        <v>8.5399999999999991</v>
      </c>
      <c r="H267" s="38">
        <v>4.3168100000000001E-2</v>
      </c>
      <c r="I267" s="38">
        <v>0.11899999999999999</v>
      </c>
      <c r="J267" s="38">
        <v>0.107</v>
      </c>
      <c r="K267" s="38">
        <v>1.2783600000000001E-3</v>
      </c>
      <c r="L267" s="38">
        <v>0.67200000000000004</v>
      </c>
      <c r="M267" s="38">
        <v>0.61199999999999999</v>
      </c>
      <c r="N267" s="39">
        <v>-26.406009244992369</v>
      </c>
      <c r="O267" s="39"/>
      <c r="P267" s="39">
        <v>-59.419488793405421</v>
      </c>
      <c r="Q267" s="39">
        <v>256.85020847510748</v>
      </c>
      <c r="R267" s="39"/>
    </row>
    <row r="268" spans="1:18" ht="14.25" x14ac:dyDescent="0.4">
      <c r="A268" s="38" t="s">
        <v>675</v>
      </c>
      <c r="B268" s="38" t="s">
        <v>712</v>
      </c>
      <c r="C268" s="38" t="s">
        <v>603</v>
      </c>
      <c r="D268" s="38" t="s">
        <v>503</v>
      </c>
      <c r="E268" s="38">
        <v>1.5021899999999999E-4</v>
      </c>
      <c r="F268" s="38">
        <v>11.6</v>
      </c>
      <c r="G268" s="38">
        <v>8.61</v>
      </c>
      <c r="H268" s="38">
        <v>4.2959700000000003E-2</v>
      </c>
      <c r="I268" s="38">
        <v>0.13</v>
      </c>
      <c r="J268" s="38">
        <v>0.108</v>
      </c>
      <c r="K268" s="38">
        <v>3.1577300000000001E-3</v>
      </c>
      <c r="L268" s="38">
        <v>0.53600000000000003</v>
      </c>
      <c r="M268" s="38">
        <v>0.39</v>
      </c>
      <c r="N268" s="39">
        <v>-35.573959938366869</v>
      </c>
      <c r="O268" s="39"/>
      <c r="P268" s="39">
        <v>-68.276564568086286</v>
      </c>
      <c r="Q268" s="39">
        <v>263.85607742423934</v>
      </c>
      <c r="R268" s="39"/>
    </row>
    <row r="269" spans="1:18" ht="14.25" x14ac:dyDescent="0.4">
      <c r="A269" s="38" t="s">
        <v>675</v>
      </c>
      <c r="B269" s="42" t="s">
        <v>498</v>
      </c>
      <c r="C269" s="38"/>
      <c r="D269" s="38"/>
      <c r="E269" s="38"/>
      <c r="F269" s="38"/>
      <c r="G269" s="38"/>
      <c r="H269" s="38">
        <v>4.2046437499999999E-2</v>
      </c>
      <c r="I269" s="38"/>
      <c r="J269" s="38"/>
      <c r="K269" s="38"/>
      <c r="L269" s="38"/>
      <c r="M269" s="38"/>
      <c r="N269" s="39"/>
      <c r="O269" s="39"/>
      <c r="P269" s="38">
        <v>-78.524536170828767</v>
      </c>
      <c r="Q269" s="39"/>
      <c r="R269" s="39"/>
    </row>
    <row r="270" spans="1:18" ht="14.25" x14ac:dyDescent="0.4">
      <c r="A270" s="38" t="s">
        <v>675</v>
      </c>
      <c r="B270" s="42" t="s">
        <v>499</v>
      </c>
      <c r="C270" s="38"/>
      <c r="D270" s="38"/>
      <c r="E270" s="38"/>
      <c r="F270" s="38"/>
      <c r="G270" s="38"/>
      <c r="H270" s="38">
        <v>1.0357916665285545E-2</v>
      </c>
      <c r="I270" s="38"/>
      <c r="J270" s="38"/>
      <c r="K270" s="38"/>
      <c r="L270" s="38"/>
      <c r="M270" s="38"/>
      <c r="N270" s="39"/>
      <c r="O270" s="39"/>
      <c r="P270" s="38">
        <v>133.89094302960476</v>
      </c>
      <c r="Q270" s="39"/>
      <c r="R270" s="39"/>
    </row>
    <row r="271" spans="1:18" ht="14.25" x14ac:dyDescent="0.4">
      <c r="A271" s="38"/>
      <c r="B271" s="38"/>
      <c r="C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9"/>
      <c r="O271" s="39"/>
      <c r="P271" s="39"/>
      <c r="Q271" s="39"/>
      <c r="R271" s="39"/>
    </row>
    <row r="272" spans="1:18" ht="14.25" x14ac:dyDescent="0.4">
      <c r="A272" s="38" t="s">
        <v>675</v>
      </c>
      <c r="B272" s="38" t="s">
        <v>713</v>
      </c>
      <c r="C272" s="38" t="s">
        <v>714</v>
      </c>
      <c r="D272" s="38" t="s">
        <v>566</v>
      </c>
      <c r="E272" s="38">
        <v>1.5103299999999999E-4</v>
      </c>
      <c r="F272" s="38">
        <v>3.89</v>
      </c>
      <c r="G272" s="38">
        <v>3.62</v>
      </c>
      <c r="H272" s="38">
        <v>0.133052</v>
      </c>
      <c r="I272" s="38">
        <v>5.16E-2</v>
      </c>
      <c r="J272" s="38">
        <v>4.7399999999999998E-2</v>
      </c>
      <c r="K272" s="38">
        <v>7.0565799999999998E-3</v>
      </c>
      <c r="L272" s="38">
        <v>0.193</v>
      </c>
      <c r="M272" s="38">
        <v>0.19400000000000001</v>
      </c>
      <c r="N272" s="39">
        <v>-30.347971237801865</v>
      </c>
      <c r="O272" s="39"/>
      <c r="P272" s="39">
        <v>-63.22778327915757</v>
      </c>
      <c r="Q272" s="39">
        <v>147.81363128516321</v>
      </c>
      <c r="R272" s="39"/>
    </row>
    <row r="273" spans="1:18" ht="14.25" x14ac:dyDescent="0.4">
      <c r="A273" s="38" t="s">
        <v>675</v>
      </c>
      <c r="B273" s="38" t="s">
        <v>715</v>
      </c>
      <c r="C273" s="38" t="s">
        <v>714</v>
      </c>
      <c r="D273" s="38" t="s">
        <v>566</v>
      </c>
      <c r="E273" s="38">
        <v>1.4850900000000001E-4</v>
      </c>
      <c r="F273" s="38">
        <v>3.72</v>
      </c>
      <c r="G273" s="38">
        <v>3.65</v>
      </c>
      <c r="H273" s="38">
        <v>0.13153300000000001</v>
      </c>
      <c r="I273" s="38">
        <v>4.8899999999999999E-2</v>
      </c>
      <c r="J273" s="38">
        <v>4.7300000000000002E-2</v>
      </c>
      <c r="K273" s="38">
        <v>6.7460699999999998E-3</v>
      </c>
      <c r="L273" s="38">
        <v>0.20399999999999999</v>
      </c>
      <c r="M273" s="38">
        <v>0.19700000000000001</v>
      </c>
      <c r="N273" s="39">
        <v>-46.55238828967645</v>
      </c>
      <c r="O273" s="39"/>
      <c r="P273" s="39">
        <v>-78.882726735245996</v>
      </c>
      <c r="Q273" s="39">
        <v>146.0526945787245</v>
      </c>
      <c r="R273" s="39"/>
    </row>
    <row r="274" spans="1:18" ht="14.25" x14ac:dyDescent="0.4">
      <c r="A274" s="38" t="s">
        <v>675</v>
      </c>
      <c r="B274" s="38" t="s">
        <v>716</v>
      </c>
      <c r="C274" s="38" t="s">
        <v>714</v>
      </c>
      <c r="D274" s="38" t="s">
        <v>566</v>
      </c>
      <c r="E274" s="38">
        <v>1.4961E-4</v>
      </c>
      <c r="F274" s="38">
        <v>3.65</v>
      </c>
      <c r="G274" s="38">
        <v>3.68</v>
      </c>
      <c r="H274" s="38">
        <v>0.13250700000000001</v>
      </c>
      <c r="I274" s="38">
        <v>0.313</v>
      </c>
      <c r="J274" s="38">
        <v>4.7899999999999998E-2</v>
      </c>
      <c r="K274" s="38">
        <v>9.0669600000000006E-3</v>
      </c>
      <c r="L274" s="38">
        <v>2.02</v>
      </c>
      <c r="M274" s="38">
        <v>0.17299999999999999</v>
      </c>
      <c r="N274" s="39">
        <v>-39.483821263482376</v>
      </c>
      <c r="O274" s="39"/>
      <c r="P274" s="39">
        <v>-72.053846883758936</v>
      </c>
      <c r="Q274" s="39">
        <v>145.34452034289487</v>
      </c>
      <c r="R274" s="39"/>
    </row>
    <row r="275" spans="1:18" ht="14.25" x14ac:dyDescent="0.4">
      <c r="A275" s="38" t="s">
        <v>675</v>
      </c>
      <c r="B275" s="38" t="s">
        <v>717</v>
      </c>
      <c r="C275" s="38" t="s">
        <v>714</v>
      </c>
      <c r="D275" s="38" t="s">
        <v>566</v>
      </c>
      <c r="E275" s="38">
        <v>1.4430899999999999E-4</v>
      </c>
      <c r="F275" s="38">
        <v>4.6900000000000004</v>
      </c>
      <c r="G275" s="38">
        <v>4.57</v>
      </c>
      <c r="H275" s="38">
        <v>0.14332700000000001</v>
      </c>
      <c r="I275" s="38">
        <v>5.9799999999999999E-2</v>
      </c>
      <c r="J275" s="38">
        <v>5.8700000000000002E-2</v>
      </c>
      <c r="K275" s="38">
        <v>7.1856999999999997E-3</v>
      </c>
      <c r="L275" s="38">
        <v>0.26200000000000001</v>
      </c>
      <c r="M275" s="38">
        <v>0.246</v>
      </c>
      <c r="N275" s="39">
        <v>-73.51694915254248</v>
      </c>
      <c r="O275" s="39"/>
      <c r="P275" s="39">
        <v>-104.93294960195421</v>
      </c>
      <c r="Q275" s="39">
        <v>156.82624013125539</v>
      </c>
      <c r="R275" s="39"/>
    </row>
    <row r="276" spans="1:18" ht="14.25" x14ac:dyDescent="0.4">
      <c r="A276" s="38" t="s">
        <v>675</v>
      </c>
      <c r="B276" s="38" t="s">
        <v>718</v>
      </c>
      <c r="C276" s="38" t="s">
        <v>714</v>
      </c>
      <c r="D276" s="38" t="s">
        <v>566</v>
      </c>
      <c r="E276" s="38">
        <v>1.5065900000000001E-4</v>
      </c>
      <c r="F276" s="38">
        <v>4.63</v>
      </c>
      <c r="G276" s="38">
        <v>4.47</v>
      </c>
      <c r="H276" s="38">
        <v>0.138154</v>
      </c>
      <c r="I276" s="38">
        <v>9.74E-2</v>
      </c>
      <c r="J276" s="38">
        <v>5.8599999999999999E-2</v>
      </c>
      <c r="K276" s="38">
        <v>8.1106600000000004E-3</v>
      </c>
      <c r="L276" s="38">
        <v>0.22500000000000001</v>
      </c>
      <c r="M276" s="38">
        <v>0.22700000000000001</v>
      </c>
      <c r="N276" s="39">
        <v>-32.749101181304582</v>
      </c>
      <c r="O276" s="39"/>
      <c r="P276" s="39">
        <v>-65.547493601097685</v>
      </c>
      <c r="Q276" s="39">
        <v>156.11146528588532</v>
      </c>
      <c r="R276" s="39"/>
    </row>
    <row r="277" spans="1:18" ht="14.25" x14ac:dyDescent="0.4">
      <c r="A277" s="38" t="s">
        <v>675</v>
      </c>
      <c r="B277" s="38" t="s">
        <v>719</v>
      </c>
      <c r="C277" s="38" t="s">
        <v>714</v>
      </c>
      <c r="D277" s="38" t="s">
        <v>566</v>
      </c>
      <c r="E277" s="38">
        <v>1.48245E-4</v>
      </c>
      <c r="F277" s="38">
        <v>5.04</v>
      </c>
      <c r="G277" s="38">
        <v>4.45</v>
      </c>
      <c r="H277" s="38">
        <v>0.13874500000000001</v>
      </c>
      <c r="I277" s="38">
        <v>5.8400000000000001E-2</v>
      </c>
      <c r="J277" s="38">
        <v>5.7799999999999997E-2</v>
      </c>
      <c r="K277" s="38">
        <v>7.0260599999999998E-3</v>
      </c>
      <c r="L277" s="38">
        <v>0.23100000000000001</v>
      </c>
      <c r="M277" s="38">
        <v>0.24099999999999999</v>
      </c>
      <c r="N277" s="39">
        <v>-48.247303543913823</v>
      </c>
      <c r="O277" s="39"/>
      <c r="P277" s="39">
        <v>-80.520169315439148</v>
      </c>
      <c r="Q277" s="39">
        <v>161.11073705283016</v>
      </c>
      <c r="R277" s="39"/>
    </row>
    <row r="278" spans="1:18" ht="14.25" x14ac:dyDescent="0.4">
      <c r="A278" s="38" t="s">
        <v>675</v>
      </c>
      <c r="B278" s="38" t="s">
        <v>720</v>
      </c>
      <c r="C278" s="38" t="s">
        <v>714</v>
      </c>
      <c r="D278" s="38" t="s">
        <v>566</v>
      </c>
      <c r="E278" s="38">
        <v>1.4824700000000001E-4</v>
      </c>
      <c r="F278" s="38">
        <v>4.8600000000000003</v>
      </c>
      <c r="G278" s="38">
        <v>4.29</v>
      </c>
      <c r="H278" s="38">
        <v>0.14585899999999999</v>
      </c>
      <c r="I278" s="38">
        <v>0.56299999999999994</v>
      </c>
      <c r="J278" s="38">
        <v>5.5899999999999998E-2</v>
      </c>
      <c r="K278" s="38">
        <v>1.3439899999999999E-2</v>
      </c>
      <c r="L278" s="38">
        <v>0.29199999999999998</v>
      </c>
      <c r="M278" s="38">
        <v>0.17299999999999999</v>
      </c>
      <c r="N278" s="39">
        <v>-48.234463276836223</v>
      </c>
      <c r="O278" s="39"/>
      <c r="P278" s="39">
        <v>-80.507764447407368</v>
      </c>
      <c r="Q278" s="39">
        <v>158.88319481212034</v>
      </c>
      <c r="R278" s="39"/>
    </row>
    <row r="279" spans="1:18" ht="14.25" x14ac:dyDescent="0.4">
      <c r="A279" s="38" t="s">
        <v>675</v>
      </c>
      <c r="B279" s="38" t="s">
        <v>721</v>
      </c>
      <c r="C279" s="38" t="s">
        <v>714</v>
      </c>
      <c r="D279" s="38" t="s">
        <v>566</v>
      </c>
      <c r="E279" s="38">
        <v>1.4600400000000001E-4</v>
      </c>
      <c r="F279" s="38">
        <v>4.45</v>
      </c>
      <c r="G279" s="38">
        <v>4.51</v>
      </c>
      <c r="H279" s="38">
        <v>0.13255500000000001</v>
      </c>
      <c r="I279" s="38">
        <v>6.5699999999999995E-2</v>
      </c>
      <c r="J279" s="38">
        <v>5.8000000000000003E-2</v>
      </c>
      <c r="K279" s="38">
        <v>8.6246199999999995E-3</v>
      </c>
      <c r="L279" s="38">
        <v>0.222</v>
      </c>
      <c r="M279" s="38">
        <v>0.214</v>
      </c>
      <c r="N279" s="39">
        <v>-62.634822804314318</v>
      </c>
      <c r="O279" s="39"/>
      <c r="P279" s="39">
        <v>-94.419823945032562</v>
      </c>
      <c r="Q279" s="39">
        <v>154.00334280042813</v>
      </c>
      <c r="R279" s="39"/>
    </row>
    <row r="280" spans="1:18" ht="14.25" x14ac:dyDescent="0.4">
      <c r="A280" s="38" t="s">
        <v>675</v>
      </c>
      <c r="B280" s="42" t="s">
        <v>498</v>
      </c>
      <c r="C280" s="38"/>
      <c r="D280" s="38"/>
      <c r="E280" s="38"/>
      <c r="F280" s="38"/>
      <c r="G280" s="38"/>
      <c r="H280" s="38">
        <v>0.13696649999999999</v>
      </c>
      <c r="I280" s="38"/>
      <c r="J280" s="38"/>
      <c r="K280" s="38"/>
      <c r="L280" s="38"/>
      <c r="M280" s="38"/>
      <c r="N280" s="39"/>
      <c r="O280" s="39"/>
      <c r="P280" s="38">
        <v>-80.011569726136685</v>
      </c>
      <c r="Q280" s="39"/>
      <c r="R280" s="39"/>
    </row>
    <row r="281" spans="1:18" ht="14.25" x14ac:dyDescent="0.4">
      <c r="A281" s="38" t="s">
        <v>675</v>
      </c>
      <c r="B281" s="42" t="s">
        <v>499</v>
      </c>
      <c r="C281" s="38"/>
      <c r="D281" s="38"/>
      <c r="E281" s="38"/>
      <c r="F281" s="38"/>
      <c r="G281" s="38"/>
      <c r="H281" s="38">
        <v>1.0910033128141391E-2</v>
      </c>
      <c r="I281" s="38"/>
      <c r="J281" s="38"/>
      <c r="K281" s="38"/>
      <c r="L281" s="38"/>
      <c r="M281" s="38"/>
      <c r="N281" s="39"/>
      <c r="O281" s="39"/>
      <c r="P281" s="38">
        <v>28.129115290314864</v>
      </c>
      <c r="Q281" s="39"/>
      <c r="R281" s="39"/>
    </row>
    <row r="282" spans="1:18" ht="14.25" x14ac:dyDescent="0.4">
      <c r="A282" s="38"/>
      <c r="B282" s="38"/>
      <c r="C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9"/>
      <c r="O282" s="39"/>
      <c r="P282" s="39"/>
      <c r="Q282" s="39"/>
      <c r="R282" s="39"/>
    </row>
    <row r="283" spans="1:18" ht="14.25" x14ac:dyDescent="0.4">
      <c r="A283" s="38" t="s">
        <v>675</v>
      </c>
      <c r="B283" s="38" t="s">
        <v>722</v>
      </c>
      <c r="C283" s="38" t="s">
        <v>656</v>
      </c>
      <c r="D283" s="38" t="s">
        <v>657</v>
      </c>
      <c r="E283" s="38">
        <v>2.6806399999999999E-4</v>
      </c>
      <c r="F283" s="38">
        <v>42.3</v>
      </c>
      <c r="G283" s="38">
        <v>31.6</v>
      </c>
      <c r="H283" s="38">
        <v>8.9114200000000004E-4</v>
      </c>
      <c r="I283" s="38">
        <v>0.66300000000000003</v>
      </c>
      <c r="J283" s="38">
        <v>0.51800000000000002</v>
      </c>
      <c r="K283" s="38">
        <v>4.46045E-4</v>
      </c>
      <c r="L283" s="38">
        <v>0.77400000000000002</v>
      </c>
      <c r="M283" s="38">
        <v>0.73199999999999998</v>
      </c>
      <c r="N283" s="39"/>
      <c r="O283" s="39"/>
      <c r="P283" s="39"/>
      <c r="Q283" s="39"/>
      <c r="R283" s="39"/>
    </row>
    <row r="284" spans="1:18" ht="14.25" x14ac:dyDescent="0.4">
      <c r="A284" s="38" t="s">
        <v>675</v>
      </c>
      <c r="B284" s="38" t="s">
        <v>723</v>
      </c>
      <c r="C284" s="38" t="s">
        <v>656</v>
      </c>
      <c r="D284" s="38" t="s">
        <v>657</v>
      </c>
      <c r="E284" s="38">
        <v>3.47339E-4</v>
      </c>
      <c r="F284" s="38">
        <v>66.099999999999994</v>
      </c>
      <c r="G284" s="38">
        <v>33.299999999999997</v>
      </c>
      <c r="H284" s="38">
        <v>1.2247600000000001E-3</v>
      </c>
      <c r="I284" s="38">
        <v>0.73899999999999999</v>
      </c>
      <c r="J284" s="38">
        <v>0.622</v>
      </c>
      <c r="K284" s="38">
        <v>4.7395400000000001E-4</v>
      </c>
      <c r="L284" s="38">
        <v>0.97199999999999998</v>
      </c>
      <c r="M284" s="38">
        <v>0.999</v>
      </c>
      <c r="N284" s="39"/>
      <c r="O284" s="39"/>
      <c r="P284" s="39"/>
      <c r="Q284" s="39"/>
      <c r="R284" s="39"/>
    </row>
    <row r="285" spans="1:18" ht="14.25" x14ac:dyDescent="0.4">
      <c r="A285" s="38" t="s">
        <v>675</v>
      </c>
      <c r="B285" s="38" t="s">
        <v>724</v>
      </c>
      <c r="C285" s="38" t="s">
        <v>656</v>
      </c>
      <c r="D285" s="38" t="s">
        <v>657</v>
      </c>
      <c r="E285" s="38">
        <v>4.3197100000000002E-4</v>
      </c>
      <c r="F285" s="38">
        <v>46.8</v>
      </c>
      <c r="G285" s="38">
        <v>25</v>
      </c>
      <c r="H285" s="38">
        <v>1.70469E-3</v>
      </c>
      <c r="I285" s="38">
        <v>0.71899999999999997</v>
      </c>
      <c r="J285" s="38">
        <v>0.52</v>
      </c>
      <c r="K285" s="38">
        <v>2.0113000000000002E-3</v>
      </c>
      <c r="L285" s="38">
        <v>0.80500000000000005</v>
      </c>
      <c r="M285" s="38">
        <v>0.47899999999999998</v>
      </c>
      <c r="N285" s="39"/>
      <c r="O285" s="39"/>
      <c r="P285" s="39"/>
      <c r="Q285" s="39"/>
      <c r="R285" s="39"/>
    </row>
    <row r="286" spans="1:18" ht="14.25" x14ac:dyDescent="0.4">
      <c r="A286" s="38" t="s">
        <v>675</v>
      </c>
      <c r="B286" s="38" t="s">
        <v>725</v>
      </c>
      <c r="C286" s="38" t="s">
        <v>656</v>
      </c>
      <c r="D286" s="38" t="s">
        <v>657</v>
      </c>
      <c r="E286" s="38">
        <v>4.6858300000000001E-4</v>
      </c>
      <c r="F286" s="38">
        <v>45</v>
      </c>
      <c r="G286" s="38">
        <v>25.8</v>
      </c>
      <c r="H286" s="38">
        <v>1.74669E-3</v>
      </c>
      <c r="I286" s="38">
        <v>0.67800000000000005</v>
      </c>
      <c r="J286" s="38">
        <v>0.55900000000000005</v>
      </c>
      <c r="K286" s="38">
        <v>6.7507500000000002E-4</v>
      </c>
      <c r="L286" s="38">
        <v>0.91400000000000003</v>
      </c>
      <c r="M286" s="38">
        <v>0.89900000000000002</v>
      </c>
      <c r="N286" s="39"/>
      <c r="O286" s="39"/>
      <c r="P286" s="39"/>
      <c r="Q286" s="39"/>
      <c r="R286" s="39"/>
    </row>
    <row r="287" spans="1:18" ht="14.25" x14ac:dyDescent="0.4">
      <c r="A287" s="38" t="s">
        <v>675</v>
      </c>
      <c r="B287" s="38" t="s">
        <v>726</v>
      </c>
      <c r="C287" s="38" t="s">
        <v>656</v>
      </c>
      <c r="D287" s="38" t="s">
        <v>657</v>
      </c>
      <c r="E287" s="38">
        <v>1.2610200000000001E-4</v>
      </c>
      <c r="F287" s="38">
        <v>50.1</v>
      </c>
      <c r="G287" s="38">
        <v>50</v>
      </c>
      <c r="H287" s="38">
        <v>1.7714499999999999E-3</v>
      </c>
      <c r="I287" s="38">
        <v>0.78200000000000003</v>
      </c>
      <c r="J287" s="38">
        <v>0.56200000000000006</v>
      </c>
      <c r="K287" s="38">
        <v>7.8218000000000005E-4</v>
      </c>
      <c r="L287" s="38">
        <v>0.96599999999999997</v>
      </c>
      <c r="M287" s="38">
        <v>0.84499999999999997</v>
      </c>
      <c r="N287" s="39"/>
      <c r="O287" s="39"/>
      <c r="P287" s="39"/>
      <c r="Q287" s="39"/>
      <c r="R287" s="39"/>
    </row>
    <row r="288" spans="1:18" ht="14.25" x14ac:dyDescent="0.4">
      <c r="A288" s="38" t="s">
        <v>675</v>
      </c>
      <c r="B288" s="42" t="s">
        <v>498</v>
      </c>
      <c r="C288" s="38"/>
      <c r="D288" s="38"/>
      <c r="E288" s="38"/>
      <c r="F288" s="38"/>
      <c r="G288" s="38"/>
      <c r="H288" s="38">
        <v>1.4677463999999999E-3</v>
      </c>
      <c r="I288" s="38"/>
      <c r="J288" s="38"/>
      <c r="K288" s="38"/>
      <c r="L288" s="38"/>
      <c r="M288" s="38"/>
      <c r="N288" s="39"/>
      <c r="O288" s="39"/>
      <c r="P288" s="39"/>
      <c r="Q288" s="39"/>
      <c r="R288" s="39"/>
    </row>
    <row r="289" spans="1:18" ht="14.25" x14ac:dyDescent="0.4">
      <c r="A289" s="38" t="s">
        <v>675</v>
      </c>
      <c r="B289" s="42" t="s">
        <v>499</v>
      </c>
      <c r="C289" s="38"/>
      <c r="D289" s="38"/>
      <c r="E289" s="38"/>
      <c r="F289" s="38"/>
      <c r="G289" s="38"/>
      <c r="H289" s="38">
        <v>7.8594064845839337E-4</v>
      </c>
      <c r="I289" s="38"/>
      <c r="J289" s="38"/>
      <c r="K289" s="38"/>
      <c r="L289" s="38"/>
      <c r="M289" s="38"/>
      <c r="N289" s="39"/>
      <c r="O289" s="39"/>
      <c r="P289" s="39"/>
      <c r="Q289" s="39"/>
      <c r="R289" s="39"/>
    </row>
    <row r="290" spans="1:18" ht="14.25" x14ac:dyDescent="0.4">
      <c r="A290" s="38"/>
      <c r="B290" s="38"/>
      <c r="C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9"/>
      <c r="O290" s="39"/>
      <c r="P290" s="39"/>
      <c r="Q290" s="39"/>
      <c r="R290" s="39"/>
    </row>
    <row r="291" spans="1:18" ht="14.25" x14ac:dyDescent="0.4">
      <c r="A291" s="38" t="s">
        <v>675</v>
      </c>
      <c r="B291" s="38" t="s">
        <v>727</v>
      </c>
      <c r="C291" s="38" t="s">
        <v>728</v>
      </c>
      <c r="D291" s="38" t="s">
        <v>729</v>
      </c>
      <c r="E291" s="38">
        <v>1.56683E-3</v>
      </c>
      <c r="F291" s="38">
        <v>37.700000000000003</v>
      </c>
      <c r="G291" s="38">
        <v>18</v>
      </c>
      <c r="H291" s="38">
        <v>7.3278600000000003E-4</v>
      </c>
      <c r="I291" s="38">
        <v>0.86799999999999999</v>
      </c>
      <c r="J291" s="38">
        <v>0.71099999999999997</v>
      </c>
      <c r="K291" s="38">
        <v>4.7563400000000001E-4</v>
      </c>
      <c r="L291" s="38">
        <v>0.91600000000000004</v>
      </c>
      <c r="M291" s="38">
        <v>0.88300000000000001</v>
      </c>
      <c r="N291" s="39"/>
      <c r="O291" s="39"/>
      <c r="P291" s="39"/>
      <c r="Q291" s="39"/>
      <c r="R291" s="39"/>
    </row>
    <row r="292" spans="1:18" ht="14.25" x14ac:dyDescent="0.4">
      <c r="A292" s="38" t="s">
        <v>675</v>
      </c>
      <c r="B292" s="38" t="s">
        <v>730</v>
      </c>
      <c r="C292" s="38" t="s">
        <v>728</v>
      </c>
      <c r="D292" s="38" t="s">
        <v>729</v>
      </c>
      <c r="E292" s="38">
        <v>3.7245300000000002E-4</v>
      </c>
      <c r="F292" s="38">
        <v>35.799999999999997</v>
      </c>
      <c r="G292" s="38">
        <v>35.4</v>
      </c>
      <c r="H292" s="38">
        <v>7.8191199999999995E-4</v>
      </c>
      <c r="I292" s="38">
        <v>0.84499999999999997</v>
      </c>
      <c r="J292" s="38">
        <v>0.68300000000000005</v>
      </c>
      <c r="K292" s="38">
        <v>5.4900100000000002E-4</v>
      </c>
      <c r="L292" s="38">
        <v>0.83299999999999996</v>
      </c>
      <c r="M292" s="38">
        <v>0.81499999999999995</v>
      </c>
      <c r="N292" s="39"/>
      <c r="O292" s="39"/>
      <c r="P292" s="39"/>
      <c r="Q292" s="39"/>
      <c r="R292" s="39"/>
    </row>
    <row r="293" spans="1:18" ht="14.25" x14ac:dyDescent="0.4">
      <c r="A293" s="38" t="s">
        <v>675</v>
      </c>
      <c r="B293" s="38" t="s">
        <v>731</v>
      </c>
      <c r="C293" s="38" t="s">
        <v>728</v>
      </c>
      <c r="D293" s="38" t="s">
        <v>729</v>
      </c>
      <c r="E293" s="38">
        <v>6.9679699999999998E-4</v>
      </c>
      <c r="F293" s="38">
        <v>49.7</v>
      </c>
      <c r="G293" s="38">
        <v>25</v>
      </c>
      <c r="H293" s="38">
        <v>8.3095599999999999E-4</v>
      </c>
      <c r="I293" s="38">
        <v>0.76200000000000001</v>
      </c>
      <c r="J293" s="38">
        <v>0.66</v>
      </c>
      <c r="K293" s="38">
        <v>5.3475300000000001E-4</v>
      </c>
      <c r="L293" s="38">
        <v>0.82599999999999996</v>
      </c>
      <c r="M293" s="38">
        <v>0.82299999999999995</v>
      </c>
      <c r="N293" s="39"/>
      <c r="O293" s="39"/>
      <c r="P293" s="39"/>
      <c r="Q293" s="39"/>
      <c r="R293" s="39"/>
    </row>
    <row r="294" spans="1:18" ht="14.25" x14ac:dyDescent="0.4">
      <c r="A294" s="38" t="s">
        <v>675</v>
      </c>
      <c r="B294" s="38" t="s">
        <v>732</v>
      </c>
      <c r="C294" s="38" t="s">
        <v>728</v>
      </c>
      <c r="D294" s="38" t="s">
        <v>729</v>
      </c>
      <c r="E294" s="38">
        <v>7.3328900000000003E-4</v>
      </c>
      <c r="F294" s="38">
        <v>56.8</v>
      </c>
      <c r="G294" s="38">
        <v>24.3</v>
      </c>
      <c r="H294" s="38">
        <v>8.3859400000000001E-4</v>
      </c>
      <c r="I294" s="38">
        <v>0.80600000000000005</v>
      </c>
      <c r="J294" s="38">
        <v>0.65700000000000003</v>
      </c>
      <c r="K294" s="38">
        <v>5.8711899999999999E-4</v>
      </c>
      <c r="L294" s="38">
        <v>0.78200000000000003</v>
      </c>
      <c r="M294" s="38">
        <v>0.78500000000000003</v>
      </c>
      <c r="N294" s="39"/>
      <c r="O294" s="39"/>
      <c r="P294" s="39"/>
      <c r="Q294" s="39"/>
      <c r="R294" s="39"/>
    </row>
    <row r="295" spans="1:18" ht="14.25" x14ac:dyDescent="0.4">
      <c r="A295" s="38" t="s">
        <v>675</v>
      </c>
      <c r="B295" s="38" t="s">
        <v>733</v>
      </c>
      <c r="C295" s="38" t="s">
        <v>728</v>
      </c>
      <c r="D295" s="38" t="s">
        <v>729</v>
      </c>
      <c r="E295" s="38">
        <v>4.9651999999999997E-4</v>
      </c>
      <c r="F295" s="38">
        <v>68</v>
      </c>
      <c r="G295" s="38">
        <v>28.9</v>
      </c>
      <c r="H295" s="38">
        <v>8.6961700000000005E-4</v>
      </c>
      <c r="I295" s="38">
        <v>0.71399999999999997</v>
      </c>
      <c r="J295" s="38">
        <v>0.64400000000000002</v>
      </c>
      <c r="K295" s="38">
        <v>5.7466899999999998E-4</v>
      </c>
      <c r="L295" s="38">
        <v>0.83699999999999997</v>
      </c>
      <c r="M295" s="38">
        <v>0.79200000000000004</v>
      </c>
      <c r="N295" s="39"/>
      <c r="O295" s="39"/>
      <c r="P295" s="39"/>
      <c r="Q295" s="39"/>
      <c r="R295" s="39"/>
    </row>
    <row r="296" spans="1:18" ht="14.25" x14ac:dyDescent="0.4">
      <c r="A296" s="38" t="s">
        <v>675</v>
      </c>
      <c r="B296" s="38" t="s">
        <v>734</v>
      </c>
      <c r="C296" s="38" t="s">
        <v>728</v>
      </c>
      <c r="D296" s="38" t="s">
        <v>729</v>
      </c>
      <c r="E296" s="38">
        <v>1.53993E-4</v>
      </c>
      <c r="F296" s="38">
        <v>76.599999999999994</v>
      </c>
      <c r="G296" s="38">
        <v>50</v>
      </c>
      <c r="H296" s="38">
        <v>9.3255599999999997E-4</v>
      </c>
      <c r="I296" s="38">
        <v>0.752</v>
      </c>
      <c r="J296" s="38">
        <v>0.621</v>
      </c>
      <c r="K296" s="38">
        <v>6.2257600000000001E-4</v>
      </c>
      <c r="L296" s="38">
        <v>0.81399999999999995</v>
      </c>
      <c r="M296" s="38">
        <v>0.76</v>
      </c>
      <c r="N296" s="39"/>
      <c r="O296" s="39"/>
      <c r="P296" s="39"/>
      <c r="Q296" s="39"/>
      <c r="R296" s="39"/>
    </row>
    <row r="297" spans="1:18" ht="14.25" x14ac:dyDescent="0.4">
      <c r="A297" s="38" t="s">
        <v>675</v>
      </c>
      <c r="B297" s="42" t="s">
        <v>498</v>
      </c>
      <c r="C297" s="39"/>
      <c r="D297" s="39"/>
      <c r="E297" s="39">
        <v>6.699803333333333E-4</v>
      </c>
      <c r="F297" s="39"/>
      <c r="G297" s="39"/>
      <c r="H297" s="39">
        <v>8.3107016666666674E-4</v>
      </c>
      <c r="I297" s="39"/>
      <c r="J297" s="39"/>
      <c r="K297" s="39"/>
      <c r="L297" s="39"/>
      <c r="M297" s="39"/>
      <c r="N297" s="39"/>
      <c r="O297" s="39"/>
      <c r="P297" s="39"/>
      <c r="Q297" s="39"/>
      <c r="R297" s="39"/>
    </row>
    <row r="298" spans="1:18" ht="14.25" x14ac:dyDescent="0.4">
      <c r="A298" s="38" t="s">
        <v>675</v>
      </c>
      <c r="B298" s="42" t="s">
        <v>499</v>
      </c>
      <c r="C298" s="39"/>
      <c r="D298" s="39"/>
      <c r="E298" s="39">
        <v>9.7731074892987158E-4</v>
      </c>
      <c r="F298" s="39"/>
      <c r="G298" s="39"/>
      <c r="H298" s="39">
        <v>1.3832760128574002E-4</v>
      </c>
      <c r="I298" s="39"/>
      <c r="J298" s="39"/>
      <c r="K298" s="39"/>
      <c r="L298" s="39"/>
      <c r="M298" s="39"/>
      <c r="N298" s="39"/>
      <c r="O298" s="39"/>
      <c r="P298" s="39"/>
      <c r="Q298" s="39"/>
      <c r="R298" s="39"/>
    </row>
    <row r="299" spans="1:18" ht="14.65" thickBot="1" x14ac:dyDescent="0.45">
      <c r="A299" s="44" t="s">
        <v>675</v>
      </c>
      <c r="B299" s="45" t="s">
        <v>673</v>
      </c>
      <c r="C299" s="46"/>
      <c r="D299" s="46"/>
      <c r="E299" s="46"/>
      <c r="F299" s="46"/>
      <c r="G299" s="46"/>
      <c r="H299" s="47" t="s">
        <v>735</v>
      </c>
      <c r="I299" s="46"/>
      <c r="J299" s="46"/>
      <c r="K299" s="46"/>
      <c r="L299" s="46"/>
      <c r="M299" s="46"/>
      <c r="N299" s="46"/>
      <c r="O299" s="46"/>
      <c r="P299" s="46"/>
      <c r="Q299" s="46"/>
      <c r="R299" s="39"/>
    </row>
  </sheetData>
  <mergeCells count="10">
    <mergeCell ref="U12:W12"/>
    <mergeCell ref="X12:Z12"/>
    <mergeCell ref="U13:W13"/>
    <mergeCell ref="X13:Z13"/>
    <mergeCell ref="U1:W1"/>
    <mergeCell ref="X1:Z1"/>
    <mergeCell ref="U10:W10"/>
    <mergeCell ref="X10:Z10"/>
    <mergeCell ref="U11:W11"/>
    <mergeCell ref="X11:Z1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969A1-D8FE-4F96-A766-455CA9921F92}">
  <dimension ref="A1:AY119"/>
  <sheetViews>
    <sheetView topLeftCell="V1" workbookViewId="0">
      <selection activeCell="AR36" sqref="AR36"/>
    </sheetView>
  </sheetViews>
  <sheetFormatPr defaultColWidth="8.6640625" defaultRowHeight="13.15" x14ac:dyDescent="0.4"/>
  <cols>
    <col min="1" max="1" width="10.73046875" style="3" bestFit="1" customWidth="1"/>
    <col min="2" max="2" width="24.59765625" style="3" customWidth="1"/>
    <col min="3" max="3" width="8.6640625" style="3" bestFit="1"/>
    <col min="4" max="4" width="8.1328125" style="3" bestFit="1" customWidth="1"/>
    <col min="5" max="5" width="9.19921875" style="3" customWidth="1"/>
    <col min="6" max="6" width="7.19921875" style="3" customWidth="1"/>
    <col min="7" max="7" width="13.9296875" style="3" bestFit="1" customWidth="1"/>
    <col min="8" max="8" width="13.53125" style="3" bestFit="1" customWidth="1"/>
    <col min="9" max="9" width="10.86328125" style="3" customWidth="1"/>
    <col min="10" max="10" width="9.796875" style="3" customWidth="1"/>
    <col min="11" max="11" width="23" style="3" bestFit="1" customWidth="1"/>
    <col min="12" max="13" width="8.265625" style="3" customWidth="1"/>
    <col min="14" max="19" width="8.265625" style="64" customWidth="1"/>
    <col min="20" max="20" width="12.46484375" style="64" bestFit="1" customWidth="1"/>
    <col min="21" max="21" width="8.265625" style="64" customWidth="1"/>
    <col min="22" max="31" width="12" style="3" customWidth="1"/>
    <col min="32" max="33" width="9.59765625" style="3" customWidth="1"/>
    <col min="34" max="35" width="9.59765625" style="64" customWidth="1"/>
    <col min="36" max="36" width="10.3984375" style="3" bestFit="1" customWidth="1"/>
    <col min="37" max="37" width="10.3984375" style="3" customWidth="1"/>
    <col min="38" max="40" width="8.6640625" style="3"/>
    <col min="41" max="41" width="13.33203125" style="3" customWidth="1"/>
    <col min="42" max="42" width="9.73046875" style="3" customWidth="1"/>
    <col min="43" max="43" width="11.3984375" style="3" bestFit="1" customWidth="1"/>
    <col min="44" max="44" width="8.796875" style="3" bestFit="1" customWidth="1"/>
    <col min="45" max="45" width="8.6640625" style="3"/>
    <col min="46" max="46" width="13.73046875" style="3" customWidth="1"/>
    <col min="47" max="47" width="11.6640625" style="3" customWidth="1"/>
    <col min="48" max="48" width="11.9296875" style="65" customWidth="1"/>
    <col min="49" max="16384" width="8.6640625" style="3"/>
  </cols>
  <sheetData>
    <row r="1" spans="1:51" s="56" customFormat="1" ht="14.25" customHeight="1" thickBot="1" x14ac:dyDescent="0.45">
      <c r="B1" s="57"/>
      <c r="C1" s="57"/>
      <c r="D1" s="57"/>
      <c r="E1" s="57"/>
      <c r="F1" s="57"/>
      <c r="G1" s="57"/>
      <c r="H1" s="58"/>
      <c r="I1" s="57"/>
      <c r="J1" s="57"/>
      <c r="K1" s="57"/>
      <c r="L1" s="93" t="s">
        <v>751</v>
      </c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59"/>
      <c r="AF1" s="94" t="s">
        <v>752</v>
      </c>
      <c r="AG1" s="94"/>
      <c r="AH1" s="94"/>
      <c r="AI1" s="60"/>
      <c r="AJ1" s="95" t="s">
        <v>753</v>
      </c>
      <c r="AK1" s="95"/>
      <c r="AL1" s="95"/>
      <c r="AM1" s="95"/>
      <c r="AN1" s="57"/>
      <c r="AO1" s="95" t="s">
        <v>754</v>
      </c>
      <c r="AP1" s="95"/>
      <c r="AQ1" s="95"/>
      <c r="AR1" s="95"/>
      <c r="AT1" s="95" t="s">
        <v>755</v>
      </c>
      <c r="AU1" s="95"/>
      <c r="AV1" s="95"/>
      <c r="AW1" s="95"/>
    </row>
    <row r="2" spans="1:51" s="59" customFormat="1" ht="15.75" thickBot="1" x14ac:dyDescent="0.55000000000000004">
      <c r="A2" s="59" t="s">
        <v>756</v>
      </c>
      <c r="B2" s="59" t="s">
        <v>246</v>
      </c>
      <c r="C2" s="59" t="s">
        <v>251</v>
      </c>
      <c r="D2" s="59" t="s">
        <v>757</v>
      </c>
      <c r="E2" s="59" t="s">
        <v>758</v>
      </c>
      <c r="F2" s="59" t="s">
        <v>759</v>
      </c>
      <c r="G2" s="61" t="s">
        <v>760</v>
      </c>
      <c r="H2" s="59" t="s">
        <v>255</v>
      </c>
      <c r="I2" s="59" t="s">
        <v>761</v>
      </c>
      <c r="J2" s="59" t="s">
        <v>762</v>
      </c>
      <c r="K2" s="59" t="s">
        <v>763</v>
      </c>
      <c r="L2" s="59" t="s">
        <v>247</v>
      </c>
      <c r="M2" s="59" t="s">
        <v>248</v>
      </c>
      <c r="N2" s="62" t="s">
        <v>764</v>
      </c>
      <c r="O2" s="62" t="s">
        <v>765</v>
      </c>
      <c r="P2" s="62" t="s">
        <v>766</v>
      </c>
      <c r="Q2" s="62" t="s">
        <v>767</v>
      </c>
      <c r="R2" s="62" t="s">
        <v>768</v>
      </c>
      <c r="S2" s="62" t="s">
        <v>769</v>
      </c>
      <c r="T2" s="62" t="s">
        <v>770</v>
      </c>
      <c r="U2" s="62" t="s">
        <v>771</v>
      </c>
      <c r="V2" s="61" t="s">
        <v>448</v>
      </c>
      <c r="W2" s="61" t="s">
        <v>449</v>
      </c>
      <c r="X2" s="61" t="s">
        <v>450</v>
      </c>
      <c r="Y2" s="63" t="s">
        <v>772</v>
      </c>
      <c r="Z2" s="61" t="s">
        <v>449</v>
      </c>
      <c r="AA2" s="61" t="s">
        <v>450</v>
      </c>
      <c r="AB2" s="61" t="s">
        <v>773</v>
      </c>
      <c r="AC2" s="61" t="s">
        <v>449</v>
      </c>
      <c r="AD2" s="61" t="s">
        <v>450</v>
      </c>
      <c r="AE2" s="61"/>
      <c r="AF2" s="25" t="s">
        <v>774</v>
      </c>
      <c r="AG2" s="25" t="s">
        <v>775</v>
      </c>
      <c r="AH2" s="25" t="s">
        <v>776</v>
      </c>
      <c r="AI2" s="25"/>
      <c r="AJ2" s="59" t="s">
        <v>777</v>
      </c>
      <c r="AK2" s="59" t="s">
        <v>778</v>
      </c>
      <c r="AL2" s="59" t="s">
        <v>779</v>
      </c>
      <c r="AM2" s="59" t="s">
        <v>780</v>
      </c>
      <c r="AO2" s="59" t="s">
        <v>781</v>
      </c>
      <c r="AP2" s="59" t="s">
        <v>778</v>
      </c>
      <c r="AQ2" s="59" t="s">
        <v>782</v>
      </c>
      <c r="AR2" s="59" t="s">
        <v>780</v>
      </c>
      <c r="AT2" s="59" t="s">
        <v>781</v>
      </c>
      <c r="AU2" s="59" t="s">
        <v>778</v>
      </c>
      <c r="AV2" s="59" t="s">
        <v>782</v>
      </c>
      <c r="AW2" s="59" t="s">
        <v>780</v>
      </c>
    </row>
    <row r="3" spans="1:51" x14ac:dyDescent="0.4">
      <c r="B3" s="3" t="s">
        <v>783</v>
      </c>
    </row>
    <row r="4" spans="1:51" x14ac:dyDescent="0.4">
      <c r="A4" s="3">
        <v>1</v>
      </c>
      <c r="B4" s="3" t="s">
        <v>784</v>
      </c>
      <c r="C4" s="3" t="s">
        <v>785</v>
      </c>
      <c r="D4" s="3">
        <v>2</v>
      </c>
      <c r="E4" s="3">
        <v>51</v>
      </c>
      <c r="F4" s="3">
        <v>47</v>
      </c>
      <c r="G4" s="3" t="s">
        <v>7</v>
      </c>
      <c r="H4" s="3" t="s">
        <v>786</v>
      </c>
      <c r="L4" s="3">
        <v>2147</v>
      </c>
      <c r="M4" s="3">
        <v>-12307</v>
      </c>
      <c r="N4" s="64">
        <v>5254310</v>
      </c>
      <c r="O4" s="64">
        <v>49197.7</v>
      </c>
      <c r="P4" s="64">
        <v>46</v>
      </c>
      <c r="Q4" s="64">
        <v>0.43071199999999998</v>
      </c>
      <c r="R4" s="64">
        <v>49445</v>
      </c>
      <c r="S4" s="64">
        <v>462.96800000000002</v>
      </c>
      <c r="T4" s="64">
        <v>49460100</v>
      </c>
      <c r="U4" s="64">
        <v>463110</v>
      </c>
      <c r="V4" s="64">
        <v>8.7547200000000008E-6</v>
      </c>
      <c r="W4" s="64">
        <v>26.1</v>
      </c>
      <c r="X4" s="64">
        <v>14.7</v>
      </c>
      <c r="Y4" s="64">
        <v>0.10623299999999999</v>
      </c>
      <c r="Z4" s="64">
        <v>0.11799999999999999</v>
      </c>
      <c r="AA4" s="64">
        <v>4.5900000000000003E-2</v>
      </c>
      <c r="AB4" s="64">
        <v>9.996950000000001E-4</v>
      </c>
      <c r="AC4" s="64">
        <v>0.56200000000000006</v>
      </c>
      <c r="AD4" s="64">
        <v>0.45</v>
      </c>
      <c r="AE4" s="64"/>
      <c r="AF4" s="65">
        <v>1.6563451004984477</v>
      </c>
      <c r="AG4" s="64">
        <v>0.10447371707194285</v>
      </c>
      <c r="AH4" s="64">
        <v>4.1350953829730706E-6</v>
      </c>
      <c r="AJ4" s="65">
        <v>1491.8846797873439</v>
      </c>
      <c r="AK4" s="65">
        <v>43.150554979754219</v>
      </c>
      <c r="AL4" s="65">
        <v>-973.96797084087564</v>
      </c>
      <c r="AM4" s="65">
        <v>15.232591430915818</v>
      </c>
      <c r="AO4" s="65">
        <v>1491.7037028373438</v>
      </c>
      <c r="AP4" s="65">
        <v>43.150554979754219</v>
      </c>
      <c r="AQ4" s="65">
        <v>-978.16949837137781</v>
      </c>
      <c r="AR4" s="65">
        <v>15.232591430915818</v>
      </c>
      <c r="AT4" s="65">
        <v>1491.704265787344</v>
      </c>
      <c r="AU4" s="65">
        <v>43.150554979754219</v>
      </c>
      <c r="AV4" s="65">
        <v>-975.74663306285686</v>
      </c>
      <c r="AW4" s="65">
        <v>15.232591430915818</v>
      </c>
      <c r="AY4" s="65"/>
    </row>
    <row r="5" spans="1:51" x14ac:dyDescent="0.4">
      <c r="A5" s="3">
        <v>2</v>
      </c>
      <c r="B5" s="3" t="s">
        <v>787</v>
      </c>
      <c r="C5" s="3" t="s">
        <v>785</v>
      </c>
      <c r="D5" s="3">
        <v>3</v>
      </c>
      <c r="E5" s="3">
        <v>71</v>
      </c>
      <c r="F5" s="3">
        <v>71</v>
      </c>
      <c r="G5" s="3" t="s">
        <v>7</v>
      </c>
      <c r="H5" s="3" t="s">
        <v>281</v>
      </c>
      <c r="L5" s="3">
        <v>2152</v>
      </c>
      <c r="M5" s="3">
        <v>-12385</v>
      </c>
      <c r="N5" s="64">
        <v>182497</v>
      </c>
      <c r="O5" s="64">
        <v>1708.77</v>
      </c>
      <c r="P5" s="64">
        <v>51</v>
      </c>
      <c r="Q5" s="64">
        <v>0.47752800000000001</v>
      </c>
      <c r="R5" s="64">
        <v>47233.9</v>
      </c>
      <c r="S5" s="64">
        <v>442.26499999999999</v>
      </c>
      <c r="T5" s="64">
        <v>49323900</v>
      </c>
      <c r="U5" s="64">
        <v>461834</v>
      </c>
      <c r="V5" s="64">
        <v>2.7945699999999999E-4</v>
      </c>
      <c r="W5" s="64">
        <v>23.1</v>
      </c>
      <c r="X5" s="64">
        <v>14</v>
      </c>
      <c r="Y5" s="64">
        <v>3.6999699999999999E-3</v>
      </c>
      <c r="Z5" s="64">
        <v>0.48699999999999999</v>
      </c>
      <c r="AA5" s="64">
        <v>0.23499999999999999</v>
      </c>
      <c r="AB5" s="64">
        <v>9.5762699999999996E-4</v>
      </c>
      <c r="AC5" s="64">
        <v>0.55100000000000005</v>
      </c>
      <c r="AD5" s="64">
        <v>0.46</v>
      </c>
      <c r="AE5" s="64"/>
      <c r="AF5" s="65">
        <v>47.688184600294797</v>
      </c>
      <c r="AG5" s="64">
        <v>1.9355220035317566E-3</v>
      </c>
      <c r="AH5" s="64">
        <v>2.7619085787545801E-4</v>
      </c>
      <c r="AJ5" s="65">
        <v>27.639254210433482</v>
      </c>
      <c r="AK5" s="65">
        <v>8.1320991637437174</v>
      </c>
      <c r="AL5" s="65">
        <v>738.72856604534581</v>
      </c>
      <c r="AM5" s="65">
        <v>440.07415002814605</v>
      </c>
      <c r="AO5" s="65">
        <v>27.45827726043348</v>
      </c>
      <c r="AP5" s="65">
        <v>8.1320991637437174</v>
      </c>
      <c r="AQ5" s="65">
        <v>521.76876641319404</v>
      </c>
      <c r="AR5" s="65">
        <v>440.07415002814605</v>
      </c>
      <c r="AT5" s="65">
        <v>27.458840210433483</v>
      </c>
      <c r="AU5" s="65">
        <v>8.1320991637437174</v>
      </c>
      <c r="AV5" s="65">
        <v>653.3538845999152</v>
      </c>
      <c r="AW5" s="65">
        <v>440.07415002814605</v>
      </c>
      <c r="AY5" s="65"/>
    </row>
    <row r="6" spans="1:51" x14ac:dyDescent="0.4">
      <c r="A6" s="3">
        <v>3</v>
      </c>
      <c r="B6" s="3" t="s">
        <v>788</v>
      </c>
      <c r="C6" s="3" t="s">
        <v>785</v>
      </c>
      <c r="D6" s="3">
        <v>3</v>
      </c>
      <c r="E6" s="3">
        <v>66</v>
      </c>
      <c r="F6" s="3">
        <v>66</v>
      </c>
      <c r="G6" s="3" t="s">
        <v>7</v>
      </c>
      <c r="H6" s="3" t="s">
        <v>277</v>
      </c>
      <c r="L6" s="3">
        <v>2182</v>
      </c>
      <c r="M6" s="3">
        <v>-12385</v>
      </c>
      <c r="N6" s="64">
        <v>5251640</v>
      </c>
      <c r="O6" s="64">
        <v>49172.7</v>
      </c>
      <c r="P6" s="64">
        <v>37</v>
      </c>
      <c r="Q6" s="64">
        <v>0.34644200000000003</v>
      </c>
      <c r="R6" s="64">
        <v>87009.2</v>
      </c>
      <c r="S6" s="64">
        <v>814.69299999999998</v>
      </c>
      <c r="T6" s="64">
        <v>52168500</v>
      </c>
      <c r="U6" s="64">
        <v>488469</v>
      </c>
      <c r="V6" s="64">
        <v>7.04542E-6</v>
      </c>
      <c r="W6" s="64">
        <v>30</v>
      </c>
      <c r="X6" s="64">
        <v>16.399999999999999</v>
      </c>
      <c r="Y6" s="64">
        <v>0.10066700000000001</v>
      </c>
      <c r="Z6" s="64">
        <v>4.8300000000000003E-2</v>
      </c>
      <c r="AA6" s="64">
        <v>4.58E-2</v>
      </c>
      <c r="AB6" s="64">
        <v>1.66785E-3</v>
      </c>
      <c r="AC6" s="64">
        <v>0.55300000000000005</v>
      </c>
      <c r="AD6" s="64">
        <v>0.33900000000000002</v>
      </c>
      <c r="AE6" s="64"/>
      <c r="AF6" s="65">
        <v>1.6571872072343115</v>
      </c>
      <c r="AG6" s="64">
        <v>9.8998638905661476E-2</v>
      </c>
      <c r="AH6" s="64">
        <v>2.3946034987147041E-6</v>
      </c>
      <c r="AJ6" s="65">
        <v>1413.7005635728458</v>
      </c>
      <c r="AK6" s="65">
        <v>38.925166990486119</v>
      </c>
      <c r="AL6" s="65">
        <v>-984.92504227114989</v>
      </c>
      <c r="AM6" s="65">
        <v>9.9966787813104929</v>
      </c>
      <c r="AO6" s="65">
        <v>1413.5195866228457</v>
      </c>
      <c r="AP6" s="65">
        <v>38.925166990486119</v>
      </c>
      <c r="AQ6" s="65">
        <v>-989.36036596359224</v>
      </c>
      <c r="AR6" s="65">
        <v>9.9966787813104929</v>
      </c>
      <c r="AT6" s="65">
        <v>1413.5201495728459</v>
      </c>
      <c r="AU6" s="65">
        <v>38.925166990486119</v>
      </c>
      <c r="AV6" s="65">
        <v>-986.80348367882982</v>
      </c>
      <c r="AW6" s="65">
        <v>9.9966787813104929</v>
      </c>
      <c r="AY6" s="65"/>
    </row>
    <row r="7" spans="1:51" x14ac:dyDescent="0.4">
      <c r="A7" s="3">
        <v>4</v>
      </c>
      <c r="B7" s="3" t="s">
        <v>789</v>
      </c>
      <c r="C7" s="3" t="s">
        <v>785</v>
      </c>
      <c r="D7" s="3">
        <v>11</v>
      </c>
      <c r="E7" s="3">
        <v>78</v>
      </c>
      <c r="F7" s="3">
        <v>72</v>
      </c>
      <c r="G7" s="3" t="s">
        <v>7</v>
      </c>
      <c r="H7" s="3" t="s">
        <v>786</v>
      </c>
      <c r="L7" s="3">
        <v>2085</v>
      </c>
      <c r="M7" s="3">
        <v>-13911</v>
      </c>
      <c r="N7" s="64">
        <v>182302</v>
      </c>
      <c r="O7" s="64">
        <v>1706.95</v>
      </c>
      <c r="P7" s="64">
        <v>40</v>
      </c>
      <c r="Q7" s="64">
        <v>0.37453199999999998</v>
      </c>
      <c r="R7" s="64">
        <v>49951</v>
      </c>
      <c r="S7" s="64">
        <v>467.70600000000002</v>
      </c>
      <c r="T7" s="64">
        <v>46198800</v>
      </c>
      <c r="U7" s="64">
        <v>432573</v>
      </c>
      <c r="V7" s="64">
        <v>2.19416E-4</v>
      </c>
      <c r="W7" s="64">
        <v>25.2</v>
      </c>
      <c r="X7" s="64">
        <v>15.8</v>
      </c>
      <c r="Y7" s="64">
        <v>3.9460299999999997E-3</v>
      </c>
      <c r="Z7" s="64">
        <v>0.69199999999999995</v>
      </c>
      <c r="AA7" s="64">
        <v>0.23499999999999999</v>
      </c>
      <c r="AB7" s="64">
        <v>1.0812199999999999E-3</v>
      </c>
      <c r="AC7" s="64">
        <v>0.69899999999999995</v>
      </c>
      <c r="AD7" s="64">
        <v>0.44800000000000001</v>
      </c>
      <c r="AE7" s="64"/>
      <c r="AF7" s="65">
        <v>47.739194441092245</v>
      </c>
      <c r="AG7" s="64">
        <v>2.0622287537771546E-3</v>
      </c>
      <c r="AH7" s="64">
        <v>1.6129692733095303E-4</v>
      </c>
      <c r="AJ7" s="65">
        <v>29.448626603937765</v>
      </c>
      <c r="AK7" s="65">
        <v>8.793613922597185</v>
      </c>
      <c r="AL7" s="65">
        <v>15.42671369713311</v>
      </c>
      <c r="AM7" s="65">
        <v>464.06839636717086</v>
      </c>
      <c r="AO7" s="65">
        <v>29.267649653937763</v>
      </c>
      <c r="AP7" s="65">
        <v>8.793613922597185</v>
      </c>
      <c r="AQ7" s="65">
        <v>-192.5913751976951</v>
      </c>
      <c r="AR7" s="65">
        <v>464.06839636717086</v>
      </c>
      <c r="AT7" s="65">
        <v>29.268212603937766</v>
      </c>
      <c r="AU7" s="65">
        <v>8.793613922597185</v>
      </c>
      <c r="AV7" s="65">
        <v>-69.126780630740512</v>
      </c>
      <c r="AW7" s="65">
        <v>464.06839636717086</v>
      </c>
      <c r="AY7" s="65"/>
    </row>
    <row r="8" spans="1:51" x14ac:dyDescent="0.4">
      <c r="A8" s="3">
        <v>5</v>
      </c>
      <c r="B8" s="3" t="s">
        <v>790</v>
      </c>
      <c r="C8" s="3" t="s">
        <v>785</v>
      </c>
      <c r="D8" s="3">
        <v>23</v>
      </c>
      <c r="E8" s="3">
        <v>48</v>
      </c>
      <c r="F8" s="3">
        <v>46</v>
      </c>
      <c r="G8" s="3" t="s">
        <v>7</v>
      </c>
      <c r="H8" s="3" t="s">
        <v>786</v>
      </c>
      <c r="L8" s="3">
        <v>2005</v>
      </c>
      <c r="M8" s="3">
        <v>-12303</v>
      </c>
      <c r="N8" s="64">
        <v>258208</v>
      </c>
      <c r="O8" s="64">
        <v>2417.6799999999998</v>
      </c>
      <c r="P8" s="64">
        <v>38</v>
      </c>
      <c r="Q8" s="64">
        <v>0.35580499999999998</v>
      </c>
      <c r="R8" s="64">
        <v>46075.9</v>
      </c>
      <c r="S8" s="64">
        <v>431.42200000000003</v>
      </c>
      <c r="T8" s="64">
        <v>46549300</v>
      </c>
      <c r="U8" s="64">
        <v>435855</v>
      </c>
      <c r="V8" s="64">
        <v>1.4716800000000001E-4</v>
      </c>
      <c r="W8" s="64">
        <v>25.3</v>
      </c>
      <c r="X8" s="64">
        <v>16.2</v>
      </c>
      <c r="Y8" s="64">
        <v>5.54698E-3</v>
      </c>
      <c r="Z8" s="64">
        <v>0.54300000000000004</v>
      </c>
      <c r="AA8" s="64">
        <v>0.19700000000000001</v>
      </c>
      <c r="AB8" s="64">
        <v>9.8982999999999992E-4</v>
      </c>
      <c r="AC8" s="64">
        <v>0.71899999999999997</v>
      </c>
      <c r="AD8" s="64">
        <v>0.46600000000000003</v>
      </c>
      <c r="AE8" s="64"/>
      <c r="AF8" s="65">
        <v>33.70519358424216</v>
      </c>
      <c r="AG8" s="64">
        <v>3.6773591385906991E-3</v>
      </c>
      <c r="AH8" s="64">
        <v>7.8088897268570738E-5</v>
      </c>
      <c r="AJ8" s="65">
        <v>52.512688499075182</v>
      </c>
      <c r="AK8" s="65">
        <v>11.395003196135129</v>
      </c>
      <c r="AL8" s="65">
        <v>-508.40010630232678</v>
      </c>
      <c r="AM8" s="65">
        <v>305.41110963676988</v>
      </c>
      <c r="AO8" s="65">
        <v>52.33171154907518</v>
      </c>
      <c r="AP8" s="65">
        <v>11.395003196135129</v>
      </c>
      <c r="AQ8" s="65">
        <v>-626.55162062805232</v>
      </c>
      <c r="AR8" s="65">
        <v>305.41110963676988</v>
      </c>
      <c r="AT8" s="65">
        <v>52.332274499075183</v>
      </c>
      <c r="AU8" s="65">
        <v>11.395003196135129</v>
      </c>
      <c r="AV8" s="65">
        <v>-557.49465828574239</v>
      </c>
      <c r="AW8" s="65">
        <v>305.41110963676988</v>
      </c>
      <c r="AY8" s="65"/>
    </row>
    <row r="9" spans="1:51" x14ac:dyDescent="0.4">
      <c r="A9" s="3">
        <v>6</v>
      </c>
      <c r="B9" s="3" t="s">
        <v>791</v>
      </c>
      <c r="C9" s="3" t="s">
        <v>785</v>
      </c>
      <c r="D9" s="3">
        <v>27</v>
      </c>
      <c r="E9" s="3">
        <v>146</v>
      </c>
      <c r="F9" s="3">
        <v>90</v>
      </c>
      <c r="G9" s="3" t="s">
        <v>7</v>
      </c>
      <c r="H9" s="3" t="s">
        <v>786</v>
      </c>
      <c r="L9" s="3">
        <v>1961</v>
      </c>
      <c r="M9" s="3">
        <v>-12931</v>
      </c>
      <c r="N9" s="64">
        <v>3228870</v>
      </c>
      <c r="O9" s="64">
        <v>30232.9</v>
      </c>
      <c r="P9" s="64">
        <v>63</v>
      </c>
      <c r="Q9" s="64">
        <v>0.58988799999999997</v>
      </c>
      <c r="R9" s="64">
        <v>46897.9</v>
      </c>
      <c r="S9" s="64">
        <v>439.11900000000003</v>
      </c>
      <c r="T9" s="64">
        <v>47282400</v>
      </c>
      <c r="U9" s="64">
        <v>442719</v>
      </c>
      <c r="V9" s="64">
        <v>1.9511500000000001E-5</v>
      </c>
      <c r="W9" s="64">
        <v>16.5</v>
      </c>
      <c r="X9" s="64">
        <v>12.6</v>
      </c>
      <c r="Y9" s="64">
        <v>6.8289100000000005E-2</v>
      </c>
      <c r="Z9" s="64">
        <v>6.5600000000000006E-2</v>
      </c>
      <c r="AA9" s="64">
        <v>5.7500000000000002E-2</v>
      </c>
      <c r="AB9" s="64">
        <v>9.9186900000000004E-4</v>
      </c>
      <c r="AC9" s="64">
        <v>0.67800000000000005</v>
      </c>
      <c r="AD9" s="64">
        <v>0.46200000000000002</v>
      </c>
      <c r="AE9" s="64"/>
      <c r="AF9" s="65">
        <v>2.6953549151870466</v>
      </c>
      <c r="AG9" s="64">
        <v>6.6448414076908102E-2</v>
      </c>
      <c r="AH9" s="64">
        <v>1.2211721744103714E-5</v>
      </c>
      <c r="AJ9" s="65">
        <v>948.88335301824759</v>
      </c>
      <c r="AK9" s="65">
        <v>31.974670833040346</v>
      </c>
      <c r="AL9" s="65">
        <v>-923.12247552145732</v>
      </c>
      <c r="AM9" s="65">
        <v>30.255743626547655</v>
      </c>
      <c r="AO9" s="65">
        <v>948.70237606824764</v>
      </c>
      <c r="AP9" s="65">
        <v>31.974670833040346</v>
      </c>
      <c r="AQ9" s="65">
        <v>-929.7190966183216</v>
      </c>
      <c r="AR9" s="65">
        <v>30.255743626547655</v>
      </c>
      <c r="AT9" s="65">
        <v>948.70293901824755</v>
      </c>
      <c r="AU9" s="65">
        <v>31.974670833040346</v>
      </c>
      <c r="AV9" s="65">
        <v>-925.90950653069171</v>
      </c>
      <c r="AW9" s="65">
        <v>30.255743626547655</v>
      </c>
      <c r="AY9" s="65"/>
    </row>
    <row r="10" spans="1:51" x14ac:dyDescent="0.4">
      <c r="A10" s="3">
        <v>7</v>
      </c>
      <c r="B10" s="3" t="s">
        <v>792</v>
      </c>
      <c r="C10" s="3" t="s">
        <v>785</v>
      </c>
      <c r="D10" s="3">
        <v>27</v>
      </c>
      <c r="E10" s="3">
        <v>146</v>
      </c>
      <c r="F10" s="3">
        <v>90</v>
      </c>
      <c r="G10" s="3" t="s">
        <v>7</v>
      </c>
      <c r="H10" s="3" t="s">
        <v>786</v>
      </c>
      <c r="L10" s="3">
        <v>1951</v>
      </c>
      <c r="M10" s="3">
        <v>-13009</v>
      </c>
      <c r="N10" s="64">
        <v>245420</v>
      </c>
      <c r="O10" s="64">
        <v>2297.94</v>
      </c>
      <c r="P10" s="64">
        <v>47</v>
      </c>
      <c r="Q10" s="64">
        <v>0.44007499999999999</v>
      </c>
      <c r="R10" s="64">
        <v>44268.800000000003</v>
      </c>
      <c r="S10" s="64">
        <v>414.50200000000001</v>
      </c>
      <c r="T10" s="64">
        <v>46499300</v>
      </c>
      <c r="U10" s="64">
        <v>435387</v>
      </c>
      <c r="V10" s="64">
        <v>1.9150800000000001E-4</v>
      </c>
      <c r="W10" s="64">
        <v>25.5</v>
      </c>
      <c r="X10" s="64">
        <v>14.6</v>
      </c>
      <c r="Y10" s="64">
        <v>5.2779300000000001E-3</v>
      </c>
      <c r="Z10" s="64">
        <v>0.61899999999999999</v>
      </c>
      <c r="AA10" s="64">
        <v>0.20200000000000001</v>
      </c>
      <c r="AB10" s="64">
        <v>9.5203099999999999E-4</v>
      </c>
      <c r="AC10" s="64">
        <v>0.70899999999999996</v>
      </c>
      <c r="AD10" s="64">
        <v>0.47599999999999998</v>
      </c>
      <c r="AE10" s="64"/>
      <c r="AF10" s="65">
        <v>35.461456380898049</v>
      </c>
      <c r="AG10" s="64">
        <v>3.4062984550305062E-3</v>
      </c>
      <c r="AH10" s="64">
        <v>1.4121477684346463E-4</v>
      </c>
      <c r="AJ10" s="65">
        <v>48.641941937835625</v>
      </c>
      <c r="AK10" s="65">
        <v>11.107664035434182</v>
      </c>
      <c r="AL10" s="65">
        <v>-110.99821212703276</v>
      </c>
      <c r="AM10" s="65">
        <v>388.29907231243919</v>
      </c>
      <c r="AO10" s="65">
        <v>48.460964987835624</v>
      </c>
      <c r="AP10" s="65">
        <v>11.107664035434182</v>
      </c>
      <c r="AQ10" s="65">
        <v>-237.10293506773982</v>
      </c>
      <c r="AR10" s="65">
        <v>388.29907231243919</v>
      </c>
      <c r="AT10" s="65">
        <v>48.461527937835626</v>
      </c>
      <c r="AU10" s="65">
        <v>11.107664035434182</v>
      </c>
      <c r="AV10" s="65">
        <v>-162.53489716925085</v>
      </c>
      <c r="AW10" s="65">
        <v>388.29907231243919</v>
      </c>
      <c r="AY10" s="65"/>
    </row>
    <row r="11" spans="1:51" ht="15" x14ac:dyDescent="0.4">
      <c r="A11" s="3">
        <v>8</v>
      </c>
      <c r="B11" s="3" t="s">
        <v>793</v>
      </c>
      <c r="C11" s="3" t="s">
        <v>785</v>
      </c>
      <c r="D11" s="3">
        <v>36</v>
      </c>
      <c r="E11" s="3">
        <v>110</v>
      </c>
      <c r="F11" s="3">
        <v>85</v>
      </c>
      <c r="G11" s="3" t="s">
        <v>7</v>
      </c>
      <c r="H11" s="3" t="s">
        <v>786</v>
      </c>
      <c r="K11" s="3" t="s">
        <v>794</v>
      </c>
      <c r="L11" s="3">
        <v>1897</v>
      </c>
      <c r="M11" s="3">
        <v>-14836</v>
      </c>
      <c r="N11" s="64">
        <v>2909220</v>
      </c>
      <c r="O11" s="64">
        <v>27239.9</v>
      </c>
      <c r="P11" s="64">
        <v>32</v>
      </c>
      <c r="Q11" s="64">
        <v>0.29962499999999997</v>
      </c>
      <c r="R11" s="64">
        <v>32702.5</v>
      </c>
      <c r="S11" s="64">
        <v>306.20299999999997</v>
      </c>
      <c r="T11" s="64">
        <v>42901900</v>
      </c>
      <c r="U11" s="64">
        <v>401703</v>
      </c>
      <c r="V11" s="64">
        <v>1.09995E-5</v>
      </c>
      <c r="W11" s="64">
        <v>34.9</v>
      </c>
      <c r="X11" s="64">
        <v>17.7</v>
      </c>
      <c r="Y11" s="64">
        <v>6.7810999999999996E-2</v>
      </c>
      <c r="Z11" s="64">
        <v>0.11600000000000001</v>
      </c>
      <c r="AA11" s="64">
        <v>6.0600000000000001E-2</v>
      </c>
      <c r="AB11" s="64">
        <v>7.6226099999999997E-4</v>
      </c>
      <c r="AC11" s="64">
        <v>0.88700000000000001</v>
      </c>
      <c r="AD11" s="64">
        <v>0.55300000000000005</v>
      </c>
      <c r="AE11" s="64"/>
      <c r="AF11" s="65">
        <v>2.9915065292415144</v>
      </c>
      <c r="AG11" s="64">
        <v>6.5782412754446767E-2</v>
      </c>
      <c r="AH11" s="64">
        <v>2.6104369196011603E-6</v>
      </c>
      <c r="AJ11" s="65">
        <v>939.3728541334998</v>
      </c>
      <c r="AK11" s="65">
        <v>34.159836016565045</v>
      </c>
      <c r="AL11" s="65">
        <v>-983.56628717951037</v>
      </c>
      <c r="AM11" s="65">
        <v>12.511529960954022</v>
      </c>
      <c r="AO11" s="65">
        <v>939.19187718349986</v>
      </c>
      <c r="AP11" s="65">
        <v>34.159836016565045</v>
      </c>
      <c r="AQ11" s="66" t="s">
        <v>795</v>
      </c>
      <c r="AR11" s="65">
        <v>12.511529960954022</v>
      </c>
      <c r="AT11" s="65">
        <v>939.19244013349976</v>
      </c>
      <c r="AU11" s="65">
        <v>34.159836016565045</v>
      </c>
      <c r="AV11" s="65">
        <v>-986.39315112741099</v>
      </c>
      <c r="AW11" s="65">
        <v>12.511529960954022</v>
      </c>
      <c r="AY11" s="65"/>
    </row>
    <row r="12" spans="1:51" x14ac:dyDescent="0.4">
      <c r="A12" s="3">
        <v>9</v>
      </c>
      <c r="B12" s="3" t="s">
        <v>796</v>
      </c>
      <c r="C12" s="3" t="s">
        <v>785</v>
      </c>
      <c r="D12" s="3">
        <v>36</v>
      </c>
      <c r="E12" s="3">
        <v>110</v>
      </c>
      <c r="F12" s="3">
        <v>85</v>
      </c>
      <c r="G12" s="3" t="s">
        <v>7</v>
      </c>
      <c r="H12" s="3" t="s">
        <v>277</v>
      </c>
      <c r="L12" s="3">
        <v>1867</v>
      </c>
      <c r="M12" s="3">
        <v>-14786</v>
      </c>
      <c r="N12" s="64">
        <v>3178770</v>
      </c>
      <c r="O12" s="64">
        <v>29763.8</v>
      </c>
      <c r="P12" s="64">
        <v>36</v>
      </c>
      <c r="Q12" s="64">
        <v>0.33707900000000002</v>
      </c>
      <c r="R12" s="64">
        <v>200021</v>
      </c>
      <c r="S12" s="64">
        <v>1872.86</v>
      </c>
      <c r="T12" s="64">
        <v>43294400</v>
      </c>
      <c r="U12" s="64">
        <v>405378</v>
      </c>
      <c r="V12" s="64">
        <v>1.1325099999999999E-5</v>
      </c>
      <c r="W12" s="64">
        <v>21.3</v>
      </c>
      <c r="X12" s="64">
        <v>16.7</v>
      </c>
      <c r="Y12" s="64">
        <v>7.3422100000000004E-2</v>
      </c>
      <c r="Z12" s="64">
        <v>9.6199999999999994E-2</v>
      </c>
      <c r="AA12" s="64">
        <v>5.8099999999999999E-2</v>
      </c>
      <c r="AB12" s="64">
        <v>4.6200099999999999E-3</v>
      </c>
      <c r="AC12" s="64">
        <v>0.65800000000000003</v>
      </c>
      <c r="AD12" s="64">
        <v>0.224</v>
      </c>
      <c r="AE12" s="64"/>
      <c r="AF12" s="65">
        <v>2.7378359003639772</v>
      </c>
      <c r="AG12" s="64">
        <v>7.1412018500083149E-2</v>
      </c>
      <c r="AH12" s="64">
        <v>3.6765934977437903E-6</v>
      </c>
      <c r="AJ12" s="65">
        <v>1019.7636241811873</v>
      </c>
      <c r="AK12" s="65">
        <v>35.229957604847385</v>
      </c>
      <c r="AL12" s="65">
        <v>-976.85441803020751</v>
      </c>
      <c r="AM12" s="65">
        <v>11.328600683287277</v>
      </c>
      <c r="AO12" s="65">
        <v>1019.5826472311874</v>
      </c>
      <c r="AP12" s="65">
        <v>35.229957604847385</v>
      </c>
      <c r="AQ12" s="65">
        <v>-983.00198700477165</v>
      </c>
      <c r="AR12" s="65">
        <v>11.328600683287277</v>
      </c>
      <c r="AT12" s="65">
        <v>1019.5832101811873</v>
      </c>
      <c r="AU12" s="65">
        <v>35.229957604847385</v>
      </c>
      <c r="AV12" s="65">
        <v>-979.45720552939372</v>
      </c>
      <c r="AW12" s="65">
        <v>11.328600683287277</v>
      </c>
      <c r="AY12" s="65"/>
    </row>
    <row r="13" spans="1:51" x14ac:dyDescent="0.4">
      <c r="A13" s="3">
        <v>10</v>
      </c>
      <c r="B13" s="3" t="s">
        <v>797</v>
      </c>
      <c r="C13" s="3" t="s">
        <v>785</v>
      </c>
      <c r="D13" s="3">
        <v>46</v>
      </c>
      <c r="E13" s="3">
        <v>104</v>
      </c>
      <c r="F13" s="3">
        <v>102</v>
      </c>
      <c r="G13" s="3" t="s">
        <v>7</v>
      </c>
      <c r="H13" s="3" t="s">
        <v>281</v>
      </c>
      <c r="L13" s="3">
        <v>1406</v>
      </c>
      <c r="M13" s="3">
        <v>-12440</v>
      </c>
      <c r="N13" s="64">
        <v>269076</v>
      </c>
      <c r="O13" s="64">
        <v>2519.44</v>
      </c>
      <c r="P13" s="64">
        <v>17</v>
      </c>
      <c r="Q13" s="64">
        <v>0.15917600000000001</v>
      </c>
      <c r="R13" s="64">
        <v>47649</v>
      </c>
      <c r="S13" s="64">
        <v>446.15199999999999</v>
      </c>
      <c r="T13" s="64">
        <v>47046500</v>
      </c>
      <c r="U13" s="64">
        <v>440510</v>
      </c>
      <c r="V13" s="64">
        <v>6.3179299999999993E-5</v>
      </c>
      <c r="W13" s="64">
        <v>33.700000000000003</v>
      </c>
      <c r="X13" s="64">
        <v>24.3</v>
      </c>
      <c r="Y13" s="64">
        <v>5.7193599999999997E-3</v>
      </c>
      <c r="Z13" s="64">
        <v>0.71699999999999997</v>
      </c>
      <c r="AA13" s="64">
        <v>0.193</v>
      </c>
      <c r="AB13" s="64">
        <v>1.0128100000000001E-3</v>
      </c>
      <c r="AC13" s="64">
        <v>0.78700000000000003</v>
      </c>
      <c r="AD13" s="64">
        <v>0.45800000000000002</v>
      </c>
      <c r="AE13" s="64"/>
      <c r="AF13" s="65">
        <v>32.343838265025497</v>
      </c>
      <c r="AG13" s="64">
        <v>3.8695013178451114E-3</v>
      </c>
      <c r="AJ13" s="65">
        <v>55.256478818828185</v>
      </c>
      <c r="AK13" s="65">
        <v>11.761202032753022</v>
      </c>
      <c r="AL13" s="66" t="s">
        <v>798</v>
      </c>
      <c r="AM13" s="65"/>
      <c r="AO13" s="65"/>
      <c r="AP13" s="65"/>
      <c r="AQ13" s="65"/>
      <c r="AR13" s="65"/>
      <c r="AT13" s="65"/>
      <c r="AU13" s="65"/>
      <c r="AW13" s="65"/>
      <c r="AY13" s="65"/>
    </row>
    <row r="14" spans="1:51" x14ac:dyDescent="0.4">
      <c r="A14" s="3">
        <v>11</v>
      </c>
      <c r="B14" s="3" t="s">
        <v>799</v>
      </c>
      <c r="C14" s="3" t="s">
        <v>785</v>
      </c>
      <c r="D14" s="3">
        <v>46</v>
      </c>
      <c r="E14" s="3">
        <v>104</v>
      </c>
      <c r="F14" s="3">
        <v>102</v>
      </c>
      <c r="G14" s="3" t="s">
        <v>7</v>
      </c>
      <c r="H14" s="3" t="s">
        <v>277</v>
      </c>
      <c r="L14" s="3">
        <v>1444</v>
      </c>
      <c r="M14" s="3">
        <v>-12440</v>
      </c>
      <c r="N14" s="64">
        <v>189448</v>
      </c>
      <c r="O14" s="64">
        <v>1773.86</v>
      </c>
      <c r="P14" s="64">
        <v>21</v>
      </c>
      <c r="Q14" s="64">
        <v>0.196629</v>
      </c>
      <c r="R14" s="64">
        <v>59875.5</v>
      </c>
      <c r="S14" s="64">
        <v>560.63199999999995</v>
      </c>
      <c r="T14" s="64">
        <v>48523200</v>
      </c>
      <c r="U14" s="64">
        <v>454337</v>
      </c>
      <c r="V14" s="64">
        <v>1.1084800000000001E-4</v>
      </c>
      <c r="W14" s="64">
        <v>22.3</v>
      </c>
      <c r="X14" s="64">
        <v>21.8</v>
      </c>
      <c r="Y14" s="64">
        <v>3.90427E-3</v>
      </c>
      <c r="Z14" s="64">
        <v>0.254</v>
      </c>
      <c r="AA14" s="64">
        <v>0.23</v>
      </c>
      <c r="AB14" s="64">
        <v>1.2339600000000001E-3</v>
      </c>
      <c r="AC14" s="64">
        <v>0.55600000000000005</v>
      </c>
      <c r="AD14" s="64">
        <v>0.40899999999999997</v>
      </c>
      <c r="AE14" s="64"/>
      <c r="AF14" s="65">
        <v>45.938466624086814</v>
      </c>
      <c r="AG14" s="64">
        <v>2.1107118605120851E-3</v>
      </c>
      <c r="AJ14" s="65">
        <v>30.140965368112575</v>
      </c>
      <c r="AK14" s="65">
        <v>8.4322073693958242</v>
      </c>
      <c r="AL14" s="66" t="s">
        <v>798</v>
      </c>
      <c r="AM14" s="65"/>
      <c r="AO14" s="65"/>
      <c r="AP14" s="65"/>
      <c r="AQ14" s="65"/>
      <c r="AR14" s="65"/>
      <c r="AT14" s="65"/>
      <c r="AU14" s="65"/>
      <c r="AW14" s="65"/>
      <c r="AY14" s="65"/>
    </row>
    <row r="15" spans="1:51" x14ac:dyDescent="0.4">
      <c r="A15" s="3">
        <v>12</v>
      </c>
      <c r="B15" s="3" t="s">
        <v>800</v>
      </c>
      <c r="C15" s="3" t="s">
        <v>785</v>
      </c>
      <c r="D15" s="3">
        <v>52</v>
      </c>
      <c r="E15" s="3">
        <v>90</v>
      </c>
      <c r="F15" s="3">
        <v>77</v>
      </c>
      <c r="G15" s="3" t="s">
        <v>7</v>
      </c>
      <c r="H15" s="3" t="s">
        <v>801</v>
      </c>
      <c r="L15" s="3">
        <v>1329</v>
      </c>
      <c r="M15" s="3">
        <v>-13256</v>
      </c>
      <c r="N15" s="64">
        <v>217459</v>
      </c>
      <c r="O15" s="64">
        <v>2036.13</v>
      </c>
      <c r="P15" s="64">
        <v>49</v>
      </c>
      <c r="Q15" s="64">
        <v>0.45880100000000001</v>
      </c>
      <c r="R15" s="64">
        <v>42256.800000000003</v>
      </c>
      <c r="S15" s="64">
        <v>395.66300000000001</v>
      </c>
      <c r="T15" s="64">
        <v>48692800</v>
      </c>
      <c r="U15" s="64">
        <v>455925</v>
      </c>
      <c r="V15" s="64">
        <v>2.2533000000000001E-4</v>
      </c>
      <c r="W15" s="64">
        <v>25.5</v>
      </c>
      <c r="X15" s="64">
        <v>14.3</v>
      </c>
      <c r="Y15" s="64">
        <v>4.4659399999999998E-3</v>
      </c>
      <c r="Z15" s="64">
        <v>0.73199999999999998</v>
      </c>
      <c r="AA15" s="64">
        <v>0.215</v>
      </c>
      <c r="AB15" s="64">
        <v>8.67824E-4</v>
      </c>
      <c r="AC15" s="64">
        <v>0.77900000000000003</v>
      </c>
      <c r="AD15" s="64">
        <v>0.48699999999999999</v>
      </c>
      <c r="AE15" s="64"/>
      <c r="AF15" s="65">
        <v>40.021110301252186</v>
      </c>
      <c r="AG15" s="64">
        <v>2.6786197086632931E-3</v>
      </c>
      <c r="AH15" s="64">
        <v>1.8682293888020577E-4</v>
      </c>
      <c r="AJ15" s="65">
        <v>38.250689439711827</v>
      </c>
      <c r="AK15" s="65">
        <v>9.7984386840684685</v>
      </c>
      <c r="AL15" s="65">
        <v>176.12285620994061</v>
      </c>
      <c r="AM15" s="65">
        <v>405.15614153802233</v>
      </c>
      <c r="AO15" s="65">
        <v>38.069712489711826</v>
      </c>
      <c r="AP15" s="65">
        <v>9.7984386840684685</v>
      </c>
      <c r="AQ15" s="65">
        <v>16.962826252030936</v>
      </c>
      <c r="AR15" s="65">
        <v>405.15614153802233</v>
      </c>
      <c r="AT15" s="65">
        <v>38.070275439711828</v>
      </c>
      <c r="AU15" s="65">
        <v>9.7984386840684685</v>
      </c>
      <c r="AV15" s="65">
        <v>111.87965393391819</v>
      </c>
      <c r="AW15" s="65">
        <v>405.15614153802233</v>
      </c>
      <c r="AY15" s="65"/>
    </row>
    <row r="16" spans="1:51" x14ac:dyDescent="0.4">
      <c r="A16" s="3">
        <v>13</v>
      </c>
      <c r="B16" s="3" t="s">
        <v>802</v>
      </c>
      <c r="C16" s="3" t="s">
        <v>785</v>
      </c>
      <c r="D16" s="3">
        <v>52</v>
      </c>
      <c r="E16" s="3">
        <v>90</v>
      </c>
      <c r="F16" s="3">
        <v>77</v>
      </c>
      <c r="G16" s="3" t="s">
        <v>7</v>
      </c>
      <c r="H16" s="3" t="s">
        <v>786</v>
      </c>
      <c r="L16" s="3">
        <v>1357</v>
      </c>
      <c r="M16" s="3">
        <v>-13251</v>
      </c>
      <c r="N16" s="64">
        <v>3320880</v>
      </c>
      <c r="O16" s="64">
        <v>31094.400000000001</v>
      </c>
      <c r="P16" s="64">
        <v>29</v>
      </c>
      <c r="Q16" s="64">
        <v>0.271536</v>
      </c>
      <c r="R16" s="64">
        <v>60001.5</v>
      </c>
      <c r="S16" s="64">
        <v>561.81200000000001</v>
      </c>
      <c r="T16" s="64">
        <v>50197800</v>
      </c>
      <c r="U16" s="64">
        <v>470017</v>
      </c>
      <c r="V16" s="64">
        <v>8.7326399999999995E-6</v>
      </c>
      <c r="W16" s="64">
        <v>31.9</v>
      </c>
      <c r="X16" s="64">
        <v>18.600000000000001</v>
      </c>
      <c r="Y16" s="64">
        <v>6.6155800000000001E-2</v>
      </c>
      <c r="Z16" s="64">
        <v>6.2E-2</v>
      </c>
      <c r="AA16" s="64">
        <v>5.67E-2</v>
      </c>
      <c r="AB16" s="64">
        <v>1.1953000000000001E-3</v>
      </c>
      <c r="AC16" s="64">
        <v>0.59899999999999998</v>
      </c>
      <c r="AD16" s="64">
        <v>0.40799999999999997</v>
      </c>
      <c r="AE16" s="64"/>
      <c r="AF16" s="65">
        <v>2.6206760331598851</v>
      </c>
      <c r="AG16" s="64">
        <v>6.442215582655017E-2</v>
      </c>
      <c r="AH16" s="64">
        <v>1.3504750453593614E-6</v>
      </c>
      <c r="AJ16" s="65">
        <v>919.94838520313635</v>
      </c>
      <c r="AK16" s="65">
        <v>30.548473967801314</v>
      </c>
      <c r="AL16" s="65">
        <v>-991.49823583169962</v>
      </c>
      <c r="AM16" s="65">
        <v>5.9621412121241519</v>
      </c>
      <c r="AO16" s="65">
        <v>919.76740825313641</v>
      </c>
      <c r="AP16" s="65">
        <v>30.548473967801314</v>
      </c>
      <c r="AQ16" s="66" t="s">
        <v>795</v>
      </c>
      <c r="AR16" s="65">
        <v>5.9621412121241519</v>
      </c>
      <c r="AT16" s="65">
        <v>919.76797120313631</v>
      </c>
      <c r="AU16" s="65">
        <v>30.548473967801314</v>
      </c>
      <c r="AV16" s="66" t="s">
        <v>795</v>
      </c>
      <c r="AW16" s="65">
        <v>5.9621412121241519</v>
      </c>
      <c r="AY16" s="65"/>
    </row>
    <row r="17" spans="1:51" x14ac:dyDescent="0.4">
      <c r="A17" s="3">
        <v>14</v>
      </c>
      <c r="B17" s="3" t="s">
        <v>803</v>
      </c>
      <c r="C17" s="3" t="s">
        <v>785</v>
      </c>
      <c r="D17" s="3">
        <v>54</v>
      </c>
      <c r="E17" s="3">
        <v>99</v>
      </c>
      <c r="F17" s="3">
        <v>93</v>
      </c>
      <c r="G17" s="3" t="s">
        <v>7</v>
      </c>
      <c r="H17" s="3" t="s">
        <v>786</v>
      </c>
      <c r="L17" s="3">
        <v>1337</v>
      </c>
      <c r="M17" s="3">
        <v>-13551</v>
      </c>
      <c r="N17" s="64">
        <v>200926</v>
      </c>
      <c r="O17" s="64">
        <v>1881.33</v>
      </c>
      <c r="P17" s="64">
        <v>52</v>
      </c>
      <c r="Q17" s="64">
        <v>0.48689100000000002</v>
      </c>
      <c r="R17" s="64">
        <v>41683.699999999997</v>
      </c>
      <c r="S17" s="64">
        <v>390.29700000000003</v>
      </c>
      <c r="T17" s="64">
        <v>46516700</v>
      </c>
      <c r="U17" s="64">
        <v>435550</v>
      </c>
      <c r="V17" s="64">
        <v>2.5880199999999998E-4</v>
      </c>
      <c r="W17" s="64">
        <v>20.399999999999999</v>
      </c>
      <c r="X17" s="64">
        <v>13.9</v>
      </c>
      <c r="Y17" s="64">
        <v>4.3194399999999999E-3</v>
      </c>
      <c r="Z17" s="64">
        <v>0.77600000000000002</v>
      </c>
      <c r="AA17" s="64">
        <v>0.224</v>
      </c>
      <c r="AB17" s="64">
        <v>8.9610199999999997E-4</v>
      </c>
      <c r="AC17" s="64">
        <v>0.79700000000000004</v>
      </c>
      <c r="AD17" s="64">
        <v>0.49</v>
      </c>
      <c r="AE17" s="64"/>
      <c r="AF17" s="65">
        <v>43.31420834038402</v>
      </c>
      <c r="AG17" s="64">
        <v>2.4485076058705802E-3</v>
      </c>
      <c r="AH17" s="64">
        <v>2.4028163308611441E-4</v>
      </c>
      <c r="AJ17" s="65">
        <v>34.964688611831882</v>
      </c>
      <c r="AK17" s="65">
        <v>9.6326021356997504</v>
      </c>
      <c r="AL17" s="65">
        <v>512.66606924130747</v>
      </c>
      <c r="AM17" s="65">
        <v>416.01649028018437</v>
      </c>
      <c r="AO17" s="65">
        <v>34.78371166183188</v>
      </c>
      <c r="AP17" s="65">
        <v>9.6326021356997504</v>
      </c>
      <c r="AQ17" s="65">
        <v>340.2209739299953</v>
      </c>
      <c r="AR17" s="65">
        <v>416.01649028018437</v>
      </c>
      <c r="AT17" s="65">
        <v>34.784274611831883</v>
      </c>
      <c r="AU17" s="65">
        <v>9.6326021356997504</v>
      </c>
      <c r="AV17" s="65">
        <v>444.09881675759635</v>
      </c>
      <c r="AW17" s="65">
        <v>416.01649028018437</v>
      </c>
      <c r="AY17" s="65"/>
    </row>
    <row r="18" spans="1:51" x14ac:dyDescent="0.4">
      <c r="A18" s="3">
        <v>15</v>
      </c>
      <c r="B18" s="3" t="s">
        <v>804</v>
      </c>
      <c r="C18" s="3" t="s">
        <v>785</v>
      </c>
      <c r="D18" s="3">
        <v>55</v>
      </c>
      <c r="E18" s="3">
        <v>102</v>
      </c>
      <c r="F18" s="3">
        <v>47</v>
      </c>
      <c r="G18" s="3" t="s">
        <v>7</v>
      </c>
      <c r="H18" s="3" t="s">
        <v>281</v>
      </c>
      <c r="L18" s="3">
        <v>1332</v>
      </c>
      <c r="M18" s="3">
        <v>-13731</v>
      </c>
      <c r="N18" s="64">
        <v>191019</v>
      </c>
      <c r="O18" s="64">
        <v>1788.57</v>
      </c>
      <c r="P18" s="64">
        <v>27</v>
      </c>
      <c r="Q18" s="64">
        <v>0.25280900000000001</v>
      </c>
      <c r="R18" s="64">
        <v>39377.699999999997</v>
      </c>
      <c r="S18" s="64">
        <v>368.70499999999998</v>
      </c>
      <c r="T18" s="64">
        <v>46006500</v>
      </c>
      <c r="U18" s="64">
        <v>430772</v>
      </c>
      <c r="V18" s="64">
        <v>1.41347E-4</v>
      </c>
      <c r="W18" s="64">
        <v>25.2</v>
      </c>
      <c r="X18" s="64">
        <v>19.2</v>
      </c>
      <c r="Y18" s="64">
        <v>4.1520100000000002E-3</v>
      </c>
      <c r="Z18" s="64">
        <v>0.71299999999999997</v>
      </c>
      <c r="AA18" s="64">
        <v>0.22900000000000001</v>
      </c>
      <c r="AB18" s="64">
        <v>8.5591499999999995E-4</v>
      </c>
      <c r="AC18" s="64">
        <v>0.74199999999999999</v>
      </c>
      <c r="AD18" s="64">
        <v>0.504</v>
      </c>
      <c r="AE18" s="64"/>
      <c r="AF18" s="65">
        <v>45.560654306639648</v>
      </c>
      <c r="AG18" s="64">
        <v>2.2603217751839414E-3</v>
      </c>
      <c r="AH18" s="64">
        <v>2.2763332877869961E-5</v>
      </c>
      <c r="AJ18" s="65">
        <v>32.277394949626682</v>
      </c>
      <c r="AK18" s="65">
        <v>9.2578711142887453</v>
      </c>
      <c r="AL18" s="65">
        <v>-856.6959911794072</v>
      </c>
      <c r="AM18" s="65">
        <v>94.48639773049058</v>
      </c>
      <c r="AO18" s="65">
        <v>32.096417999626681</v>
      </c>
      <c r="AP18" s="65">
        <v>9.2578711142887453</v>
      </c>
      <c r="AQ18" s="66" t="s">
        <v>795</v>
      </c>
      <c r="AR18" s="65">
        <v>94.48639773049058</v>
      </c>
      <c r="AT18" s="65">
        <v>32.096980949626683</v>
      </c>
      <c r="AU18" s="65">
        <v>9.2578711142887453</v>
      </c>
      <c r="AV18" s="65">
        <v>-938.6989539541288</v>
      </c>
      <c r="AW18" s="65">
        <v>94.48639773049058</v>
      </c>
      <c r="AY18" s="65"/>
    </row>
    <row r="19" spans="1:51" x14ac:dyDescent="0.4">
      <c r="A19" s="3">
        <v>16</v>
      </c>
      <c r="B19" s="3" t="s">
        <v>805</v>
      </c>
      <c r="C19" s="3" t="s">
        <v>785</v>
      </c>
      <c r="D19" s="3">
        <v>55</v>
      </c>
      <c r="E19" s="3">
        <v>102</v>
      </c>
      <c r="F19" s="3">
        <v>47</v>
      </c>
      <c r="G19" s="3" t="s">
        <v>7</v>
      </c>
      <c r="H19" s="3" t="s">
        <v>786</v>
      </c>
      <c r="L19" s="3">
        <v>1333</v>
      </c>
      <c r="M19" s="3">
        <v>-13686</v>
      </c>
      <c r="N19" s="64">
        <v>211847</v>
      </c>
      <c r="O19" s="64">
        <v>1983.59</v>
      </c>
      <c r="P19" s="64">
        <v>38</v>
      </c>
      <c r="Q19" s="64">
        <v>0.35580499999999998</v>
      </c>
      <c r="R19" s="64">
        <v>57912.4</v>
      </c>
      <c r="S19" s="64">
        <v>542.25099999999998</v>
      </c>
      <c r="T19" s="64">
        <v>47014500</v>
      </c>
      <c r="U19" s="64">
        <v>440211</v>
      </c>
      <c r="V19" s="64">
        <v>1.7937500000000001E-4</v>
      </c>
      <c r="W19" s="64">
        <v>32.799999999999997</v>
      </c>
      <c r="X19" s="64">
        <v>16.2</v>
      </c>
      <c r="Y19" s="64">
        <v>4.5059899999999996E-3</v>
      </c>
      <c r="Z19" s="64">
        <v>0.48299999999999998</v>
      </c>
      <c r="AA19" s="64">
        <v>0.218</v>
      </c>
      <c r="AB19" s="64">
        <v>1.2317999999999999E-3</v>
      </c>
      <c r="AC19" s="64">
        <v>0.74199999999999999</v>
      </c>
      <c r="AD19" s="64">
        <v>0.41599999999999998</v>
      </c>
      <c r="AE19" s="64"/>
      <c r="AF19" s="65">
        <v>41.081302189787912</v>
      </c>
      <c r="AG19" s="64">
        <v>2.6548723000350957E-3</v>
      </c>
      <c r="AH19" s="64">
        <v>1.0709428696594406E-4</v>
      </c>
      <c r="AJ19" s="65">
        <v>37.911576444501165</v>
      </c>
      <c r="AK19" s="65">
        <v>9.7479775572501417</v>
      </c>
      <c r="AL19" s="65">
        <v>-325.799928932076</v>
      </c>
      <c r="AM19" s="65">
        <v>437.65216869549783</v>
      </c>
      <c r="AO19" s="65">
        <v>37.730599494501163</v>
      </c>
      <c r="AP19" s="65">
        <v>9.7479775572501417</v>
      </c>
      <c r="AQ19" s="65">
        <v>-488.79721393328589</v>
      </c>
      <c r="AR19" s="65">
        <v>437.65216869549783</v>
      </c>
      <c r="AT19" s="65">
        <v>37.731162444501166</v>
      </c>
      <c r="AU19" s="65">
        <v>9.7479775572501417</v>
      </c>
      <c r="AV19" s="65">
        <v>-393.01979870498326</v>
      </c>
      <c r="AW19" s="65">
        <v>437.65216869549783</v>
      </c>
      <c r="AY19" s="65"/>
    </row>
    <row r="20" spans="1:51" x14ac:dyDescent="0.4">
      <c r="A20" s="3">
        <v>17</v>
      </c>
      <c r="B20" s="3" t="s">
        <v>806</v>
      </c>
      <c r="C20" s="3" t="s">
        <v>785</v>
      </c>
      <c r="D20" s="3">
        <v>62</v>
      </c>
      <c r="E20" s="3">
        <v>90</v>
      </c>
      <c r="F20" s="3">
        <v>84</v>
      </c>
      <c r="G20" s="3" t="s">
        <v>7</v>
      </c>
      <c r="H20" s="3" t="s">
        <v>281</v>
      </c>
      <c r="L20" s="3">
        <v>1247</v>
      </c>
      <c r="M20" s="3">
        <v>-14884</v>
      </c>
      <c r="N20" s="64">
        <v>2745910</v>
      </c>
      <c r="O20" s="64">
        <v>25710.799999999999</v>
      </c>
      <c r="P20" s="64">
        <v>39</v>
      </c>
      <c r="Q20" s="64">
        <v>0.36516900000000002</v>
      </c>
      <c r="R20" s="64">
        <v>43860.800000000003</v>
      </c>
      <c r="S20" s="64">
        <v>410.68200000000002</v>
      </c>
      <c r="T20" s="64">
        <v>46207600</v>
      </c>
      <c r="U20" s="64">
        <v>432655</v>
      </c>
      <c r="V20" s="64">
        <v>1.4202900000000001E-5</v>
      </c>
      <c r="W20" s="64">
        <v>22.1</v>
      </c>
      <c r="X20" s="64">
        <v>16</v>
      </c>
      <c r="Y20" s="64">
        <v>5.9425499999999999E-2</v>
      </c>
      <c r="Z20" s="64">
        <v>7.4200000000000002E-2</v>
      </c>
      <c r="AA20" s="64">
        <v>6.2100000000000002E-2</v>
      </c>
      <c r="AB20" s="64">
        <v>9.4921199999999995E-4</v>
      </c>
      <c r="AC20" s="64">
        <v>0.77400000000000002</v>
      </c>
      <c r="AD20" s="64">
        <v>0.47799999999999998</v>
      </c>
      <c r="AE20" s="64"/>
      <c r="AF20" s="65">
        <v>3.1694231147415612</v>
      </c>
      <c r="AG20" s="64">
        <v>5.7542060045317221E-2</v>
      </c>
      <c r="AH20" s="64">
        <v>5.4034282630617872E-6</v>
      </c>
      <c r="AJ20" s="65">
        <v>821.70061744712984</v>
      </c>
      <c r="AK20" s="65">
        <v>30.012935893681661</v>
      </c>
      <c r="AL20" s="65">
        <v>-965.98332346033396</v>
      </c>
      <c r="AM20" s="65">
        <v>17.197989144082385</v>
      </c>
      <c r="AO20" s="65">
        <v>821.5196404971299</v>
      </c>
      <c r="AP20" s="65">
        <v>30.012935893681661</v>
      </c>
      <c r="AQ20" s="65">
        <v>-973.61063447190054</v>
      </c>
      <c r="AR20" s="65">
        <v>17.197989144082385</v>
      </c>
      <c r="AT20" s="65">
        <v>821.5202034471298</v>
      </c>
      <c r="AU20" s="65">
        <v>30.012935893681661</v>
      </c>
      <c r="AV20" s="65">
        <v>-969.21123785894201</v>
      </c>
      <c r="AW20" s="65">
        <v>17.197989144082385</v>
      </c>
      <c r="AY20" s="65"/>
    </row>
    <row r="21" spans="1:51" x14ac:dyDescent="0.4">
      <c r="A21" s="3">
        <v>18</v>
      </c>
      <c r="B21" s="3" t="s">
        <v>807</v>
      </c>
      <c r="C21" s="3" t="s">
        <v>785</v>
      </c>
      <c r="D21" s="3">
        <v>62</v>
      </c>
      <c r="E21" s="3">
        <v>90</v>
      </c>
      <c r="F21" s="3">
        <v>84</v>
      </c>
      <c r="G21" s="3" t="s">
        <v>7</v>
      </c>
      <c r="H21" s="3" t="s">
        <v>786</v>
      </c>
      <c r="L21" s="3">
        <v>1224</v>
      </c>
      <c r="M21" s="3">
        <v>-14872</v>
      </c>
      <c r="N21" s="64">
        <v>156132</v>
      </c>
      <c r="O21" s="64">
        <v>1461.91</v>
      </c>
      <c r="P21" s="64">
        <v>35</v>
      </c>
      <c r="Q21" s="64">
        <v>0.32771499999999998</v>
      </c>
      <c r="R21" s="64">
        <v>29718.400000000001</v>
      </c>
      <c r="S21" s="64">
        <v>278.262</v>
      </c>
      <c r="T21" s="64">
        <v>45163500</v>
      </c>
      <c r="U21" s="64">
        <v>422879</v>
      </c>
      <c r="V21" s="64">
        <v>2.24169E-4</v>
      </c>
      <c r="W21" s="64">
        <v>32.4</v>
      </c>
      <c r="X21" s="64">
        <v>16.899999999999999</v>
      </c>
      <c r="Y21" s="64">
        <v>3.4570400000000002E-3</v>
      </c>
      <c r="Z21" s="64">
        <v>0.40300000000000002</v>
      </c>
      <c r="AA21" s="64">
        <v>0.254</v>
      </c>
      <c r="AB21" s="64">
        <v>6.5801800000000001E-4</v>
      </c>
      <c r="AC21" s="64">
        <v>0.63300000000000001</v>
      </c>
      <c r="AD21" s="64">
        <v>0.57999999999999996</v>
      </c>
      <c r="AE21" s="64"/>
      <c r="AF21" s="65">
        <v>55.740979587784686</v>
      </c>
      <c r="AG21" s="64">
        <v>1.5300517840734222E-3</v>
      </c>
      <c r="AH21" s="64">
        <v>1.5002554342740236E-4</v>
      </c>
      <c r="AJ21" s="65">
        <v>21.849139476568467</v>
      </c>
      <c r="AK21" s="65">
        <v>7.3776488646375356</v>
      </c>
      <c r="AL21" s="65">
        <v>-55.531019381796057</v>
      </c>
      <c r="AM21" s="65">
        <v>519.87471194322382</v>
      </c>
      <c r="AO21" s="65">
        <v>21.668162526568466</v>
      </c>
      <c r="AP21" s="65">
        <v>7.3776488646375356</v>
      </c>
      <c r="AQ21" s="65">
        <v>-337.09457840648196</v>
      </c>
      <c r="AR21" s="65">
        <v>519.87471194322382</v>
      </c>
      <c r="AT21" s="65">
        <v>21.668725476568468</v>
      </c>
      <c r="AU21" s="65">
        <v>7.3776488646375356</v>
      </c>
      <c r="AV21" s="65">
        <v>-170.32846599777884</v>
      </c>
      <c r="AW21" s="65">
        <v>519.87471194322382</v>
      </c>
      <c r="AY21" s="65"/>
    </row>
    <row r="22" spans="1:51" x14ac:dyDescent="0.4">
      <c r="A22" s="3">
        <v>19</v>
      </c>
      <c r="B22" s="3" t="s">
        <v>808</v>
      </c>
      <c r="C22" s="3" t="s">
        <v>785</v>
      </c>
      <c r="D22" s="3">
        <v>62</v>
      </c>
      <c r="E22" s="3">
        <v>90</v>
      </c>
      <c r="F22" s="3">
        <v>84</v>
      </c>
      <c r="G22" s="3" t="s">
        <v>7</v>
      </c>
      <c r="H22" s="3" t="s">
        <v>786</v>
      </c>
      <c r="L22" s="3">
        <v>1213</v>
      </c>
      <c r="M22" s="3">
        <v>-14873</v>
      </c>
      <c r="N22" s="64">
        <v>965394</v>
      </c>
      <c r="O22" s="64">
        <v>9039.27</v>
      </c>
      <c r="P22" s="64">
        <v>17</v>
      </c>
      <c r="Q22" s="64">
        <v>0.15917600000000001</v>
      </c>
      <c r="R22" s="64">
        <v>71175.100000000006</v>
      </c>
      <c r="S22" s="64">
        <v>666.43399999999997</v>
      </c>
      <c r="T22" s="64">
        <v>23000500</v>
      </c>
      <c r="U22" s="64">
        <v>215360</v>
      </c>
      <c r="V22" s="64">
        <v>1.7609400000000001E-5</v>
      </c>
      <c r="W22" s="64">
        <v>23.8</v>
      </c>
      <c r="X22" s="64">
        <v>24.3</v>
      </c>
      <c r="Y22" s="64">
        <v>4.1972799999999998E-2</v>
      </c>
      <c r="Z22" s="64">
        <v>0.109</v>
      </c>
      <c r="AA22" s="64">
        <v>0.104</v>
      </c>
      <c r="AB22" s="64">
        <v>3.09451E-3</v>
      </c>
      <c r="AC22" s="64">
        <v>0.39</v>
      </c>
      <c r="AD22" s="64">
        <v>0.375</v>
      </c>
      <c r="AE22" s="64"/>
      <c r="AF22" s="65">
        <v>9.0149209804494319</v>
      </c>
      <c r="AG22" s="64">
        <v>3.8188930403686878E-2</v>
      </c>
      <c r="AJ22" s="65">
        <v>545.33792616464859</v>
      </c>
      <c r="AK22" s="65">
        <v>38.159521363640138</v>
      </c>
      <c r="AL22" s="66" t="s">
        <v>798</v>
      </c>
      <c r="AM22" s="65"/>
      <c r="AO22" s="65"/>
      <c r="AP22" s="65"/>
      <c r="AQ22" s="65"/>
      <c r="AR22" s="65"/>
      <c r="AT22" s="65"/>
      <c r="AU22" s="65"/>
      <c r="AW22" s="65"/>
      <c r="AY22" s="65"/>
    </row>
    <row r="23" spans="1:51" x14ac:dyDescent="0.4">
      <c r="A23" s="3">
        <v>20</v>
      </c>
      <c r="B23" s="3" t="s">
        <v>809</v>
      </c>
      <c r="C23" s="3" t="s">
        <v>785</v>
      </c>
      <c r="D23" s="3">
        <v>63</v>
      </c>
      <c r="E23" s="3">
        <v>124</v>
      </c>
      <c r="F23" s="3">
        <v>68</v>
      </c>
      <c r="G23" s="3" t="s">
        <v>7</v>
      </c>
      <c r="H23" s="3" t="s">
        <v>786</v>
      </c>
      <c r="L23" s="3">
        <v>1254</v>
      </c>
      <c r="M23" s="3">
        <v>-15052</v>
      </c>
      <c r="N23" s="64">
        <v>208228</v>
      </c>
      <c r="O23" s="64">
        <v>1949.7</v>
      </c>
      <c r="P23" s="64">
        <v>47</v>
      </c>
      <c r="Q23" s="64">
        <v>0.44007499999999999</v>
      </c>
      <c r="R23" s="64">
        <v>43298.8</v>
      </c>
      <c r="S23" s="64">
        <v>405.41899999999998</v>
      </c>
      <c r="T23" s="64">
        <v>49243200</v>
      </c>
      <c r="U23" s="64">
        <v>461079</v>
      </c>
      <c r="V23" s="64">
        <v>2.2571399999999999E-4</v>
      </c>
      <c r="W23" s="64">
        <v>25.6</v>
      </c>
      <c r="X23" s="64">
        <v>14.6</v>
      </c>
      <c r="Y23" s="64">
        <v>4.2285700000000001E-3</v>
      </c>
      <c r="Z23" s="64">
        <v>0.69599999999999995</v>
      </c>
      <c r="AA23" s="64">
        <v>0.22</v>
      </c>
      <c r="AB23" s="64">
        <v>8.7928500000000005E-4</v>
      </c>
      <c r="AC23" s="64">
        <v>0.746</v>
      </c>
      <c r="AD23" s="64">
        <v>0.48099999999999998</v>
      </c>
      <c r="AE23" s="64"/>
      <c r="AF23" s="65">
        <v>41.79529470100082</v>
      </c>
      <c r="AG23" s="64">
        <v>2.4612229455031357E-3</v>
      </c>
      <c r="AH23" s="64">
        <v>1.845498155048847E-4</v>
      </c>
      <c r="AJ23" s="65">
        <v>35.146263661784779</v>
      </c>
      <c r="AK23" s="65">
        <v>9.3272764655849763</v>
      </c>
      <c r="AL23" s="65">
        <v>161.81266297176199</v>
      </c>
      <c r="AM23" s="65">
        <v>417.99911899384244</v>
      </c>
      <c r="AO23" s="65">
        <v>34.965286711784778</v>
      </c>
      <c r="AP23" s="65">
        <v>9.3272764655849763</v>
      </c>
      <c r="AQ23" s="65">
        <v>-11.552172455873478</v>
      </c>
      <c r="AR23" s="65">
        <v>417.99911899384244</v>
      </c>
      <c r="AT23" s="65">
        <v>34.96584966178478</v>
      </c>
      <c r="AU23" s="65">
        <v>9.3272764655849763</v>
      </c>
      <c r="AV23" s="65">
        <v>91.791922893709184</v>
      </c>
      <c r="AW23" s="65">
        <v>417.99911899384244</v>
      </c>
      <c r="AY23" s="65"/>
    </row>
    <row r="24" spans="1:51" x14ac:dyDescent="0.4">
      <c r="A24" s="3">
        <v>21</v>
      </c>
      <c r="B24" s="3" t="s">
        <v>810</v>
      </c>
      <c r="C24" s="3" t="s">
        <v>785</v>
      </c>
      <c r="D24" s="3">
        <v>66</v>
      </c>
      <c r="E24" s="3">
        <v>79</v>
      </c>
      <c r="F24" s="3">
        <v>79</v>
      </c>
      <c r="G24" s="3" t="s">
        <v>7</v>
      </c>
      <c r="H24" s="3" t="s">
        <v>281</v>
      </c>
      <c r="L24" s="3">
        <v>1211</v>
      </c>
      <c r="M24" s="3">
        <v>-15526</v>
      </c>
      <c r="N24" s="64">
        <v>165679</v>
      </c>
      <c r="O24" s="64">
        <v>1551.3</v>
      </c>
      <c r="P24" s="64">
        <v>41</v>
      </c>
      <c r="Q24" s="64">
        <v>0.38389499999999999</v>
      </c>
      <c r="R24" s="64">
        <v>23636.2</v>
      </c>
      <c r="S24" s="64">
        <v>221.31299999999999</v>
      </c>
      <c r="T24" s="64">
        <v>47681200</v>
      </c>
      <c r="U24" s="64">
        <v>446453</v>
      </c>
      <c r="V24" s="64">
        <v>2.4746600000000001E-4</v>
      </c>
      <c r="W24" s="64">
        <v>28.4</v>
      </c>
      <c r="X24" s="64">
        <v>15.6</v>
      </c>
      <c r="Y24" s="64">
        <v>3.47474E-3</v>
      </c>
      <c r="Z24" s="64">
        <v>0.53200000000000003</v>
      </c>
      <c r="AA24" s="64">
        <v>0.246</v>
      </c>
      <c r="AB24" s="64">
        <v>4.9571399999999996E-4</v>
      </c>
      <c r="AC24" s="64">
        <v>0.76200000000000001</v>
      </c>
      <c r="AD24" s="64">
        <v>0.65100000000000002</v>
      </c>
      <c r="AE24" s="64"/>
      <c r="AF24" s="65">
        <v>52.528990547987362</v>
      </c>
      <c r="AG24" s="64">
        <v>1.6494864590236825E-3</v>
      </c>
      <c r="AH24" s="64">
        <v>2.081018389648875E-4</v>
      </c>
      <c r="AJ24" s="65">
        <v>23.554666634858183</v>
      </c>
      <c r="AK24" s="65">
        <v>7.590400756117953</v>
      </c>
      <c r="AL24" s="65">
        <v>310.08178488651674</v>
      </c>
      <c r="AM24" s="65">
        <v>486.15925019706253</v>
      </c>
      <c r="AO24" s="65">
        <v>23.373689684858181</v>
      </c>
      <c r="AP24" s="65">
        <v>7.590400756117953</v>
      </c>
      <c r="AQ24" s="65">
        <v>51.892274033987107</v>
      </c>
      <c r="AR24" s="65">
        <v>486.15925019706253</v>
      </c>
      <c r="AT24" s="65">
        <v>23.374252634858184</v>
      </c>
      <c r="AU24" s="65">
        <v>7.590400756117953</v>
      </c>
      <c r="AV24" s="65">
        <v>206.48147930672911</v>
      </c>
      <c r="AW24" s="65">
        <v>486.15925019706253</v>
      </c>
      <c r="AY24" s="65"/>
    </row>
    <row r="25" spans="1:51" x14ac:dyDescent="0.4">
      <c r="A25" s="3">
        <v>22</v>
      </c>
      <c r="B25" s="3" t="s">
        <v>811</v>
      </c>
      <c r="C25" s="3" t="s">
        <v>785</v>
      </c>
      <c r="D25" s="3">
        <v>69</v>
      </c>
      <c r="E25" s="3">
        <v>98</v>
      </c>
      <c r="F25" s="3">
        <v>97</v>
      </c>
      <c r="G25" s="3" t="s">
        <v>7</v>
      </c>
      <c r="H25" s="3" t="s">
        <v>786</v>
      </c>
      <c r="L25" s="3">
        <v>1185</v>
      </c>
      <c r="M25" s="3">
        <v>-16022</v>
      </c>
      <c r="N25" s="64">
        <v>135937</v>
      </c>
      <c r="O25" s="64">
        <v>1272.82</v>
      </c>
      <c r="P25" s="64">
        <v>36</v>
      </c>
      <c r="Q25" s="64">
        <v>0.33707900000000002</v>
      </c>
      <c r="R25" s="64">
        <v>35910.5</v>
      </c>
      <c r="S25" s="64">
        <v>336.24099999999999</v>
      </c>
      <c r="T25" s="64">
        <v>47447000</v>
      </c>
      <c r="U25" s="64">
        <v>444260</v>
      </c>
      <c r="V25" s="64">
        <v>2.6482900000000001E-4</v>
      </c>
      <c r="W25" s="64">
        <v>32.9</v>
      </c>
      <c r="X25" s="64">
        <v>16.7</v>
      </c>
      <c r="Y25" s="64">
        <v>2.8650300000000002E-3</v>
      </c>
      <c r="Z25" s="64">
        <v>1.05</v>
      </c>
      <c r="AA25" s="64">
        <v>0.27200000000000002</v>
      </c>
      <c r="AB25" s="64">
        <v>7.5685599999999998E-4</v>
      </c>
      <c r="AC25" s="64">
        <v>0.85899999999999999</v>
      </c>
      <c r="AD25" s="64">
        <v>0.52800000000000002</v>
      </c>
      <c r="AE25" s="64"/>
      <c r="AF25" s="65">
        <v>64.021941230128647</v>
      </c>
      <c r="AG25" s="64">
        <v>1.0307815826079627E-3</v>
      </c>
      <c r="AH25" s="64">
        <v>2.3242337258454237E-4</v>
      </c>
      <c r="AJ25" s="65">
        <v>14.719560999641706</v>
      </c>
      <c r="AK25" s="65">
        <v>5.843693410687381</v>
      </c>
      <c r="AL25" s="65">
        <v>463.19527169713103</v>
      </c>
      <c r="AM25" s="65">
        <v>562.24233136480245</v>
      </c>
      <c r="AO25" s="65">
        <v>14.538584049641706</v>
      </c>
      <c r="AP25" s="65">
        <v>5.843693410687381</v>
      </c>
      <c r="AQ25" s="65">
        <v>50.019919668013117</v>
      </c>
      <c r="AR25" s="65">
        <v>562.24233136480245</v>
      </c>
      <c r="AT25" s="65">
        <v>14.539146999641705</v>
      </c>
      <c r="AU25" s="65">
        <v>5.843693410687381</v>
      </c>
      <c r="AV25" s="65">
        <v>298.54052251399787</v>
      </c>
      <c r="AW25" s="65">
        <v>562.24233136480245</v>
      </c>
      <c r="AY25" s="65"/>
    </row>
    <row r="26" spans="1:51" ht="15" x14ac:dyDescent="0.4">
      <c r="A26" s="3">
        <v>23</v>
      </c>
      <c r="B26" s="3" t="s">
        <v>812</v>
      </c>
      <c r="C26" s="3" t="s">
        <v>785</v>
      </c>
      <c r="D26" s="3">
        <v>76</v>
      </c>
      <c r="E26" s="3">
        <v>86</v>
      </c>
      <c r="F26" s="3">
        <v>73</v>
      </c>
      <c r="G26" s="3" t="s">
        <v>7</v>
      </c>
      <c r="H26" s="3" t="s">
        <v>786</v>
      </c>
      <c r="K26" s="3" t="s">
        <v>813</v>
      </c>
      <c r="L26" s="3">
        <v>1206</v>
      </c>
      <c r="M26" s="3">
        <v>-12555</v>
      </c>
      <c r="N26" s="64">
        <v>2331410</v>
      </c>
      <c r="O26" s="64">
        <v>21829.7</v>
      </c>
      <c r="P26" s="64">
        <v>30</v>
      </c>
      <c r="Q26" s="64">
        <v>0.28089900000000001</v>
      </c>
      <c r="R26" s="64">
        <v>44137.8</v>
      </c>
      <c r="S26" s="64">
        <v>413.27499999999998</v>
      </c>
      <c r="T26" s="64">
        <v>48540400</v>
      </c>
      <c r="U26" s="64">
        <v>454498</v>
      </c>
      <c r="V26" s="64">
        <v>1.2867800000000001E-5</v>
      </c>
      <c r="W26" s="64">
        <v>34.299999999999997</v>
      </c>
      <c r="X26" s="64">
        <v>18.3</v>
      </c>
      <c r="Y26" s="64">
        <v>4.8030200000000002E-2</v>
      </c>
      <c r="Z26" s="64">
        <v>0.13</v>
      </c>
      <c r="AA26" s="64">
        <v>6.7000000000000004E-2</v>
      </c>
      <c r="AB26" s="64">
        <v>9.0930099999999995E-4</v>
      </c>
      <c r="AC26" s="64">
        <v>0.64500000000000002</v>
      </c>
      <c r="AD26" s="64">
        <v>0.47599999999999998</v>
      </c>
      <c r="AE26" s="64"/>
      <c r="AF26" s="65">
        <v>3.7329129689758553</v>
      </c>
      <c r="AG26" s="64">
        <v>4.6237371215523564E-2</v>
      </c>
      <c r="AH26" s="64">
        <v>2.3914405253382537E-6</v>
      </c>
      <c r="AJ26" s="65">
        <v>660.26966095767648</v>
      </c>
      <c r="AK26" s="65">
        <v>26.938117139822804</v>
      </c>
      <c r="AL26" s="65">
        <v>-984.9449544152576</v>
      </c>
      <c r="AM26" s="65">
        <v>11.284002596110895</v>
      </c>
      <c r="AO26" s="65">
        <v>660.08868400767653</v>
      </c>
      <c r="AP26" s="65">
        <v>26.938117139822804</v>
      </c>
      <c r="AQ26" s="66" t="s">
        <v>795</v>
      </c>
      <c r="AR26" s="65">
        <v>11.284002596110895</v>
      </c>
      <c r="AT26" s="65">
        <v>660.08924695767644</v>
      </c>
      <c r="AU26" s="65">
        <v>26.938117139822804</v>
      </c>
      <c r="AV26" s="65">
        <v>-988.96746727340326</v>
      </c>
      <c r="AW26" s="65">
        <v>11.284002596110895</v>
      </c>
      <c r="AY26" s="65"/>
    </row>
    <row r="27" spans="1:51" x14ac:dyDescent="0.4">
      <c r="A27" s="3">
        <v>24</v>
      </c>
      <c r="B27" s="3" t="s">
        <v>814</v>
      </c>
      <c r="C27" s="3" t="s">
        <v>785</v>
      </c>
      <c r="D27" s="3">
        <v>76</v>
      </c>
      <c r="E27" s="3">
        <v>86</v>
      </c>
      <c r="F27" s="3">
        <v>73</v>
      </c>
      <c r="G27" s="3" t="s">
        <v>7</v>
      </c>
      <c r="H27" s="3" t="s">
        <v>786</v>
      </c>
      <c r="L27" s="3">
        <v>1226</v>
      </c>
      <c r="M27" s="3">
        <v>-12535</v>
      </c>
      <c r="N27" s="64">
        <v>5726430</v>
      </c>
      <c r="O27" s="64">
        <v>53618.3</v>
      </c>
      <c r="P27" s="64">
        <v>40</v>
      </c>
      <c r="Q27" s="64">
        <v>0.37453199999999998</v>
      </c>
      <c r="R27" s="64">
        <v>50754.1</v>
      </c>
      <c r="S27" s="64">
        <v>475.226</v>
      </c>
      <c r="T27" s="64">
        <v>49933900</v>
      </c>
      <c r="U27" s="64">
        <v>467546</v>
      </c>
      <c r="V27" s="64">
        <v>6.9851500000000004E-6</v>
      </c>
      <c r="W27" s="64">
        <v>24.2</v>
      </c>
      <c r="X27" s="64">
        <v>15.8</v>
      </c>
      <c r="Y27" s="64">
        <v>0.11468</v>
      </c>
      <c r="Z27" s="64">
        <v>4.5600000000000002E-2</v>
      </c>
      <c r="AA27" s="64">
        <v>4.41E-2</v>
      </c>
      <c r="AB27" s="64">
        <v>1.01643E-3</v>
      </c>
      <c r="AC27" s="64">
        <v>0.48199999999999998</v>
      </c>
      <c r="AD27" s="64">
        <v>0.44400000000000001</v>
      </c>
      <c r="AE27" s="64"/>
      <c r="AF27" s="65">
        <v>1.5197864332577189</v>
      </c>
      <c r="AG27" s="64">
        <v>0.1129373130027897</v>
      </c>
      <c r="AH27" s="64">
        <v>2.7249629460726274E-6</v>
      </c>
      <c r="AJ27" s="65">
        <v>1612.7448296798368</v>
      </c>
      <c r="AK27" s="65">
        <v>43.077014751338311</v>
      </c>
      <c r="AL27" s="65">
        <v>-982.84530142598692</v>
      </c>
      <c r="AM27" s="65">
        <v>9.3859571688751657</v>
      </c>
      <c r="AO27" s="65">
        <v>1612.5638527298368</v>
      </c>
      <c r="AP27" s="65">
        <v>43.077014751338311</v>
      </c>
      <c r="AQ27" s="65">
        <v>-986.73292488566085</v>
      </c>
      <c r="AR27" s="65">
        <v>9.3859571688751657</v>
      </c>
      <c r="AT27" s="65">
        <v>1612.5644156798369</v>
      </c>
      <c r="AU27" s="65">
        <v>43.077014751338311</v>
      </c>
      <c r="AV27" s="65">
        <v>-984.49164785242499</v>
      </c>
      <c r="AW27" s="65">
        <v>9.3859571688751657</v>
      </c>
      <c r="AY27" s="65"/>
    </row>
    <row r="28" spans="1:51" x14ac:dyDescent="0.4">
      <c r="A28" s="3">
        <v>25</v>
      </c>
      <c r="B28" s="3" t="s">
        <v>815</v>
      </c>
      <c r="C28" s="3" t="s">
        <v>785</v>
      </c>
      <c r="D28" s="3">
        <v>80</v>
      </c>
      <c r="E28" s="3">
        <v>62</v>
      </c>
      <c r="F28" s="3">
        <v>62</v>
      </c>
      <c r="G28" s="3" t="s">
        <v>7</v>
      </c>
      <c r="H28" s="3" t="s">
        <v>786</v>
      </c>
      <c r="L28" s="3">
        <v>1147</v>
      </c>
      <c r="M28" s="3">
        <v>-13121</v>
      </c>
      <c r="N28" s="64">
        <v>2598260</v>
      </c>
      <c r="O28" s="64">
        <v>24328.3</v>
      </c>
      <c r="P28" s="64">
        <v>79</v>
      </c>
      <c r="Q28" s="64">
        <v>0.73970000000000002</v>
      </c>
      <c r="R28" s="64">
        <v>47748</v>
      </c>
      <c r="S28" s="64">
        <v>447.07900000000001</v>
      </c>
      <c r="T28" s="64">
        <v>49362400</v>
      </c>
      <c r="U28" s="64">
        <v>462195</v>
      </c>
      <c r="V28" s="64">
        <v>3.0405000000000001E-5</v>
      </c>
      <c r="W28" s="64">
        <v>15.1</v>
      </c>
      <c r="X28" s="64">
        <v>11.3</v>
      </c>
      <c r="Y28" s="64">
        <v>5.2636500000000003E-2</v>
      </c>
      <c r="Z28" s="64">
        <v>0.107</v>
      </c>
      <c r="AA28" s="64">
        <v>6.3600000000000004E-2</v>
      </c>
      <c r="AB28" s="64">
        <v>9.6729499999999996E-4</v>
      </c>
      <c r="AC28" s="64">
        <v>0.71699999999999997</v>
      </c>
      <c r="AD28" s="64">
        <v>0.45800000000000002</v>
      </c>
      <c r="AE28" s="64"/>
      <c r="AF28" s="65">
        <v>3.3495303106694476</v>
      </c>
      <c r="AG28" s="64">
        <v>5.0873346793308266E-2</v>
      </c>
      <c r="AH28" s="64">
        <v>2.1649657530180042E-5</v>
      </c>
      <c r="AJ28" s="65">
        <v>726.47139220844201</v>
      </c>
      <c r="AK28" s="65">
        <v>27.744336521515255</v>
      </c>
      <c r="AL28" s="65">
        <v>-863.70700941232099</v>
      </c>
      <c r="AM28" s="65">
        <v>49.873305070110291</v>
      </c>
      <c r="AO28" s="65">
        <v>726.29041525844207</v>
      </c>
      <c r="AP28" s="65">
        <v>27.744336521515255</v>
      </c>
      <c r="AQ28" s="65">
        <v>-872.30890684459132</v>
      </c>
      <c r="AR28" s="65">
        <v>49.873305070110291</v>
      </c>
      <c r="AT28" s="65">
        <v>726.29097820844197</v>
      </c>
      <c r="AU28" s="65">
        <v>27.744336521515255</v>
      </c>
      <c r="AV28" s="65">
        <v>-867.33275337381906</v>
      </c>
      <c r="AW28" s="65">
        <v>49.873305070110291</v>
      </c>
      <c r="AY28" s="65"/>
    </row>
    <row r="29" spans="1:51" x14ac:dyDescent="0.4">
      <c r="A29" s="3">
        <v>26</v>
      </c>
      <c r="B29" s="3" t="s">
        <v>816</v>
      </c>
      <c r="C29" s="3" t="s">
        <v>785</v>
      </c>
      <c r="D29" s="3">
        <v>90</v>
      </c>
      <c r="E29" s="3">
        <v>69</v>
      </c>
      <c r="F29" s="3">
        <v>65</v>
      </c>
      <c r="G29" s="3" t="s">
        <v>7</v>
      </c>
      <c r="H29" s="3" t="s">
        <v>786</v>
      </c>
      <c r="L29" s="3">
        <v>1046</v>
      </c>
      <c r="M29" s="3">
        <v>-14775</v>
      </c>
      <c r="N29" s="64">
        <v>295470</v>
      </c>
      <c r="O29" s="64">
        <v>2766.57</v>
      </c>
      <c r="P29" s="64">
        <v>30</v>
      </c>
      <c r="Q29" s="64">
        <v>0.28089900000000001</v>
      </c>
      <c r="R29" s="64">
        <v>47162.9</v>
      </c>
      <c r="S29" s="64">
        <v>441.6</v>
      </c>
      <c r="T29" s="64">
        <v>48255900</v>
      </c>
      <c r="U29" s="64">
        <v>451834</v>
      </c>
      <c r="V29" s="64">
        <v>1.0153300000000001E-4</v>
      </c>
      <c r="W29" s="64">
        <v>28.6</v>
      </c>
      <c r="X29" s="64">
        <v>18.3</v>
      </c>
      <c r="Y29" s="64">
        <v>6.12299E-3</v>
      </c>
      <c r="Z29" s="64">
        <v>0.55900000000000005</v>
      </c>
      <c r="AA29" s="64">
        <v>0.185</v>
      </c>
      <c r="AB29" s="64">
        <v>9.7735000000000009E-4</v>
      </c>
      <c r="AC29" s="64">
        <v>0.80500000000000005</v>
      </c>
      <c r="AD29" s="64">
        <v>0.46100000000000002</v>
      </c>
      <c r="AE29" s="64"/>
      <c r="AF29" s="65">
        <v>29.454599874775777</v>
      </c>
      <c r="AG29" s="64">
        <v>4.3194820477910475E-3</v>
      </c>
      <c r="AH29" s="64">
        <v>2.5749029291159169E-5</v>
      </c>
      <c r="AJ29" s="65">
        <v>61.682203642456159</v>
      </c>
      <c r="AK29" s="65">
        <v>11.935438003057005</v>
      </c>
      <c r="AL29" s="65">
        <v>-837.89987430842098</v>
      </c>
      <c r="AM29" s="65">
        <v>108.76935808773169</v>
      </c>
      <c r="AO29" s="65">
        <v>61.501226692456157</v>
      </c>
      <c r="AP29" s="65">
        <v>11.935438003057005</v>
      </c>
      <c r="AQ29" s="65">
        <v>-939.4053974281951</v>
      </c>
      <c r="AR29" s="65">
        <v>108.76935808773169</v>
      </c>
      <c r="AT29" s="65">
        <v>61.50178964245616</v>
      </c>
      <c r="AU29" s="65">
        <v>11.935438003057005</v>
      </c>
      <c r="AV29" s="65">
        <v>-880.64128098057552</v>
      </c>
      <c r="AW29" s="65">
        <v>108.76935808773169</v>
      </c>
      <c r="AY29" s="65"/>
    </row>
    <row r="30" spans="1:51" x14ac:dyDescent="0.4">
      <c r="A30" s="3">
        <v>27</v>
      </c>
      <c r="B30" s="3" t="s">
        <v>817</v>
      </c>
      <c r="C30" s="3" t="s">
        <v>785</v>
      </c>
      <c r="D30" s="3">
        <v>92</v>
      </c>
      <c r="E30" s="3">
        <v>86</v>
      </c>
      <c r="F30" s="3">
        <v>80</v>
      </c>
      <c r="G30" s="3" t="s">
        <v>7</v>
      </c>
      <c r="H30" s="3" t="s">
        <v>801</v>
      </c>
      <c r="L30" s="3">
        <v>1041</v>
      </c>
      <c r="M30" s="3">
        <v>-15080</v>
      </c>
      <c r="N30" s="64">
        <v>270795</v>
      </c>
      <c r="O30" s="64">
        <v>2535.5300000000002</v>
      </c>
      <c r="P30" s="64">
        <v>34</v>
      </c>
      <c r="Q30" s="64">
        <v>0.31835200000000002</v>
      </c>
      <c r="R30" s="64">
        <v>47769</v>
      </c>
      <c r="S30" s="64">
        <v>447.27499999999998</v>
      </c>
      <c r="T30" s="64">
        <v>48229000</v>
      </c>
      <c r="U30" s="64">
        <v>451582</v>
      </c>
      <c r="V30" s="64">
        <v>1.25556E-4</v>
      </c>
      <c r="W30" s="64">
        <v>24.7</v>
      </c>
      <c r="X30" s="64">
        <v>17.2</v>
      </c>
      <c r="Y30" s="64">
        <v>5.6147699999999998E-3</v>
      </c>
      <c r="Z30" s="64">
        <v>0.67800000000000005</v>
      </c>
      <c r="AA30" s="64">
        <v>0.193</v>
      </c>
      <c r="AB30" s="64">
        <v>9.9046099999999999E-4</v>
      </c>
      <c r="AC30" s="64">
        <v>0.76200000000000001</v>
      </c>
      <c r="AD30" s="64">
        <v>0.45800000000000002</v>
      </c>
      <c r="AE30" s="64"/>
      <c r="AF30" s="65">
        <v>32.138520375191568</v>
      </c>
      <c r="AG30" s="64">
        <v>3.8102696251218152E-3</v>
      </c>
      <c r="AH30" s="64">
        <v>5.0973236040579689E-5</v>
      </c>
      <c r="AJ30" s="65">
        <v>54.410650246739522</v>
      </c>
      <c r="AK30" s="65">
        <v>11.476134743789787</v>
      </c>
      <c r="AL30" s="65">
        <v>-679.10371006018909</v>
      </c>
      <c r="AM30" s="65">
        <v>194.39098346172364</v>
      </c>
      <c r="AO30" s="65">
        <v>54.22967329673952</v>
      </c>
      <c r="AP30" s="65">
        <v>11.476134743789787</v>
      </c>
      <c r="AQ30" s="65">
        <v>-793.68976927846984</v>
      </c>
      <c r="AR30" s="65">
        <v>194.39098346172364</v>
      </c>
      <c r="AT30" s="65">
        <v>54.230236246739523</v>
      </c>
      <c r="AU30" s="65">
        <v>11.476134743789787</v>
      </c>
      <c r="AV30" s="65">
        <v>-727.04788097115022</v>
      </c>
      <c r="AW30" s="65">
        <v>194.39098346172364</v>
      </c>
      <c r="AY30" s="65"/>
    </row>
    <row r="31" spans="1:51" x14ac:dyDescent="0.4">
      <c r="A31" s="3">
        <v>28</v>
      </c>
      <c r="B31" s="3" t="s">
        <v>818</v>
      </c>
      <c r="C31" s="3" t="s">
        <v>785</v>
      </c>
      <c r="D31" s="3">
        <v>92</v>
      </c>
      <c r="E31" s="3">
        <v>86</v>
      </c>
      <c r="F31" s="3">
        <v>80</v>
      </c>
      <c r="G31" s="3" t="s">
        <v>7</v>
      </c>
      <c r="H31" s="3" t="s">
        <v>786</v>
      </c>
      <c r="L31" s="3">
        <v>1081</v>
      </c>
      <c r="M31" s="3">
        <v>-15080</v>
      </c>
      <c r="N31" s="64">
        <v>233474</v>
      </c>
      <c r="O31" s="64">
        <v>2186.09</v>
      </c>
      <c r="P31" s="64">
        <v>19</v>
      </c>
      <c r="Q31" s="64">
        <v>0.17790300000000001</v>
      </c>
      <c r="R31" s="64">
        <v>43232</v>
      </c>
      <c r="S31" s="64">
        <v>404.79199999999997</v>
      </c>
      <c r="T31" s="64">
        <v>49407200</v>
      </c>
      <c r="U31" s="64">
        <v>462614</v>
      </c>
      <c r="V31" s="64">
        <v>8.1379599999999996E-5</v>
      </c>
      <c r="W31" s="64">
        <v>22.5</v>
      </c>
      <c r="X31" s="64">
        <v>22.9</v>
      </c>
      <c r="Y31" s="64">
        <v>4.7254999999999997E-3</v>
      </c>
      <c r="Z31" s="64">
        <v>0.50600000000000001</v>
      </c>
      <c r="AA31" s="64">
        <v>0.20699999999999999</v>
      </c>
      <c r="AB31" s="64">
        <v>8.7500999999999996E-4</v>
      </c>
      <c r="AC31" s="64">
        <v>0.76700000000000002</v>
      </c>
      <c r="AD31" s="64">
        <v>0.48099999999999998</v>
      </c>
      <c r="AE31" s="64"/>
      <c r="AF31" s="65">
        <v>37.275887786220302</v>
      </c>
      <c r="AG31" s="64">
        <v>2.9640314316536865E-3</v>
      </c>
      <c r="AJ31" s="65">
        <v>42.326368844014638</v>
      </c>
      <c r="AK31" s="65">
        <v>10.00011508470441</v>
      </c>
      <c r="AL31" s="66" t="s">
        <v>798</v>
      </c>
      <c r="AM31" s="65"/>
      <c r="AO31" s="65"/>
      <c r="AP31" s="65"/>
      <c r="AQ31" s="65"/>
      <c r="AR31" s="65"/>
      <c r="AT31" s="65"/>
      <c r="AU31" s="65"/>
      <c r="AW31" s="65"/>
      <c r="AY31" s="65"/>
    </row>
    <row r="32" spans="1:51" x14ac:dyDescent="0.4">
      <c r="A32" s="3">
        <v>29</v>
      </c>
      <c r="B32" s="3" t="s">
        <v>819</v>
      </c>
      <c r="C32" s="3" t="s">
        <v>785</v>
      </c>
      <c r="D32" s="3">
        <v>100</v>
      </c>
      <c r="E32" s="3">
        <v>49</v>
      </c>
      <c r="F32" s="3">
        <v>47</v>
      </c>
      <c r="G32" s="3" t="s">
        <v>7</v>
      </c>
      <c r="H32" s="3" t="s">
        <v>786</v>
      </c>
      <c r="L32" s="3">
        <v>516</v>
      </c>
      <c r="M32" s="3">
        <v>-12098</v>
      </c>
      <c r="N32" s="64">
        <v>216261</v>
      </c>
      <c r="O32" s="64">
        <v>2024.92</v>
      </c>
      <c r="P32" s="64">
        <v>37</v>
      </c>
      <c r="Q32" s="64">
        <v>0.34644200000000003</v>
      </c>
      <c r="R32" s="64">
        <v>40647.699999999997</v>
      </c>
      <c r="S32" s="64">
        <v>380.596</v>
      </c>
      <c r="T32" s="64">
        <v>48011200</v>
      </c>
      <c r="U32" s="64">
        <v>449543</v>
      </c>
      <c r="V32" s="64">
        <v>1.7108999999999999E-4</v>
      </c>
      <c r="W32" s="64">
        <v>32.799999999999997</v>
      </c>
      <c r="X32" s="64">
        <v>16.399999999999999</v>
      </c>
      <c r="Y32" s="64">
        <v>4.5043899999999996E-3</v>
      </c>
      <c r="Z32" s="64">
        <v>0.92200000000000004</v>
      </c>
      <c r="AA32" s="64">
        <v>0.216</v>
      </c>
      <c r="AB32" s="64">
        <v>8.4663000000000002E-4</v>
      </c>
      <c r="AC32" s="64">
        <v>0.95</v>
      </c>
      <c r="AD32" s="64">
        <v>0.496</v>
      </c>
      <c r="AE32" s="64"/>
      <c r="AF32" s="65">
        <v>40.242811348324473</v>
      </c>
      <c r="AG32" s="64">
        <v>2.6916947243559837E-3</v>
      </c>
      <c r="AH32" s="64">
        <v>9.5698648991530551E-5</v>
      </c>
      <c r="AJ32" s="65">
        <v>38.437400663803452</v>
      </c>
      <c r="AK32" s="65">
        <v>10.040076575776501</v>
      </c>
      <c r="AL32" s="65">
        <v>-397.53988957682162</v>
      </c>
      <c r="AM32" s="65">
        <v>436.81842604205849</v>
      </c>
      <c r="AO32" s="65">
        <v>38.25642371380345</v>
      </c>
      <c r="AP32" s="65">
        <v>10.040076575776501</v>
      </c>
      <c r="AQ32" s="65">
        <v>-558.63618650546425</v>
      </c>
      <c r="AR32" s="65">
        <v>436.81842604205849</v>
      </c>
      <c r="AT32" s="65">
        <v>38.256986663803453</v>
      </c>
      <c r="AU32" s="65">
        <v>10.040076575776501</v>
      </c>
      <c r="AV32" s="65">
        <v>-464.17411133986974</v>
      </c>
      <c r="AW32" s="65">
        <v>436.81842604205849</v>
      </c>
      <c r="AY32" s="65"/>
    </row>
    <row r="33" spans="1:51" x14ac:dyDescent="0.4">
      <c r="A33" s="3">
        <v>30</v>
      </c>
      <c r="B33" s="3" t="s">
        <v>820</v>
      </c>
      <c r="C33" s="3" t="s">
        <v>785</v>
      </c>
      <c r="D33" s="3">
        <v>102</v>
      </c>
      <c r="E33" s="3">
        <v>56</v>
      </c>
      <c r="F33" s="3">
        <v>54</v>
      </c>
      <c r="G33" s="3" t="s">
        <v>7</v>
      </c>
      <c r="H33" s="3" t="s">
        <v>281</v>
      </c>
      <c r="L33" s="3">
        <v>501</v>
      </c>
      <c r="M33" s="3">
        <v>-12277</v>
      </c>
      <c r="N33" s="64">
        <v>4010000</v>
      </c>
      <c r="O33" s="64">
        <v>37546.800000000003</v>
      </c>
      <c r="P33" s="64">
        <v>35</v>
      </c>
      <c r="Q33" s="64">
        <v>0.32771499999999998</v>
      </c>
      <c r="R33" s="64">
        <v>50457.1</v>
      </c>
      <c r="S33" s="64">
        <v>472.44499999999999</v>
      </c>
      <c r="T33" s="64">
        <v>52209900</v>
      </c>
      <c r="U33" s="64">
        <v>488857</v>
      </c>
      <c r="V33" s="64">
        <v>8.7281799999999992E-6</v>
      </c>
      <c r="W33" s="64">
        <v>16.7</v>
      </c>
      <c r="X33" s="64">
        <v>16.899999999999999</v>
      </c>
      <c r="Y33" s="64">
        <v>7.6805300000000007E-2</v>
      </c>
      <c r="Z33" s="64">
        <v>7.4999999999999997E-2</v>
      </c>
      <c r="AA33" s="64">
        <v>5.1799999999999999E-2</v>
      </c>
      <c r="AB33" s="64">
        <v>9.6642699999999995E-4</v>
      </c>
      <c r="AC33" s="64">
        <v>0.69399999999999995</v>
      </c>
      <c r="AD33" s="64">
        <v>0.44500000000000001</v>
      </c>
      <c r="AE33" s="64"/>
      <c r="AF33" s="65">
        <v>2.1703118765586034</v>
      </c>
      <c r="AG33" s="64">
        <v>7.5138441057155822E-2</v>
      </c>
      <c r="AH33" s="64">
        <v>2.6426879033500829E-6</v>
      </c>
      <c r="AJ33" s="65">
        <v>1072.9769382961852</v>
      </c>
      <c r="AK33" s="65">
        <v>33.201455103102539</v>
      </c>
      <c r="AL33" s="65">
        <v>-983.36325472883959</v>
      </c>
      <c r="AM33" s="65">
        <v>6.6108498967262221</v>
      </c>
      <c r="AO33" s="65">
        <v>1072.7959613461851</v>
      </c>
      <c r="AP33" s="65">
        <v>33.201455103102539</v>
      </c>
      <c r="AQ33" s="65">
        <v>-989.20698747506151</v>
      </c>
      <c r="AR33" s="65">
        <v>6.6108498967262221</v>
      </c>
      <c r="AT33" s="65">
        <v>1072.7965242961852</v>
      </c>
      <c r="AU33" s="65">
        <v>33.201455103102539</v>
      </c>
      <c r="AV33" s="65">
        <v>-985.83803228938393</v>
      </c>
      <c r="AW33" s="65">
        <v>6.6108498967262221</v>
      </c>
      <c r="AY33" s="65"/>
    </row>
    <row r="34" spans="1:51" x14ac:dyDescent="0.4">
      <c r="A34" s="3">
        <v>31</v>
      </c>
      <c r="B34" s="3" t="s">
        <v>821</v>
      </c>
      <c r="C34" s="3" t="s">
        <v>785</v>
      </c>
      <c r="D34" s="3">
        <v>108</v>
      </c>
      <c r="E34" s="3">
        <v>69</v>
      </c>
      <c r="F34" s="3">
        <v>67</v>
      </c>
      <c r="G34" s="3" t="s">
        <v>7</v>
      </c>
      <c r="H34" s="3" t="s">
        <v>786</v>
      </c>
      <c r="L34" s="3">
        <v>480</v>
      </c>
      <c r="M34" s="3">
        <v>-12872</v>
      </c>
      <c r="N34" s="64">
        <v>262591</v>
      </c>
      <c r="O34" s="64">
        <v>2458.7199999999998</v>
      </c>
      <c r="P34" s="64">
        <v>35</v>
      </c>
      <c r="Q34" s="64">
        <v>0.32771499999999998</v>
      </c>
      <c r="R34" s="64">
        <v>50654.1</v>
      </c>
      <c r="S34" s="64">
        <v>474.28899999999999</v>
      </c>
      <c r="T34" s="64">
        <v>52645900</v>
      </c>
      <c r="U34" s="64">
        <v>492939</v>
      </c>
      <c r="V34" s="64">
        <v>1.33287E-4</v>
      </c>
      <c r="W34" s="64">
        <v>17.600000000000001</v>
      </c>
      <c r="X34" s="64">
        <v>16.899999999999999</v>
      </c>
      <c r="Y34" s="64">
        <v>4.9878600000000002E-3</v>
      </c>
      <c r="Z34" s="64">
        <v>0.53500000000000003</v>
      </c>
      <c r="AA34" s="64">
        <v>0.19600000000000001</v>
      </c>
      <c r="AB34" s="64">
        <v>9.6216499999999996E-4</v>
      </c>
      <c r="AC34" s="64">
        <v>0.68300000000000005</v>
      </c>
      <c r="AD34" s="64">
        <v>0.44500000000000001</v>
      </c>
      <c r="AE34" s="64"/>
      <c r="AF34" s="65">
        <v>33.142608181544681</v>
      </c>
      <c r="AG34" s="64">
        <v>3.3347609927838638E-3</v>
      </c>
      <c r="AH34" s="64">
        <v>5.9051397117839949E-5</v>
      </c>
      <c r="AJ34" s="65">
        <v>47.620386976953569</v>
      </c>
      <c r="AK34" s="65">
        <v>10.175668762044221</v>
      </c>
      <c r="AL34" s="65">
        <v>-628.24855310752264</v>
      </c>
      <c r="AM34" s="65">
        <v>180.11959595071448</v>
      </c>
      <c r="AO34" s="65">
        <v>47.439410026953567</v>
      </c>
      <c r="AP34" s="65">
        <v>10.175668762044221</v>
      </c>
      <c r="AQ34" s="65">
        <v>-759.04161668500763</v>
      </c>
      <c r="AR34" s="65">
        <v>180.11959595071448</v>
      </c>
      <c r="AT34" s="65">
        <v>47.43997297695357</v>
      </c>
      <c r="AU34" s="65">
        <v>10.175668762044221</v>
      </c>
      <c r="AV34" s="65">
        <v>-682.86171288078924</v>
      </c>
      <c r="AW34" s="65">
        <v>180.11959595071448</v>
      </c>
      <c r="AY34" s="65"/>
    </row>
    <row r="35" spans="1:51" x14ac:dyDescent="0.4">
      <c r="A35" s="3">
        <v>32</v>
      </c>
      <c r="B35" s="3" t="s">
        <v>822</v>
      </c>
      <c r="C35" s="3" t="s">
        <v>785</v>
      </c>
      <c r="D35" s="3">
        <v>109</v>
      </c>
      <c r="E35" s="3">
        <v>56</v>
      </c>
      <c r="F35" s="3">
        <v>56</v>
      </c>
      <c r="G35" s="3" t="s">
        <v>7</v>
      </c>
      <c r="H35" s="3" t="s">
        <v>281</v>
      </c>
      <c r="L35" s="3">
        <v>495</v>
      </c>
      <c r="M35" s="3">
        <v>-12992</v>
      </c>
      <c r="N35" s="64">
        <v>1846820</v>
      </c>
      <c r="O35" s="64">
        <v>17292.3</v>
      </c>
      <c r="P35" s="64">
        <v>20</v>
      </c>
      <c r="Q35" s="64">
        <v>0.18726599999999999</v>
      </c>
      <c r="R35" s="64">
        <v>22330.2</v>
      </c>
      <c r="S35" s="64">
        <v>209.084</v>
      </c>
      <c r="T35" s="64">
        <v>29642800</v>
      </c>
      <c r="U35" s="64">
        <v>277554</v>
      </c>
      <c r="V35" s="64">
        <v>1.08294E-5</v>
      </c>
      <c r="W35" s="64">
        <v>25</v>
      </c>
      <c r="X35" s="64">
        <v>22.4</v>
      </c>
      <c r="Y35" s="64">
        <v>6.23026E-2</v>
      </c>
      <c r="Z35" s="64">
        <v>8.14E-2</v>
      </c>
      <c r="AA35" s="64">
        <v>7.5800000000000006E-2</v>
      </c>
      <c r="AB35" s="64">
        <v>7.5330999999999998E-4</v>
      </c>
      <c r="AC35" s="64">
        <v>0.76600000000000001</v>
      </c>
      <c r="AD35" s="64">
        <v>0.66900000000000004</v>
      </c>
      <c r="AE35" s="64"/>
      <c r="AF35" s="65">
        <v>4.7123978649787199</v>
      </c>
      <c r="AG35" s="64">
        <v>5.9366540736705033E-2</v>
      </c>
      <c r="AJ35" s="65">
        <v>847.75420172014776</v>
      </c>
      <c r="AK35" s="65">
        <v>38.415791032687316</v>
      </c>
      <c r="AL35" s="66" t="s">
        <v>798</v>
      </c>
      <c r="AM35" s="65"/>
      <c r="AO35" s="65"/>
      <c r="AP35" s="65"/>
      <c r="AQ35" s="65"/>
      <c r="AR35" s="65"/>
      <c r="AT35" s="65"/>
      <c r="AU35" s="65"/>
      <c r="AW35" s="65"/>
      <c r="AY35" s="65"/>
    </row>
    <row r="36" spans="1:51" x14ac:dyDescent="0.4">
      <c r="A36" s="3">
        <v>33</v>
      </c>
      <c r="B36" s="3" t="s">
        <v>823</v>
      </c>
      <c r="C36" s="3" t="s">
        <v>785</v>
      </c>
      <c r="D36" s="3">
        <v>110</v>
      </c>
      <c r="E36" s="3">
        <v>66</v>
      </c>
      <c r="F36" s="3">
        <v>62</v>
      </c>
      <c r="G36" s="3" t="s">
        <v>7</v>
      </c>
      <c r="H36" s="3" t="s">
        <v>281</v>
      </c>
      <c r="L36" s="3">
        <v>480</v>
      </c>
      <c r="M36" s="3">
        <v>-13101</v>
      </c>
      <c r="N36" s="64">
        <v>2851230</v>
      </c>
      <c r="O36" s="64">
        <v>26696.9</v>
      </c>
      <c r="P36" s="64">
        <v>57</v>
      </c>
      <c r="Q36" s="64">
        <v>0.53370799999999996</v>
      </c>
      <c r="R36" s="64">
        <v>47280.9</v>
      </c>
      <c r="S36" s="64">
        <v>442.70499999999998</v>
      </c>
      <c r="T36" s="64">
        <v>50928300</v>
      </c>
      <c r="U36" s="64">
        <v>476857</v>
      </c>
      <c r="V36" s="64">
        <v>1.99914E-5</v>
      </c>
      <c r="W36" s="64">
        <v>21.8</v>
      </c>
      <c r="X36" s="64">
        <v>13.2</v>
      </c>
      <c r="Y36" s="64">
        <v>5.5985100000000003E-2</v>
      </c>
      <c r="Z36" s="64">
        <v>0.152</v>
      </c>
      <c r="AA36" s="64">
        <v>6.0900000000000003E-2</v>
      </c>
      <c r="AB36" s="64">
        <v>9.2838199999999995E-4</v>
      </c>
      <c r="AC36" s="64">
        <v>0.68600000000000005</v>
      </c>
      <c r="AD36" s="64">
        <v>0.46</v>
      </c>
      <c r="AE36" s="64"/>
      <c r="AF36" s="65">
        <v>3.0523495561564653</v>
      </c>
      <c r="AG36" s="64">
        <v>5.4276315795932714E-2</v>
      </c>
      <c r="AH36" s="64">
        <v>1.1709448849392974E-5</v>
      </c>
      <c r="AJ36" s="65">
        <v>775.06578956591909</v>
      </c>
      <c r="AK36" s="65">
        <v>29.007162655016149</v>
      </c>
      <c r="AL36" s="65">
        <v>-926.28447819128382</v>
      </c>
      <c r="AM36" s="65">
        <v>36.824002280774948</v>
      </c>
      <c r="AO36" s="65">
        <v>774.88481261591915</v>
      </c>
      <c r="AP36" s="65">
        <v>29.007162655016149</v>
      </c>
      <c r="AQ36" s="65">
        <v>-934.36155080142123</v>
      </c>
      <c r="AR36" s="65">
        <v>36.824002280774948</v>
      </c>
      <c r="AT36" s="65">
        <v>774.88537556591905</v>
      </c>
      <c r="AU36" s="65">
        <v>29.007162655016149</v>
      </c>
      <c r="AV36" s="65">
        <v>-929.6974148513176</v>
      </c>
      <c r="AW36" s="65">
        <v>36.824002280774948</v>
      </c>
      <c r="AY36" s="65"/>
    </row>
    <row r="37" spans="1:51" x14ac:dyDescent="0.4">
      <c r="A37" s="3">
        <v>34</v>
      </c>
      <c r="B37" s="3" t="s">
        <v>824</v>
      </c>
      <c r="C37" s="3" t="s">
        <v>785</v>
      </c>
      <c r="D37" s="3">
        <v>111</v>
      </c>
      <c r="E37" s="3">
        <v>59</v>
      </c>
      <c r="F37" s="3">
        <v>57</v>
      </c>
      <c r="G37" s="3" t="s">
        <v>7</v>
      </c>
      <c r="H37" s="3" t="s">
        <v>801</v>
      </c>
      <c r="L37" s="3">
        <v>480</v>
      </c>
      <c r="M37" s="3">
        <v>-13221</v>
      </c>
      <c r="N37" s="64">
        <v>245374</v>
      </c>
      <c r="O37" s="64">
        <v>2297.5100000000002</v>
      </c>
      <c r="P37" s="64">
        <v>35</v>
      </c>
      <c r="Q37" s="64">
        <v>0.32771499999999998</v>
      </c>
      <c r="R37" s="64">
        <v>47496.9</v>
      </c>
      <c r="S37" s="64">
        <v>444.72800000000001</v>
      </c>
      <c r="T37" s="64">
        <v>50066600</v>
      </c>
      <c r="U37" s="64">
        <v>468788</v>
      </c>
      <c r="V37" s="64">
        <v>1.4263899999999999E-4</v>
      </c>
      <c r="W37" s="64">
        <v>22.6</v>
      </c>
      <c r="X37" s="64">
        <v>16.899999999999999</v>
      </c>
      <c r="Y37" s="64">
        <v>4.9009500000000003E-3</v>
      </c>
      <c r="Z37" s="64">
        <v>0.66700000000000004</v>
      </c>
      <c r="AA37" s="64">
        <v>0.20200000000000001</v>
      </c>
      <c r="AB37" s="64">
        <v>9.4867499999999995E-4</v>
      </c>
      <c r="AC37" s="64">
        <v>0.746</v>
      </c>
      <c r="AD37" s="64">
        <v>0.45900000000000002</v>
      </c>
      <c r="AE37" s="64"/>
      <c r="AF37" s="65">
        <v>35.468104302004285</v>
      </c>
      <c r="AG37" s="64">
        <v>3.1626771889842736E-3</v>
      </c>
      <c r="AH37" s="64">
        <v>6.5471723136772641E-5</v>
      </c>
      <c r="AJ37" s="65">
        <v>45.163030258695429</v>
      </c>
      <c r="AK37" s="65">
        <v>10.358273545420607</v>
      </c>
      <c r="AL37" s="65">
        <v>-587.83011080891367</v>
      </c>
      <c r="AM37" s="65">
        <v>238.49929015389966</v>
      </c>
      <c r="AO37" s="65">
        <v>44.982053308695427</v>
      </c>
      <c r="AP37" s="65">
        <v>10.358273545420607</v>
      </c>
      <c r="AQ37" s="65">
        <v>-725.60560908384491</v>
      </c>
      <c r="AR37" s="65">
        <v>238.49929015389966</v>
      </c>
      <c r="AT37" s="65">
        <v>44.98261625869543</v>
      </c>
      <c r="AU37" s="65">
        <v>10.358273545420607</v>
      </c>
      <c r="AV37" s="65">
        <v>-645.26461803961377</v>
      </c>
      <c r="AW37" s="65">
        <v>238.49929015389966</v>
      </c>
      <c r="AY37" s="65"/>
    </row>
    <row r="38" spans="1:51" x14ac:dyDescent="0.4">
      <c r="A38" s="3">
        <v>35</v>
      </c>
      <c r="B38" s="3" t="s">
        <v>825</v>
      </c>
      <c r="C38" s="3" t="s">
        <v>785</v>
      </c>
      <c r="D38" s="3">
        <v>122</v>
      </c>
      <c r="E38" s="3">
        <v>71</v>
      </c>
      <c r="F38" s="3">
        <v>69</v>
      </c>
      <c r="G38" s="3" t="s">
        <v>7</v>
      </c>
      <c r="H38" s="3" t="s">
        <v>786</v>
      </c>
      <c r="L38" s="3">
        <v>341</v>
      </c>
      <c r="M38" s="3">
        <v>-14760</v>
      </c>
      <c r="N38" s="64">
        <v>265621</v>
      </c>
      <c r="O38" s="64">
        <v>2487.09</v>
      </c>
      <c r="P38" s="64">
        <v>36</v>
      </c>
      <c r="Q38" s="64">
        <v>0.33707900000000002</v>
      </c>
      <c r="R38" s="64">
        <v>46792.9</v>
      </c>
      <c r="S38" s="64">
        <v>438.13600000000002</v>
      </c>
      <c r="T38" s="64">
        <v>50032600</v>
      </c>
      <c r="U38" s="64">
        <v>468470</v>
      </c>
      <c r="V38" s="64">
        <v>1.35532E-4</v>
      </c>
      <c r="W38" s="64">
        <v>18.600000000000001</v>
      </c>
      <c r="X38" s="64">
        <v>16.7</v>
      </c>
      <c r="Y38" s="64">
        <v>5.3089499999999998E-3</v>
      </c>
      <c r="Z38" s="64">
        <v>0.75700000000000001</v>
      </c>
      <c r="AA38" s="64">
        <v>0.19500000000000001</v>
      </c>
      <c r="AB38" s="64">
        <v>9.3524799999999996E-4</v>
      </c>
      <c r="AC38" s="64">
        <v>0.74399999999999999</v>
      </c>
      <c r="AD38" s="64">
        <v>0.46300000000000002</v>
      </c>
      <c r="AE38" s="64"/>
      <c r="AF38" s="65">
        <v>32.764542807232857</v>
      </c>
      <c r="AG38" s="64">
        <v>3.5695025593313165E-3</v>
      </c>
      <c r="AH38" s="64">
        <v>6.3649897329068228E-5</v>
      </c>
      <c r="AJ38" s="65">
        <v>50.972496547251197</v>
      </c>
      <c r="AK38" s="65">
        <v>11.01029932161957</v>
      </c>
      <c r="AL38" s="65">
        <v>-599.29921083119871</v>
      </c>
      <c r="AM38" s="65">
        <v>200.33576681904037</v>
      </c>
      <c r="AO38" s="65">
        <v>50.791519597251195</v>
      </c>
      <c r="AP38" s="65">
        <v>11.01029932161957</v>
      </c>
      <c r="AQ38" s="65">
        <v>-721.35729873922855</v>
      </c>
      <c r="AR38" s="65">
        <v>200.33576681904037</v>
      </c>
      <c r="AT38" s="65">
        <v>50.792082547251198</v>
      </c>
      <c r="AU38" s="65">
        <v>11.01029932161957</v>
      </c>
      <c r="AV38" s="65">
        <v>-650.20529673901922</v>
      </c>
      <c r="AW38" s="65">
        <v>200.33576681904037</v>
      </c>
      <c r="AY38" s="65"/>
    </row>
    <row r="39" spans="1:51" x14ac:dyDescent="0.4">
      <c r="A39" s="3">
        <v>36</v>
      </c>
      <c r="B39" s="3" t="s">
        <v>826</v>
      </c>
      <c r="C39" s="3" t="s">
        <v>785</v>
      </c>
      <c r="D39" s="3">
        <v>123</v>
      </c>
      <c r="E39" s="3">
        <v>69</v>
      </c>
      <c r="F39" s="3">
        <v>66</v>
      </c>
      <c r="G39" s="3" t="s">
        <v>7</v>
      </c>
      <c r="H39" s="3" t="s">
        <v>786</v>
      </c>
      <c r="L39" s="3">
        <v>351</v>
      </c>
      <c r="M39" s="3">
        <v>-14910</v>
      </c>
      <c r="N39" s="64">
        <v>108484</v>
      </c>
      <c r="O39" s="64">
        <v>1015.77</v>
      </c>
      <c r="P39" s="64">
        <v>20</v>
      </c>
      <c r="Q39" s="64">
        <v>0.18726599999999999</v>
      </c>
      <c r="R39" s="64">
        <v>17449.099999999999</v>
      </c>
      <c r="S39" s="64">
        <v>163.381</v>
      </c>
      <c r="T39" s="64">
        <v>22951400</v>
      </c>
      <c r="U39" s="64">
        <v>214901</v>
      </c>
      <c r="V39" s="64">
        <v>1.8435899999999999E-4</v>
      </c>
      <c r="W39" s="64">
        <v>44.2</v>
      </c>
      <c r="X39" s="64">
        <v>22.4</v>
      </c>
      <c r="Y39" s="64">
        <v>4.7266799999999996E-3</v>
      </c>
      <c r="Z39" s="64">
        <v>0.39300000000000002</v>
      </c>
      <c r="AA39" s="64">
        <v>0.30399999999999999</v>
      </c>
      <c r="AB39" s="64">
        <v>7.6026399999999997E-4</v>
      </c>
      <c r="AC39" s="64">
        <v>0.82799999999999996</v>
      </c>
      <c r="AD39" s="64">
        <v>0.75700000000000001</v>
      </c>
      <c r="AE39" s="64"/>
      <c r="AF39" s="65">
        <v>80.223356670108032</v>
      </c>
      <c r="AG39" s="64">
        <v>9.3477930540184948E-4</v>
      </c>
      <c r="AJ39" s="65">
        <v>13.34864848113841</v>
      </c>
      <c r="AK39" s="65">
        <v>6.3357949379513707</v>
      </c>
      <c r="AL39" s="66" t="s">
        <v>798</v>
      </c>
      <c r="AM39" s="65"/>
      <c r="AO39" s="65"/>
      <c r="AP39" s="65"/>
      <c r="AQ39" s="65"/>
      <c r="AR39" s="65"/>
      <c r="AT39" s="65"/>
      <c r="AU39" s="65"/>
      <c r="AW39" s="65"/>
      <c r="AY39" s="65"/>
    </row>
    <row r="40" spans="1:51" x14ac:dyDescent="0.4">
      <c r="A40" s="3">
        <v>37</v>
      </c>
      <c r="B40" s="3" t="s">
        <v>827</v>
      </c>
      <c r="C40" s="3" t="s">
        <v>785</v>
      </c>
      <c r="D40" s="3">
        <v>136</v>
      </c>
      <c r="E40" s="3">
        <v>62</v>
      </c>
      <c r="F40" s="3">
        <v>60</v>
      </c>
      <c r="G40" s="3" t="s">
        <v>7</v>
      </c>
      <c r="H40" s="3" t="s">
        <v>281</v>
      </c>
      <c r="L40" s="3">
        <v>320</v>
      </c>
      <c r="M40" s="3">
        <v>-12483</v>
      </c>
      <c r="N40" s="64">
        <v>280570</v>
      </c>
      <c r="O40" s="64">
        <v>2627.06</v>
      </c>
      <c r="P40" s="64">
        <v>42</v>
      </c>
      <c r="Q40" s="64">
        <v>0.393258</v>
      </c>
      <c r="R40" s="64">
        <v>50247.1</v>
      </c>
      <c r="S40" s="64">
        <v>470.47800000000001</v>
      </c>
      <c r="T40" s="64">
        <v>50701700</v>
      </c>
      <c r="U40" s="64">
        <v>474735</v>
      </c>
      <c r="V40" s="64">
        <v>1.4969500000000001E-4</v>
      </c>
      <c r="W40" s="64">
        <v>28.8</v>
      </c>
      <c r="X40" s="64">
        <v>15.4</v>
      </c>
      <c r="Y40" s="64">
        <v>5.5337499999999996E-3</v>
      </c>
      <c r="Z40" s="64">
        <v>0.29299999999999998</v>
      </c>
      <c r="AA40" s="64">
        <v>0.189</v>
      </c>
      <c r="AB40" s="64">
        <v>9.910330000000001E-4</v>
      </c>
      <c r="AC40" s="64">
        <v>0.71299999999999997</v>
      </c>
      <c r="AD40" s="64">
        <v>0.44600000000000001</v>
      </c>
      <c r="AE40" s="64"/>
      <c r="AF40" s="65">
        <v>31.01882106069786</v>
      </c>
      <c r="AG40" s="64">
        <v>3.8172387464325656E-3</v>
      </c>
      <c r="AH40" s="64">
        <v>8.9733733145611728E-5</v>
      </c>
      <c r="AJ40" s="65">
        <v>54.510169299057033</v>
      </c>
      <c r="AK40" s="65">
        <v>10.735413762814199</v>
      </c>
      <c r="AL40" s="65">
        <v>-435.0913482135602</v>
      </c>
      <c r="AM40" s="65">
        <v>381.99782883857984</v>
      </c>
      <c r="AO40" s="65">
        <v>54.329192349057031</v>
      </c>
      <c r="AP40" s="65">
        <v>10.735413762814199</v>
      </c>
      <c r="AQ40" s="65">
        <v>-548.65479356847823</v>
      </c>
      <c r="AR40" s="65">
        <v>381.99782883857984</v>
      </c>
      <c r="AT40" s="65">
        <v>54.329755299057034</v>
      </c>
      <c r="AU40" s="65">
        <v>10.735413762814199</v>
      </c>
      <c r="AV40" s="65">
        <v>-482.13751262658997</v>
      </c>
      <c r="AW40" s="65">
        <v>381.99782883857984</v>
      </c>
      <c r="AY40" s="65"/>
    </row>
    <row r="41" spans="1:51" x14ac:dyDescent="0.4">
      <c r="A41" s="3">
        <v>38</v>
      </c>
      <c r="B41" s="3" t="s">
        <v>828</v>
      </c>
      <c r="C41" s="3" t="s">
        <v>785</v>
      </c>
      <c r="D41" s="3">
        <v>141</v>
      </c>
      <c r="E41" s="3">
        <v>70</v>
      </c>
      <c r="F41" s="3">
        <v>64</v>
      </c>
      <c r="G41" s="3" t="s">
        <v>7</v>
      </c>
      <c r="H41" s="3" t="s">
        <v>786</v>
      </c>
      <c r="L41" s="3">
        <v>285</v>
      </c>
      <c r="M41" s="3">
        <v>-13132</v>
      </c>
      <c r="N41" s="64">
        <v>251040</v>
      </c>
      <c r="O41" s="64">
        <v>2350.56</v>
      </c>
      <c r="P41" s="64">
        <v>50</v>
      </c>
      <c r="Q41" s="64">
        <v>0.468165</v>
      </c>
      <c r="R41" s="64">
        <v>44808.800000000003</v>
      </c>
      <c r="S41" s="64">
        <v>419.55799999999999</v>
      </c>
      <c r="T41" s="64">
        <v>50391000</v>
      </c>
      <c r="U41" s="64">
        <v>471826</v>
      </c>
      <c r="V41" s="64">
        <v>1.9917099999999999E-4</v>
      </c>
      <c r="W41" s="64">
        <v>24.6</v>
      </c>
      <c r="X41" s="64">
        <v>14.1</v>
      </c>
      <c r="Y41" s="64">
        <v>4.9818500000000003E-3</v>
      </c>
      <c r="Z41" s="64">
        <v>0.59299999999999997</v>
      </c>
      <c r="AA41" s="64">
        <v>0.2</v>
      </c>
      <c r="AB41" s="64">
        <v>8.8922399999999998E-4</v>
      </c>
      <c r="AC41" s="64">
        <v>0.77600000000000002</v>
      </c>
      <c r="AD41" s="64">
        <v>0.47299999999999998</v>
      </c>
      <c r="AE41" s="64"/>
      <c r="AF41" s="65">
        <v>34.667585344964941</v>
      </c>
      <c r="AG41" s="64">
        <v>3.2547576700204407E-3</v>
      </c>
      <c r="AH41" s="64">
        <v>1.5466737602594667E-4</v>
      </c>
      <c r="AJ41" s="65">
        <v>46.477939527891891</v>
      </c>
      <c r="AK41" s="65">
        <v>10.382594291382997</v>
      </c>
      <c r="AL41" s="65">
        <v>-26.308882921620924</v>
      </c>
      <c r="AM41" s="65">
        <v>377.24210260905892</v>
      </c>
      <c r="AO41" s="65">
        <v>46.29696257789189</v>
      </c>
      <c r="AP41" s="65">
        <v>10.382594291382997</v>
      </c>
      <c r="AQ41" s="65">
        <v>-157.97687941484318</v>
      </c>
      <c r="AR41" s="65">
        <v>377.24210260905892</v>
      </c>
      <c r="AT41" s="65">
        <v>46.297525527891892</v>
      </c>
      <c r="AU41" s="65">
        <v>10.382594291382997</v>
      </c>
      <c r="AV41" s="65">
        <v>-79.924507629702163</v>
      </c>
      <c r="AW41" s="65">
        <v>377.24210260905892</v>
      </c>
      <c r="AY41" s="65"/>
    </row>
    <row r="42" spans="1:51" x14ac:dyDescent="0.4">
      <c r="A42" s="3">
        <v>39</v>
      </c>
      <c r="B42" s="3" t="s">
        <v>829</v>
      </c>
      <c r="C42" s="3" t="s">
        <v>785</v>
      </c>
      <c r="D42" s="3">
        <v>145</v>
      </c>
      <c r="E42" s="3">
        <v>58</v>
      </c>
      <c r="F42" s="3">
        <v>58</v>
      </c>
      <c r="G42" s="3" t="s">
        <v>7</v>
      </c>
      <c r="H42" s="3" t="s">
        <v>281</v>
      </c>
      <c r="L42" s="3">
        <v>254</v>
      </c>
      <c r="M42" s="3">
        <v>-13576</v>
      </c>
      <c r="N42" s="64">
        <v>367276</v>
      </c>
      <c r="O42" s="64">
        <v>3438.91</v>
      </c>
      <c r="P42" s="64">
        <v>28</v>
      </c>
      <c r="Q42" s="64">
        <v>0.26217200000000002</v>
      </c>
      <c r="R42" s="64">
        <v>48343</v>
      </c>
      <c r="S42" s="64">
        <v>452.65</v>
      </c>
      <c r="T42" s="64">
        <v>51152600</v>
      </c>
      <c r="U42" s="64">
        <v>478957</v>
      </c>
      <c r="V42" s="64">
        <v>7.6236999999999995E-5</v>
      </c>
      <c r="W42" s="64">
        <v>18.3</v>
      </c>
      <c r="X42" s="64">
        <v>18.899999999999999</v>
      </c>
      <c r="Y42" s="64">
        <v>7.1799999999999998E-3</v>
      </c>
      <c r="Z42" s="64">
        <v>0.20499999999999999</v>
      </c>
      <c r="AA42" s="64">
        <v>0.16600000000000001</v>
      </c>
      <c r="AB42" s="64">
        <v>9.4507399999999996E-4</v>
      </c>
      <c r="AC42" s="64">
        <v>0.72299999999999998</v>
      </c>
      <c r="AD42" s="64">
        <v>0.45500000000000002</v>
      </c>
      <c r="AE42" s="64"/>
      <c r="AF42" s="65">
        <v>23.695941539877367</v>
      </c>
      <c r="AG42" s="64">
        <v>5.4786363498629592E-3</v>
      </c>
      <c r="AH42" s="64">
        <v>1.2015155786520614E-5</v>
      </c>
      <c r="AJ42" s="65">
        <v>78.23492707604305</v>
      </c>
      <c r="AK42" s="65">
        <v>12.060130389396184</v>
      </c>
      <c r="AL42" s="65">
        <v>-924.35993445905876</v>
      </c>
      <c r="AM42" s="65">
        <v>35.158178667985339</v>
      </c>
      <c r="AO42" s="65">
        <v>78.053950126043048</v>
      </c>
      <c r="AP42" s="65">
        <v>12.060130389396184</v>
      </c>
      <c r="AQ42" s="66" t="s">
        <v>795</v>
      </c>
      <c r="AR42" s="65">
        <v>35.158178667985339</v>
      </c>
      <c r="AT42" s="65">
        <v>78.054513076043051</v>
      </c>
      <c r="AU42" s="65">
        <v>12.060130389396184</v>
      </c>
      <c r="AV42" s="65">
        <v>-958.23721737071583</v>
      </c>
      <c r="AW42" s="65">
        <v>35.158178667985339</v>
      </c>
      <c r="AY42" s="65"/>
    </row>
    <row r="43" spans="1:51" x14ac:dyDescent="0.4">
      <c r="A43" s="3">
        <v>40</v>
      </c>
      <c r="B43" s="3" t="s">
        <v>830</v>
      </c>
      <c r="C43" s="3" t="s">
        <v>785</v>
      </c>
      <c r="D43" s="3">
        <v>146</v>
      </c>
      <c r="E43" s="3">
        <v>70</v>
      </c>
      <c r="F43" s="3">
        <v>69</v>
      </c>
      <c r="G43" s="3" t="s">
        <v>7</v>
      </c>
      <c r="H43" s="3" t="s">
        <v>281</v>
      </c>
      <c r="L43" s="3">
        <v>252</v>
      </c>
      <c r="M43" s="3">
        <v>-13690</v>
      </c>
      <c r="N43" s="64">
        <v>200139</v>
      </c>
      <c r="O43" s="64">
        <v>1873.96</v>
      </c>
      <c r="P43" s="64">
        <v>45</v>
      </c>
      <c r="Q43" s="64">
        <v>0.421348</v>
      </c>
      <c r="R43" s="64">
        <v>51329.1</v>
      </c>
      <c r="S43" s="64">
        <v>480.61</v>
      </c>
      <c r="T43" s="64">
        <v>51818700</v>
      </c>
      <c r="U43" s="64">
        <v>485194</v>
      </c>
      <c r="V43" s="64">
        <v>2.24844E-4</v>
      </c>
      <c r="W43" s="64">
        <v>23.9</v>
      </c>
      <c r="X43" s="64">
        <v>14.9</v>
      </c>
      <c r="Y43" s="64">
        <v>3.8622800000000001E-3</v>
      </c>
      <c r="Z43" s="64">
        <v>0.45900000000000002</v>
      </c>
      <c r="AA43" s="64">
        <v>0.224</v>
      </c>
      <c r="AB43" s="64">
        <v>9.9055100000000011E-4</v>
      </c>
      <c r="AC43" s="64">
        <v>0.65700000000000003</v>
      </c>
      <c r="AD43" s="64">
        <v>0.442</v>
      </c>
      <c r="AE43" s="64"/>
      <c r="AF43" s="65">
        <v>43.484531375693891</v>
      </c>
      <c r="AG43" s="64">
        <v>2.1827929637370297E-3</v>
      </c>
      <c r="AH43" s="64">
        <v>1.8006656656115064E-4</v>
      </c>
      <c r="AJ43" s="65">
        <v>31.17028352216478</v>
      </c>
      <c r="AK43" s="65">
        <v>8.4193890968803</v>
      </c>
      <c r="AL43" s="65">
        <v>133.5888721224714</v>
      </c>
      <c r="AM43" s="65">
        <v>430.48021593677987</v>
      </c>
      <c r="AO43" s="65">
        <v>30.989306572164779</v>
      </c>
      <c r="AP43" s="65">
        <v>8.4193890968803</v>
      </c>
      <c r="AQ43" s="65">
        <v>-62.183005726781815</v>
      </c>
      <c r="AR43" s="65">
        <v>430.48021593677987</v>
      </c>
      <c r="AT43" s="65">
        <v>30.989869522164781</v>
      </c>
      <c r="AU43" s="65">
        <v>8.4193890968803</v>
      </c>
      <c r="AV43" s="65">
        <v>54.420394387756147</v>
      </c>
      <c r="AW43" s="65">
        <v>430.48021593677987</v>
      </c>
      <c r="AY43" s="65"/>
    </row>
    <row r="44" spans="1:51" x14ac:dyDescent="0.4">
      <c r="A44" s="3">
        <v>41</v>
      </c>
      <c r="B44" s="3" t="s">
        <v>831</v>
      </c>
      <c r="C44" s="3" t="s">
        <v>785</v>
      </c>
      <c r="D44" s="3">
        <v>149</v>
      </c>
      <c r="E44" s="3">
        <v>76</v>
      </c>
      <c r="F44" s="3">
        <v>75</v>
      </c>
      <c r="G44" s="3" t="s">
        <v>7</v>
      </c>
      <c r="H44" s="3" t="s">
        <v>786</v>
      </c>
      <c r="L44" s="3">
        <v>228</v>
      </c>
      <c r="M44" s="3">
        <v>-14162</v>
      </c>
      <c r="N44" s="64">
        <v>269207</v>
      </c>
      <c r="O44" s="64">
        <v>2520.66</v>
      </c>
      <c r="P44" s="64">
        <v>33</v>
      </c>
      <c r="Q44" s="64">
        <v>0.30898900000000001</v>
      </c>
      <c r="R44" s="64">
        <v>53380.2</v>
      </c>
      <c r="S44" s="64">
        <v>499.815</v>
      </c>
      <c r="T44" s="64">
        <v>46376200</v>
      </c>
      <c r="U44" s="64">
        <v>434234</v>
      </c>
      <c r="V44" s="64">
        <v>1.2258200000000001E-4</v>
      </c>
      <c r="W44" s="64">
        <v>29.6</v>
      </c>
      <c r="X44" s="64">
        <v>17.399999999999999</v>
      </c>
      <c r="Y44" s="64">
        <v>5.8048600000000002E-3</v>
      </c>
      <c r="Z44" s="64">
        <v>0.63400000000000001</v>
      </c>
      <c r="AA44" s="64">
        <v>0.193</v>
      </c>
      <c r="AB44" s="64">
        <v>1.1510299999999999E-3</v>
      </c>
      <c r="AC44" s="64">
        <v>0.84699999999999998</v>
      </c>
      <c r="AD44" s="64">
        <v>0.433</v>
      </c>
      <c r="AE44" s="64"/>
      <c r="AF44" s="65">
        <v>32.328099287908557</v>
      </c>
      <c r="AG44" s="64">
        <v>3.9282540128341694E-3</v>
      </c>
      <c r="AH44" s="64">
        <v>4.5928381002510254E-5</v>
      </c>
      <c r="AJ44" s="65">
        <v>56.095467303271938</v>
      </c>
      <c r="AK44" s="65">
        <v>11.84171327628688</v>
      </c>
      <c r="AL44" s="65">
        <v>-710.86302908227083</v>
      </c>
      <c r="AM44" s="65">
        <v>201.45513409635441</v>
      </c>
      <c r="AO44" s="65">
        <v>55.914490353271937</v>
      </c>
      <c r="AP44" s="65">
        <v>11.84171327628688</v>
      </c>
      <c r="AQ44" s="65">
        <v>-822.09922343703158</v>
      </c>
      <c r="AR44" s="65">
        <v>201.45513409635441</v>
      </c>
      <c r="AT44" s="65">
        <v>55.915053303271939</v>
      </c>
      <c r="AU44" s="65">
        <v>11.84171327628688</v>
      </c>
      <c r="AV44" s="65">
        <v>-757.46503429946017</v>
      </c>
      <c r="AW44" s="65">
        <v>201.45513409635441</v>
      </c>
      <c r="AY44" s="65"/>
    </row>
    <row r="45" spans="1:51" x14ac:dyDescent="0.4">
      <c r="A45" s="3">
        <v>42</v>
      </c>
      <c r="B45" s="3" t="s">
        <v>832</v>
      </c>
      <c r="C45" s="3" t="s">
        <v>785</v>
      </c>
      <c r="D45" s="3">
        <v>138</v>
      </c>
      <c r="E45" s="3">
        <v>67</v>
      </c>
      <c r="F45" s="3">
        <v>54</v>
      </c>
      <c r="G45" s="3" t="s">
        <v>7</v>
      </c>
      <c r="H45" s="3" t="s">
        <v>786</v>
      </c>
      <c r="L45" s="3">
        <v>154</v>
      </c>
      <c r="M45" s="3">
        <v>-12895</v>
      </c>
      <c r="N45" s="64">
        <v>142564</v>
      </c>
      <c r="O45" s="64">
        <v>1334.87</v>
      </c>
      <c r="P45" s="64">
        <v>27</v>
      </c>
      <c r="Q45" s="64">
        <v>0.25280900000000001</v>
      </c>
      <c r="R45" s="64">
        <v>31232.400000000001</v>
      </c>
      <c r="S45" s="64">
        <v>292.43799999999999</v>
      </c>
      <c r="T45" s="64">
        <v>45701800</v>
      </c>
      <c r="U45" s="64">
        <v>427919</v>
      </c>
      <c r="V45" s="64">
        <v>1.8938900000000001E-4</v>
      </c>
      <c r="W45" s="64">
        <v>30.1</v>
      </c>
      <c r="X45" s="64">
        <v>19.2</v>
      </c>
      <c r="Y45" s="64">
        <v>3.1194299999999999E-3</v>
      </c>
      <c r="Z45" s="64">
        <v>0.66900000000000004</v>
      </c>
      <c r="AA45" s="64">
        <v>0.26500000000000001</v>
      </c>
      <c r="AB45" s="64">
        <v>6.8339599999999996E-4</v>
      </c>
      <c r="AC45" s="64">
        <v>0.79400000000000004</v>
      </c>
      <c r="AD45" s="64">
        <v>0.56599999999999995</v>
      </c>
      <c r="AE45" s="64"/>
      <c r="AF45" s="65">
        <v>61.045920604079562</v>
      </c>
      <c r="AG45" s="64">
        <v>1.215148938335033E-3</v>
      </c>
      <c r="AH45" s="64">
        <v>4.262644899022651E-5</v>
      </c>
      <c r="AJ45" s="65">
        <v>17.352326839424272</v>
      </c>
      <c r="AK45" s="65">
        <v>6.4673345549119441</v>
      </c>
      <c r="AL45" s="65">
        <v>-731.64997169528885</v>
      </c>
      <c r="AM45" s="65">
        <v>214.97794271789462</v>
      </c>
      <c r="AO45" s="65">
        <v>17.17134988942427</v>
      </c>
      <c r="AP45" s="65">
        <v>6.4673345549119441</v>
      </c>
      <c r="AQ45" s="66" t="s">
        <v>795</v>
      </c>
      <c r="AR45" s="65">
        <v>214.97794271789462</v>
      </c>
      <c r="AT45" s="65">
        <v>17.171912839424273</v>
      </c>
      <c r="AU45" s="65">
        <v>6.4673345549119441</v>
      </c>
      <c r="AV45" s="65">
        <v>-883.61086131319735</v>
      </c>
      <c r="AW45" s="65">
        <v>214.97794271789462</v>
      </c>
      <c r="AY45" s="65"/>
    </row>
    <row r="46" spans="1:51" x14ac:dyDescent="0.4">
      <c r="V46" s="64"/>
      <c r="W46" s="64"/>
      <c r="X46" s="64"/>
      <c r="Y46" s="64"/>
      <c r="Z46" s="64"/>
      <c r="AA46" s="64"/>
      <c r="AB46" s="64"/>
      <c r="AC46" s="64"/>
      <c r="AD46" s="64"/>
      <c r="AE46" s="64"/>
      <c r="AF46" s="65"/>
      <c r="AG46" s="64"/>
      <c r="AJ46" s="65"/>
      <c r="AK46" s="65"/>
      <c r="AL46" s="65"/>
      <c r="AM46" s="65"/>
      <c r="AO46" s="65"/>
      <c r="AP46" s="65"/>
      <c r="AQ46" s="66"/>
      <c r="AR46" s="65"/>
      <c r="AT46" s="65"/>
      <c r="AU46" s="65"/>
      <c r="AW46" s="65"/>
      <c r="AY46" s="65"/>
    </row>
    <row r="47" spans="1:51" x14ac:dyDescent="0.4">
      <c r="B47" s="3" t="s">
        <v>833</v>
      </c>
      <c r="AJ47" s="65"/>
      <c r="AK47" s="65"/>
      <c r="AL47" s="65"/>
      <c r="AM47" s="65"/>
      <c r="AO47" s="65"/>
      <c r="AP47" s="65"/>
      <c r="AQ47" s="65"/>
      <c r="AR47" s="65"/>
      <c r="AY47" s="65"/>
    </row>
    <row r="48" spans="1:51" ht="13.9" x14ac:dyDescent="0.4">
      <c r="A48" s="3">
        <v>1</v>
      </c>
      <c r="B48" s="3" t="s">
        <v>834</v>
      </c>
      <c r="C48" s="3" t="s">
        <v>785</v>
      </c>
      <c r="D48" s="3">
        <v>3</v>
      </c>
      <c r="E48" s="3">
        <v>71</v>
      </c>
      <c r="F48" s="3">
        <v>71</v>
      </c>
      <c r="G48" s="3" t="s">
        <v>7</v>
      </c>
      <c r="H48" s="3" t="s">
        <v>277</v>
      </c>
      <c r="I48" s="65">
        <v>61</v>
      </c>
      <c r="J48" s="3" t="s">
        <v>835</v>
      </c>
      <c r="L48" s="3">
        <v>2085</v>
      </c>
      <c r="M48" s="3">
        <v>17662</v>
      </c>
      <c r="N48" s="64">
        <v>841430</v>
      </c>
      <c r="O48" s="64">
        <v>7878.56</v>
      </c>
      <c r="P48" s="64">
        <v>15</v>
      </c>
      <c r="Q48" s="64">
        <v>0.14044899999999999</v>
      </c>
      <c r="R48" s="64">
        <v>69732</v>
      </c>
      <c r="S48" s="64">
        <v>652.92100000000005</v>
      </c>
      <c r="T48" s="64">
        <v>33068600</v>
      </c>
      <c r="U48" s="64">
        <v>309631</v>
      </c>
      <c r="V48" s="67">
        <v>1.78268E-5</v>
      </c>
      <c r="W48" s="67">
        <v>50.7</v>
      </c>
      <c r="X48" s="67">
        <v>25.8</v>
      </c>
      <c r="Y48" s="67">
        <v>2.5444999999999999E-2</v>
      </c>
      <c r="Z48" s="67">
        <v>0.151</v>
      </c>
      <c r="AA48" s="67">
        <v>0.11</v>
      </c>
      <c r="AB48" s="67">
        <v>2.1087100000000002E-3</v>
      </c>
      <c r="AC48" s="67">
        <v>0.52900000000000003</v>
      </c>
      <c r="AD48" s="67">
        <v>0.379</v>
      </c>
      <c r="AE48" s="67"/>
      <c r="AF48" s="65">
        <v>2.7245938461904138</v>
      </c>
      <c r="AG48" s="64">
        <v>2.4751711593475379E-2</v>
      </c>
      <c r="AH48" s="64">
        <f>V48</f>
        <v>1.78268E-5</v>
      </c>
      <c r="AJ48" s="65">
        <v>348.33083725497897</v>
      </c>
      <c r="AK48" s="65">
        <v>8.9801010107784585</v>
      </c>
      <c r="AL48" s="65">
        <v>-889.4304492856586</v>
      </c>
      <c r="AM48" s="65">
        <v>58.72190816099419</v>
      </c>
      <c r="AN48" s="65"/>
      <c r="AO48" s="65">
        <v>348.14986030497897</v>
      </c>
      <c r="AP48" s="65">
        <v>8.9801010107784585</v>
      </c>
      <c r="AQ48" s="65">
        <v>-907.38858277430791</v>
      </c>
      <c r="AR48" s="65">
        <v>58.72190816099419</v>
      </c>
      <c r="AT48" s="65">
        <v>348.15042325497899</v>
      </c>
      <c r="AU48" s="65">
        <v>8.9801010107784585</v>
      </c>
      <c r="AV48" s="65">
        <v>-897.0075883527129</v>
      </c>
      <c r="AW48" s="65">
        <v>58.72190816099419</v>
      </c>
      <c r="AY48" s="65"/>
    </row>
    <row r="49" spans="1:51" ht="13.9" x14ac:dyDescent="0.4">
      <c r="A49" s="3">
        <v>2</v>
      </c>
      <c r="B49" s="3" t="s">
        <v>836</v>
      </c>
      <c r="C49" s="3" t="s">
        <v>785</v>
      </c>
      <c r="D49" s="3">
        <v>3</v>
      </c>
      <c r="E49" s="3">
        <v>71</v>
      </c>
      <c r="F49" s="3">
        <v>71</v>
      </c>
      <c r="G49" s="3" t="s">
        <v>7</v>
      </c>
      <c r="H49" s="3" t="s">
        <v>786</v>
      </c>
      <c r="I49" s="65">
        <v>54</v>
      </c>
      <c r="J49" s="3" t="s">
        <v>835</v>
      </c>
      <c r="L49" s="3">
        <v>2092</v>
      </c>
      <c r="M49" s="3">
        <v>17662</v>
      </c>
      <c r="N49" s="64">
        <v>57495</v>
      </c>
      <c r="O49" s="64">
        <v>538.346</v>
      </c>
      <c r="P49" s="64">
        <v>4</v>
      </c>
      <c r="Q49" s="64">
        <v>3.7453199999999999E-2</v>
      </c>
      <c r="R49" s="64">
        <v>22391</v>
      </c>
      <c r="S49" s="64">
        <v>209.655</v>
      </c>
      <c r="T49" s="64">
        <v>35415000</v>
      </c>
      <c r="U49" s="64">
        <v>331601</v>
      </c>
      <c r="V49" s="67">
        <v>6.9570800000000001E-5</v>
      </c>
      <c r="W49" s="67">
        <v>49.9</v>
      </c>
      <c r="X49" s="67">
        <v>50</v>
      </c>
      <c r="Y49" s="67">
        <v>1.6234699999999999E-3</v>
      </c>
      <c r="Z49" s="67">
        <v>0.68700000000000006</v>
      </c>
      <c r="AA49" s="67">
        <v>0.41699999999999998</v>
      </c>
      <c r="AB49" s="67">
        <v>6.3225200000000003E-4</v>
      </c>
      <c r="AC49" s="67">
        <v>0.80200000000000005</v>
      </c>
      <c r="AD49" s="67">
        <v>0.66800000000000004</v>
      </c>
      <c r="AE49" s="67"/>
      <c r="AF49" s="65">
        <v>39.873989042525437</v>
      </c>
      <c r="AG49" s="64">
        <v>9.761245235069885E-4</v>
      </c>
      <c r="AH49" s="64">
        <f t="shared" ref="AH49:AH112" si="0">V49</f>
        <v>6.9570800000000001E-5</v>
      </c>
      <c r="AJ49" s="65">
        <v>13.737000419313848</v>
      </c>
      <c r="AK49" s="65">
        <v>1.3121074675825894</v>
      </c>
      <c r="AL49" s="65">
        <v>-568.49170356781372</v>
      </c>
      <c r="AM49" s="65">
        <v>434.90300214962599</v>
      </c>
      <c r="AN49" s="65"/>
      <c r="AO49" s="65">
        <v>13.556023469313848</v>
      </c>
      <c r="AP49" s="65">
        <v>1.3121074675825894</v>
      </c>
      <c r="AQ49" s="65">
        <v>0</v>
      </c>
      <c r="AR49" s="65">
        <v>434.90300214962599</v>
      </c>
      <c r="AT49" s="65">
        <v>13.556586419313847</v>
      </c>
      <c r="AU49" s="65">
        <v>1.3121074675825894</v>
      </c>
      <c r="AV49" s="65">
        <v>0</v>
      </c>
      <c r="AW49" s="65">
        <v>434.90300214962599</v>
      </c>
      <c r="AY49" s="65"/>
    </row>
    <row r="50" spans="1:51" ht="13.9" x14ac:dyDescent="0.4">
      <c r="A50" s="3">
        <v>3</v>
      </c>
      <c r="B50" s="3" t="s">
        <v>837</v>
      </c>
      <c r="C50" s="3" t="s">
        <v>785</v>
      </c>
      <c r="D50" s="3">
        <v>3</v>
      </c>
      <c r="E50" s="3">
        <v>71</v>
      </c>
      <c r="F50" s="3">
        <v>71</v>
      </c>
      <c r="G50" s="3" t="s">
        <v>7</v>
      </c>
      <c r="H50" s="3" t="s">
        <v>786</v>
      </c>
      <c r="I50" s="65">
        <v>47</v>
      </c>
      <c r="J50" s="3" t="s">
        <v>835</v>
      </c>
      <c r="L50" s="3">
        <v>2099</v>
      </c>
      <c r="M50" s="3">
        <v>17662</v>
      </c>
      <c r="N50" s="64">
        <v>27933</v>
      </c>
      <c r="O50" s="64">
        <v>261.548</v>
      </c>
      <c r="P50" s="64">
        <v>12</v>
      </c>
      <c r="Q50" s="64">
        <v>0.11236</v>
      </c>
      <c r="R50" s="64">
        <v>20533</v>
      </c>
      <c r="S50" s="64">
        <v>192.25800000000001</v>
      </c>
      <c r="T50" s="64">
        <v>37423600</v>
      </c>
      <c r="U50" s="64">
        <v>350408</v>
      </c>
      <c r="V50" s="67">
        <v>4.2959500000000001E-4</v>
      </c>
      <c r="W50" s="67">
        <v>70.8</v>
      </c>
      <c r="X50" s="67">
        <v>28.9</v>
      </c>
      <c r="Y50" s="67">
        <v>7.4640999999999998E-4</v>
      </c>
      <c r="Z50" s="67">
        <v>0.77300000000000002</v>
      </c>
      <c r="AA50" s="67">
        <v>0.59899999999999998</v>
      </c>
      <c r="AB50" s="67">
        <v>5.48669E-4</v>
      </c>
      <c r="AC50" s="67">
        <v>0.79400000000000004</v>
      </c>
      <c r="AD50" s="67">
        <v>0.69799999999999995</v>
      </c>
      <c r="AE50" s="67"/>
      <c r="AF50" s="65">
        <v>82.073354097304261</v>
      </c>
      <c r="AG50" s="64">
        <v>1.3380460458106651E-4</v>
      </c>
      <c r="AH50" s="64">
        <f t="shared" si="0"/>
        <v>4.2959500000000001E-4</v>
      </c>
      <c r="AJ50" s="65">
        <v>1.8830322002693489</v>
      </c>
      <c r="AK50" s="65">
        <v>0.32720517885794098</v>
      </c>
      <c r="AL50" s="65">
        <v>1664.5346410532156</v>
      </c>
      <c r="AM50" s="65">
        <v>591.50657612042335</v>
      </c>
      <c r="AN50" s="65"/>
      <c r="AO50" s="65">
        <v>0</v>
      </c>
      <c r="AP50" s="65">
        <v>0.32720517885794098</v>
      </c>
      <c r="AQ50" s="65">
        <v>0</v>
      </c>
      <c r="AR50" s="65">
        <v>591.50657612042335</v>
      </c>
      <c r="AT50" s="65">
        <v>0</v>
      </c>
      <c r="AU50" s="65">
        <v>0.32720517885794098</v>
      </c>
      <c r="AV50" s="65">
        <v>0</v>
      </c>
      <c r="AW50" s="65">
        <v>591.50657612042335</v>
      </c>
      <c r="AY50" s="65"/>
    </row>
    <row r="51" spans="1:51" ht="13.9" x14ac:dyDescent="0.4">
      <c r="A51" s="3">
        <v>4</v>
      </c>
      <c r="B51" s="3" t="s">
        <v>838</v>
      </c>
      <c r="C51" s="3" t="s">
        <v>785</v>
      </c>
      <c r="D51" s="3">
        <v>3</v>
      </c>
      <c r="E51" s="3">
        <v>71</v>
      </c>
      <c r="F51" s="3">
        <v>71</v>
      </c>
      <c r="G51" s="3" t="s">
        <v>7</v>
      </c>
      <c r="H51" s="3" t="s">
        <v>786</v>
      </c>
      <c r="I51" s="65">
        <v>40</v>
      </c>
      <c r="J51" s="3" t="s">
        <v>835</v>
      </c>
      <c r="L51" s="3">
        <v>2106</v>
      </c>
      <c r="M51" s="3">
        <v>17662</v>
      </c>
      <c r="N51" s="64">
        <v>44185</v>
      </c>
      <c r="O51" s="64">
        <v>413.71499999999997</v>
      </c>
      <c r="P51" s="64">
        <v>19</v>
      </c>
      <c r="Q51" s="64">
        <v>0.17790300000000001</v>
      </c>
      <c r="R51" s="64">
        <v>22714</v>
      </c>
      <c r="S51" s="64">
        <v>212.68</v>
      </c>
      <c r="T51" s="64">
        <v>38153700</v>
      </c>
      <c r="U51" s="64">
        <v>357244</v>
      </c>
      <c r="V51" s="67">
        <v>4.3001200000000002E-4</v>
      </c>
      <c r="W51" s="67">
        <v>52.9</v>
      </c>
      <c r="X51" s="67">
        <v>22.9</v>
      </c>
      <c r="Y51" s="67">
        <v>1.15807E-3</v>
      </c>
      <c r="Z51" s="67">
        <v>0.58099999999999996</v>
      </c>
      <c r="AA51" s="67">
        <v>0.47599999999999998</v>
      </c>
      <c r="AB51" s="67">
        <v>5.9533399999999999E-4</v>
      </c>
      <c r="AC51" s="67">
        <v>0.70899999999999996</v>
      </c>
      <c r="AD51" s="67">
        <v>0.66400000000000003</v>
      </c>
      <c r="AE51" s="67"/>
      <c r="AF51" s="65">
        <v>51.885368337671153</v>
      </c>
      <c r="AG51" s="64">
        <v>5.572054610693065E-4</v>
      </c>
      <c r="AH51" s="64">
        <f t="shared" si="0"/>
        <v>4.3001200000000002E-4</v>
      </c>
      <c r="AJ51" s="65">
        <v>7.8415524536283501</v>
      </c>
      <c r="AK51" s="65">
        <v>0.9202988158402543</v>
      </c>
      <c r="AL51" s="65">
        <v>1667.121056037839</v>
      </c>
      <c r="AM51" s="65">
        <v>474.93160517458318</v>
      </c>
      <c r="AN51" s="65"/>
      <c r="AO51" s="65">
        <v>0</v>
      </c>
      <c r="AP51" s="65">
        <v>0.9202988158402543</v>
      </c>
      <c r="AQ51" s="65">
        <v>0</v>
      </c>
      <c r="AR51" s="65">
        <v>474.93160517458318</v>
      </c>
      <c r="AT51" s="65">
        <v>0</v>
      </c>
      <c r="AU51" s="65">
        <v>0.9202988158402543</v>
      </c>
      <c r="AV51" s="65">
        <v>0</v>
      </c>
      <c r="AW51" s="65">
        <v>474.93160517458318</v>
      </c>
      <c r="AY51" s="65"/>
    </row>
    <row r="52" spans="1:51" ht="13.9" x14ac:dyDescent="0.4">
      <c r="A52" s="3">
        <v>5</v>
      </c>
      <c r="B52" s="3" t="s">
        <v>839</v>
      </c>
      <c r="C52" s="3" t="s">
        <v>785</v>
      </c>
      <c r="D52" s="3">
        <v>3</v>
      </c>
      <c r="E52" s="3">
        <v>71</v>
      </c>
      <c r="F52" s="3">
        <v>71</v>
      </c>
      <c r="G52" s="3" t="s">
        <v>7</v>
      </c>
      <c r="H52" s="3" t="s">
        <v>281</v>
      </c>
      <c r="I52" s="65">
        <v>33</v>
      </c>
      <c r="J52" s="3" t="s">
        <v>835</v>
      </c>
      <c r="L52" s="3">
        <v>2113</v>
      </c>
      <c r="M52" s="3">
        <v>17662</v>
      </c>
      <c r="N52" s="64">
        <v>41492</v>
      </c>
      <c r="O52" s="64">
        <v>388.49900000000002</v>
      </c>
      <c r="P52" s="64">
        <v>10</v>
      </c>
      <c r="Q52" s="64">
        <v>9.3632999999999994E-2</v>
      </c>
      <c r="R52" s="64">
        <v>23387</v>
      </c>
      <c r="S52" s="64">
        <v>218.98099999999999</v>
      </c>
      <c r="T52" s="64">
        <v>39010100</v>
      </c>
      <c r="U52" s="64">
        <v>365263</v>
      </c>
      <c r="V52" s="67">
        <v>2.41012E-4</v>
      </c>
      <c r="W52" s="67">
        <v>47</v>
      </c>
      <c r="X52" s="67">
        <v>31.6</v>
      </c>
      <c r="Y52" s="67">
        <v>1.06361E-3</v>
      </c>
      <c r="Z52" s="67">
        <v>0.63100000000000001</v>
      </c>
      <c r="AA52" s="67">
        <v>0.49099999999999999</v>
      </c>
      <c r="AB52" s="67">
        <v>5.9951700000000004E-4</v>
      </c>
      <c r="AC52" s="67">
        <v>0.73599999999999999</v>
      </c>
      <c r="AD52" s="67">
        <v>0.65400000000000003</v>
      </c>
      <c r="AE52" s="67"/>
      <c r="AF52" s="65">
        <v>55.252940325845948</v>
      </c>
      <c r="AG52" s="64">
        <v>4.759395643692275E-4</v>
      </c>
      <c r="AH52" s="64">
        <f t="shared" si="0"/>
        <v>2.41012E-4</v>
      </c>
      <c r="AJ52" s="65">
        <v>6.6978974893681391</v>
      </c>
      <c r="AK52" s="65">
        <v>0.82865821778993765</v>
      </c>
      <c r="AL52" s="65">
        <v>494.8610270359701</v>
      </c>
      <c r="AM52" s="65">
        <v>644.3756897910614</v>
      </c>
      <c r="AN52" s="65"/>
      <c r="AO52" s="65">
        <v>0</v>
      </c>
      <c r="AP52" s="65">
        <v>0.82865821778993765</v>
      </c>
      <c r="AQ52" s="65">
        <v>0</v>
      </c>
      <c r="AR52" s="65">
        <v>644.3756897910614</v>
      </c>
      <c r="AT52" s="65">
        <v>0</v>
      </c>
      <c r="AU52" s="65">
        <v>0.82865821778993765</v>
      </c>
      <c r="AV52" s="65">
        <v>0</v>
      </c>
      <c r="AW52" s="65">
        <v>644.3756897910614</v>
      </c>
      <c r="AY52" s="65"/>
    </row>
    <row r="53" spans="1:51" ht="13.9" x14ac:dyDescent="0.4">
      <c r="A53" s="3">
        <v>6</v>
      </c>
      <c r="B53" s="3" t="s">
        <v>840</v>
      </c>
      <c r="C53" s="3" t="s">
        <v>785</v>
      </c>
      <c r="D53" s="3">
        <v>3</v>
      </c>
      <c r="E53" s="3">
        <v>71</v>
      </c>
      <c r="F53" s="3">
        <v>71</v>
      </c>
      <c r="G53" s="3" t="s">
        <v>7</v>
      </c>
      <c r="H53" s="3" t="s">
        <v>786</v>
      </c>
      <c r="I53" s="65">
        <v>26</v>
      </c>
      <c r="J53" s="3" t="s">
        <v>835</v>
      </c>
      <c r="L53" s="3">
        <v>2120</v>
      </c>
      <c r="M53" s="3">
        <v>17662</v>
      </c>
      <c r="N53" s="64">
        <v>30160</v>
      </c>
      <c r="O53" s="64">
        <v>282.40100000000001</v>
      </c>
      <c r="P53" s="64">
        <v>17</v>
      </c>
      <c r="Q53" s="64">
        <v>0.15917600000000001</v>
      </c>
      <c r="R53" s="64">
        <v>21930</v>
      </c>
      <c r="S53" s="64">
        <v>205.339</v>
      </c>
      <c r="T53" s="64">
        <v>40114700</v>
      </c>
      <c r="U53" s="64">
        <v>375606</v>
      </c>
      <c r="V53" s="67">
        <v>5.6365400000000002E-4</v>
      </c>
      <c r="W53" s="67">
        <v>46.4</v>
      </c>
      <c r="X53" s="67">
        <v>24.3</v>
      </c>
      <c r="Y53" s="67">
        <v>7.5185400000000004E-4</v>
      </c>
      <c r="Z53" s="67">
        <v>0.755</v>
      </c>
      <c r="AA53" s="67">
        <v>0.57599999999999996</v>
      </c>
      <c r="AB53" s="67">
        <v>5.4668700000000002E-4</v>
      </c>
      <c r="AC53" s="67">
        <v>0.70099999999999996</v>
      </c>
      <c r="AD53" s="67">
        <v>0.67500000000000004</v>
      </c>
      <c r="AE53" s="67"/>
      <c r="AF53" s="65">
        <v>76.013096816976116</v>
      </c>
      <c r="AG53" s="64">
        <v>1.8034411325524061E-4</v>
      </c>
      <c r="AH53" s="64">
        <f t="shared" si="0"/>
        <v>5.6365400000000002E-4</v>
      </c>
      <c r="AJ53" s="65">
        <v>2.5379827058410012</v>
      </c>
      <c r="AK53" s="65">
        <v>0.41237646270442035</v>
      </c>
      <c r="AL53" s="65">
        <v>2496.0267427884619</v>
      </c>
      <c r="AM53" s="65">
        <v>501.98807714297976</v>
      </c>
      <c r="AN53" s="65"/>
      <c r="AO53" s="65">
        <v>0</v>
      </c>
      <c r="AP53" s="65">
        <v>0.41237646270442035</v>
      </c>
      <c r="AQ53" s="65">
        <v>0</v>
      </c>
      <c r="AR53" s="65">
        <v>501.98807714297976</v>
      </c>
      <c r="AT53" s="65">
        <v>0</v>
      </c>
      <c r="AU53" s="65">
        <v>0.41237646270442035</v>
      </c>
      <c r="AV53" s="65">
        <v>0</v>
      </c>
      <c r="AW53" s="65">
        <v>501.98807714297976</v>
      </c>
      <c r="AY53" s="65"/>
    </row>
    <row r="54" spans="1:51" ht="13.9" x14ac:dyDescent="0.4">
      <c r="A54" s="3">
        <v>7</v>
      </c>
      <c r="B54" s="3" t="s">
        <v>841</v>
      </c>
      <c r="C54" s="3" t="s">
        <v>785</v>
      </c>
      <c r="D54" s="3">
        <v>3</v>
      </c>
      <c r="E54" s="3">
        <v>71</v>
      </c>
      <c r="F54" s="3">
        <v>71</v>
      </c>
      <c r="G54" s="3" t="s">
        <v>7</v>
      </c>
      <c r="H54" s="3" t="s">
        <v>786</v>
      </c>
      <c r="I54" s="65">
        <v>19</v>
      </c>
      <c r="J54" s="3" t="s">
        <v>835</v>
      </c>
      <c r="L54" s="3">
        <v>2127</v>
      </c>
      <c r="M54" s="3">
        <v>17662</v>
      </c>
      <c r="N54" s="64">
        <v>41610</v>
      </c>
      <c r="O54" s="64">
        <v>389.60399999999998</v>
      </c>
      <c r="P54" s="64">
        <v>8</v>
      </c>
      <c r="Q54" s="64">
        <v>7.4906399999999998E-2</v>
      </c>
      <c r="R54" s="64">
        <v>23385</v>
      </c>
      <c r="S54" s="64">
        <v>218.96299999999999</v>
      </c>
      <c r="T54" s="64">
        <v>40711100</v>
      </c>
      <c r="U54" s="64">
        <v>381190</v>
      </c>
      <c r="V54" s="67">
        <v>1.92263E-4</v>
      </c>
      <c r="W54" s="67">
        <v>35.4</v>
      </c>
      <c r="X54" s="67">
        <v>35.4</v>
      </c>
      <c r="Y54" s="67">
        <v>1.0220699999999999E-3</v>
      </c>
      <c r="Z54" s="67">
        <v>0.59199999999999997</v>
      </c>
      <c r="AA54" s="67">
        <v>0.49</v>
      </c>
      <c r="AB54" s="67">
        <v>5.7441800000000004E-4</v>
      </c>
      <c r="AC54" s="67">
        <v>0.70799999999999996</v>
      </c>
      <c r="AD54" s="67">
        <v>0.65400000000000003</v>
      </c>
      <c r="AE54" s="67"/>
      <c r="AF54" s="65">
        <v>55.096250901225666</v>
      </c>
      <c r="AG54" s="64">
        <v>4.5895222678827153E-4</v>
      </c>
      <c r="AH54" s="64">
        <f t="shared" si="0"/>
        <v>1.92263E-4</v>
      </c>
      <c r="AJ54" s="65">
        <v>6.458834687591346</v>
      </c>
      <c r="AK54" s="65">
        <v>0.79661231194850468</v>
      </c>
      <c r="AL54" s="65">
        <v>192.49857119569458</v>
      </c>
      <c r="AM54" s="65">
        <v>719.0688629009785</v>
      </c>
      <c r="AN54" s="65"/>
      <c r="AO54" s="65">
        <v>0</v>
      </c>
      <c r="AP54" s="65">
        <v>0.79661231194850468</v>
      </c>
      <c r="AQ54" s="65">
        <v>0</v>
      </c>
      <c r="AR54" s="65">
        <v>719.0688629009785</v>
      </c>
      <c r="AT54" s="65">
        <v>0</v>
      </c>
      <c r="AU54" s="65">
        <v>0.79661231194850468</v>
      </c>
      <c r="AV54" s="65">
        <v>0</v>
      </c>
      <c r="AW54" s="65">
        <v>719.0688629009785</v>
      </c>
      <c r="AY54" s="65"/>
    </row>
    <row r="55" spans="1:51" ht="13.9" x14ac:dyDescent="0.4">
      <c r="A55" s="3">
        <v>8</v>
      </c>
      <c r="B55" s="3" t="s">
        <v>842</v>
      </c>
      <c r="C55" s="3" t="s">
        <v>785</v>
      </c>
      <c r="D55" s="3">
        <v>3</v>
      </c>
      <c r="E55" s="3">
        <v>71</v>
      </c>
      <c r="F55" s="3">
        <v>71</v>
      </c>
      <c r="G55" s="3" t="s">
        <v>7</v>
      </c>
      <c r="H55" s="3" t="s">
        <v>786</v>
      </c>
      <c r="I55" s="65">
        <v>12</v>
      </c>
      <c r="J55" s="3" t="s">
        <v>835</v>
      </c>
      <c r="L55" s="3">
        <v>2134</v>
      </c>
      <c r="M55" s="3">
        <v>17662</v>
      </c>
      <c r="N55" s="64">
        <v>945220</v>
      </c>
      <c r="O55" s="64">
        <v>8850.3700000000008</v>
      </c>
      <c r="P55" s="64">
        <v>20</v>
      </c>
      <c r="Q55" s="64">
        <v>0.18726599999999999</v>
      </c>
      <c r="R55" s="64">
        <v>29707</v>
      </c>
      <c r="S55" s="64">
        <v>278.15899999999999</v>
      </c>
      <c r="T55" s="64">
        <v>41337100</v>
      </c>
      <c r="U55" s="64">
        <v>387051</v>
      </c>
      <c r="V55" s="67">
        <v>2.1159099999999999E-5</v>
      </c>
      <c r="W55" s="67">
        <v>39.9</v>
      </c>
      <c r="X55" s="67">
        <v>22.4</v>
      </c>
      <c r="Y55" s="67">
        <v>2.28662E-2</v>
      </c>
      <c r="Z55" s="67">
        <v>0.26100000000000001</v>
      </c>
      <c r="AA55" s="67">
        <v>0.104</v>
      </c>
      <c r="AB55" s="67">
        <v>7.1866200000000001E-4</v>
      </c>
      <c r="AC55" s="67">
        <v>0.66900000000000004</v>
      </c>
      <c r="AD55" s="67">
        <v>0.57999999999999996</v>
      </c>
      <c r="AE55" s="67"/>
      <c r="AF55" s="65">
        <v>2.4254194790630752</v>
      </c>
      <c r="AG55" s="64">
        <v>2.2311542173979307E-2</v>
      </c>
      <c r="AH55" s="64">
        <f t="shared" si="0"/>
        <v>2.1159099999999999E-5</v>
      </c>
      <c r="AJ55" s="65">
        <v>313.99033301441079</v>
      </c>
      <c r="AK55" s="65">
        <v>8.407421284573795</v>
      </c>
      <c r="AL55" s="65">
        <v>-868.76207841453197</v>
      </c>
      <c r="AM55" s="65">
        <v>61.064432291989078</v>
      </c>
      <c r="AN55" s="65"/>
      <c r="AO55" s="65">
        <v>313.80935606441079</v>
      </c>
      <c r="AP55" s="65">
        <v>8.407421284573795</v>
      </c>
      <c r="AQ55" s="65">
        <v>-888.67346493310924</v>
      </c>
      <c r="AR55" s="65">
        <v>61.064432291989078</v>
      </c>
      <c r="AT55" s="65">
        <v>313.80991901441081</v>
      </c>
      <c r="AU55" s="65">
        <v>8.407421284573795</v>
      </c>
      <c r="AV55" s="65">
        <v>-877.15650747767882</v>
      </c>
      <c r="AW55" s="65">
        <v>61.064432291989078</v>
      </c>
      <c r="AY55" s="65"/>
    </row>
    <row r="56" spans="1:51" ht="13.9" x14ac:dyDescent="0.4">
      <c r="A56" s="3">
        <v>9</v>
      </c>
      <c r="B56" s="3" t="s">
        <v>843</v>
      </c>
      <c r="C56" s="3" t="s">
        <v>785</v>
      </c>
      <c r="D56" s="3">
        <v>3</v>
      </c>
      <c r="E56" s="3">
        <v>71</v>
      </c>
      <c r="F56" s="3">
        <v>71</v>
      </c>
      <c r="G56" s="3" t="s">
        <v>7</v>
      </c>
      <c r="H56" s="3" t="s">
        <v>277</v>
      </c>
      <c r="I56" s="65">
        <v>5</v>
      </c>
      <c r="J56" s="3" t="s">
        <v>835</v>
      </c>
      <c r="L56" s="3">
        <v>2137</v>
      </c>
      <c r="M56" s="3">
        <v>17662</v>
      </c>
      <c r="N56" s="64">
        <v>2536120</v>
      </c>
      <c r="O56" s="64">
        <v>23746.400000000001</v>
      </c>
      <c r="P56" s="64">
        <v>21</v>
      </c>
      <c r="Q56" s="64">
        <v>0.196629</v>
      </c>
      <c r="R56" s="64">
        <v>163753</v>
      </c>
      <c r="S56" s="64">
        <v>1533.27</v>
      </c>
      <c r="T56" s="64">
        <v>41154600</v>
      </c>
      <c r="U56" s="64">
        <v>385343</v>
      </c>
      <c r="V56" s="67">
        <v>8.2803600000000001E-6</v>
      </c>
      <c r="W56" s="67">
        <v>37.9</v>
      </c>
      <c r="X56" s="67">
        <v>21.8</v>
      </c>
      <c r="Y56" s="67">
        <v>6.16243E-2</v>
      </c>
      <c r="Z56" s="67">
        <v>9.8199999999999996E-2</v>
      </c>
      <c r="AA56" s="67">
        <v>6.4699999999999994E-2</v>
      </c>
      <c r="AB56" s="67">
        <v>3.9789700000000001E-3</v>
      </c>
      <c r="AC56" s="67">
        <v>0.32300000000000001</v>
      </c>
      <c r="AD56" s="67">
        <v>0.248</v>
      </c>
      <c r="AE56" s="67"/>
      <c r="AF56" s="65">
        <v>0.9039615633329654</v>
      </c>
      <c r="AG56" s="64">
        <v>6.1067157741783423E-2</v>
      </c>
      <c r="AH56" s="64">
        <f t="shared" si="0"/>
        <v>8.2803600000000001E-6</v>
      </c>
      <c r="AJ56" s="65">
        <v>859.39811090011813</v>
      </c>
      <c r="AK56" s="65">
        <v>19.29911378512513</v>
      </c>
      <c r="AL56" s="65">
        <v>-948.64161347224388</v>
      </c>
      <c r="AM56" s="65">
        <v>23.30403580387997</v>
      </c>
      <c r="AN56" s="65"/>
      <c r="AO56" s="65">
        <v>859.21713395011818</v>
      </c>
      <c r="AP56" s="65">
        <v>19.29911378512513</v>
      </c>
      <c r="AQ56" s="65">
        <v>-955.93062980111824</v>
      </c>
      <c r="AR56" s="65">
        <v>23.30403580387997</v>
      </c>
      <c r="AT56" s="65">
        <v>859.21769690011809</v>
      </c>
      <c r="AU56" s="65">
        <v>19.29911378512513</v>
      </c>
      <c r="AV56" s="65">
        <v>-951.72426448854424</v>
      </c>
      <c r="AW56" s="65">
        <v>23.30403580387997</v>
      </c>
      <c r="AY56" s="65"/>
    </row>
    <row r="57" spans="1:51" ht="13.9" x14ac:dyDescent="0.4">
      <c r="A57" s="3">
        <v>10</v>
      </c>
      <c r="B57" s="3" t="s">
        <v>844</v>
      </c>
      <c r="C57" s="3" t="s">
        <v>785</v>
      </c>
      <c r="D57" s="3">
        <v>76</v>
      </c>
      <c r="E57" s="3">
        <v>86</v>
      </c>
      <c r="F57" s="3">
        <v>73</v>
      </c>
      <c r="G57" s="3" t="s">
        <v>7</v>
      </c>
      <c r="H57" s="3" t="s">
        <v>277</v>
      </c>
      <c r="I57" s="65">
        <v>6.9119999999999999</v>
      </c>
      <c r="J57" s="3" t="s">
        <v>845</v>
      </c>
      <c r="L57" s="3">
        <v>1104</v>
      </c>
      <c r="M57" s="3">
        <v>17536</v>
      </c>
      <c r="N57" s="64">
        <v>3569540</v>
      </c>
      <c r="O57" s="64">
        <v>33422.699999999997</v>
      </c>
      <c r="P57" s="64">
        <v>12</v>
      </c>
      <c r="Q57" s="64">
        <v>0.11236</v>
      </c>
      <c r="R57" s="64">
        <v>78800.600000000006</v>
      </c>
      <c r="S57" s="64">
        <v>737.83299999999997</v>
      </c>
      <c r="T57" s="64">
        <v>26137000</v>
      </c>
      <c r="U57" s="64">
        <v>244728</v>
      </c>
      <c r="V57" s="67">
        <v>3.36178E-6</v>
      </c>
      <c r="W57" s="67">
        <v>35.200000000000003</v>
      </c>
      <c r="X57" s="67">
        <v>28.9</v>
      </c>
      <c r="Y57" s="67">
        <v>0.13657</v>
      </c>
      <c r="Z57" s="67">
        <v>6.7199999999999996E-2</v>
      </c>
      <c r="AA57" s="67">
        <v>5.6399999999999999E-2</v>
      </c>
      <c r="AB57" s="67">
        <v>3.0149E-3</v>
      </c>
      <c r="AC57" s="67">
        <v>0.624</v>
      </c>
      <c r="AD57" s="67">
        <v>0.35699999999999998</v>
      </c>
      <c r="AE57" s="67"/>
      <c r="AF57" s="65">
        <v>0.64225502445693283</v>
      </c>
      <c r="AG57" s="64">
        <v>0.13569324903393656</v>
      </c>
      <c r="AH57" s="64">
        <f t="shared" si="0"/>
        <v>3.36178E-6</v>
      </c>
      <c r="AJ57" s="65">
        <v>1909.6110936545892</v>
      </c>
      <c r="AK57" s="65">
        <v>41.378218379450985</v>
      </c>
      <c r="AL57" s="65">
        <v>-979.14878137408516</v>
      </c>
      <c r="AM57" s="65">
        <v>12.333632937353286</v>
      </c>
      <c r="AN57" s="65"/>
      <c r="AO57" s="65">
        <v>1909.4301167045892</v>
      </c>
      <c r="AP57" s="65">
        <v>41.378218379450985</v>
      </c>
      <c r="AQ57" s="65">
        <v>-982.43163138209309</v>
      </c>
      <c r="AR57" s="65">
        <v>12.333632937353286</v>
      </c>
      <c r="AT57" s="65">
        <v>1909.4306796545893</v>
      </c>
      <c r="AU57" s="65">
        <v>41.378218379450985</v>
      </c>
      <c r="AV57" s="65">
        <v>-980.53881500950774</v>
      </c>
      <c r="AW57" s="65">
        <v>12.333632937353286</v>
      </c>
      <c r="AY57" s="65"/>
    </row>
    <row r="58" spans="1:51" ht="13.9" x14ac:dyDescent="0.4">
      <c r="A58" s="3">
        <v>11</v>
      </c>
      <c r="B58" s="3" t="s">
        <v>846</v>
      </c>
      <c r="C58" s="3" t="s">
        <v>785</v>
      </c>
      <c r="D58" s="3">
        <v>76</v>
      </c>
      <c r="E58" s="3">
        <v>86</v>
      </c>
      <c r="F58" s="3">
        <v>73</v>
      </c>
      <c r="G58" s="3" t="s">
        <v>7</v>
      </c>
      <c r="H58" s="3" t="s">
        <v>786</v>
      </c>
      <c r="I58" s="65">
        <v>13.911999999999999</v>
      </c>
      <c r="J58" s="3" t="s">
        <v>845</v>
      </c>
      <c r="L58" s="3">
        <v>1104</v>
      </c>
      <c r="M58" s="3">
        <v>17543</v>
      </c>
      <c r="N58" s="64">
        <v>3186570</v>
      </c>
      <c r="O58" s="64">
        <v>29836.799999999999</v>
      </c>
      <c r="P58" s="64">
        <v>12</v>
      </c>
      <c r="Q58" s="64">
        <v>0.11236</v>
      </c>
      <c r="R58" s="64">
        <v>15457.1</v>
      </c>
      <c r="S58" s="64">
        <v>144.72900000000001</v>
      </c>
      <c r="T58" s="64">
        <v>28973100</v>
      </c>
      <c r="U58" s="64">
        <v>271284</v>
      </c>
      <c r="V58" s="67">
        <v>3.7658E-6</v>
      </c>
      <c r="W58" s="67">
        <v>54.5</v>
      </c>
      <c r="X58" s="67">
        <v>28.9</v>
      </c>
      <c r="Y58" s="67">
        <v>0.109984</v>
      </c>
      <c r="Z58" s="67">
        <v>0.08</v>
      </c>
      <c r="AA58" s="67">
        <v>5.8999999999999997E-2</v>
      </c>
      <c r="AB58" s="67">
        <v>5.3349799999999998E-4</v>
      </c>
      <c r="AC58" s="67">
        <v>0.85299999999999998</v>
      </c>
      <c r="AD58" s="67">
        <v>0.80500000000000005</v>
      </c>
      <c r="AE58" s="67"/>
      <c r="AF58" s="65">
        <v>0.71944284920776891</v>
      </c>
      <c r="AG58" s="64">
        <v>0.10919247336322313</v>
      </c>
      <c r="AH58" s="64">
        <f t="shared" si="0"/>
        <v>3.7658E-6</v>
      </c>
      <c r="AJ58" s="65">
        <v>1536.6656776406389</v>
      </c>
      <c r="AK58" s="65">
        <v>33.739435652881113</v>
      </c>
      <c r="AL58" s="65">
        <v>-976.64287398298825</v>
      </c>
      <c r="AM58" s="65">
        <v>13.815893638335865</v>
      </c>
      <c r="AN58" s="65"/>
      <c r="AO58" s="65">
        <v>1536.4847006906389</v>
      </c>
      <c r="AP58" s="65">
        <v>33.739435652881113</v>
      </c>
      <c r="AQ58" s="65">
        <v>-980.72226272263026</v>
      </c>
      <c r="AR58" s="65">
        <v>13.815893638335865</v>
      </c>
      <c r="AT58" s="65">
        <v>1536.485263640639</v>
      </c>
      <c r="AU58" s="65">
        <v>33.739435652881113</v>
      </c>
      <c r="AV58" s="65">
        <v>-978.3700110369407</v>
      </c>
      <c r="AW58" s="65">
        <v>13.815893638335865</v>
      </c>
      <c r="AY58" s="65"/>
    </row>
    <row r="59" spans="1:51" ht="13.9" x14ac:dyDescent="0.4">
      <c r="A59" s="3">
        <v>12</v>
      </c>
      <c r="B59" s="3" t="s">
        <v>847</v>
      </c>
      <c r="C59" s="3" t="s">
        <v>785</v>
      </c>
      <c r="D59" s="3">
        <v>76</v>
      </c>
      <c r="E59" s="3">
        <v>86</v>
      </c>
      <c r="F59" s="3">
        <v>73</v>
      </c>
      <c r="G59" s="3" t="s">
        <v>7</v>
      </c>
      <c r="H59" s="3" t="s">
        <v>786</v>
      </c>
      <c r="I59" s="65">
        <v>20.911999999999999</v>
      </c>
      <c r="J59" s="3" t="s">
        <v>845</v>
      </c>
      <c r="L59" s="3">
        <v>1104</v>
      </c>
      <c r="M59" s="3">
        <v>17550</v>
      </c>
      <c r="N59" s="64">
        <v>2451690</v>
      </c>
      <c r="O59" s="64">
        <v>22955.9</v>
      </c>
      <c r="P59" s="64">
        <v>22</v>
      </c>
      <c r="Q59" s="64">
        <v>0.20599300000000001</v>
      </c>
      <c r="R59" s="64">
        <v>14772.1</v>
      </c>
      <c r="S59" s="64">
        <v>138.316</v>
      </c>
      <c r="T59" s="64">
        <v>30686500</v>
      </c>
      <c r="U59" s="64">
        <v>287327</v>
      </c>
      <c r="V59" s="67">
        <v>8.9733999999999995E-6</v>
      </c>
      <c r="W59" s="67">
        <v>49.9</v>
      </c>
      <c r="X59" s="67">
        <v>21.3</v>
      </c>
      <c r="Y59" s="67">
        <v>7.9894999999999994E-2</v>
      </c>
      <c r="Z59" s="67">
        <v>8.9700000000000002E-2</v>
      </c>
      <c r="AA59" s="67">
        <v>6.6400000000000001E-2</v>
      </c>
      <c r="AB59" s="67">
        <v>4.8138800000000002E-4</v>
      </c>
      <c r="AC59" s="67">
        <v>0.85199999999999998</v>
      </c>
      <c r="AD59" s="67">
        <v>0.82299999999999995</v>
      </c>
      <c r="AE59" s="67"/>
      <c r="AF59" s="65">
        <v>0.93509171224747012</v>
      </c>
      <c r="AG59" s="64">
        <v>7.9147652876672164E-2</v>
      </c>
      <c r="AH59" s="64">
        <f t="shared" si="0"/>
        <v>8.9733999999999995E-6</v>
      </c>
      <c r="AJ59" s="65">
        <v>1113.8449189334074</v>
      </c>
      <c r="AK59" s="65">
        <v>24.916933940559002</v>
      </c>
      <c r="AL59" s="65">
        <v>-944.34307860187641</v>
      </c>
      <c r="AM59" s="65">
        <v>24.720197518339319</v>
      </c>
      <c r="AN59" s="65"/>
      <c r="AO59" s="65">
        <v>1113.6639419834073</v>
      </c>
      <c r="AP59" s="65">
        <v>24.916933940559002</v>
      </c>
      <c r="AQ59" s="65">
        <v>-949.966023899795</v>
      </c>
      <c r="AR59" s="65">
        <v>24.720197518339319</v>
      </c>
      <c r="AT59" s="65">
        <v>1113.6645049334074</v>
      </c>
      <c r="AU59" s="65">
        <v>24.916933940559002</v>
      </c>
      <c r="AV59" s="65">
        <v>-946.72071844269226</v>
      </c>
      <c r="AW59" s="65">
        <v>24.720197518339319</v>
      </c>
      <c r="AY59" s="65"/>
    </row>
    <row r="60" spans="1:51" ht="13.9" x14ac:dyDescent="0.4">
      <c r="A60" s="3">
        <v>13</v>
      </c>
      <c r="B60" s="3" t="s">
        <v>848</v>
      </c>
      <c r="C60" s="3" t="s">
        <v>785</v>
      </c>
      <c r="D60" s="3">
        <v>76</v>
      </c>
      <c r="E60" s="3">
        <v>86</v>
      </c>
      <c r="F60" s="3">
        <v>73</v>
      </c>
      <c r="G60" s="3" t="s">
        <v>7</v>
      </c>
      <c r="H60" s="3" t="s">
        <v>786</v>
      </c>
      <c r="I60" s="65">
        <v>27.911999999999999</v>
      </c>
      <c r="J60" s="3" t="s">
        <v>845</v>
      </c>
      <c r="L60" s="3">
        <v>1104</v>
      </c>
      <c r="M60" s="3">
        <v>17557</v>
      </c>
      <c r="N60" s="64">
        <v>1628920</v>
      </c>
      <c r="O60" s="64">
        <v>15252.1</v>
      </c>
      <c r="P60" s="64">
        <v>24</v>
      </c>
      <c r="Q60" s="64">
        <v>0.224719</v>
      </c>
      <c r="R60" s="64">
        <v>17699.099999999999</v>
      </c>
      <c r="S60" s="64">
        <v>165.72200000000001</v>
      </c>
      <c r="T60" s="64">
        <v>30989900</v>
      </c>
      <c r="U60" s="64">
        <v>290168</v>
      </c>
      <c r="V60" s="67">
        <v>1.4733699999999999E-5</v>
      </c>
      <c r="W60" s="67">
        <v>47.8</v>
      </c>
      <c r="X60" s="67">
        <v>20.399999999999999</v>
      </c>
      <c r="Y60" s="67">
        <v>5.25628E-2</v>
      </c>
      <c r="Z60" s="67">
        <v>0.214</v>
      </c>
      <c r="AA60" s="67">
        <v>8.0399999999999999E-2</v>
      </c>
      <c r="AB60" s="67">
        <v>5.7112500000000002E-4</v>
      </c>
      <c r="AC60" s="67">
        <v>0.78700000000000003</v>
      </c>
      <c r="AD60" s="67">
        <v>0.752</v>
      </c>
      <c r="AE60" s="67"/>
      <c r="AF60" s="65">
        <v>1.4074079758367508</v>
      </c>
      <c r="AG60" s="64">
        <v>5.1823156899505965E-2</v>
      </c>
      <c r="AH60" s="64">
        <f t="shared" si="0"/>
        <v>1.4733699999999999E-5</v>
      </c>
      <c r="AJ60" s="65">
        <v>729.30728704674755</v>
      </c>
      <c r="AK60" s="65">
        <v>18.151772956902562</v>
      </c>
      <c r="AL60" s="65">
        <v>-908.61519794018614</v>
      </c>
      <c r="AM60" s="65">
        <v>39.013929398636947</v>
      </c>
      <c r="AN60" s="65"/>
      <c r="AO60" s="65">
        <v>729.1263100967476</v>
      </c>
      <c r="AP60" s="65">
        <v>18.151772956902562</v>
      </c>
      <c r="AQ60" s="65">
        <v>-917.19478512957721</v>
      </c>
      <c r="AR60" s="65">
        <v>39.013929398636947</v>
      </c>
      <c r="AT60" s="65">
        <v>729.12687304674751</v>
      </c>
      <c r="AU60" s="65">
        <v>18.151772956902562</v>
      </c>
      <c r="AV60" s="65">
        <v>-912.23795141505298</v>
      </c>
      <c r="AW60" s="65">
        <v>39.013929398636947</v>
      </c>
      <c r="AY60" s="65"/>
    </row>
    <row r="61" spans="1:51" ht="13.9" x14ac:dyDescent="0.4">
      <c r="A61" s="3">
        <v>14</v>
      </c>
      <c r="B61" s="3" t="s">
        <v>849</v>
      </c>
      <c r="C61" s="3" t="s">
        <v>785</v>
      </c>
      <c r="D61" s="3">
        <v>76</v>
      </c>
      <c r="E61" s="3">
        <v>86</v>
      </c>
      <c r="F61" s="3">
        <v>73</v>
      </c>
      <c r="G61" s="3" t="s">
        <v>7</v>
      </c>
      <c r="H61" s="3" t="s">
        <v>786</v>
      </c>
      <c r="I61" s="65">
        <v>34.911999999999999</v>
      </c>
      <c r="J61" s="3" t="s">
        <v>845</v>
      </c>
      <c r="L61" s="3">
        <v>1104</v>
      </c>
      <c r="M61" s="3">
        <v>17564</v>
      </c>
      <c r="N61" s="64">
        <v>731584</v>
      </c>
      <c r="O61" s="64">
        <v>6850.04</v>
      </c>
      <c r="P61" s="64">
        <v>21</v>
      </c>
      <c r="Q61" s="64">
        <v>0.196629</v>
      </c>
      <c r="R61" s="64">
        <v>17459.099999999999</v>
      </c>
      <c r="S61" s="64">
        <v>163.47499999999999</v>
      </c>
      <c r="T61" s="64">
        <v>31506000</v>
      </c>
      <c r="U61" s="64">
        <v>295000</v>
      </c>
      <c r="V61" s="67">
        <v>2.87049E-5</v>
      </c>
      <c r="W61" s="67">
        <v>37.299999999999997</v>
      </c>
      <c r="X61" s="67">
        <v>21.8</v>
      </c>
      <c r="Y61" s="67">
        <v>2.3220399999999999E-2</v>
      </c>
      <c r="Z61" s="67">
        <v>0.38</v>
      </c>
      <c r="AA61" s="67">
        <v>0.11799999999999999</v>
      </c>
      <c r="AB61" s="67">
        <v>5.5415200000000003E-4</v>
      </c>
      <c r="AC61" s="67">
        <v>0.78500000000000003</v>
      </c>
      <c r="AD61" s="67">
        <v>0.75700000000000001</v>
      </c>
      <c r="AE61" s="67"/>
      <c r="AF61" s="65">
        <v>3.1336866306534858</v>
      </c>
      <c r="AG61" s="64">
        <v>2.2492809306163902E-2</v>
      </c>
      <c r="AH61" s="64">
        <f t="shared" si="0"/>
        <v>2.87049E-5</v>
      </c>
      <c r="AJ61" s="65">
        <v>316.54130536564463</v>
      </c>
      <c r="AK61" s="65">
        <v>9.3241454620608692</v>
      </c>
      <c r="AL61" s="65">
        <v>-821.95975181748281</v>
      </c>
      <c r="AM61" s="65">
        <v>80.786344717717157</v>
      </c>
      <c r="AN61" s="65"/>
      <c r="AO61" s="65">
        <v>316.36032841564463</v>
      </c>
      <c r="AP61" s="65">
        <v>9.3241454620608692</v>
      </c>
      <c r="AQ61" s="65">
        <v>-841.68381088807143</v>
      </c>
      <c r="AR61" s="65">
        <v>80.786344717717157</v>
      </c>
      <c r="AT61" s="65">
        <v>316.36089136564465</v>
      </c>
      <c r="AU61" s="65">
        <v>9.3241454620608692</v>
      </c>
      <c r="AV61" s="65">
        <v>-830.25980348781115</v>
      </c>
      <c r="AW61" s="65">
        <v>80.786344717717157</v>
      </c>
      <c r="AY61" s="65"/>
    </row>
    <row r="62" spans="1:51" ht="13.9" x14ac:dyDescent="0.4">
      <c r="A62" s="3">
        <v>15</v>
      </c>
      <c r="B62" s="3" t="s">
        <v>850</v>
      </c>
      <c r="C62" s="3" t="s">
        <v>785</v>
      </c>
      <c r="D62" s="3">
        <v>76</v>
      </c>
      <c r="E62" s="3">
        <v>86</v>
      </c>
      <c r="F62" s="3">
        <v>73</v>
      </c>
      <c r="G62" s="3" t="s">
        <v>7</v>
      </c>
      <c r="H62" s="3" t="s">
        <v>281</v>
      </c>
      <c r="I62" s="65">
        <v>41.911999999999999</v>
      </c>
      <c r="J62" s="3" t="s">
        <v>845</v>
      </c>
      <c r="L62" s="3">
        <v>1104</v>
      </c>
      <c r="M62" s="3">
        <v>17571</v>
      </c>
      <c r="N62" s="64">
        <v>105610</v>
      </c>
      <c r="O62" s="64">
        <v>988.85799999999995</v>
      </c>
      <c r="P62" s="64">
        <v>18</v>
      </c>
      <c r="Q62" s="64">
        <v>0.16853899999999999</v>
      </c>
      <c r="R62" s="64">
        <v>17185.099999999999</v>
      </c>
      <c r="S62" s="64">
        <v>160.90899999999999</v>
      </c>
      <c r="T62" s="64">
        <v>31821400</v>
      </c>
      <c r="U62" s="64">
        <v>297953</v>
      </c>
      <c r="V62" s="67">
        <v>1.7043900000000001E-4</v>
      </c>
      <c r="W62" s="67">
        <v>60.1</v>
      </c>
      <c r="X62" s="67">
        <v>23.6</v>
      </c>
      <c r="Y62" s="67">
        <v>3.31883E-3</v>
      </c>
      <c r="Z62" s="67">
        <v>0.96899999999999997</v>
      </c>
      <c r="AA62" s="67">
        <v>0.308</v>
      </c>
      <c r="AB62" s="67">
        <v>5.4004900000000002E-4</v>
      </c>
      <c r="AC62" s="67">
        <v>0.78200000000000003</v>
      </c>
      <c r="AD62" s="67">
        <v>0.76300000000000001</v>
      </c>
      <c r="AE62" s="67"/>
      <c r="AF62" s="65">
        <v>21.707745478647855</v>
      </c>
      <c r="AG62" s="64">
        <v>2.5983913341336333E-3</v>
      </c>
      <c r="AH62" s="64">
        <f t="shared" si="0"/>
        <v>1.7043900000000001E-4</v>
      </c>
      <c r="AJ62" s="65">
        <v>36.567161245262618</v>
      </c>
      <c r="AK62" s="65">
        <v>2.3682605532268832</v>
      </c>
      <c r="AL62" s="65">
        <v>57.13665123306599</v>
      </c>
      <c r="AM62" s="65">
        <v>488.44654732499259</v>
      </c>
      <c r="AN62" s="65"/>
      <c r="AO62" s="65">
        <v>36.386184295262616</v>
      </c>
      <c r="AP62" s="65">
        <v>2.3682605532268832</v>
      </c>
      <c r="AQ62" s="65">
        <v>-109.97884858920359</v>
      </c>
      <c r="AR62" s="65">
        <v>488.44654732499259</v>
      </c>
      <c r="AT62" s="65">
        <v>36.386747245262619</v>
      </c>
      <c r="AU62" s="65">
        <v>2.3682605532268832</v>
      </c>
      <c r="AV62" s="65">
        <v>-10.668649828388666</v>
      </c>
      <c r="AW62" s="65">
        <v>488.44654732499259</v>
      </c>
      <c r="AY62" s="65"/>
    </row>
    <row r="63" spans="1:51" ht="13.9" x14ac:dyDescent="0.4">
      <c r="A63" s="3">
        <v>16</v>
      </c>
      <c r="B63" s="3" t="s">
        <v>851</v>
      </c>
      <c r="C63" s="3" t="s">
        <v>785</v>
      </c>
      <c r="D63" s="3">
        <v>76</v>
      </c>
      <c r="E63" s="3">
        <v>86</v>
      </c>
      <c r="F63" s="3">
        <v>73</v>
      </c>
      <c r="G63" s="3" t="s">
        <v>7</v>
      </c>
      <c r="H63" s="3" t="s">
        <v>281</v>
      </c>
      <c r="I63" s="65">
        <v>48.911999999999999</v>
      </c>
      <c r="J63" s="3" t="s">
        <v>845</v>
      </c>
      <c r="L63" s="3">
        <v>1103</v>
      </c>
      <c r="M63" s="3">
        <v>17578</v>
      </c>
      <c r="N63" s="64">
        <v>47984</v>
      </c>
      <c r="O63" s="64">
        <v>449.28800000000001</v>
      </c>
      <c r="P63" s="64">
        <v>12</v>
      </c>
      <c r="Q63" s="64">
        <v>0.11236</v>
      </c>
      <c r="R63" s="64">
        <v>17281.099999999999</v>
      </c>
      <c r="S63" s="64">
        <v>161.80799999999999</v>
      </c>
      <c r="T63" s="64">
        <v>31884800</v>
      </c>
      <c r="U63" s="64">
        <v>298547</v>
      </c>
      <c r="V63" s="67">
        <v>2.5008400000000003E-4</v>
      </c>
      <c r="W63" s="67">
        <v>36.700000000000003</v>
      </c>
      <c r="X63" s="67">
        <v>28.9</v>
      </c>
      <c r="Y63" s="67">
        <v>1.5049200000000001E-3</v>
      </c>
      <c r="Z63" s="67">
        <v>0.44</v>
      </c>
      <c r="AA63" s="67">
        <v>0.45700000000000002</v>
      </c>
      <c r="AB63" s="67">
        <v>5.4198600000000005E-4</v>
      </c>
      <c r="AC63" s="67">
        <v>0.76700000000000002</v>
      </c>
      <c r="AD63" s="67">
        <v>0.76100000000000001</v>
      </c>
      <c r="AE63" s="67"/>
      <c r="AF63" s="65">
        <v>47.777488329443145</v>
      </c>
      <c r="AG63" s="64">
        <v>7.8590582346447211E-4</v>
      </c>
      <c r="AH63" s="64">
        <f t="shared" si="0"/>
        <v>2.5008400000000003E-4</v>
      </c>
      <c r="AJ63" s="65">
        <v>11.060052653615514</v>
      </c>
      <c r="AK63" s="65">
        <v>1.2103724491069223</v>
      </c>
      <c r="AL63" s="65">
        <v>551.12950842806003</v>
      </c>
      <c r="AM63" s="65">
        <v>591.50657612042335</v>
      </c>
      <c r="AN63" s="65"/>
      <c r="AO63" s="65">
        <v>10.879075703615515</v>
      </c>
      <c r="AP63" s="65">
        <v>1.2103724491069223</v>
      </c>
      <c r="AQ63" s="65">
        <v>0.44516639795455504</v>
      </c>
      <c r="AR63" s="65">
        <v>591.50657612042335</v>
      </c>
      <c r="AT63" s="65">
        <v>10.879638653615514</v>
      </c>
      <c r="AU63" s="65">
        <v>1.2103724491069223</v>
      </c>
      <c r="AV63" s="65">
        <v>332.55079620489079</v>
      </c>
      <c r="AW63" s="65">
        <v>591.50657612042335</v>
      </c>
      <c r="AY63" s="65"/>
    </row>
    <row r="64" spans="1:51" ht="13.9" x14ac:dyDescent="0.4">
      <c r="A64" s="3">
        <v>17</v>
      </c>
      <c r="B64" s="3" t="s">
        <v>852</v>
      </c>
      <c r="C64" s="3" t="s">
        <v>785</v>
      </c>
      <c r="D64" s="3">
        <v>76</v>
      </c>
      <c r="E64" s="3">
        <v>86</v>
      </c>
      <c r="F64" s="3">
        <v>73</v>
      </c>
      <c r="G64" s="3" t="s">
        <v>7</v>
      </c>
      <c r="H64" s="3" t="s">
        <v>786</v>
      </c>
      <c r="I64" s="65">
        <v>55.911999999999999</v>
      </c>
      <c r="J64" s="3" t="s">
        <v>845</v>
      </c>
      <c r="L64" s="3">
        <v>1103</v>
      </c>
      <c r="M64" s="3">
        <v>17585</v>
      </c>
      <c r="N64" s="64">
        <v>497750</v>
      </c>
      <c r="O64" s="64">
        <v>4660.58</v>
      </c>
      <c r="P64" s="64">
        <v>12</v>
      </c>
      <c r="Q64" s="64">
        <v>0.11236</v>
      </c>
      <c r="R64" s="64">
        <v>17203.099999999999</v>
      </c>
      <c r="S64" s="64">
        <v>161.078</v>
      </c>
      <c r="T64" s="64">
        <v>31692000</v>
      </c>
      <c r="U64" s="64">
        <v>296742</v>
      </c>
      <c r="V64" s="67">
        <v>2.4108500000000001E-5</v>
      </c>
      <c r="W64" s="67">
        <v>70.400000000000006</v>
      </c>
      <c r="X64" s="67">
        <v>28.9</v>
      </c>
      <c r="Y64" s="67">
        <v>1.5705899999999998E-2</v>
      </c>
      <c r="Z64" s="67">
        <v>0.81699999999999995</v>
      </c>
      <c r="AA64" s="67">
        <v>0.14299999999999999</v>
      </c>
      <c r="AB64" s="67">
        <v>5.42823E-4</v>
      </c>
      <c r="AC64" s="67">
        <v>0.73299999999999998</v>
      </c>
      <c r="AD64" s="67">
        <v>0.76300000000000001</v>
      </c>
      <c r="AE64" s="67"/>
      <c r="AF64" s="65">
        <v>4.6058362631843295</v>
      </c>
      <c r="AG64" s="64">
        <v>1.4982470339517859E-2</v>
      </c>
      <c r="AH64" s="64">
        <f t="shared" si="0"/>
        <v>2.4108500000000001E-5</v>
      </c>
      <c r="AJ64" s="65">
        <v>210.84830508803483</v>
      </c>
      <c r="AK64" s="65">
        <v>8.0817020525019103</v>
      </c>
      <c r="AL64" s="65">
        <v>-850.46861952808706</v>
      </c>
      <c r="AM64" s="65">
        <v>88.448794885501457</v>
      </c>
      <c r="AN64" s="65"/>
      <c r="AO64" s="65">
        <v>210.66732813803483</v>
      </c>
      <c r="AP64" s="65">
        <v>8.0817020525019103</v>
      </c>
      <c r="AQ64" s="65">
        <v>-880.11279514783928</v>
      </c>
      <c r="AR64" s="65">
        <v>88.448794885501457</v>
      </c>
      <c r="AT64" s="65">
        <v>210.66789108803482</v>
      </c>
      <c r="AU64" s="65">
        <v>8.0817020525019103</v>
      </c>
      <c r="AV64" s="65">
        <v>-862.95724853871093</v>
      </c>
      <c r="AW64" s="65">
        <v>88.448794885501457</v>
      </c>
      <c r="AY64" s="65"/>
    </row>
    <row r="65" spans="1:51" ht="13.9" x14ac:dyDescent="0.4">
      <c r="A65" s="3">
        <v>18</v>
      </c>
      <c r="B65" s="3" t="s">
        <v>853</v>
      </c>
      <c r="C65" s="3" t="s">
        <v>785</v>
      </c>
      <c r="D65" s="3">
        <v>76</v>
      </c>
      <c r="E65" s="3">
        <v>86</v>
      </c>
      <c r="F65" s="3">
        <v>73</v>
      </c>
      <c r="G65" s="3" t="s">
        <v>7</v>
      </c>
      <c r="H65" s="3" t="s">
        <v>786</v>
      </c>
      <c r="I65" s="65">
        <v>62.911999999999999</v>
      </c>
      <c r="J65" s="3" t="s">
        <v>845</v>
      </c>
      <c r="L65" s="3">
        <v>1103</v>
      </c>
      <c r="M65" s="3">
        <v>17592</v>
      </c>
      <c r="N65" s="64">
        <v>1389490</v>
      </c>
      <c r="O65" s="64">
        <v>13010.2</v>
      </c>
      <c r="P65" s="64">
        <v>23</v>
      </c>
      <c r="Q65" s="64">
        <v>0.21535599999999999</v>
      </c>
      <c r="R65" s="64">
        <v>16877.099999999999</v>
      </c>
      <c r="S65" s="64">
        <v>158.02500000000001</v>
      </c>
      <c r="T65" s="64">
        <v>31821100</v>
      </c>
      <c r="U65" s="64">
        <v>297950</v>
      </c>
      <c r="V65" s="67">
        <v>1.6552899999999999E-5</v>
      </c>
      <c r="W65" s="67">
        <v>43.5</v>
      </c>
      <c r="X65" s="67">
        <v>20.9</v>
      </c>
      <c r="Y65" s="67">
        <v>4.3665599999999999E-2</v>
      </c>
      <c r="Z65" s="67">
        <v>0.13900000000000001</v>
      </c>
      <c r="AA65" s="67">
        <v>8.6699999999999999E-2</v>
      </c>
      <c r="AB65" s="67">
        <v>5.3037400000000001E-4</v>
      </c>
      <c r="AC65" s="67">
        <v>0.83099999999999996</v>
      </c>
      <c r="AD65" s="67">
        <v>0.77</v>
      </c>
      <c r="AE65" s="67"/>
      <c r="AF65" s="65">
        <v>1.6499255122383032</v>
      </c>
      <c r="AG65" s="64">
        <v>4.2945229737501214E-2</v>
      </c>
      <c r="AH65" s="64">
        <f t="shared" si="0"/>
        <v>1.6552899999999999E-5</v>
      </c>
      <c r="AJ65" s="65">
        <v>604.36821809585456</v>
      </c>
      <c r="AK65" s="65">
        <v>14.514225801871024</v>
      </c>
      <c r="AL65" s="65">
        <v>-897.33172997849192</v>
      </c>
      <c r="AM65" s="65">
        <v>44.813262672988913</v>
      </c>
      <c r="AN65" s="65"/>
      <c r="AO65" s="65">
        <v>604.18724114585461</v>
      </c>
      <c r="AP65" s="65">
        <v>14.514225801871024</v>
      </c>
      <c r="AQ65" s="65">
        <v>-907.68209589158937</v>
      </c>
      <c r="AR65" s="65">
        <v>44.813262672988913</v>
      </c>
      <c r="AT65" s="65">
        <v>604.18780409585452</v>
      </c>
      <c r="AU65" s="65">
        <v>14.514225801871024</v>
      </c>
      <c r="AV65" s="65">
        <v>-901.70025736178752</v>
      </c>
      <c r="AW65" s="65">
        <v>44.813262672988913</v>
      </c>
      <c r="AY65" s="65"/>
    </row>
    <row r="66" spans="1:51" ht="13.9" x14ac:dyDescent="0.4">
      <c r="A66" s="3">
        <v>19</v>
      </c>
      <c r="B66" s="3" t="s">
        <v>854</v>
      </c>
      <c r="C66" s="3" t="s">
        <v>785</v>
      </c>
      <c r="D66" s="3">
        <v>76</v>
      </c>
      <c r="E66" s="3">
        <v>86</v>
      </c>
      <c r="F66" s="3">
        <v>73</v>
      </c>
      <c r="G66" s="3" t="s">
        <v>7</v>
      </c>
      <c r="H66" s="3" t="s">
        <v>786</v>
      </c>
      <c r="I66" s="65">
        <v>69.912000000000006</v>
      </c>
      <c r="J66" s="3" t="s">
        <v>845</v>
      </c>
      <c r="L66" s="3">
        <v>1103</v>
      </c>
      <c r="M66" s="3">
        <v>17599</v>
      </c>
      <c r="N66" s="64">
        <v>2752760</v>
      </c>
      <c r="O66" s="64">
        <v>25774.9</v>
      </c>
      <c r="P66" s="64">
        <v>12</v>
      </c>
      <c r="Q66" s="64">
        <v>0.11236</v>
      </c>
      <c r="R66" s="64">
        <v>16824.099999999999</v>
      </c>
      <c r="S66" s="64">
        <v>157.529</v>
      </c>
      <c r="T66" s="64">
        <v>31955800</v>
      </c>
      <c r="U66" s="64">
        <v>299212</v>
      </c>
      <c r="V66" s="67">
        <v>4.3592599999999997E-6</v>
      </c>
      <c r="W66" s="67">
        <v>52.4</v>
      </c>
      <c r="X66" s="67">
        <v>28.9</v>
      </c>
      <c r="Y66" s="67">
        <v>8.61426E-2</v>
      </c>
      <c r="Z66" s="67">
        <v>0.184</v>
      </c>
      <c r="AA66" s="67">
        <v>6.2799999999999995E-2</v>
      </c>
      <c r="AB66" s="67">
        <v>5.2647999999999996E-4</v>
      </c>
      <c r="AC66" s="67">
        <v>0.83099999999999996</v>
      </c>
      <c r="AD66" s="67">
        <v>0.77100000000000002</v>
      </c>
      <c r="AE66" s="67"/>
      <c r="AF66" s="65">
        <v>0.83282051468344487</v>
      </c>
      <c r="AG66" s="64">
        <v>8.5425320286145245E-2</v>
      </c>
      <c r="AH66" s="64">
        <f t="shared" si="0"/>
        <v>4.3592599999999997E-6</v>
      </c>
      <c r="AJ66" s="65">
        <v>1202.1905323869219</v>
      </c>
      <c r="AK66" s="65">
        <v>28.687140125673061</v>
      </c>
      <c r="AL66" s="65">
        <v>-972.96197749192231</v>
      </c>
      <c r="AM66" s="65">
        <v>15.993168118819995</v>
      </c>
      <c r="AN66" s="65"/>
      <c r="AO66" s="65">
        <v>1202.0095554369218</v>
      </c>
      <c r="AP66" s="65">
        <v>28.687140125673061</v>
      </c>
      <c r="AQ66" s="65">
        <v>-978.17595528134393</v>
      </c>
      <c r="AR66" s="65">
        <v>15.993168118819995</v>
      </c>
      <c r="AT66" s="65">
        <v>1202.0101183869219</v>
      </c>
      <c r="AU66" s="65">
        <v>28.687140125673061</v>
      </c>
      <c r="AV66" s="65">
        <v>-975.16916053620321</v>
      </c>
      <c r="AW66" s="65">
        <v>15.993168118819995</v>
      </c>
      <c r="AY66" s="65"/>
    </row>
    <row r="67" spans="1:51" ht="13.9" x14ac:dyDescent="0.4">
      <c r="A67" s="3">
        <v>20</v>
      </c>
      <c r="B67" s="3" t="s">
        <v>855</v>
      </c>
      <c r="C67" s="3" t="s">
        <v>785</v>
      </c>
      <c r="D67" s="3">
        <v>76</v>
      </c>
      <c r="E67" s="3">
        <v>86</v>
      </c>
      <c r="F67" s="3">
        <v>73</v>
      </c>
      <c r="G67" s="3" t="s">
        <v>7</v>
      </c>
      <c r="H67" s="3" t="s">
        <v>786</v>
      </c>
      <c r="I67" s="65">
        <v>76.912000000000006</v>
      </c>
      <c r="J67" s="3" t="s">
        <v>845</v>
      </c>
      <c r="L67" s="3">
        <v>1103</v>
      </c>
      <c r="M67" s="3">
        <v>17606</v>
      </c>
      <c r="N67" s="64">
        <v>3545840</v>
      </c>
      <c r="O67" s="64">
        <v>33200.699999999997</v>
      </c>
      <c r="P67" s="64">
        <v>20</v>
      </c>
      <c r="Q67" s="64">
        <v>0.18726599999999999</v>
      </c>
      <c r="R67" s="64">
        <v>16397.099999999999</v>
      </c>
      <c r="S67" s="64">
        <v>153.53100000000001</v>
      </c>
      <c r="T67" s="64">
        <v>31804400</v>
      </c>
      <c r="U67" s="64">
        <v>297794</v>
      </c>
      <c r="V67" s="67">
        <v>5.6404199999999999E-6</v>
      </c>
      <c r="W67" s="67">
        <v>40.5</v>
      </c>
      <c r="X67" s="67">
        <v>22.4</v>
      </c>
      <c r="Y67" s="67">
        <v>0.111489</v>
      </c>
      <c r="Z67" s="67">
        <v>6.6000000000000003E-2</v>
      </c>
      <c r="AA67" s="67">
        <v>5.6000000000000001E-2</v>
      </c>
      <c r="AB67" s="67">
        <v>5.1556099999999999E-4</v>
      </c>
      <c r="AC67" s="67">
        <v>0.748</v>
      </c>
      <c r="AD67" s="67">
        <v>0.78100000000000003</v>
      </c>
      <c r="AE67" s="67"/>
      <c r="AF67" s="65">
        <v>0.6465477855740811</v>
      </c>
      <c r="AG67" s="64">
        <v>0.11076814686018287</v>
      </c>
      <c r="AH67" s="64">
        <f t="shared" si="0"/>
        <v>5.6404199999999999E-6</v>
      </c>
      <c r="AJ67" s="65">
        <v>1558.8401307633535</v>
      </c>
      <c r="AK67" s="65">
        <v>33.758164851036916</v>
      </c>
      <c r="AL67" s="65">
        <v>-965.01566712813383</v>
      </c>
      <c r="AM67" s="65">
        <v>16.278057440457133</v>
      </c>
      <c r="AN67" s="65"/>
      <c r="AO67" s="65">
        <v>1558.6591538133534</v>
      </c>
      <c r="AP67" s="65">
        <v>33.758164851036916</v>
      </c>
      <c r="AQ67" s="65">
        <v>-969.03566995603489</v>
      </c>
      <c r="AR67" s="65">
        <v>16.278057440457133</v>
      </c>
      <c r="AT67" s="65">
        <v>1558.6597167633536</v>
      </c>
      <c r="AU67" s="65">
        <v>33.758164851036916</v>
      </c>
      <c r="AV67" s="65">
        <v>-966.71688704260555</v>
      </c>
      <c r="AW67" s="65">
        <v>16.278057440457133</v>
      </c>
      <c r="AY67" s="65"/>
    </row>
    <row r="68" spans="1:51" ht="13.9" x14ac:dyDescent="0.4">
      <c r="A68" s="3">
        <v>21</v>
      </c>
      <c r="B68" s="3" t="s">
        <v>856</v>
      </c>
      <c r="C68" s="3" t="s">
        <v>785</v>
      </c>
      <c r="D68" s="3">
        <v>76</v>
      </c>
      <c r="E68" s="3">
        <v>86</v>
      </c>
      <c r="F68" s="3">
        <v>73</v>
      </c>
      <c r="G68" s="3" t="s">
        <v>7</v>
      </c>
      <c r="H68" s="3" t="s">
        <v>277</v>
      </c>
      <c r="I68" s="65">
        <v>79.912000000000006</v>
      </c>
      <c r="J68" s="3" t="s">
        <v>845</v>
      </c>
      <c r="L68" s="3">
        <v>1103</v>
      </c>
      <c r="M68" s="3">
        <v>17609</v>
      </c>
      <c r="N68" s="64">
        <v>3895310</v>
      </c>
      <c r="O68" s="64">
        <v>36472.9</v>
      </c>
      <c r="P68" s="64">
        <v>18</v>
      </c>
      <c r="Q68" s="64">
        <v>0.16853899999999999</v>
      </c>
      <c r="R68" s="64">
        <v>31074.400000000001</v>
      </c>
      <c r="S68" s="64">
        <v>290.959</v>
      </c>
      <c r="T68" s="64">
        <v>31259500</v>
      </c>
      <c r="U68" s="64">
        <v>292692</v>
      </c>
      <c r="V68" s="67">
        <v>4.6209400000000003E-6</v>
      </c>
      <c r="W68" s="67">
        <v>43</v>
      </c>
      <c r="X68" s="67">
        <v>23.6</v>
      </c>
      <c r="Y68" s="67">
        <v>0.124612</v>
      </c>
      <c r="Z68" s="67">
        <v>0.314</v>
      </c>
      <c r="AA68" s="67">
        <v>5.3699999999999998E-2</v>
      </c>
      <c r="AB68" s="67">
        <v>9.9407800000000002E-4</v>
      </c>
      <c r="AC68" s="67">
        <v>1.82</v>
      </c>
      <c r="AD68" s="67">
        <v>0.56799999999999995</v>
      </c>
      <c r="AE68" s="67"/>
      <c r="AF68" s="65">
        <v>0.58854237531801057</v>
      </c>
      <c r="AG68" s="64">
        <v>0.12387864329243911</v>
      </c>
      <c r="AH68" s="64">
        <f t="shared" si="0"/>
        <v>4.6209400000000003E-6</v>
      </c>
      <c r="AJ68" s="65">
        <v>1743.3441470544956</v>
      </c>
      <c r="AK68" s="65">
        <v>45.750750746998818</v>
      </c>
      <c r="AL68" s="65">
        <v>-971.338924558646</v>
      </c>
      <c r="AM68" s="65">
        <v>13.99940334195071</v>
      </c>
      <c r="AN68" s="65"/>
      <c r="AO68" s="65">
        <v>1743.1631701044955</v>
      </c>
      <c r="AP68" s="65">
        <v>45.750750746998818</v>
      </c>
      <c r="AQ68" s="65">
        <v>-974.93408941879306</v>
      </c>
      <c r="AR68" s="65">
        <v>13.99940334195071</v>
      </c>
      <c r="AT68" s="65">
        <v>1743.1637330544957</v>
      </c>
      <c r="AU68" s="65">
        <v>45.750750746998818</v>
      </c>
      <c r="AV68" s="65">
        <v>-972.86073445367674</v>
      </c>
      <c r="AW68" s="65">
        <v>13.99940334195071</v>
      </c>
      <c r="AY68" s="65"/>
    </row>
    <row r="69" spans="1:51" ht="13.9" x14ac:dyDescent="0.4">
      <c r="A69" s="3">
        <v>22</v>
      </c>
      <c r="B69" s="3" t="s">
        <v>857</v>
      </c>
      <c r="C69" s="3" t="s">
        <v>785</v>
      </c>
      <c r="D69" s="3">
        <v>52</v>
      </c>
      <c r="E69" s="3">
        <v>90</v>
      </c>
      <c r="F69" s="3">
        <v>77</v>
      </c>
      <c r="G69" s="3" t="s">
        <v>7</v>
      </c>
      <c r="H69" s="3" t="s">
        <v>277</v>
      </c>
      <c r="I69" s="65">
        <v>5</v>
      </c>
      <c r="J69" s="3" t="s">
        <v>858</v>
      </c>
      <c r="L69" s="3">
        <v>1187</v>
      </c>
      <c r="M69" s="3">
        <v>16827</v>
      </c>
      <c r="N69" s="64">
        <v>2829180</v>
      </c>
      <c r="O69" s="64">
        <v>26490.400000000001</v>
      </c>
      <c r="P69" s="64">
        <v>25</v>
      </c>
      <c r="Q69" s="64">
        <v>0.23408200000000001</v>
      </c>
      <c r="R69" s="64">
        <v>144975</v>
      </c>
      <c r="S69" s="64">
        <v>1357.44</v>
      </c>
      <c r="T69" s="64">
        <v>27748100</v>
      </c>
      <c r="U69" s="64">
        <v>259814</v>
      </c>
      <c r="V69" s="67">
        <v>8.8364900000000002E-6</v>
      </c>
      <c r="W69" s="67">
        <v>37.700000000000003</v>
      </c>
      <c r="X69" s="67">
        <v>20</v>
      </c>
      <c r="Y69" s="67">
        <v>0.10195899999999999</v>
      </c>
      <c r="Z69" s="67">
        <v>7.2900000000000006E-2</v>
      </c>
      <c r="AA69" s="67">
        <v>6.2399999999999997E-2</v>
      </c>
      <c r="AB69" s="67">
        <v>5.2246699999999998E-3</v>
      </c>
      <c r="AC69" s="67">
        <v>0.39300000000000002</v>
      </c>
      <c r="AD69" s="67">
        <v>0.26300000000000001</v>
      </c>
      <c r="AE69" s="67"/>
      <c r="AF69" s="65">
        <v>0.81032489979428657</v>
      </c>
      <c r="AG69" s="64">
        <v>0.10113321092254966</v>
      </c>
      <c r="AH69" s="64">
        <f t="shared" si="0"/>
        <v>8.8364900000000002E-6</v>
      </c>
      <c r="AJ69" s="65">
        <v>1423.2476773130415</v>
      </c>
      <c r="AK69" s="65">
        <v>31.26607518053904</v>
      </c>
      <c r="AL69" s="65">
        <v>-945.19225384299091</v>
      </c>
      <c r="AM69" s="65">
        <v>22.979812148123756</v>
      </c>
      <c r="AN69" s="65"/>
      <c r="AO69" s="65">
        <v>1423.0667003630415</v>
      </c>
      <c r="AP69" s="65">
        <v>31.26607518053904</v>
      </c>
      <c r="AQ69" s="65">
        <v>-949.59276880072696</v>
      </c>
      <c r="AR69" s="65">
        <v>22.979812148123756</v>
      </c>
      <c r="AT69" s="65">
        <v>1423.0672633130416</v>
      </c>
      <c r="AU69" s="65">
        <v>31.26607518053904</v>
      </c>
      <c r="AV69" s="65">
        <v>-947.05305591453509</v>
      </c>
      <c r="AW69" s="65">
        <v>22.979812148123756</v>
      </c>
      <c r="AY69" s="65"/>
    </row>
    <row r="70" spans="1:51" ht="13.9" x14ac:dyDescent="0.4">
      <c r="A70" s="3">
        <v>23</v>
      </c>
      <c r="B70" s="3" t="s">
        <v>859</v>
      </c>
      <c r="C70" s="3" t="s">
        <v>785</v>
      </c>
      <c r="D70" s="3">
        <v>52</v>
      </c>
      <c r="E70" s="3">
        <v>90</v>
      </c>
      <c r="F70" s="3">
        <v>77</v>
      </c>
      <c r="G70" s="3" t="s">
        <v>7</v>
      </c>
      <c r="H70" s="3" t="s">
        <v>786</v>
      </c>
      <c r="I70" s="65">
        <v>12</v>
      </c>
      <c r="J70" s="3" t="s">
        <v>858</v>
      </c>
      <c r="L70" s="3">
        <v>1187</v>
      </c>
      <c r="M70" s="3">
        <v>16835</v>
      </c>
      <c r="N70" s="64">
        <v>48111</v>
      </c>
      <c r="O70" s="64">
        <v>450.47800000000001</v>
      </c>
      <c r="P70" s="64">
        <v>23</v>
      </c>
      <c r="Q70" s="64">
        <v>0.21535599999999999</v>
      </c>
      <c r="R70" s="64">
        <v>17859.099999999999</v>
      </c>
      <c r="S70" s="64">
        <v>167.22</v>
      </c>
      <c r="T70" s="64">
        <v>30354800</v>
      </c>
      <c r="U70" s="64">
        <v>284221</v>
      </c>
      <c r="V70" s="67">
        <v>4.7806200000000002E-4</v>
      </c>
      <c r="W70" s="67">
        <v>47.1</v>
      </c>
      <c r="X70" s="67">
        <v>20.9</v>
      </c>
      <c r="Y70" s="67">
        <v>1.5849499999999999E-3</v>
      </c>
      <c r="Z70" s="67">
        <v>0.503</v>
      </c>
      <c r="AA70" s="67">
        <v>0.45600000000000002</v>
      </c>
      <c r="AB70" s="67">
        <v>5.8834600000000001E-4</v>
      </c>
      <c r="AC70" s="67">
        <v>0.78700000000000003</v>
      </c>
      <c r="AD70" s="67">
        <v>0.749</v>
      </c>
      <c r="AE70" s="67"/>
      <c r="AF70" s="65">
        <v>47.651368709858453</v>
      </c>
      <c r="AG70" s="64">
        <v>8.2970238644300084E-4</v>
      </c>
      <c r="AH70" s="64">
        <f t="shared" si="0"/>
        <v>4.7806200000000002E-4</v>
      </c>
      <c r="AJ70" s="65">
        <v>11.676401684412351</v>
      </c>
      <c r="AK70" s="65">
        <v>1.2766412760621684</v>
      </c>
      <c r="AL70" s="65">
        <v>1965.1480105010121</v>
      </c>
      <c r="AM70" s="65">
        <v>436.48600160108936</v>
      </c>
      <c r="AN70" s="65"/>
      <c r="AO70" s="65">
        <v>11.495424734412351</v>
      </c>
      <c r="AP70" s="65">
        <v>1.2766412760621684</v>
      </c>
      <c r="AQ70" s="65">
        <v>0</v>
      </c>
      <c r="AR70" s="65">
        <v>436.48600160108936</v>
      </c>
      <c r="AT70" s="65">
        <v>11.49598768441235</v>
      </c>
      <c r="AU70" s="65">
        <v>1.2766412760621684</v>
      </c>
      <c r="AV70" s="65">
        <v>0</v>
      </c>
      <c r="AW70" s="65">
        <v>436.48600160108936</v>
      </c>
      <c r="AY70" s="65"/>
    </row>
    <row r="71" spans="1:51" ht="13.9" x14ac:dyDescent="0.4">
      <c r="A71" s="3">
        <v>24</v>
      </c>
      <c r="B71" s="3" t="s">
        <v>860</v>
      </c>
      <c r="C71" s="3" t="s">
        <v>785</v>
      </c>
      <c r="D71" s="3">
        <v>52</v>
      </c>
      <c r="E71" s="3">
        <v>90</v>
      </c>
      <c r="F71" s="3">
        <v>77</v>
      </c>
      <c r="G71" s="3" t="s">
        <v>7</v>
      </c>
      <c r="H71" s="3" t="s">
        <v>786</v>
      </c>
      <c r="I71" s="65">
        <v>19</v>
      </c>
      <c r="J71" s="3" t="s">
        <v>858</v>
      </c>
      <c r="L71" s="3">
        <v>1187</v>
      </c>
      <c r="M71" s="3">
        <v>16842</v>
      </c>
      <c r="N71" s="64">
        <v>38989</v>
      </c>
      <c r="O71" s="64">
        <v>365.06200000000001</v>
      </c>
      <c r="P71" s="64">
        <v>14</v>
      </c>
      <c r="Q71" s="64">
        <v>0.13108600000000001</v>
      </c>
      <c r="R71" s="64">
        <v>18581.099999999999</v>
      </c>
      <c r="S71" s="64">
        <v>173.98</v>
      </c>
      <c r="T71" s="64">
        <v>31769000</v>
      </c>
      <c r="U71" s="64">
        <v>297463</v>
      </c>
      <c r="V71" s="67">
        <v>3.59079E-4</v>
      </c>
      <c r="W71" s="67">
        <v>51</v>
      </c>
      <c r="X71" s="67">
        <v>26.7</v>
      </c>
      <c r="Y71" s="67">
        <v>1.22725E-3</v>
      </c>
      <c r="Z71" s="67">
        <v>0.53100000000000003</v>
      </c>
      <c r="AA71" s="67">
        <v>0.50700000000000001</v>
      </c>
      <c r="AB71" s="67">
        <v>5.84882E-4</v>
      </c>
      <c r="AC71" s="67">
        <v>0.79800000000000004</v>
      </c>
      <c r="AD71" s="67">
        <v>0.73399999999999999</v>
      </c>
      <c r="AE71" s="67"/>
      <c r="AF71" s="65">
        <v>58.800046166867581</v>
      </c>
      <c r="AG71" s="64">
        <v>5.0563284963329037E-4</v>
      </c>
      <c r="AH71" s="64">
        <f t="shared" si="0"/>
        <v>3.59079E-4</v>
      </c>
      <c r="AJ71" s="65">
        <v>7.115771092889295</v>
      </c>
      <c r="AK71" s="65">
        <v>0.92561930067309239</v>
      </c>
      <c r="AL71" s="65">
        <v>1227.1638039892166</v>
      </c>
      <c r="AM71" s="65">
        <v>548.59094924516046</v>
      </c>
      <c r="AN71" s="65"/>
      <c r="AO71" s="65">
        <v>0</v>
      </c>
      <c r="AP71" s="65">
        <v>0.92561930067309239</v>
      </c>
      <c r="AQ71" s="65">
        <v>0</v>
      </c>
      <c r="AR71" s="65">
        <v>548.59094924516046</v>
      </c>
      <c r="AT71" s="65"/>
      <c r="AU71" s="65"/>
      <c r="AW71" s="65"/>
      <c r="AY71" s="65"/>
    </row>
    <row r="72" spans="1:51" ht="13.9" x14ac:dyDescent="0.4">
      <c r="A72" s="3">
        <v>25</v>
      </c>
      <c r="B72" s="3" t="s">
        <v>861</v>
      </c>
      <c r="C72" s="3" t="s">
        <v>785</v>
      </c>
      <c r="D72" s="3">
        <v>52</v>
      </c>
      <c r="E72" s="3">
        <v>90</v>
      </c>
      <c r="F72" s="3">
        <v>77</v>
      </c>
      <c r="G72" s="3" t="s">
        <v>7</v>
      </c>
      <c r="H72" s="3" t="s">
        <v>786</v>
      </c>
      <c r="I72" s="65">
        <v>26</v>
      </c>
      <c r="J72" s="3" t="s">
        <v>858</v>
      </c>
      <c r="L72" s="3">
        <v>1187</v>
      </c>
      <c r="M72" s="3">
        <v>16849</v>
      </c>
      <c r="N72" s="64">
        <v>34610</v>
      </c>
      <c r="O72" s="64">
        <v>324.05900000000003</v>
      </c>
      <c r="P72" s="64">
        <v>13</v>
      </c>
      <c r="Q72" s="64">
        <v>0.121723</v>
      </c>
      <c r="R72" s="64">
        <v>18054.099999999999</v>
      </c>
      <c r="S72" s="64">
        <v>169.04599999999999</v>
      </c>
      <c r="T72" s="64">
        <v>32448200</v>
      </c>
      <c r="U72" s="64">
        <v>303822</v>
      </c>
      <c r="V72" s="67">
        <v>3.75619E-4</v>
      </c>
      <c r="W72" s="67">
        <v>32.5</v>
      </c>
      <c r="X72" s="67">
        <v>27.7</v>
      </c>
      <c r="Y72" s="67">
        <v>1.06661E-3</v>
      </c>
      <c r="Z72" s="67">
        <v>0.64700000000000002</v>
      </c>
      <c r="AA72" s="67">
        <v>0.53800000000000003</v>
      </c>
      <c r="AB72" s="67">
        <v>5.5639800000000005E-4</v>
      </c>
      <c r="AC72" s="67">
        <v>0.75700000000000001</v>
      </c>
      <c r="AD72" s="67">
        <v>0.74399999999999999</v>
      </c>
      <c r="AE72" s="67"/>
      <c r="AF72" s="65">
        <v>66.239670615429063</v>
      </c>
      <c r="AG72" s="64">
        <v>3.6009547524978278E-4</v>
      </c>
      <c r="AH72" s="64">
        <f t="shared" si="0"/>
        <v>3.75619E-4</v>
      </c>
      <c r="AJ72" s="65">
        <v>5.067623623190193</v>
      </c>
      <c r="AK72" s="65">
        <v>0.7303577919077554</v>
      </c>
      <c r="AL72" s="65">
        <v>1329.7520626119197</v>
      </c>
      <c r="AM72" s="65">
        <v>568.07748555430896</v>
      </c>
      <c r="AN72" s="65"/>
      <c r="AO72" s="65">
        <v>0</v>
      </c>
      <c r="AP72" s="65">
        <v>0.7303577919077554</v>
      </c>
      <c r="AQ72" s="65">
        <v>0</v>
      </c>
      <c r="AR72" s="65">
        <v>568.07748555430896</v>
      </c>
      <c r="AT72" s="65"/>
      <c r="AU72" s="65"/>
      <c r="AW72" s="65"/>
      <c r="AY72" s="65"/>
    </row>
    <row r="73" spans="1:51" ht="13.9" x14ac:dyDescent="0.4">
      <c r="A73" s="3">
        <v>26</v>
      </c>
      <c r="B73" s="3" t="s">
        <v>862</v>
      </c>
      <c r="C73" s="3" t="s">
        <v>785</v>
      </c>
      <c r="D73" s="3">
        <v>52</v>
      </c>
      <c r="E73" s="3">
        <v>90</v>
      </c>
      <c r="F73" s="3">
        <v>77</v>
      </c>
      <c r="G73" s="3" t="s">
        <v>7</v>
      </c>
      <c r="H73" s="3" t="s">
        <v>281</v>
      </c>
      <c r="I73" s="65">
        <v>33</v>
      </c>
      <c r="J73" s="3" t="s">
        <v>858</v>
      </c>
      <c r="L73" s="3">
        <v>1187</v>
      </c>
      <c r="M73" s="3">
        <v>16856</v>
      </c>
      <c r="N73" s="64">
        <v>35006</v>
      </c>
      <c r="O73" s="64">
        <v>327.767</v>
      </c>
      <c r="P73" s="64">
        <v>24</v>
      </c>
      <c r="Q73" s="64">
        <v>0.224719</v>
      </c>
      <c r="R73" s="64">
        <v>18589.099999999999</v>
      </c>
      <c r="S73" s="64">
        <v>174.05500000000001</v>
      </c>
      <c r="T73" s="64">
        <v>32293300</v>
      </c>
      <c r="U73" s="64">
        <v>302372</v>
      </c>
      <c r="V73" s="67">
        <v>6.8560699999999997E-4</v>
      </c>
      <c r="W73" s="67">
        <v>34.4</v>
      </c>
      <c r="X73" s="67">
        <v>20.399999999999999</v>
      </c>
      <c r="Y73" s="67">
        <v>1.08399E-3</v>
      </c>
      <c r="Z73" s="67">
        <v>0.59499999999999997</v>
      </c>
      <c r="AA73" s="67">
        <v>0.53500000000000003</v>
      </c>
      <c r="AB73" s="67">
        <v>5.7563600000000003E-4</v>
      </c>
      <c r="AC73" s="67">
        <v>0.71799999999999997</v>
      </c>
      <c r="AD73" s="67">
        <v>0.73399999999999999</v>
      </c>
      <c r="AE73" s="67"/>
      <c r="AF73" s="65">
        <v>65.490344512369305</v>
      </c>
      <c r="AG73" s="64">
        <v>3.740853365868462E-4</v>
      </c>
      <c r="AH73" s="64">
        <f t="shared" si="0"/>
        <v>6.8560699999999997E-4</v>
      </c>
      <c r="AJ73" s="65">
        <v>5.2645029417866862</v>
      </c>
      <c r="AK73" s="65">
        <v>0.75085967254956054</v>
      </c>
      <c r="AL73" s="65">
        <v>3252.432178327429</v>
      </c>
      <c r="AM73" s="65">
        <v>426.91923076116655</v>
      </c>
      <c r="AN73" s="65"/>
      <c r="AO73" s="65">
        <v>0</v>
      </c>
      <c r="AP73" s="65">
        <v>0.75085967254956054</v>
      </c>
      <c r="AQ73" s="65">
        <v>0</v>
      </c>
      <c r="AR73" s="65">
        <v>426.91923076116655</v>
      </c>
      <c r="AT73" s="65"/>
      <c r="AU73" s="65"/>
      <c r="AW73" s="65"/>
      <c r="AY73" s="65"/>
    </row>
    <row r="74" spans="1:51" ht="13.9" x14ac:dyDescent="0.4">
      <c r="A74" s="3">
        <v>27</v>
      </c>
      <c r="B74" s="3" t="s">
        <v>863</v>
      </c>
      <c r="C74" s="3" t="s">
        <v>785</v>
      </c>
      <c r="D74" s="3">
        <v>52</v>
      </c>
      <c r="E74" s="3">
        <v>90</v>
      </c>
      <c r="F74" s="3">
        <v>77</v>
      </c>
      <c r="G74" s="3" t="s">
        <v>7</v>
      </c>
      <c r="H74" s="3" t="s">
        <v>281</v>
      </c>
      <c r="I74" s="65">
        <v>40</v>
      </c>
      <c r="J74" s="3" t="s">
        <v>858</v>
      </c>
      <c r="L74" s="3">
        <v>1187</v>
      </c>
      <c r="M74" s="3">
        <v>16863</v>
      </c>
      <c r="N74" s="64">
        <v>36160</v>
      </c>
      <c r="O74" s="64">
        <v>338.58100000000002</v>
      </c>
      <c r="P74" s="64">
        <v>26</v>
      </c>
      <c r="Q74" s="64">
        <v>0.243446</v>
      </c>
      <c r="R74" s="64">
        <v>22771.200000000001</v>
      </c>
      <c r="S74" s="64">
        <v>213.21299999999999</v>
      </c>
      <c r="T74" s="64">
        <v>32290100</v>
      </c>
      <c r="U74" s="64">
        <v>302342</v>
      </c>
      <c r="V74" s="67">
        <v>7.1901599999999995E-4</v>
      </c>
      <c r="W74" s="67">
        <v>45.5</v>
      </c>
      <c r="X74" s="67">
        <v>19.600000000000001</v>
      </c>
      <c r="Y74" s="67">
        <v>1.1198600000000001E-3</v>
      </c>
      <c r="Z74" s="67">
        <v>0.58899999999999997</v>
      </c>
      <c r="AA74" s="67">
        <v>0.52600000000000002</v>
      </c>
      <c r="AB74" s="67">
        <v>7.0520700000000001E-4</v>
      </c>
      <c r="AC74" s="67">
        <v>0.745</v>
      </c>
      <c r="AD74" s="67">
        <v>0.66300000000000003</v>
      </c>
      <c r="AE74" s="67"/>
      <c r="AF74" s="65">
        <v>63.400304203539825</v>
      </c>
      <c r="AG74" s="64">
        <v>4.0986091712320497E-4</v>
      </c>
      <c r="AH74" s="64">
        <f t="shared" si="0"/>
        <v>7.1901599999999995E-4</v>
      </c>
      <c r="AJ74" s="65">
        <v>5.767972686674864</v>
      </c>
      <c r="AK74" s="65">
        <v>0.80021769209541993</v>
      </c>
      <c r="AL74" s="65">
        <v>3459.6492963640603</v>
      </c>
      <c r="AM74" s="65">
        <v>411.65523146646183</v>
      </c>
      <c r="AN74" s="65"/>
      <c r="AO74" s="65">
        <v>0</v>
      </c>
      <c r="AP74" s="65">
        <v>0.80021769209541993</v>
      </c>
      <c r="AQ74" s="65">
        <v>0</v>
      </c>
      <c r="AR74" s="65">
        <v>411.65523146646183</v>
      </c>
      <c r="AT74" s="65"/>
      <c r="AU74" s="65"/>
      <c r="AW74" s="65"/>
      <c r="AY74" s="65"/>
    </row>
    <row r="75" spans="1:51" ht="13.9" x14ac:dyDescent="0.4">
      <c r="A75" s="3">
        <v>28</v>
      </c>
      <c r="B75" s="3" t="s">
        <v>864</v>
      </c>
      <c r="C75" s="3" t="s">
        <v>785</v>
      </c>
      <c r="D75" s="3">
        <v>52</v>
      </c>
      <c r="E75" s="3">
        <v>90</v>
      </c>
      <c r="F75" s="3">
        <v>77</v>
      </c>
      <c r="G75" s="3" t="s">
        <v>7</v>
      </c>
      <c r="H75" s="3" t="s">
        <v>786</v>
      </c>
      <c r="I75" s="65">
        <v>47</v>
      </c>
      <c r="J75" s="3" t="s">
        <v>858</v>
      </c>
      <c r="L75" s="3">
        <v>1189</v>
      </c>
      <c r="M75" s="3">
        <v>16870</v>
      </c>
      <c r="N75" s="64">
        <v>30705</v>
      </c>
      <c r="O75" s="64">
        <v>287.50400000000002</v>
      </c>
      <c r="P75" s="64">
        <v>11</v>
      </c>
      <c r="Q75" s="64">
        <v>0.102996</v>
      </c>
      <c r="R75" s="64">
        <v>29641.4</v>
      </c>
      <c r="S75" s="64">
        <v>277.541</v>
      </c>
      <c r="T75" s="64">
        <v>32410800</v>
      </c>
      <c r="U75" s="64">
        <v>303472</v>
      </c>
      <c r="V75" s="67">
        <v>3.5824300000000001E-4</v>
      </c>
      <c r="W75" s="67">
        <v>29.9</v>
      </c>
      <c r="X75" s="67">
        <v>30.2</v>
      </c>
      <c r="Y75" s="67">
        <v>9.4738099999999996E-4</v>
      </c>
      <c r="Z75" s="67">
        <v>0.63700000000000001</v>
      </c>
      <c r="AA75" s="67">
        <v>0.57099999999999995</v>
      </c>
      <c r="AB75" s="67">
        <v>9.1455200000000001E-4</v>
      </c>
      <c r="AC75" s="67">
        <v>0.64500000000000002</v>
      </c>
      <c r="AD75" s="67">
        <v>0.58099999999999996</v>
      </c>
      <c r="AE75" s="67"/>
      <c r="AF75" s="65">
        <v>74.663898387884714</v>
      </c>
      <c r="AG75" s="64">
        <v>2.400264726572624E-4</v>
      </c>
      <c r="AH75" s="64">
        <f t="shared" si="0"/>
        <v>3.5824300000000001E-4</v>
      </c>
      <c r="AJ75" s="65">
        <v>3.377892549705654</v>
      </c>
      <c r="AK75" s="65">
        <v>0.53960014687868518</v>
      </c>
      <c r="AL75" s="65">
        <v>1221.9785691519389</v>
      </c>
      <c r="AM75" s="65">
        <v>616.93762212537035</v>
      </c>
      <c r="AN75" s="65"/>
      <c r="AO75" s="65">
        <v>0</v>
      </c>
      <c r="AP75" s="65">
        <v>0.53960014687868518</v>
      </c>
      <c r="AQ75" s="65">
        <v>0</v>
      </c>
      <c r="AR75" s="65">
        <v>616.93762212537035</v>
      </c>
      <c r="AT75" s="65"/>
      <c r="AU75" s="65"/>
      <c r="AW75" s="65"/>
      <c r="AY75" s="65"/>
    </row>
    <row r="76" spans="1:51" ht="13.9" x14ac:dyDescent="0.4">
      <c r="A76" s="3">
        <v>29</v>
      </c>
      <c r="B76" s="3" t="s">
        <v>865</v>
      </c>
      <c r="C76" s="3" t="s">
        <v>785</v>
      </c>
      <c r="D76" s="3">
        <v>52</v>
      </c>
      <c r="E76" s="3">
        <v>90</v>
      </c>
      <c r="F76" s="3">
        <v>77</v>
      </c>
      <c r="G76" s="3" t="s">
        <v>7</v>
      </c>
      <c r="H76" s="3" t="s">
        <v>277</v>
      </c>
      <c r="I76" s="65">
        <v>66</v>
      </c>
      <c r="J76" s="3" t="s">
        <v>858</v>
      </c>
      <c r="L76" s="3">
        <v>1195</v>
      </c>
      <c r="M76" s="3">
        <v>16888</v>
      </c>
      <c r="N76" s="64">
        <v>1653580</v>
      </c>
      <c r="O76" s="64">
        <v>15483</v>
      </c>
      <c r="P76" s="64">
        <v>6</v>
      </c>
      <c r="Q76" s="64">
        <v>5.6179800000000002E-2</v>
      </c>
      <c r="R76" s="64">
        <v>31018.400000000001</v>
      </c>
      <c r="S76" s="64">
        <v>290.43400000000003</v>
      </c>
      <c r="T76" s="64">
        <v>30959700</v>
      </c>
      <c r="U76" s="64">
        <v>289885</v>
      </c>
      <c r="V76" s="67">
        <v>3.6284899999999998E-6</v>
      </c>
      <c r="W76" s="67">
        <v>40.6</v>
      </c>
      <c r="X76" s="67">
        <v>40.799999999999997</v>
      </c>
      <c r="Y76" s="67">
        <v>5.3410800000000001E-2</v>
      </c>
      <c r="Z76" s="67">
        <v>8.72E-2</v>
      </c>
      <c r="AA76" s="67">
        <v>7.9799999999999996E-2</v>
      </c>
      <c r="AB76" s="67">
        <v>1.0019E-3</v>
      </c>
      <c r="AC76" s="67">
        <v>0.67100000000000004</v>
      </c>
      <c r="AD76" s="67">
        <v>0.56799999999999995</v>
      </c>
      <c r="AE76" s="67"/>
      <c r="AF76" s="65">
        <v>1.386419163269996</v>
      </c>
      <c r="AG76" s="64">
        <v>5.2670227747684893E-2</v>
      </c>
      <c r="AH76" s="64">
        <f t="shared" si="0"/>
        <v>3.6284899999999998E-6</v>
      </c>
      <c r="AJ76" s="65">
        <v>741.22811509316944</v>
      </c>
      <c r="AK76" s="65">
        <v>17.038914949598539</v>
      </c>
      <c r="AL76" s="65">
        <v>-977.49453019770908</v>
      </c>
      <c r="AM76" s="65">
        <v>18.581015660035064</v>
      </c>
      <c r="AN76" s="65"/>
      <c r="AO76" s="65">
        <v>741.04713814316949</v>
      </c>
      <c r="AP76" s="65">
        <v>17.038914949598539</v>
      </c>
      <c r="AQ76" s="65">
        <v>-985.95292361468444</v>
      </c>
      <c r="AR76" s="65">
        <v>18.581015660035064</v>
      </c>
      <c r="AT76" s="65">
        <v>741.04770109316939</v>
      </c>
      <c r="AU76" s="65">
        <v>17.038914949598539</v>
      </c>
      <c r="AV76" s="65">
        <v>-981.07577538428484</v>
      </c>
      <c r="AW76" s="65">
        <v>18.581015660035064</v>
      </c>
      <c r="AY76" s="65"/>
    </row>
    <row r="77" spans="1:51" ht="13.9" x14ac:dyDescent="0.4">
      <c r="A77" s="3">
        <v>30</v>
      </c>
      <c r="B77" s="3" t="s">
        <v>866</v>
      </c>
      <c r="C77" s="3" t="s">
        <v>785</v>
      </c>
      <c r="D77" s="3">
        <v>36</v>
      </c>
      <c r="E77" s="3">
        <v>110</v>
      </c>
      <c r="F77" s="3">
        <v>85</v>
      </c>
      <c r="G77" s="3" t="s">
        <v>7</v>
      </c>
      <c r="H77" s="3" t="s">
        <v>277</v>
      </c>
      <c r="I77" s="65">
        <v>7.6589999999999998</v>
      </c>
      <c r="J77" s="3" t="s">
        <v>867</v>
      </c>
      <c r="L77" s="3">
        <v>1627</v>
      </c>
      <c r="M77" s="3">
        <v>15253</v>
      </c>
      <c r="N77" s="64">
        <v>1903160</v>
      </c>
      <c r="O77" s="64">
        <v>17819.900000000001</v>
      </c>
      <c r="P77" s="64">
        <v>23</v>
      </c>
      <c r="Q77" s="64">
        <v>0.21535599999999999</v>
      </c>
      <c r="R77" s="64">
        <v>25920.3</v>
      </c>
      <c r="S77" s="64">
        <v>242.69900000000001</v>
      </c>
      <c r="T77" s="64">
        <v>25074900</v>
      </c>
      <c r="U77" s="64">
        <v>234784</v>
      </c>
      <c r="V77" s="67">
        <v>1.2085200000000001E-5</v>
      </c>
      <c r="W77" s="67">
        <v>43.5</v>
      </c>
      <c r="X77" s="67">
        <v>20.9</v>
      </c>
      <c r="Y77" s="67">
        <v>7.5898999999999994E-2</v>
      </c>
      <c r="Z77" s="67">
        <v>8.14E-2</v>
      </c>
      <c r="AA77" s="67">
        <v>7.5200000000000003E-2</v>
      </c>
      <c r="AB77" s="67">
        <v>1.0337199999999999E-3</v>
      </c>
      <c r="AC77" s="67">
        <v>0.68700000000000006</v>
      </c>
      <c r="AD77" s="67">
        <v>0.621</v>
      </c>
      <c r="AE77" s="67"/>
      <c r="AF77" s="65">
        <v>1.2046044473402131</v>
      </c>
      <c r="AG77" s="64">
        <v>7.4984723767592298E-2</v>
      </c>
      <c r="AH77" s="64">
        <f t="shared" si="0"/>
        <v>1.2085200000000001E-5</v>
      </c>
      <c r="AJ77" s="65">
        <v>1055.2600175813263</v>
      </c>
      <c r="AK77" s="65">
        <v>23.894139466627426</v>
      </c>
      <c r="AL77" s="65">
        <v>-925.04234443125188</v>
      </c>
      <c r="AM77" s="65">
        <v>32.7179673685946</v>
      </c>
      <c r="AN77" s="65"/>
      <c r="AO77" s="65">
        <v>1055.0790406313263</v>
      </c>
      <c r="AP77" s="65">
        <v>23.894139466627426</v>
      </c>
      <c r="AQ77" s="65">
        <v>-930.97420163113327</v>
      </c>
      <c r="AR77" s="65">
        <v>32.7179673685946</v>
      </c>
      <c r="AT77" s="65">
        <v>1055.0796035813264</v>
      </c>
      <c r="AU77" s="65">
        <v>23.894139466627426</v>
      </c>
      <c r="AV77" s="65">
        <v>-927.548706018183</v>
      </c>
      <c r="AW77" s="65">
        <v>32.7179673685946</v>
      </c>
      <c r="AY77" s="65"/>
    </row>
    <row r="78" spans="1:51" ht="13.9" x14ac:dyDescent="0.4">
      <c r="A78" s="3">
        <v>31</v>
      </c>
      <c r="B78" s="3" t="s">
        <v>868</v>
      </c>
      <c r="C78" s="3" t="s">
        <v>785</v>
      </c>
      <c r="D78" s="3">
        <v>36</v>
      </c>
      <c r="E78" s="3">
        <v>110</v>
      </c>
      <c r="F78" s="3">
        <v>85</v>
      </c>
      <c r="G78" s="3" t="s">
        <v>7</v>
      </c>
      <c r="H78" s="3" t="s">
        <v>786</v>
      </c>
      <c r="I78" s="65">
        <v>14.658999999999999</v>
      </c>
      <c r="J78" s="3" t="s">
        <v>867</v>
      </c>
      <c r="L78" s="3">
        <v>1634</v>
      </c>
      <c r="M78" s="3">
        <v>15253</v>
      </c>
      <c r="N78" s="64">
        <v>1544000</v>
      </c>
      <c r="O78" s="64">
        <v>14456.9</v>
      </c>
      <c r="P78" s="64">
        <v>21</v>
      </c>
      <c r="Q78" s="64">
        <v>0.196629</v>
      </c>
      <c r="R78" s="64">
        <v>16925.099999999999</v>
      </c>
      <c r="S78" s="64">
        <v>158.47499999999999</v>
      </c>
      <c r="T78" s="64">
        <v>26693800</v>
      </c>
      <c r="U78" s="64">
        <v>249942</v>
      </c>
      <c r="V78" s="67">
        <v>1.3601000000000001E-5</v>
      </c>
      <c r="W78" s="67">
        <v>45.6</v>
      </c>
      <c r="X78" s="67">
        <v>21.8</v>
      </c>
      <c r="Y78" s="67">
        <v>5.7841099999999999E-2</v>
      </c>
      <c r="Z78" s="67">
        <v>8.7599999999999997E-2</v>
      </c>
      <c r="AA78" s="67">
        <v>8.2799999999999999E-2</v>
      </c>
      <c r="AB78" s="67">
        <v>6.3404599999999998E-4</v>
      </c>
      <c r="AC78" s="67">
        <v>0.84</v>
      </c>
      <c r="AD78" s="67">
        <v>0.76900000000000002</v>
      </c>
      <c r="AE78" s="67"/>
      <c r="AF78" s="65">
        <v>1.4848154145077719</v>
      </c>
      <c r="AG78" s="64">
        <v>5.6982312372161323E-2</v>
      </c>
      <c r="AH78" s="64">
        <f t="shared" si="0"/>
        <v>1.3601000000000001E-5</v>
      </c>
      <c r="AJ78" s="65">
        <v>801.91208201342624</v>
      </c>
      <c r="AK78" s="65">
        <v>18.560651293096932</v>
      </c>
      <c r="AL78" s="65">
        <v>-915.64069494997671</v>
      </c>
      <c r="AM78" s="65">
        <v>38.278310480289747</v>
      </c>
      <c r="AN78" s="65"/>
      <c r="AO78" s="65">
        <v>801.7311050634263</v>
      </c>
      <c r="AP78" s="65">
        <v>18.560651293096932</v>
      </c>
      <c r="AQ78" s="65">
        <v>-923.44490123471144</v>
      </c>
      <c r="AR78" s="65">
        <v>38.278310480289747</v>
      </c>
      <c r="AT78" s="65">
        <v>801.7316680134262</v>
      </c>
      <c r="AU78" s="65">
        <v>18.560651293096932</v>
      </c>
      <c r="AV78" s="65">
        <v>-918.93695306021687</v>
      </c>
      <c r="AW78" s="65">
        <v>38.278310480289747</v>
      </c>
      <c r="AY78" s="65"/>
    </row>
    <row r="79" spans="1:51" ht="13.9" x14ac:dyDescent="0.4">
      <c r="A79" s="3">
        <v>32</v>
      </c>
      <c r="B79" s="3" t="s">
        <v>869</v>
      </c>
      <c r="C79" s="3" t="s">
        <v>785</v>
      </c>
      <c r="D79" s="3">
        <v>36</v>
      </c>
      <c r="E79" s="3">
        <v>110</v>
      </c>
      <c r="F79" s="3">
        <v>85</v>
      </c>
      <c r="G79" s="3" t="s">
        <v>7</v>
      </c>
      <c r="H79" s="3" t="s">
        <v>786</v>
      </c>
      <c r="I79" s="65">
        <v>21.658999999999999</v>
      </c>
      <c r="J79" s="3" t="s">
        <v>867</v>
      </c>
      <c r="L79" s="3">
        <v>1641</v>
      </c>
      <c r="M79" s="3">
        <v>15253</v>
      </c>
      <c r="N79" s="64">
        <v>724749</v>
      </c>
      <c r="O79" s="64">
        <v>6786.04</v>
      </c>
      <c r="P79" s="64">
        <v>20</v>
      </c>
      <c r="Q79" s="64">
        <v>0.18726599999999999</v>
      </c>
      <c r="R79" s="64">
        <v>14883.1</v>
      </c>
      <c r="S79" s="64">
        <v>139.35499999999999</v>
      </c>
      <c r="T79" s="64">
        <v>27035900</v>
      </c>
      <c r="U79" s="64">
        <v>253145</v>
      </c>
      <c r="V79" s="67">
        <v>2.7595800000000001E-5</v>
      </c>
      <c r="W79" s="67">
        <v>51.2</v>
      </c>
      <c r="X79" s="67">
        <v>22.4</v>
      </c>
      <c r="Y79" s="67">
        <v>2.6806900000000002E-2</v>
      </c>
      <c r="Z79" s="67">
        <v>0.155</v>
      </c>
      <c r="AA79" s="67">
        <v>0.11899999999999999</v>
      </c>
      <c r="AB79" s="67">
        <v>5.5049299999999999E-4</v>
      </c>
      <c r="AC79" s="67">
        <v>0.84799999999999998</v>
      </c>
      <c r="AD79" s="67">
        <v>0.82</v>
      </c>
      <c r="AE79" s="67"/>
      <c r="AF79" s="65">
        <v>3.1632399630768719</v>
      </c>
      <c r="AG79" s="64">
        <v>2.5958945328248734E-2</v>
      </c>
      <c r="AH79" s="64">
        <f t="shared" si="0"/>
        <v>2.7595800000000001E-5</v>
      </c>
      <c r="AJ79" s="65">
        <v>365.3202376044444</v>
      </c>
      <c r="AK79" s="65">
        <v>9.6933862742630339</v>
      </c>
      <c r="AL79" s="65">
        <v>-828.83887138449847</v>
      </c>
      <c r="AM79" s="65">
        <v>79.640526328779288</v>
      </c>
      <c r="AN79" s="65"/>
      <c r="AO79" s="65">
        <v>365.1392606544444</v>
      </c>
      <c r="AP79" s="65">
        <v>9.6933862742630339</v>
      </c>
      <c r="AQ79" s="65">
        <v>-845.93141102467519</v>
      </c>
      <c r="AR79" s="65">
        <v>79.640526328779288</v>
      </c>
      <c r="AT79" s="65">
        <v>365.13982360444442</v>
      </c>
      <c r="AU79" s="65">
        <v>9.6933862742630339</v>
      </c>
      <c r="AV79" s="65">
        <v>-836.03352138292985</v>
      </c>
      <c r="AW79" s="65">
        <v>79.640526328779288</v>
      </c>
      <c r="AY79" s="65"/>
    </row>
    <row r="80" spans="1:51" ht="13.9" x14ac:dyDescent="0.4">
      <c r="A80" s="3">
        <v>33</v>
      </c>
      <c r="B80" s="3" t="s">
        <v>870</v>
      </c>
      <c r="C80" s="3" t="s">
        <v>785</v>
      </c>
      <c r="D80" s="3">
        <v>36</v>
      </c>
      <c r="E80" s="3">
        <v>110</v>
      </c>
      <c r="F80" s="3">
        <v>85</v>
      </c>
      <c r="G80" s="3" t="s">
        <v>7</v>
      </c>
      <c r="H80" s="3" t="s">
        <v>786</v>
      </c>
      <c r="I80" s="65">
        <v>28.658999999999999</v>
      </c>
      <c r="J80" s="3" t="s">
        <v>867</v>
      </c>
      <c r="L80" s="3">
        <v>1648</v>
      </c>
      <c r="M80" s="3">
        <v>15253</v>
      </c>
      <c r="N80" s="64">
        <v>171576</v>
      </c>
      <c r="O80" s="64">
        <v>1606.52</v>
      </c>
      <c r="P80" s="64">
        <v>7</v>
      </c>
      <c r="Q80" s="64">
        <v>6.5543100000000007E-2</v>
      </c>
      <c r="R80" s="64">
        <v>16537.099999999999</v>
      </c>
      <c r="S80" s="64">
        <v>154.84200000000001</v>
      </c>
      <c r="T80" s="64">
        <v>27831900</v>
      </c>
      <c r="U80" s="64">
        <v>260598</v>
      </c>
      <c r="V80" s="67">
        <v>4.0798199999999998E-5</v>
      </c>
      <c r="W80" s="67">
        <v>53.8</v>
      </c>
      <c r="X80" s="67">
        <v>37.799999999999997</v>
      </c>
      <c r="Y80" s="67">
        <v>6.1647400000000002E-3</v>
      </c>
      <c r="Z80" s="67">
        <v>0.54700000000000004</v>
      </c>
      <c r="AA80" s="67">
        <v>0.24199999999999999</v>
      </c>
      <c r="AB80" s="67">
        <v>5.9417900000000002E-4</v>
      </c>
      <c r="AC80" s="67">
        <v>0.85699999999999998</v>
      </c>
      <c r="AD80" s="67">
        <v>0.77800000000000002</v>
      </c>
      <c r="AE80" s="67"/>
      <c r="AF80" s="65">
        <v>13.361746398097635</v>
      </c>
      <c r="AG80" s="64">
        <v>5.3410097765513673E-3</v>
      </c>
      <c r="AH80" s="64">
        <f t="shared" si="0"/>
        <v>4.0798199999999998E-5</v>
      </c>
      <c r="AJ80" s="65">
        <v>75.164030585407403</v>
      </c>
      <c r="AK80" s="65">
        <v>3.5395401203181258</v>
      </c>
      <c r="AL80" s="65">
        <v>-746.95185653320618</v>
      </c>
      <c r="AM80" s="65">
        <v>193.93000025991364</v>
      </c>
      <c r="AN80" s="65"/>
      <c r="AO80" s="65">
        <v>74.983053635407401</v>
      </c>
      <c r="AP80" s="65">
        <v>3.5395401203181258</v>
      </c>
      <c r="AQ80" s="65">
        <v>-829.98760090127337</v>
      </c>
      <c r="AR80" s="65">
        <v>193.93000025991364</v>
      </c>
      <c r="AT80" s="65">
        <v>74.983616585407404</v>
      </c>
      <c r="AU80" s="65">
        <v>3.5395401203181258</v>
      </c>
      <c r="AV80" s="65">
        <v>-781.78971986357055</v>
      </c>
      <c r="AW80" s="65">
        <v>193.93000025991364</v>
      </c>
      <c r="AY80" s="65"/>
    </row>
    <row r="81" spans="1:51" ht="13.9" x14ac:dyDescent="0.4">
      <c r="A81" s="3">
        <v>34</v>
      </c>
      <c r="B81" s="3" t="s">
        <v>871</v>
      </c>
      <c r="C81" s="3" t="s">
        <v>785</v>
      </c>
      <c r="D81" s="3">
        <v>36</v>
      </c>
      <c r="E81" s="3">
        <v>110</v>
      </c>
      <c r="F81" s="3">
        <v>85</v>
      </c>
      <c r="G81" s="3" t="s">
        <v>7</v>
      </c>
      <c r="H81" s="3" t="s">
        <v>786</v>
      </c>
      <c r="I81" s="65">
        <v>35.658999999999999</v>
      </c>
      <c r="J81" s="3" t="s">
        <v>867</v>
      </c>
      <c r="L81" s="3">
        <v>1655</v>
      </c>
      <c r="M81" s="3">
        <v>15253</v>
      </c>
      <c r="N81" s="64">
        <v>35344</v>
      </c>
      <c r="O81" s="64">
        <v>330.94099999999997</v>
      </c>
      <c r="P81" s="64">
        <v>18</v>
      </c>
      <c r="Q81" s="64">
        <v>0.16853899999999999</v>
      </c>
      <c r="R81" s="64">
        <v>16556.099999999999</v>
      </c>
      <c r="S81" s="64">
        <v>155.02000000000001</v>
      </c>
      <c r="T81" s="64">
        <v>27853200</v>
      </c>
      <c r="U81" s="64">
        <v>260798</v>
      </c>
      <c r="V81" s="67">
        <v>5.0927299999999997E-4</v>
      </c>
      <c r="W81" s="67">
        <v>48.8</v>
      </c>
      <c r="X81" s="67">
        <v>23.6</v>
      </c>
      <c r="Y81" s="67">
        <v>1.26896E-3</v>
      </c>
      <c r="Z81" s="67">
        <v>0.57999999999999996</v>
      </c>
      <c r="AA81" s="67">
        <v>0.53200000000000003</v>
      </c>
      <c r="AB81" s="67">
        <v>5.94405E-4</v>
      </c>
      <c r="AC81" s="67">
        <v>0.877</v>
      </c>
      <c r="AD81" s="67">
        <v>0.77700000000000002</v>
      </c>
      <c r="AE81" s="67"/>
      <c r="AF81" s="65">
        <v>64.864050475328199</v>
      </c>
      <c r="AG81" s="64">
        <v>4.458536182557121E-4</v>
      </c>
      <c r="AH81" s="64">
        <f t="shared" si="0"/>
        <v>5.0927299999999997E-4</v>
      </c>
      <c r="AJ81" s="65">
        <v>6.2744979697126357</v>
      </c>
      <c r="AK81" s="65">
        <v>0.88743372337050241</v>
      </c>
      <c r="AL81" s="65">
        <v>2158.7321785707336</v>
      </c>
      <c r="AM81" s="65">
        <v>488.44654732499259</v>
      </c>
      <c r="AN81" s="65"/>
      <c r="AO81" s="65">
        <v>0</v>
      </c>
      <c r="AP81" s="65">
        <v>0.88743372337050241</v>
      </c>
      <c r="AQ81" s="65">
        <v>0</v>
      </c>
      <c r="AR81" s="65">
        <v>488.44654732499259</v>
      </c>
      <c r="AT81" s="65"/>
      <c r="AU81" s="65"/>
      <c r="AW81" s="65"/>
      <c r="AY81" s="65"/>
    </row>
    <row r="82" spans="1:51" ht="13.9" x14ac:dyDescent="0.4">
      <c r="A82" s="3">
        <v>35</v>
      </c>
      <c r="B82" s="3" t="s">
        <v>872</v>
      </c>
      <c r="C82" s="3" t="s">
        <v>785</v>
      </c>
      <c r="D82" s="3">
        <v>36</v>
      </c>
      <c r="E82" s="3">
        <v>110</v>
      </c>
      <c r="F82" s="3">
        <v>85</v>
      </c>
      <c r="G82" s="3" t="s">
        <v>7</v>
      </c>
      <c r="H82" s="3" t="s">
        <v>281</v>
      </c>
      <c r="I82" s="65">
        <v>42.658999999999999</v>
      </c>
      <c r="J82" s="3" t="s">
        <v>867</v>
      </c>
      <c r="L82" s="3">
        <v>1662</v>
      </c>
      <c r="M82" s="3">
        <v>15257</v>
      </c>
      <c r="N82" s="64">
        <v>25327</v>
      </c>
      <c r="O82" s="64">
        <v>237.14699999999999</v>
      </c>
      <c r="P82" s="64">
        <v>13</v>
      </c>
      <c r="Q82" s="64">
        <v>0.121723</v>
      </c>
      <c r="R82" s="64">
        <v>13012.1</v>
      </c>
      <c r="S82" s="64">
        <v>121.836</v>
      </c>
      <c r="T82" s="64">
        <v>27833600</v>
      </c>
      <c r="U82" s="64">
        <v>260614</v>
      </c>
      <c r="V82" s="67">
        <v>5.1328099999999998E-4</v>
      </c>
      <c r="W82" s="67">
        <v>57.3</v>
      </c>
      <c r="X82" s="67">
        <v>27.7</v>
      </c>
      <c r="Y82" s="67">
        <v>9.0995400000000004E-4</v>
      </c>
      <c r="Z82" s="67">
        <v>0.80500000000000005</v>
      </c>
      <c r="AA82" s="67">
        <v>0.629</v>
      </c>
      <c r="AB82" s="67">
        <v>4.6749500000000001E-4</v>
      </c>
      <c r="AC82" s="67">
        <v>0.86299999999999999</v>
      </c>
      <c r="AD82" s="67">
        <v>0.877</v>
      </c>
      <c r="AE82" s="67"/>
      <c r="AF82" s="65">
        <v>90.518221660678321</v>
      </c>
      <c r="AG82" s="64">
        <v>8.6278814095194323E-5</v>
      </c>
      <c r="AH82" s="64">
        <f t="shared" si="0"/>
        <v>5.1328099999999998E-4</v>
      </c>
      <c r="AJ82" s="65">
        <v>1.2142017507616696</v>
      </c>
      <c r="AK82" s="65">
        <v>0.23010009322544187</v>
      </c>
      <c r="AL82" s="65">
        <v>2183.5915341063924</v>
      </c>
      <c r="AM82" s="65">
        <v>568.07748555430896</v>
      </c>
      <c r="AN82" s="65"/>
      <c r="AO82" s="65">
        <v>0</v>
      </c>
      <c r="AP82" s="65">
        <v>0.23010009322544187</v>
      </c>
      <c r="AQ82" s="65">
        <v>0</v>
      </c>
      <c r="AR82" s="65">
        <v>568.07748555430896</v>
      </c>
      <c r="AT82" s="65"/>
      <c r="AU82" s="65"/>
      <c r="AW82" s="65"/>
      <c r="AY82" s="65"/>
    </row>
    <row r="83" spans="1:51" ht="13.9" x14ac:dyDescent="0.4">
      <c r="A83" s="3">
        <v>36</v>
      </c>
      <c r="B83" s="3" t="s">
        <v>873</v>
      </c>
      <c r="C83" s="3" t="s">
        <v>785</v>
      </c>
      <c r="D83" s="3">
        <v>36</v>
      </c>
      <c r="E83" s="3">
        <v>110</v>
      </c>
      <c r="F83" s="3">
        <v>85</v>
      </c>
      <c r="G83" s="3" t="s">
        <v>7</v>
      </c>
      <c r="H83" s="3" t="s">
        <v>281</v>
      </c>
      <c r="I83" s="65">
        <v>49.658999999999999</v>
      </c>
      <c r="J83" s="3" t="s">
        <v>867</v>
      </c>
      <c r="L83" s="3">
        <v>1669</v>
      </c>
      <c r="M83" s="3">
        <v>15257</v>
      </c>
      <c r="N83" s="64">
        <v>79296</v>
      </c>
      <c r="O83" s="64">
        <v>742.46799999999996</v>
      </c>
      <c r="P83" s="64">
        <v>12</v>
      </c>
      <c r="Q83" s="64">
        <v>0.11236</v>
      </c>
      <c r="R83" s="64">
        <v>16880.099999999999</v>
      </c>
      <c r="S83" s="64">
        <v>158.053</v>
      </c>
      <c r="T83" s="64">
        <v>27545900</v>
      </c>
      <c r="U83" s="64">
        <v>257920</v>
      </c>
      <c r="V83" s="67">
        <v>1.51333E-4</v>
      </c>
      <c r="W83" s="67">
        <v>62.2</v>
      </c>
      <c r="X83" s="67">
        <v>28.9</v>
      </c>
      <c r="Y83" s="67">
        <v>2.8786699999999998E-3</v>
      </c>
      <c r="Z83" s="67">
        <v>0.34599999999999997</v>
      </c>
      <c r="AA83" s="67">
        <v>0.35599999999999998</v>
      </c>
      <c r="AB83" s="67">
        <v>6.1279900000000003E-4</v>
      </c>
      <c r="AC83" s="67">
        <v>0.94299999999999995</v>
      </c>
      <c r="AD83" s="67">
        <v>0.77</v>
      </c>
      <c r="AE83" s="67"/>
      <c r="AF83" s="65">
        <v>28.911357445520579</v>
      </c>
      <c r="AG83" s="64">
        <v>2.0464188862952381E-3</v>
      </c>
      <c r="AH83" s="64">
        <f t="shared" si="0"/>
        <v>1.51333E-4</v>
      </c>
      <c r="AJ83" s="65">
        <v>28.799252986832883</v>
      </c>
      <c r="AK83" s="65">
        <v>2.1382837847184719</v>
      </c>
      <c r="AL83" s="65">
        <v>-61.367053074392722</v>
      </c>
      <c r="AM83" s="65">
        <v>555.20756066978902</v>
      </c>
      <c r="AN83" s="65"/>
      <c r="AO83" s="65">
        <v>28.618276036832881</v>
      </c>
      <c r="AP83" s="65">
        <v>2.1382837847184719</v>
      </c>
      <c r="AQ83" s="65">
        <v>-274.59056931832259</v>
      </c>
      <c r="AR83" s="65">
        <v>555.20756066978902</v>
      </c>
      <c r="AT83" s="65">
        <v>28.618838986832884</v>
      </c>
      <c r="AU83" s="65">
        <v>2.1382837847184719</v>
      </c>
      <c r="AV83" s="65">
        <v>-148.3230343572265</v>
      </c>
      <c r="AW83" s="65">
        <v>555.20756066978902</v>
      </c>
      <c r="AY83" s="65"/>
    </row>
    <row r="84" spans="1:51" ht="13.9" x14ac:dyDescent="0.4">
      <c r="A84" s="3">
        <v>37</v>
      </c>
      <c r="B84" s="3" t="s">
        <v>874</v>
      </c>
      <c r="C84" s="3" t="s">
        <v>785</v>
      </c>
      <c r="D84" s="3">
        <v>36</v>
      </c>
      <c r="E84" s="3">
        <v>110</v>
      </c>
      <c r="F84" s="3">
        <v>85</v>
      </c>
      <c r="G84" s="3" t="s">
        <v>7</v>
      </c>
      <c r="H84" s="3" t="s">
        <v>786</v>
      </c>
      <c r="I84" s="65">
        <v>56.658999999999999</v>
      </c>
      <c r="J84" s="3" t="s">
        <v>867</v>
      </c>
      <c r="L84" s="3">
        <v>1676</v>
      </c>
      <c r="M84" s="3">
        <v>15257</v>
      </c>
      <c r="N84" s="64">
        <v>368899</v>
      </c>
      <c r="O84" s="64">
        <v>3454.11</v>
      </c>
      <c r="P84" s="64">
        <v>14</v>
      </c>
      <c r="Q84" s="64">
        <v>0.13108600000000001</v>
      </c>
      <c r="R84" s="64">
        <v>19814.2</v>
      </c>
      <c r="S84" s="64">
        <v>185.52600000000001</v>
      </c>
      <c r="T84" s="64">
        <v>27551000</v>
      </c>
      <c r="U84" s="64">
        <v>257968</v>
      </c>
      <c r="V84" s="67">
        <v>3.7950800000000003E-5</v>
      </c>
      <c r="W84" s="67">
        <v>41.6</v>
      </c>
      <c r="X84" s="67">
        <v>26.7</v>
      </c>
      <c r="Y84" s="67">
        <v>1.3389699999999999E-2</v>
      </c>
      <c r="Z84" s="67">
        <v>0.32200000000000001</v>
      </c>
      <c r="AA84" s="67">
        <v>0.16600000000000001</v>
      </c>
      <c r="AB84" s="67">
        <v>7.1918299999999998E-4</v>
      </c>
      <c r="AC84" s="67">
        <v>0.753</v>
      </c>
      <c r="AD84" s="67">
        <v>0.71099999999999997</v>
      </c>
      <c r="AE84" s="67"/>
      <c r="AF84" s="65">
        <v>6.2145871905318257</v>
      </c>
      <c r="AG84" s="64">
        <v>1.2557564153751226E-2</v>
      </c>
      <c r="AH84" s="64">
        <f t="shared" si="0"/>
        <v>3.7950800000000003E-5</v>
      </c>
      <c r="AJ84" s="65">
        <v>176.72260033574099</v>
      </c>
      <c r="AK84" s="65">
        <v>5.8549029300445747</v>
      </c>
      <c r="AL84" s="65">
        <v>-764.61266715003103</v>
      </c>
      <c r="AM84" s="65">
        <v>129.13136036845094</v>
      </c>
      <c r="AN84" s="65"/>
      <c r="AO84" s="65">
        <v>176.54162338574099</v>
      </c>
      <c r="AP84" s="65">
        <v>5.8549029300445747</v>
      </c>
      <c r="AQ84" s="65">
        <v>-799.89905749572745</v>
      </c>
      <c r="AR84" s="65">
        <v>129.13136036845094</v>
      </c>
      <c r="AT84" s="65">
        <v>176.54218633574098</v>
      </c>
      <c r="AU84" s="65">
        <v>5.8549029300445747</v>
      </c>
      <c r="AV84" s="65">
        <v>-779.42761588761448</v>
      </c>
      <c r="AW84" s="65">
        <v>129.13136036845094</v>
      </c>
      <c r="AY84" s="65"/>
    </row>
    <row r="85" spans="1:51" ht="13.9" x14ac:dyDescent="0.4">
      <c r="A85" s="3">
        <v>38</v>
      </c>
      <c r="B85" s="3" t="s">
        <v>875</v>
      </c>
      <c r="C85" s="3" t="s">
        <v>785</v>
      </c>
      <c r="D85" s="3">
        <v>36</v>
      </c>
      <c r="E85" s="3">
        <v>110</v>
      </c>
      <c r="F85" s="3">
        <v>85</v>
      </c>
      <c r="G85" s="3" t="s">
        <v>7</v>
      </c>
      <c r="H85" s="3" t="s">
        <v>786</v>
      </c>
      <c r="I85" s="65">
        <v>63.658999999999999</v>
      </c>
      <c r="J85" s="3" t="s">
        <v>867</v>
      </c>
      <c r="L85" s="3">
        <v>1683</v>
      </c>
      <c r="M85" s="3">
        <v>15257</v>
      </c>
      <c r="N85" s="64">
        <v>924351</v>
      </c>
      <c r="O85" s="64">
        <v>8654.9699999999993</v>
      </c>
      <c r="P85" s="64">
        <v>14</v>
      </c>
      <c r="Q85" s="64">
        <v>0.13108600000000001</v>
      </c>
      <c r="R85" s="64">
        <v>17822.099999999999</v>
      </c>
      <c r="S85" s="64">
        <v>166.874</v>
      </c>
      <c r="T85" s="64">
        <v>27691900</v>
      </c>
      <c r="U85" s="64">
        <v>259287</v>
      </c>
      <c r="V85" s="67">
        <v>1.51458E-5</v>
      </c>
      <c r="W85" s="67">
        <v>54.4</v>
      </c>
      <c r="X85" s="67">
        <v>26.7</v>
      </c>
      <c r="Y85" s="67">
        <v>3.3379800000000001E-2</v>
      </c>
      <c r="Z85" s="67">
        <v>0.16400000000000001</v>
      </c>
      <c r="AA85" s="67">
        <v>0.106</v>
      </c>
      <c r="AB85" s="67">
        <v>6.4358700000000004E-4</v>
      </c>
      <c r="AC85" s="67">
        <v>0.84499999999999997</v>
      </c>
      <c r="AD85" s="67">
        <v>0.749</v>
      </c>
      <c r="AE85" s="67"/>
      <c r="AF85" s="65">
        <v>2.4801779843371183</v>
      </c>
      <c r="AG85" s="64">
        <v>3.2551953820431245E-2</v>
      </c>
      <c r="AH85" s="64">
        <f t="shared" si="0"/>
        <v>1.51458E-5</v>
      </c>
      <c r="AJ85" s="65">
        <v>458.10364611492889</v>
      </c>
      <c r="AK85" s="65">
        <v>11.699764019305922</v>
      </c>
      <c r="AL85" s="65">
        <v>-906.05917488224077</v>
      </c>
      <c r="AM85" s="65">
        <v>51.535086424225256</v>
      </c>
      <c r="AN85" s="65"/>
      <c r="AO85" s="65">
        <v>457.92266916492889</v>
      </c>
      <c r="AP85" s="65">
        <v>11.699764019305922</v>
      </c>
      <c r="AQ85" s="65">
        <v>-919.718981713689</v>
      </c>
      <c r="AR85" s="65">
        <v>51.535086424225256</v>
      </c>
      <c r="AT85" s="65">
        <v>457.92323211492891</v>
      </c>
      <c r="AU85" s="65">
        <v>11.699764019305922</v>
      </c>
      <c r="AV85" s="65">
        <v>-911.82648412742742</v>
      </c>
      <c r="AW85" s="65">
        <v>51.535086424225256</v>
      </c>
      <c r="AY85" s="65"/>
    </row>
    <row r="86" spans="1:51" ht="13.9" x14ac:dyDescent="0.4">
      <c r="A86" s="3">
        <v>39</v>
      </c>
      <c r="B86" s="3" t="s">
        <v>876</v>
      </c>
      <c r="C86" s="3" t="s">
        <v>785</v>
      </c>
      <c r="D86" s="3">
        <v>36</v>
      </c>
      <c r="E86" s="3">
        <v>110</v>
      </c>
      <c r="F86" s="3">
        <v>85</v>
      </c>
      <c r="G86" s="3" t="s">
        <v>7</v>
      </c>
      <c r="H86" s="3" t="s">
        <v>786</v>
      </c>
      <c r="I86" s="65">
        <v>70.658999999999992</v>
      </c>
      <c r="J86" s="3" t="s">
        <v>867</v>
      </c>
      <c r="L86" s="3">
        <v>1690</v>
      </c>
      <c r="M86" s="3">
        <v>15257</v>
      </c>
      <c r="N86" s="64">
        <v>1398080</v>
      </c>
      <c r="O86" s="64">
        <v>13090.6</v>
      </c>
      <c r="P86" s="64">
        <v>20</v>
      </c>
      <c r="Q86" s="64">
        <v>0.18726599999999999</v>
      </c>
      <c r="R86" s="64">
        <v>18565.099999999999</v>
      </c>
      <c r="S86" s="64">
        <v>173.83099999999999</v>
      </c>
      <c r="T86" s="64">
        <v>28108100</v>
      </c>
      <c r="U86" s="64">
        <v>263184</v>
      </c>
      <c r="V86" s="67">
        <v>1.43054E-5</v>
      </c>
      <c r="W86" s="67">
        <v>51.3</v>
      </c>
      <c r="X86" s="67">
        <v>22.4</v>
      </c>
      <c r="Y86" s="67">
        <v>4.9739199999999997E-2</v>
      </c>
      <c r="Z86" s="67">
        <v>0.10299999999999999</v>
      </c>
      <c r="AA86" s="67">
        <v>8.6699999999999999E-2</v>
      </c>
      <c r="AB86" s="67">
        <v>6.6049000000000001E-4</v>
      </c>
      <c r="AC86" s="67">
        <v>0.82699999999999996</v>
      </c>
      <c r="AD86" s="67">
        <v>0.73399999999999999</v>
      </c>
      <c r="AE86" s="67"/>
      <c r="AF86" s="65">
        <v>1.6397881380178529</v>
      </c>
      <c r="AG86" s="64">
        <v>4.8923778199166788E-2</v>
      </c>
      <c r="AH86" s="64">
        <f t="shared" si="0"/>
        <v>1.43054E-5</v>
      </c>
      <c r="AJ86" s="65">
        <v>688.5043305968743</v>
      </c>
      <c r="AK86" s="65">
        <v>16.218406025895789</v>
      </c>
      <c r="AL86" s="65">
        <v>-911.27170042918874</v>
      </c>
      <c r="AM86" s="65">
        <v>41.284890647986686</v>
      </c>
      <c r="AN86" s="65"/>
      <c r="AO86" s="65">
        <v>688.32335364687435</v>
      </c>
      <c r="AP86" s="65">
        <v>16.218406025895789</v>
      </c>
      <c r="AQ86" s="65">
        <v>-920.36057264377359</v>
      </c>
      <c r="AR86" s="65">
        <v>41.284890647986686</v>
      </c>
      <c r="AT86" s="65">
        <v>688.32391659687426</v>
      </c>
      <c r="AU86" s="65">
        <v>16.218406025895789</v>
      </c>
      <c r="AV86" s="65">
        <v>-915.10990220683971</v>
      </c>
      <c r="AW86" s="65">
        <v>41.284890647986686</v>
      </c>
      <c r="AY86" s="65"/>
    </row>
    <row r="87" spans="1:51" ht="13.9" x14ac:dyDescent="0.4">
      <c r="A87" s="3">
        <v>40</v>
      </c>
      <c r="B87" s="3" t="s">
        <v>877</v>
      </c>
      <c r="C87" s="3" t="s">
        <v>785</v>
      </c>
      <c r="D87" s="3">
        <v>36</v>
      </c>
      <c r="E87" s="3">
        <v>110</v>
      </c>
      <c r="F87" s="3">
        <v>85</v>
      </c>
      <c r="G87" s="3" t="s">
        <v>7</v>
      </c>
      <c r="H87" s="3" t="s">
        <v>786</v>
      </c>
      <c r="I87" s="65">
        <v>77.658999999999992</v>
      </c>
      <c r="J87" s="3" t="s">
        <v>867</v>
      </c>
      <c r="L87" s="3">
        <v>1697</v>
      </c>
      <c r="M87" s="3">
        <v>15257</v>
      </c>
      <c r="N87" s="64">
        <v>1945260</v>
      </c>
      <c r="O87" s="64">
        <v>18214</v>
      </c>
      <c r="P87" s="64">
        <v>32</v>
      </c>
      <c r="Q87" s="64">
        <v>0.29962499999999997</v>
      </c>
      <c r="R87" s="64">
        <v>19002.2</v>
      </c>
      <c r="S87" s="64">
        <v>177.923</v>
      </c>
      <c r="T87" s="64">
        <v>28293500</v>
      </c>
      <c r="U87" s="64">
        <v>264920</v>
      </c>
      <c r="V87" s="67">
        <v>1.64502E-5</v>
      </c>
      <c r="W87" s="67">
        <v>33.700000000000003</v>
      </c>
      <c r="X87" s="67">
        <v>17.7</v>
      </c>
      <c r="Y87" s="67">
        <v>6.8752999999999995E-2</v>
      </c>
      <c r="Z87" s="67">
        <v>7.8799999999999995E-2</v>
      </c>
      <c r="AA87" s="67">
        <v>7.4099999999999999E-2</v>
      </c>
      <c r="AB87" s="67">
        <v>6.7160799999999997E-4</v>
      </c>
      <c r="AC87" s="67">
        <v>0.83</v>
      </c>
      <c r="AD87" s="67">
        <v>0.72599999999999998</v>
      </c>
      <c r="AE87" s="67"/>
      <c r="AF87" s="65">
        <v>1.1785339748928163</v>
      </c>
      <c r="AG87" s="64">
        <v>6.7942617562337632E-2</v>
      </c>
      <c r="AH87" s="64">
        <f t="shared" si="0"/>
        <v>1.64502E-5</v>
      </c>
      <c r="AJ87" s="65">
        <v>956.15645695477747</v>
      </c>
      <c r="AK87" s="65">
        <v>21.583350358330666</v>
      </c>
      <c r="AL87" s="65">
        <v>-897.96871995192305</v>
      </c>
      <c r="AM87" s="65">
        <v>38.327929087560051</v>
      </c>
      <c r="AN87" s="65"/>
      <c r="AO87" s="65">
        <v>955.97548000477752</v>
      </c>
      <c r="AP87" s="65">
        <v>21.583350358330666</v>
      </c>
      <c r="AQ87" s="65">
        <v>-904.5103919565895</v>
      </c>
      <c r="AR87" s="65">
        <v>38.327929087560051</v>
      </c>
      <c r="AT87" s="65">
        <v>955.97604295477743</v>
      </c>
      <c r="AU87" s="65">
        <v>21.583350358330666</v>
      </c>
      <c r="AV87" s="65">
        <v>-900.72980018474141</v>
      </c>
      <c r="AW87" s="65">
        <v>38.327929087560051</v>
      </c>
      <c r="AY87" s="65"/>
    </row>
    <row r="88" spans="1:51" ht="13.9" x14ac:dyDescent="0.4">
      <c r="A88" s="3">
        <v>41</v>
      </c>
      <c r="B88" s="3" t="s">
        <v>878</v>
      </c>
      <c r="C88" s="3" t="s">
        <v>785</v>
      </c>
      <c r="D88" s="3">
        <v>36</v>
      </c>
      <c r="E88" s="3">
        <v>110</v>
      </c>
      <c r="F88" s="3">
        <v>85</v>
      </c>
      <c r="G88" s="3" t="s">
        <v>7</v>
      </c>
      <c r="H88" s="3" t="s">
        <v>277</v>
      </c>
      <c r="I88" s="65">
        <v>81.658999999999992</v>
      </c>
      <c r="J88" s="3" t="s">
        <v>867</v>
      </c>
      <c r="L88" s="3">
        <v>1711</v>
      </c>
      <c r="M88" s="3">
        <v>15257</v>
      </c>
      <c r="N88" s="64">
        <v>3474040</v>
      </c>
      <c r="O88" s="64">
        <v>32528.5</v>
      </c>
      <c r="P88" s="64">
        <v>16</v>
      </c>
      <c r="Q88" s="64">
        <v>0.149813</v>
      </c>
      <c r="R88" s="64">
        <v>20701.2</v>
      </c>
      <c r="S88" s="64">
        <v>193.83099999999999</v>
      </c>
      <c r="T88" s="64">
        <v>27574400</v>
      </c>
      <c r="U88" s="64">
        <v>258187</v>
      </c>
      <c r="V88" s="67">
        <v>4.6055899999999997E-6</v>
      </c>
      <c r="W88" s="67">
        <v>42.1</v>
      </c>
      <c r="X88" s="67">
        <v>25</v>
      </c>
      <c r="Y88" s="67">
        <v>0.12598799999999999</v>
      </c>
      <c r="Z88" s="67">
        <v>6.0400000000000002E-2</v>
      </c>
      <c r="AA88" s="67">
        <v>5.6899999999999999E-2</v>
      </c>
      <c r="AB88" s="67">
        <v>7.5073999999999996E-4</v>
      </c>
      <c r="AC88" s="67">
        <v>0.75600000000000001</v>
      </c>
      <c r="AD88" s="67">
        <v>0.69499999999999995</v>
      </c>
      <c r="AE88" s="67"/>
      <c r="AF88" s="65">
        <v>0.6599103637263819</v>
      </c>
      <c r="AG88" s="64">
        <v>0.12515646577985379</v>
      </c>
      <c r="AH88" s="64">
        <f t="shared" si="0"/>
        <v>4.6055899999999997E-6</v>
      </c>
      <c r="AJ88" s="65">
        <v>1761.3269429198824</v>
      </c>
      <c r="AK88" s="65">
        <v>38.031715082784849</v>
      </c>
      <c r="AL88" s="65">
        <v>-971.43413192078992</v>
      </c>
      <c r="AM88" s="65">
        <v>14.727250396296995</v>
      </c>
      <c r="AN88" s="65"/>
      <c r="AO88" s="65">
        <v>1761.1459659698824</v>
      </c>
      <c r="AP88" s="65">
        <v>38.031715082784849</v>
      </c>
      <c r="AQ88" s="65">
        <v>-974.9925968986139</v>
      </c>
      <c r="AR88" s="65">
        <v>14.727250396296995</v>
      </c>
      <c r="AT88" s="65">
        <v>1761.1465289198825</v>
      </c>
      <c r="AU88" s="65">
        <v>38.031715082784849</v>
      </c>
      <c r="AV88" s="65">
        <v>-972.94041260618042</v>
      </c>
      <c r="AW88" s="65">
        <v>14.727250396296995</v>
      </c>
      <c r="AY88" s="65"/>
    </row>
    <row r="89" spans="1:51" ht="13.9" x14ac:dyDescent="0.4">
      <c r="A89" s="3">
        <v>42</v>
      </c>
      <c r="B89" s="3" t="s">
        <v>879</v>
      </c>
      <c r="C89" s="3" t="s">
        <v>785</v>
      </c>
      <c r="D89" s="3">
        <v>46</v>
      </c>
      <c r="E89" s="3">
        <v>104</v>
      </c>
      <c r="F89" s="3">
        <v>102</v>
      </c>
      <c r="G89" s="3" t="s">
        <v>7</v>
      </c>
      <c r="H89" s="3" t="s">
        <v>277</v>
      </c>
      <c r="I89" s="65">
        <v>8</v>
      </c>
      <c r="J89" s="3" t="s">
        <v>880</v>
      </c>
      <c r="L89" s="3">
        <v>1273</v>
      </c>
      <c r="M89" s="3">
        <v>17673</v>
      </c>
      <c r="N89" s="64">
        <v>468805</v>
      </c>
      <c r="O89" s="64">
        <v>4389.5600000000004</v>
      </c>
      <c r="P89" s="64">
        <v>15</v>
      </c>
      <c r="Q89" s="64">
        <v>0.14044899999999999</v>
      </c>
      <c r="R89" s="64">
        <v>41974.7</v>
      </c>
      <c r="S89" s="64">
        <v>393.02199999999999</v>
      </c>
      <c r="T89" s="64">
        <v>24468500</v>
      </c>
      <c r="U89" s="64">
        <v>229106</v>
      </c>
      <c r="V89" s="67">
        <v>3.1996299999999997E-5</v>
      </c>
      <c r="W89" s="67">
        <v>55.1</v>
      </c>
      <c r="X89" s="67">
        <v>25.8</v>
      </c>
      <c r="Y89" s="67">
        <v>1.9159499999999999E-2</v>
      </c>
      <c r="Z89" s="67">
        <v>0.19700000000000001</v>
      </c>
      <c r="AA89" s="67">
        <v>0.14699999999999999</v>
      </c>
      <c r="AB89" s="67">
        <v>1.71546E-3</v>
      </c>
      <c r="AC89" s="67">
        <v>0.58299999999999996</v>
      </c>
      <c r="AD89" s="67">
        <v>0.48899999999999999</v>
      </c>
      <c r="AE89" s="67"/>
      <c r="AF89" s="65">
        <v>4.8902102153347338</v>
      </c>
      <c r="AG89" s="64">
        <v>1.8222590269121524E-2</v>
      </c>
      <c r="AH89" s="64">
        <f t="shared" si="0"/>
        <v>3.1996299999999997E-5</v>
      </c>
      <c r="AJ89" s="65">
        <v>256.44651285734722</v>
      </c>
      <c r="AK89" s="65">
        <v>7.643537154462015</v>
      </c>
      <c r="AL89" s="65">
        <v>-801.54506049760585</v>
      </c>
      <c r="AM89" s="65">
        <v>105.3965821174645</v>
      </c>
      <c r="AN89" s="65"/>
      <c r="AO89" s="65">
        <v>256.26553590734721</v>
      </c>
      <c r="AP89" s="65">
        <v>7.643537154462015</v>
      </c>
      <c r="AQ89" s="65">
        <v>-825.88001786790585</v>
      </c>
      <c r="AR89" s="65">
        <v>105.3965821174645</v>
      </c>
      <c r="AT89" s="65">
        <v>256.26609885734723</v>
      </c>
      <c r="AU89" s="65">
        <v>7.643537154462015</v>
      </c>
      <c r="AV89" s="65">
        <v>-811.77711249749154</v>
      </c>
      <c r="AW89" s="65">
        <v>105.3965821174645</v>
      </c>
      <c r="AY89" s="65"/>
    </row>
    <row r="90" spans="1:51" ht="13.9" x14ac:dyDescent="0.4">
      <c r="A90" s="3">
        <v>43</v>
      </c>
      <c r="B90" s="3" t="s">
        <v>727</v>
      </c>
      <c r="C90" s="3" t="s">
        <v>785</v>
      </c>
      <c r="D90" s="3">
        <v>46</v>
      </c>
      <c r="E90" s="3">
        <v>104</v>
      </c>
      <c r="F90" s="3">
        <v>102</v>
      </c>
      <c r="G90" s="3" t="s">
        <v>7</v>
      </c>
      <c r="H90" s="3" t="s">
        <v>786</v>
      </c>
      <c r="I90" s="65">
        <v>20</v>
      </c>
      <c r="J90" s="3" t="s">
        <v>880</v>
      </c>
      <c r="K90" s="3" t="s">
        <v>881</v>
      </c>
      <c r="L90" s="3">
        <v>1285</v>
      </c>
      <c r="M90" s="3">
        <v>17673</v>
      </c>
      <c r="N90" s="64">
        <v>19785.2</v>
      </c>
      <c r="O90" s="64">
        <v>185.255</v>
      </c>
      <c r="P90" s="64">
        <v>31</v>
      </c>
      <c r="Q90" s="64">
        <v>0.29026200000000002</v>
      </c>
      <c r="R90" s="64">
        <v>12842.1</v>
      </c>
      <c r="S90" s="64">
        <v>120.244</v>
      </c>
      <c r="T90" s="64">
        <v>26999900</v>
      </c>
      <c r="U90" s="64">
        <v>252808</v>
      </c>
      <c r="V90" s="67">
        <v>1.56683E-3</v>
      </c>
      <c r="W90" s="67">
        <v>37.700000000000003</v>
      </c>
      <c r="X90" s="67">
        <v>18</v>
      </c>
      <c r="Y90" s="67">
        <v>7.3278600000000003E-4</v>
      </c>
      <c r="Z90" s="67">
        <v>0.86799999999999999</v>
      </c>
      <c r="AA90" s="67">
        <v>0.71099999999999997</v>
      </c>
      <c r="AB90" s="67">
        <v>4.7563400000000001E-4</v>
      </c>
      <c r="AC90" s="67">
        <v>0.91600000000000004</v>
      </c>
      <c r="AD90" s="67">
        <v>0.88300000000000001</v>
      </c>
      <c r="AE90" s="67"/>
      <c r="AF90" s="65">
        <v>115.8722176172088</v>
      </c>
      <c r="AG90" s="64"/>
      <c r="AJ90" s="65"/>
      <c r="AK90" s="65"/>
      <c r="AL90" s="68"/>
      <c r="AM90" s="65"/>
      <c r="AN90" s="65"/>
      <c r="AO90" s="65"/>
      <c r="AP90" s="65"/>
      <c r="AQ90" s="65"/>
      <c r="AR90" s="69"/>
      <c r="AT90" s="65"/>
      <c r="AU90" s="65"/>
      <c r="AW90" s="65"/>
      <c r="AY90" s="65"/>
    </row>
    <row r="91" spans="1:51" ht="13.9" x14ac:dyDescent="0.4">
      <c r="A91" s="3">
        <v>44</v>
      </c>
      <c r="B91" s="3" t="s">
        <v>882</v>
      </c>
      <c r="C91" s="3" t="s">
        <v>785</v>
      </c>
      <c r="D91" s="3">
        <v>46</v>
      </c>
      <c r="E91" s="3">
        <v>104</v>
      </c>
      <c r="F91" s="3">
        <v>102</v>
      </c>
      <c r="G91" s="3" t="s">
        <v>7</v>
      </c>
      <c r="H91" s="3" t="s">
        <v>786</v>
      </c>
      <c r="I91" s="65">
        <v>32</v>
      </c>
      <c r="J91" s="3" t="s">
        <v>880</v>
      </c>
      <c r="K91" s="3" t="s">
        <v>881</v>
      </c>
      <c r="L91" s="3">
        <v>1297</v>
      </c>
      <c r="M91" s="3">
        <v>17673</v>
      </c>
      <c r="N91" s="64">
        <v>21479.200000000001</v>
      </c>
      <c r="O91" s="64">
        <v>201.11600000000001</v>
      </c>
      <c r="P91" s="64">
        <v>8</v>
      </c>
      <c r="Q91" s="64">
        <v>7.4906399999999998E-2</v>
      </c>
      <c r="R91" s="64">
        <v>15081.1</v>
      </c>
      <c r="S91" s="64">
        <v>141.209</v>
      </c>
      <c r="T91" s="64">
        <v>27470100</v>
      </c>
      <c r="U91" s="64">
        <v>257211</v>
      </c>
      <c r="V91" s="67">
        <v>3.7245300000000002E-4</v>
      </c>
      <c r="W91" s="67">
        <v>35.799999999999997</v>
      </c>
      <c r="X91" s="67">
        <v>35.4</v>
      </c>
      <c r="Y91" s="67">
        <v>7.8191199999999995E-4</v>
      </c>
      <c r="Z91" s="67">
        <v>0.84499999999999997</v>
      </c>
      <c r="AA91" s="67">
        <v>0.68300000000000005</v>
      </c>
      <c r="AB91" s="67">
        <v>5.4900100000000002E-4</v>
      </c>
      <c r="AC91" s="67">
        <v>0.83299999999999996</v>
      </c>
      <c r="AD91" s="67">
        <v>0.81499999999999995</v>
      </c>
      <c r="AE91" s="67"/>
      <c r="AF91" s="65">
        <v>106.73372378859547</v>
      </c>
      <c r="AG91" s="64"/>
      <c r="AJ91" s="65"/>
      <c r="AK91" s="65"/>
      <c r="AL91" s="68"/>
      <c r="AM91" s="65"/>
      <c r="AN91" s="65"/>
      <c r="AO91" s="65"/>
      <c r="AP91" s="65"/>
      <c r="AQ91" s="65"/>
      <c r="AR91" s="69"/>
      <c r="AT91" s="65"/>
      <c r="AU91" s="65"/>
      <c r="AW91" s="65"/>
      <c r="AY91" s="65"/>
    </row>
    <row r="92" spans="1:51" ht="13.9" x14ac:dyDescent="0.4">
      <c r="A92" s="3">
        <v>45</v>
      </c>
      <c r="B92" s="3" t="s">
        <v>731</v>
      </c>
      <c r="C92" s="3" t="s">
        <v>785</v>
      </c>
      <c r="D92" s="3">
        <v>46</v>
      </c>
      <c r="E92" s="3">
        <v>104</v>
      </c>
      <c r="F92" s="3">
        <v>102</v>
      </c>
      <c r="G92" s="3" t="s">
        <v>7</v>
      </c>
      <c r="H92" s="3" t="s">
        <v>786</v>
      </c>
      <c r="I92" s="65">
        <v>44</v>
      </c>
      <c r="J92" s="3" t="s">
        <v>880</v>
      </c>
      <c r="K92" s="3" t="s">
        <v>881</v>
      </c>
      <c r="L92" s="3">
        <v>1309</v>
      </c>
      <c r="M92" s="3">
        <v>17673</v>
      </c>
      <c r="N92" s="64">
        <v>22962.2</v>
      </c>
      <c r="O92" s="64">
        <v>215.00200000000001</v>
      </c>
      <c r="P92" s="64">
        <v>16</v>
      </c>
      <c r="Q92" s="64">
        <v>0.149813</v>
      </c>
      <c r="R92" s="64">
        <v>14777.1</v>
      </c>
      <c r="S92" s="64">
        <v>138.36199999999999</v>
      </c>
      <c r="T92" s="64">
        <v>27633500</v>
      </c>
      <c r="U92" s="64">
        <v>258741</v>
      </c>
      <c r="V92" s="67">
        <v>6.9679699999999998E-4</v>
      </c>
      <c r="W92" s="67">
        <v>49.7</v>
      </c>
      <c r="X92" s="67">
        <v>25</v>
      </c>
      <c r="Y92" s="67">
        <v>8.3095599999999999E-4</v>
      </c>
      <c r="Z92" s="67">
        <v>0.76200000000000001</v>
      </c>
      <c r="AA92" s="67">
        <v>0.66</v>
      </c>
      <c r="AB92" s="67">
        <v>5.3475300000000001E-4</v>
      </c>
      <c r="AC92" s="67">
        <v>0.82599999999999996</v>
      </c>
      <c r="AD92" s="67">
        <v>0.82299999999999995</v>
      </c>
      <c r="AE92" s="67"/>
      <c r="AF92" s="65">
        <v>99.840389858114634</v>
      </c>
      <c r="AG92" s="64"/>
      <c r="AJ92" s="65"/>
      <c r="AK92" s="65"/>
      <c r="AL92" s="68"/>
      <c r="AM92" s="65"/>
      <c r="AN92" s="65"/>
      <c r="AO92" s="65"/>
      <c r="AP92" s="65"/>
      <c r="AQ92" s="65"/>
      <c r="AR92" s="69"/>
      <c r="AT92" s="65"/>
      <c r="AU92" s="65"/>
      <c r="AW92" s="65"/>
      <c r="AY92" s="65"/>
    </row>
    <row r="93" spans="1:51" ht="13.9" x14ac:dyDescent="0.4">
      <c r="A93" s="3">
        <v>46</v>
      </c>
      <c r="B93" s="3" t="s">
        <v>732</v>
      </c>
      <c r="C93" s="3" t="s">
        <v>785</v>
      </c>
      <c r="D93" s="3">
        <v>46</v>
      </c>
      <c r="E93" s="3">
        <v>104</v>
      </c>
      <c r="F93" s="3">
        <v>102</v>
      </c>
      <c r="G93" s="3" t="s">
        <v>7</v>
      </c>
      <c r="H93" s="3" t="s">
        <v>281</v>
      </c>
      <c r="I93" s="65">
        <v>56</v>
      </c>
      <c r="J93" s="3" t="s">
        <v>880</v>
      </c>
      <c r="K93" s="3" t="s">
        <v>881</v>
      </c>
      <c r="L93" s="3">
        <v>1321</v>
      </c>
      <c r="M93" s="3">
        <v>17673</v>
      </c>
      <c r="N93" s="64">
        <v>23183.200000000001</v>
      </c>
      <c r="O93" s="64">
        <v>217.071</v>
      </c>
      <c r="P93" s="64">
        <v>17</v>
      </c>
      <c r="Q93" s="64">
        <v>0.15917600000000001</v>
      </c>
      <c r="R93" s="64">
        <v>16231.1</v>
      </c>
      <c r="S93" s="64">
        <v>151.977</v>
      </c>
      <c r="T93" s="64">
        <v>27645400</v>
      </c>
      <c r="U93" s="64">
        <v>258852</v>
      </c>
      <c r="V93" s="67">
        <v>7.3328900000000003E-4</v>
      </c>
      <c r="W93" s="67">
        <v>56.8</v>
      </c>
      <c r="X93" s="67">
        <v>24.3</v>
      </c>
      <c r="Y93" s="67">
        <v>8.3859400000000001E-4</v>
      </c>
      <c r="Z93" s="67">
        <v>0.80600000000000005</v>
      </c>
      <c r="AA93" s="67">
        <v>0.65700000000000003</v>
      </c>
      <c r="AB93" s="67">
        <v>5.8711899999999999E-4</v>
      </c>
      <c r="AC93" s="67">
        <v>0.78200000000000003</v>
      </c>
      <c r="AD93" s="67">
        <v>0.78500000000000003</v>
      </c>
      <c r="AE93" s="67"/>
      <c r="AF93" s="65">
        <v>98.888634873529099</v>
      </c>
      <c r="AG93" s="64"/>
      <c r="AJ93" s="65"/>
      <c r="AK93" s="65"/>
      <c r="AL93" s="68"/>
      <c r="AM93" s="65"/>
      <c r="AN93" s="65"/>
      <c r="AO93" s="65"/>
      <c r="AP93" s="65"/>
      <c r="AQ93" s="65"/>
      <c r="AR93" s="69"/>
      <c r="AT93" s="65"/>
      <c r="AU93" s="65"/>
      <c r="AW93" s="65"/>
      <c r="AY93" s="65"/>
    </row>
    <row r="94" spans="1:51" ht="13.9" x14ac:dyDescent="0.4">
      <c r="A94" s="3">
        <v>47</v>
      </c>
      <c r="B94" s="3" t="s">
        <v>733</v>
      </c>
      <c r="C94" s="3" t="s">
        <v>785</v>
      </c>
      <c r="D94" s="3">
        <v>46</v>
      </c>
      <c r="E94" s="3">
        <v>104</v>
      </c>
      <c r="F94" s="3">
        <v>102</v>
      </c>
      <c r="G94" s="3" t="s">
        <v>7</v>
      </c>
      <c r="H94" s="3" t="s">
        <v>786</v>
      </c>
      <c r="I94" s="65">
        <v>68</v>
      </c>
      <c r="J94" s="3" t="s">
        <v>880</v>
      </c>
      <c r="K94" s="3" t="s">
        <v>881</v>
      </c>
      <c r="L94" s="3">
        <v>1333</v>
      </c>
      <c r="M94" s="3">
        <v>17673</v>
      </c>
      <c r="N94" s="64">
        <v>24168.2</v>
      </c>
      <c r="O94" s="64">
        <v>226.29400000000001</v>
      </c>
      <c r="P94" s="64">
        <v>12</v>
      </c>
      <c r="Q94" s="64">
        <v>0.11236</v>
      </c>
      <c r="R94" s="64">
        <v>15971.1</v>
      </c>
      <c r="S94" s="64">
        <v>149.542</v>
      </c>
      <c r="T94" s="64">
        <v>27791800</v>
      </c>
      <c r="U94" s="64">
        <v>260223</v>
      </c>
      <c r="V94" s="67">
        <v>4.9651999999999997E-4</v>
      </c>
      <c r="W94" s="67">
        <v>68</v>
      </c>
      <c r="X94" s="67">
        <v>28.9</v>
      </c>
      <c r="Y94" s="67">
        <v>8.6961700000000005E-4</v>
      </c>
      <c r="Z94" s="67">
        <v>0.71399999999999997</v>
      </c>
      <c r="AA94" s="67">
        <v>0.64400000000000002</v>
      </c>
      <c r="AB94" s="67">
        <v>5.7466899999999998E-4</v>
      </c>
      <c r="AC94" s="67">
        <v>0.83699999999999997</v>
      </c>
      <c r="AD94" s="67">
        <v>0.79200000000000004</v>
      </c>
      <c r="AE94" s="67"/>
      <c r="AF94" s="65">
        <v>94.85832623033572</v>
      </c>
      <c r="AG94" s="64"/>
      <c r="AJ94" s="65"/>
      <c r="AK94" s="65"/>
      <c r="AL94" s="68"/>
      <c r="AM94" s="65"/>
      <c r="AN94" s="65"/>
      <c r="AO94" s="65"/>
      <c r="AP94" s="65"/>
      <c r="AQ94" s="65"/>
      <c r="AR94" s="69"/>
      <c r="AT94" s="65"/>
      <c r="AU94" s="65"/>
      <c r="AW94" s="65"/>
      <c r="AY94" s="65"/>
    </row>
    <row r="95" spans="1:51" ht="13.9" x14ac:dyDescent="0.4">
      <c r="A95" s="3">
        <v>48</v>
      </c>
      <c r="B95" s="3" t="s">
        <v>734</v>
      </c>
      <c r="C95" s="3" t="s">
        <v>785</v>
      </c>
      <c r="D95" s="3">
        <v>46</v>
      </c>
      <c r="E95" s="3">
        <v>104</v>
      </c>
      <c r="F95" s="3">
        <v>102</v>
      </c>
      <c r="G95" s="3" t="s">
        <v>7</v>
      </c>
      <c r="H95" s="3" t="s">
        <v>786</v>
      </c>
      <c r="I95" s="65">
        <v>80</v>
      </c>
      <c r="J95" s="3" t="s">
        <v>880</v>
      </c>
      <c r="K95" s="3" t="s">
        <v>881</v>
      </c>
      <c r="L95" s="3">
        <v>1345</v>
      </c>
      <c r="M95" s="3">
        <v>17673</v>
      </c>
      <c r="N95" s="64">
        <v>25975.3</v>
      </c>
      <c r="O95" s="64">
        <v>243.214</v>
      </c>
      <c r="P95" s="64">
        <v>4</v>
      </c>
      <c r="Q95" s="64">
        <v>3.7453199999999999E-2</v>
      </c>
      <c r="R95" s="64">
        <v>17341.099999999999</v>
      </c>
      <c r="S95" s="64">
        <v>162.37</v>
      </c>
      <c r="T95" s="64">
        <v>27853900</v>
      </c>
      <c r="U95" s="64">
        <v>260804</v>
      </c>
      <c r="V95" s="67">
        <v>1.53993E-4</v>
      </c>
      <c r="W95" s="67">
        <v>76.599999999999994</v>
      </c>
      <c r="X95" s="67">
        <v>50</v>
      </c>
      <c r="Y95" s="67">
        <v>9.3255599999999997E-4</v>
      </c>
      <c r="Z95" s="67">
        <v>0.752</v>
      </c>
      <c r="AA95" s="67">
        <v>0.621</v>
      </c>
      <c r="AB95" s="67">
        <v>6.2257600000000001E-4</v>
      </c>
      <c r="AC95" s="67">
        <v>0.81399999999999995</v>
      </c>
      <c r="AD95" s="67">
        <v>0.76</v>
      </c>
      <c r="AE95" s="67"/>
      <c r="AF95" s="65">
        <v>88.259038394166765</v>
      </c>
      <c r="AG95" s="64"/>
      <c r="AJ95" s="65"/>
      <c r="AK95" s="65"/>
      <c r="AL95" s="68"/>
      <c r="AM95" s="65"/>
      <c r="AN95" s="65"/>
      <c r="AO95" s="65"/>
      <c r="AP95" s="65"/>
      <c r="AQ95" s="65"/>
      <c r="AR95" s="69"/>
      <c r="AT95" s="65"/>
      <c r="AU95" s="65"/>
      <c r="AW95" s="65"/>
      <c r="AY95" s="65"/>
    </row>
    <row r="96" spans="1:51" ht="13.9" x14ac:dyDescent="0.4">
      <c r="A96" s="3">
        <v>49</v>
      </c>
      <c r="B96" s="3" t="s">
        <v>883</v>
      </c>
      <c r="C96" s="3" t="s">
        <v>785</v>
      </c>
      <c r="D96" s="3">
        <v>46</v>
      </c>
      <c r="E96" s="3">
        <v>104</v>
      </c>
      <c r="F96" s="3">
        <v>102</v>
      </c>
      <c r="G96" s="3" t="s">
        <v>7</v>
      </c>
      <c r="H96" s="3" t="s">
        <v>277</v>
      </c>
      <c r="I96" s="65">
        <v>96</v>
      </c>
      <c r="J96" s="3" t="s">
        <v>880</v>
      </c>
      <c r="L96" s="3">
        <v>1361</v>
      </c>
      <c r="M96" s="3">
        <v>17673</v>
      </c>
      <c r="N96" s="64">
        <v>357055</v>
      </c>
      <c r="O96" s="64">
        <v>3343.21</v>
      </c>
      <c r="P96" s="64">
        <v>18</v>
      </c>
      <c r="Q96" s="64">
        <v>0.16853899999999999</v>
      </c>
      <c r="R96" s="64">
        <v>162928</v>
      </c>
      <c r="S96" s="64">
        <v>1525.54</v>
      </c>
      <c r="T96" s="64">
        <v>26678000</v>
      </c>
      <c r="U96" s="64">
        <v>249794</v>
      </c>
      <c r="V96" s="67">
        <v>5.0412499999999999E-5</v>
      </c>
      <c r="W96" s="67">
        <v>52.6</v>
      </c>
      <c r="X96" s="67">
        <v>23.6</v>
      </c>
      <c r="Y96" s="67">
        <v>1.33838E-2</v>
      </c>
      <c r="Z96" s="67">
        <v>0.248</v>
      </c>
      <c r="AA96" s="67">
        <v>0.16800000000000001</v>
      </c>
      <c r="AB96" s="67">
        <v>6.1072000000000001E-3</v>
      </c>
      <c r="AC96" s="67">
        <v>0.377</v>
      </c>
      <c r="AD96" s="67">
        <v>0.248</v>
      </c>
      <c r="AE96" s="67"/>
      <c r="AF96" s="65">
        <v>6.4207335004411084</v>
      </c>
      <c r="AG96" s="64">
        <v>1.2524531449134119E-2</v>
      </c>
      <c r="AH96" s="64">
        <f t="shared" si="0"/>
        <v>5.0412499999999999E-5</v>
      </c>
      <c r="AJ96" s="65">
        <v>176.25773108366445</v>
      </c>
      <c r="AK96" s="65">
        <v>5.7870426804105</v>
      </c>
      <c r="AL96" s="65">
        <v>-687.31979517430307</v>
      </c>
      <c r="AM96" s="65">
        <v>152.72756646398329</v>
      </c>
      <c r="AN96" s="65"/>
      <c r="AO96" s="65">
        <v>176.07675413366445</v>
      </c>
      <c r="AP96" s="65">
        <v>5.7870426804105</v>
      </c>
      <c r="AQ96" s="65">
        <v>-722.61990927212798</v>
      </c>
      <c r="AR96" s="65">
        <v>152.72756646398329</v>
      </c>
      <c r="AT96" s="65">
        <v>176.07731708366444</v>
      </c>
      <c r="AU96" s="65">
        <v>5.7870426804105</v>
      </c>
      <c r="AV96" s="65">
        <v>-702.0946676147264</v>
      </c>
      <c r="AW96" s="65">
        <v>152.72756646398329</v>
      </c>
      <c r="AY96" s="65"/>
    </row>
    <row r="97" spans="1:51" ht="13.9" x14ac:dyDescent="0.4">
      <c r="A97" s="3">
        <v>51</v>
      </c>
      <c r="B97" s="3" t="s">
        <v>884</v>
      </c>
      <c r="C97" s="3" t="s">
        <v>785</v>
      </c>
      <c r="D97" s="3">
        <v>2</v>
      </c>
      <c r="E97" s="3">
        <v>51</v>
      </c>
      <c r="F97" s="3">
        <v>47</v>
      </c>
      <c r="G97" s="3" t="s">
        <v>7</v>
      </c>
      <c r="H97" s="3" t="s">
        <v>786</v>
      </c>
      <c r="I97" s="65"/>
      <c r="J97" s="65"/>
      <c r="L97" s="3">
        <v>2127</v>
      </c>
      <c r="M97" s="3">
        <v>17759</v>
      </c>
      <c r="N97" s="64">
        <v>2489560</v>
      </c>
      <c r="O97" s="64">
        <v>23310.5</v>
      </c>
      <c r="P97" s="64">
        <v>17</v>
      </c>
      <c r="Q97" s="64">
        <v>0.15917600000000001</v>
      </c>
      <c r="R97" s="64">
        <v>53015.199999999997</v>
      </c>
      <c r="S97" s="64">
        <v>496.39699999999999</v>
      </c>
      <c r="T97" s="64">
        <v>26142100</v>
      </c>
      <c r="U97" s="64">
        <v>244776</v>
      </c>
      <c r="V97" s="67">
        <v>6.8285300000000003E-6</v>
      </c>
      <c r="W97" s="67">
        <v>45.7</v>
      </c>
      <c r="X97" s="67">
        <v>24.3</v>
      </c>
      <c r="Y97" s="67">
        <v>9.5231800000000005E-2</v>
      </c>
      <c r="Z97" s="67">
        <v>0.29799999999999999</v>
      </c>
      <c r="AA97" s="67">
        <v>6.6299999999999998E-2</v>
      </c>
      <c r="AB97" s="67">
        <v>2.0279600000000001E-3</v>
      </c>
      <c r="AC97" s="67">
        <v>0.54200000000000004</v>
      </c>
      <c r="AD97" s="67">
        <v>0.435</v>
      </c>
      <c r="AE97" s="67"/>
      <c r="AF97" s="65">
        <v>0.92086754285897898</v>
      </c>
      <c r="AG97" s="64">
        <v>9.4354870113724607E-2</v>
      </c>
      <c r="AH97" s="64">
        <f t="shared" si="0"/>
        <v>6.8285300000000003E-6</v>
      </c>
      <c r="AJ97" s="65">
        <v>1327.8560871104464</v>
      </c>
      <c r="AK97" s="65">
        <v>34.617875899017811</v>
      </c>
      <c r="AL97" s="65">
        <v>-956.15992552645093</v>
      </c>
      <c r="AM97" s="65">
        <v>78.473744675692387</v>
      </c>
      <c r="AN97" s="65"/>
      <c r="AO97" s="65">
        <v>1328.0370640604465</v>
      </c>
      <c r="AP97" s="65">
        <v>34.617875899017811</v>
      </c>
      <c r="AQ97" s="65">
        <v>-960.87810605778395</v>
      </c>
      <c r="AR97" s="65">
        <v>78.473744675692387</v>
      </c>
      <c r="AT97" s="65">
        <v>1328.0365011104464</v>
      </c>
      <c r="AU97" s="65">
        <v>34.617875899017811</v>
      </c>
      <c r="AV97" s="65">
        <v>-958.15591385458379</v>
      </c>
      <c r="AW97" s="65">
        <v>78.473744675692387</v>
      </c>
      <c r="AY97" s="65"/>
    </row>
    <row r="98" spans="1:51" ht="13.9" x14ac:dyDescent="0.4">
      <c r="A98" s="3">
        <v>52</v>
      </c>
      <c r="B98" s="3" t="s">
        <v>885</v>
      </c>
      <c r="C98" s="3" t="s">
        <v>785</v>
      </c>
      <c r="D98" s="3">
        <v>80</v>
      </c>
      <c r="E98" s="3">
        <v>62</v>
      </c>
      <c r="F98" s="3">
        <v>62</v>
      </c>
      <c r="G98" s="3" t="s">
        <v>7</v>
      </c>
      <c r="H98" s="3" t="s">
        <v>886</v>
      </c>
      <c r="I98" s="65"/>
      <c r="J98" s="65"/>
      <c r="L98" s="3">
        <v>1029</v>
      </c>
      <c r="M98" s="3">
        <v>17028</v>
      </c>
      <c r="N98" s="64">
        <v>1573860</v>
      </c>
      <c r="O98" s="64">
        <v>14736.5</v>
      </c>
      <c r="P98" s="64">
        <v>46</v>
      </c>
      <c r="Q98" s="64">
        <v>0.43071199999999998</v>
      </c>
      <c r="R98" s="64">
        <v>20429.2</v>
      </c>
      <c r="S98" s="64">
        <v>191.285</v>
      </c>
      <c r="T98" s="64">
        <v>26914100</v>
      </c>
      <c r="U98" s="64">
        <v>252005</v>
      </c>
      <c r="V98" s="67">
        <v>2.9227500000000001E-5</v>
      </c>
      <c r="W98" s="67">
        <v>24.4</v>
      </c>
      <c r="X98" s="67">
        <v>14.7</v>
      </c>
      <c r="Y98" s="67">
        <v>5.84772E-2</v>
      </c>
      <c r="Z98" s="67">
        <v>9.4200000000000006E-2</v>
      </c>
      <c r="AA98" s="67">
        <v>8.2000000000000003E-2</v>
      </c>
      <c r="AB98" s="67">
        <v>7.5905199999999997E-4</v>
      </c>
      <c r="AC98" s="67">
        <v>0.67800000000000005</v>
      </c>
      <c r="AD98" s="67">
        <v>0.7</v>
      </c>
      <c r="AE98" s="67"/>
      <c r="AF98" s="65">
        <v>1.4566448095764553</v>
      </c>
      <c r="AG98" s="64">
        <v>5.7625350652631892E-2</v>
      </c>
      <c r="AH98" s="64">
        <f t="shared" si="0"/>
        <v>2.9227500000000001E-5</v>
      </c>
      <c r="AJ98" s="65">
        <v>810.96155973448867</v>
      </c>
      <c r="AK98" s="65">
        <v>18.793696884596184</v>
      </c>
      <c r="AL98" s="65">
        <v>-812.35554699537749</v>
      </c>
      <c r="AM98" s="65">
        <v>166.88445080807878</v>
      </c>
      <c r="AN98" s="65"/>
      <c r="AO98" s="65">
        <v>811.14253668448862</v>
      </c>
      <c r="AP98" s="65">
        <v>18.793696884596184</v>
      </c>
      <c r="AQ98" s="65">
        <v>-820.0495935817388</v>
      </c>
      <c r="AR98" s="65">
        <v>166.88445080807878</v>
      </c>
      <c r="AT98" s="65">
        <v>811.14197373448872</v>
      </c>
      <c r="AU98" s="65">
        <v>18.793696884596184</v>
      </c>
      <c r="AV98" s="65">
        <v>-815.59203226025215</v>
      </c>
      <c r="AW98" s="65">
        <v>166.88445080807878</v>
      </c>
      <c r="AY98" s="65"/>
    </row>
    <row r="99" spans="1:51" ht="13.9" x14ac:dyDescent="0.4">
      <c r="A99" s="3">
        <v>54</v>
      </c>
      <c r="B99" s="3" t="s">
        <v>887</v>
      </c>
      <c r="C99" s="3" t="s">
        <v>785</v>
      </c>
      <c r="D99" s="3">
        <v>36</v>
      </c>
      <c r="E99" s="3">
        <v>110</v>
      </c>
      <c r="F99" s="3">
        <v>85</v>
      </c>
      <c r="G99" s="3" t="s">
        <v>7</v>
      </c>
      <c r="H99" s="3" t="s">
        <v>277</v>
      </c>
      <c r="I99" s="65">
        <v>11</v>
      </c>
      <c r="J99" s="65" t="s">
        <v>888</v>
      </c>
      <c r="L99" s="3">
        <v>1682</v>
      </c>
      <c r="M99" s="3">
        <v>15308</v>
      </c>
      <c r="N99" s="64">
        <v>2093930</v>
      </c>
      <c r="O99" s="64">
        <v>19606.099999999999</v>
      </c>
      <c r="P99" s="64">
        <v>16</v>
      </c>
      <c r="Q99" s="64">
        <v>0.149813</v>
      </c>
      <c r="R99" s="64">
        <v>20109.2</v>
      </c>
      <c r="S99" s="64">
        <v>188.28800000000001</v>
      </c>
      <c r="T99" s="64">
        <v>27531500</v>
      </c>
      <c r="U99" s="64">
        <v>257786</v>
      </c>
      <c r="V99" s="67">
        <v>7.6411300000000008E-6</v>
      </c>
      <c r="W99" s="67">
        <v>49.7</v>
      </c>
      <c r="X99" s="67">
        <v>25</v>
      </c>
      <c r="Y99" s="67">
        <v>7.6055999999999999E-2</v>
      </c>
      <c r="Z99" s="67">
        <v>8.8099999999999998E-2</v>
      </c>
      <c r="AA99" s="67">
        <v>7.17E-2</v>
      </c>
      <c r="AB99" s="67">
        <v>7.3040699999999997E-4</v>
      </c>
      <c r="AC99" s="67">
        <v>0.751</v>
      </c>
      <c r="AD99" s="67">
        <v>0.70499999999999996</v>
      </c>
      <c r="AE99" s="67"/>
      <c r="AF99" s="65">
        <v>1.0948575167269203</v>
      </c>
      <c r="AG99" s="64">
        <v>7.5223088099086496E-2</v>
      </c>
      <c r="AH99" s="64">
        <f t="shared" si="0"/>
        <v>7.6411300000000008E-6</v>
      </c>
      <c r="AJ99" s="65">
        <v>1058.6145188184444</v>
      </c>
      <c r="AK99" s="65">
        <v>23.888058673487151</v>
      </c>
      <c r="AL99" s="65">
        <v>-952.60639536821668</v>
      </c>
      <c r="AM99" s="65">
        <v>24.433967161787677</v>
      </c>
      <c r="AN99" s="65"/>
      <c r="AO99" s="65">
        <v>1058.4335418684443</v>
      </c>
      <c r="AP99" s="65">
        <v>23.888058673487151</v>
      </c>
      <c r="AQ99" s="65">
        <v>-958.52416567406249</v>
      </c>
      <c r="AR99" s="65">
        <v>24.433967161787677</v>
      </c>
      <c r="AT99" s="65">
        <v>1058.4341048184444</v>
      </c>
      <c r="AU99" s="65">
        <v>23.888058673487151</v>
      </c>
      <c r="AV99" s="65">
        <v>-955.10951183688474</v>
      </c>
      <c r="AW99" s="65">
        <v>24.433967161787677</v>
      </c>
      <c r="AY99" s="65"/>
    </row>
    <row r="100" spans="1:51" ht="13.9" x14ac:dyDescent="0.4">
      <c r="A100" s="3">
        <v>55</v>
      </c>
      <c r="B100" s="3" t="s">
        <v>889</v>
      </c>
      <c r="C100" s="3" t="s">
        <v>785</v>
      </c>
      <c r="D100" s="3">
        <v>36</v>
      </c>
      <c r="E100" s="3">
        <v>110</v>
      </c>
      <c r="F100" s="3">
        <v>85</v>
      </c>
      <c r="G100" s="3" t="s">
        <v>7</v>
      </c>
      <c r="H100" s="3" t="s">
        <v>786</v>
      </c>
      <c r="I100" s="65">
        <v>18</v>
      </c>
      <c r="J100" s="65" t="s">
        <v>888</v>
      </c>
      <c r="L100" s="3">
        <v>1682</v>
      </c>
      <c r="M100" s="3">
        <v>15301</v>
      </c>
      <c r="N100" s="64">
        <v>1479680</v>
      </c>
      <c r="O100" s="64">
        <v>13854.7</v>
      </c>
      <c r="P100" s="64">
        <v>11</v>
      </c>
      <c r="Q100" s="64">
        <v>0.102996</v>
      </c>
      <c r="R100" s="64">
        <v>15524.1</v>
      </c>
      <c r="S100" s="64">
        <v>145.357</v>
      </c>
      <c r="T100" s="64">
        <v>27162200</v>
      </c>
      <c r="U100" s="64">
        <v>254328</v>
      </c>
      <c r="V100" s="67">
        <v>7.4340399999999997E-6</v>
      </c>
      <c r="W100" s="67">
        <v>66.5</v>
      </c>
      <c r="X100" s="67">
        <v>30.2</v>
      </c>
      <c r="Y100" s="67">
        <v>5.4475700000000002E-2</v>
      </c>
      <c r="Z100" s="67">
        <v>9.7500000000000003E-2</v>
      </c>
      <c r="AA100" s="67">
        <v>8.4400000000000003E-2</v>
      </c>
      <c r="AB100" s="67">
        <v>5.7153300000000005E-4</v>
      </c>
      <c r="AC100" s="67">
        <v>0.84</v>
      </c>
      <c r="AD100" s="67">
        <v>0.80300000000000005</v>
      </c>
      <c r="AE100" s="67"/>
      <c r="AF100" s="65">
        <v>1.5493586451124566</v>
      </c>
      <c r="AG100" s="64">
        <v>5.3631681159847136E-2</v>
      </c>
      <c r="AH100" s="64">
        <f t="shared" si="0"/>
        <v>7.4340399999999997E-6</v>
      </c>
      <c r="AJ100" s="65">
        <v>754.75864896252881</v>
      </c>
      <c r="AK100" s="65">
        <v>17.627100938535648</v>
      </c>
      <c r="AL100" s="65">
        <v>-953.89085742856582</v>
      </c>
      <c r="AM100" s="65">
        <v>28.446464776260427</v>
      </c>
      <c r="AN100" s="65"/>
      <c r="AO100" s="65">
        <v>754.57767201252886</v>
      </c>
      <c r="AP100" s="65">
        <v>17.627100938535648</v>
      </c>
      <c r="AQ100" s="65">
        <v>-962.19192031515945</v>
      </c>
      <c r="AR100" s="65">
        <v>28.446464776260427</v>
      </c>
      <c r="AT100" s="65">
        <v>754.57823496252877</v>
      </c>
      <c r="AU100" s="65">
        <v>17.627100938535648</v>
      </c>
      <c r="AV100" s="65">
        <v>-957.40224303304069</v>
      </c>
      <c r="AW100" s="65">
        <v>28.446464776260427</v>
      </c>
      <c r="AY100" s="65"/>
    </row>
    <row r="101" spans="1:51" ht="13.9" x14ac:dyDescent="0.4">
      <c r="A101" s="3">
        <v>56</v>
      </c>
      <c r="B101" s="3" t="s">
        <v>890</v>
      </c>
      <c r="C101" s="3" t="s">
        <v>785</v>
      </c>
      <c r="D101" s="3">
        <v>36</v>
      </c>
      <c r="E101" s="3">
        <v>110</v>
      </c>
      <c r="F101" s="3">
        <v>85</v>
      </c>
      <c r="G101" s="3" t="s">
        <v>7</v>
      </c>
      <c r="H101" s="3" t="s">
        <v>786</v>
      </c>
      <c r="I101" s="65">
        <v>25</v>
      </c>
      <c r="J101" s="65" t="s">
        <v>888</v>
      </c>
      <c r="L101" s="3">
        <v>1682</v>
      </c>
      <c r="M101" s="3">
        <v>15294</v>
      </c>
      <c r="N101" s="64">
        <v>961417</v>
      </c>
      <c r="O101" s="64">
        <v>9002.0300000000007</v>
      </c>
      <c r="P101" s="64">
        <v>17</v>
      </c>
      <c r="Q101" s="64">
        <v>0.15917600000000001</v>
      </c>
      <c r="R101" s="64">
        <v>16540.099999999999</v>
      </c>
      <c r="S101" s="64">
        <v>154.87</v>
      </c>
      <c r="T101" s="64">
        <v>26988700</v>
      </c>
      <c r="U101" s="64">
        <v>252703</v>
      </c>
      <c r="V101" s="67">
        <v>1.7682200000000002E-5</v>
      </c>
      <c r="W101" s="67">
        <v>45.5</v>
      </c>
      <c r="X101" s="67">
        <v>24.3</v>
      </c>
      <c r="Y101" s="67">
        <v>3.5622899999999999E-2</v>
      </c>
      <c r="Z101" s="67">
        <v>0.151</v>
      </c>
      <c r="AA101" s="67">
        <v>0.104</v>
      </c>
      <c r="AB101" s="67">
        <v>6.1285300000000001E-4</v>
      </c>
      <c r="AC101" s="67">
        <v>0.83</v>
      </c>
      <c r="AD101" s="67">
        <v>0.77800000000000002</v>
      </c>
      <c r="AE101" s="67"/>
      <c r="AF101" s="65">
        <v>2.3845584174192882</v>
      </c>
      <c r="AG101" s="64">
        <v>3.4773495944599032E-2</v>
      </c>
      <c r="AH101" s="64">
        <f t="shared" si="0"/>
        <v>1.7682200000000002E-5</v>
      </c>
      <c r="AJ101" s="65">
        <v>489.36740842834217</v>
      </c>
      <c r="AK101" s="65">
        <v>12.353965649690149</v>
      </c>
      <c r="AL101" s="65">
        <v>-890.32732124435529</v>
      </c>
      <c r="AM101" s="65">
        <v>55.054377123665745</v>
      </c>
      <c r="AN101" s="65"/>
      <c r="AO101" s="65">
        <v>489.18643147834217</v>
      </c>
      <c r="AP101" s="65">
        <v>12.353965649690149</v>
      </c>
      <c r="AQ101" s="65">
        <v>-903.10831565639717</v>
      </c>
      <c r="AR101" s="65">
        <v>55.054377123665745</v>
      </c>
      <c r="AT101" s="65">
        <v>489.18699442834219</v>
      </c>
      <c r="AU101" s="65">
        <v>12.353965649690149</v>
      </c>
      <c r="AV101" s="65">
        <v>-895.72024239145048</v>
      </c>
      <c r="AW101" s="65">
        <v>55.054377123665745</v>
      </c>
      <c r="AY101" s="65"/>
    </row>
    <row r="102" spans="1:51" ht="13.9" x14ac:dyDescent="0.4">
      <c r="A102" s="3">
        <v>57</v>
      </c>
      <c r="B102" s="3" t="s">
        <v>891</v>
      </c>
      <c r="C102" s="3" t="s">
        <v>785</v>
      </c>
      <c r="D102" s="3">
        <v>36</v>
      </c>
      <c r="E102" s="3">
        <v>110</v>
      </c>
      <c r="F102" s="3">
        <v>85</v>
      </c>
      <c r="G102" s="3" t="s">
        <v>7</v>
      </c>
      <c r="H102" s="3" t="s">
        <v>786</v>
      </c>
      <c r="I102" s="65">
        <v>32</v>
      </c>
      <c r="J102" s="65" t="s">
        <v>888</v>
      </c>
      <c r="L102" s="3">
        <v>1682</v>
      </c>
      <c r="M102" s="3">
        <v>15287</v>
      </c>
      <c r="N102" s="64">
        <v>683895</v>
      </c>
      <c r="O102" s="64">
        <v>6403.51</v>
      </c>
      <c r="P102" s="64">
        <v>17</v>
      </c>
      <c r="Q102" s="64">
        <v>0.15917600000000001</v>
      </c>
      <c r="R102" s="64">
        <v>16579.099999999999</v>
      </c>
      <c r="S102" s="64">
        <v>155.23500000000001</v>
      </c>
      <c r="T102" s="64">
        <v>27227900</v>
      </c>
      <c r="U102" s="64">
        <v>254943</v>
      </c>
      <c r="V102" s="67">
        <v>2.4857600000000001E-5</v>
      </c>
      <c r="W102" s="67">
        <v>53.1</v>
      </c>
      <c r="X102" s="67">
        <v>24.3</v>
      </c>
      <c r="Y102" s="67">
        <v>2.5117400000000002E-2</v>
      </c>
      <c r="Z102" s="67">
        <v>0.182</v>
      </c>
      <c r="AA102" s="67">
        <v>0.122</v>
      </c>
      <c r="AB102" s="67">
        <v>6.0890200000000003E-4</v>
      </c>
      <c r="AC102" s="67">
        <v>0.77900000000000003</v>
      </c>
      <c r="AD102" s="67">
        <v>0.77700000000000002</v>
      </c>
      <c r="AE102" s="67"/>
      <c r="AF102" s="65">
        <v>3.3522031890860435</v>
      </c>
      <c r="AG102" s="64">
        <v>2.4275447243452486E-2</v>
      </c>
      <c r="AH102" s="64">
        <f t="shared" si="0"/>
        <v>2.4857600000000001E-5</v>
      </c>
      <c r="AJ102" s="65">
        <v>341.6283690571068</v>
      </c>
      <c r="AK102" s="65">
        <v>9.2594889079747222</v>
      </c>
      <c r="AL102" s="65">
        <v>-845.82237620678916</v>
      </c>
      <c r="AM102" s="65">
        <v>77.395328906427721</v>
      </c>
      <c r="AN102" s="65"/>
      <c r="AO102" s="65">
        <v>341.44739210710679</v>
      </c>
      <c r="AP102" s="65">
        <v>9.2594889079747222</v>
      </c>
      <c r="AQ102" s="65">
        <v>-864.10990668423017</v>
      </c>
      <c r="AR102" s="65">
        <v>77.395328906427721</v>
      </c>
      <c r="AT102" s="65">
        <v>341.44795505710681</v>
      </c>
      <c r="AU102" s="65">
        <v>9.2594889079747222</v>
      </c>
      <c r="AV102" s="65">
        <v>-853.52521024045086</v>
      </c>
      <c r="AW102" s="65">
        <v>77.395328906427721</v>
      </c>
      <c r="AY102" s="65"/>
    </row>
    <row r="103" spans="1:51" ht="13.9" x14ac:dyDescent="0.4">
      <c r="A103" s="3">
        <v>58</v>
      </c>
      <c r="B103" s="3" t="s">
        <v>892</v>
      </c>
      <c r="C103" s="3" t="s">
        <v>785</v>
      </c>
      <c r="D103" s="3">
        <v>36</v>
      </c>
      <c r="E103" s="3">
        <v>110</v>
      </c>
      <c r="F103" s="3">
        <v>85</v>
      </c>
      <c r="G103" s="3" t="s">
        <v>7</v>
      </c>
      <c r="H103" s="3" t="s">
        <v>786</v>
      </c>
      <c r="I103" s="65">
        <v>39</v>
      </c>
      <c r="J103" s="65" t="s">
        <v>888</v>
      </c>
      <c r="L103" s="3">
        <v>1682</v>
      </c>
      <c r="M103" s="3">
        <v>15280</v>
      </c>
      <c r="N103" s="64">
        <v>337636</v>
      </c>
      <c r="O103" s="64">
        <v>3161.39</v>
      </c>
      <c r="P103" s="64">
        <v>15</v>
      </c>
      <c r="Q103" s="64">
        <v>0.14044899999999999</v>
      </c>
      <c r="R103" s="64">
        <v>14265.1</v>
      </c>
      <c r="S103" s="64">
        <v>133.56800000000001</v>
      </c>
      <c r="T103" s="64">
        <v>27628100</v>
      </c>
      <c r="U103" s="64">
        <v>258690</v>
      </c>
      <c r="V103" s="67">
        <v>4.4426599999999999E-5</v>
      </c>
      <c r="W103" s="67">
        <v>49</v>
      </c>
      <c r="X103" s="67">
        <v>25.8</v>
      </c>
      <c r="Y103" s="67">
        <v>1.2220699999999999E-2</v>
      </c>
      <c r="Z103" s="67">
        <v>0.53100000000000003</v>
      </c>
      <c r="AA103" s="67">
        <v>0.17299999999999999</v>
      </c>
      <c r="AB103" s="67">
        <v>5.16326E-4</v>
      </c>
      <c r="AC103" s="67">
        <v>0.90500000000000003</v>
      </c>
      <c r="AD103" s="67">
        <v>0.83699999999999997</v>
      </c>
      <c r="AE103" s="67"/>
      <c r="AF103" s="65">
        <v>6.7900194292077858</v>
      </c>
      <c r="AG103" s="64">
        <v>1.1390955223124284E-2</v>
      </c>
      <c r="AH103" s="64">
        <f t="shared" si="0"/>
        <v>4.4426599999999999E-5</v>
      </c>
      <c r="AJ103" s="65">
        <v>160.30491285502805</v>
      </c>
      <c r="AK103" s="65">
        <v>5.8348174200288216</v>
      </c>
      <c r="AL103" s="65">
        <v>-724.44694494997668</v>
      </c>
      <c r="AM103" s="65">
        <v>146.34228942408163</v>
      </c>
      <c r="AN103" s="65"/>
      <c r="AO103" s="65">
        <v>160.12393590502805</v>
      </c>
      <c r="AP103" s="65">
        <v>5.8348174200288216</v>
      </c>
      <c r="AQ103" s="65">
        <v>-763.30587351009126</v>
      </c>
      <c r="AR103" s="65">
        <v>146.34228942408163</v>
      </c>
      <c r="AT103" s="65">
        <v>160.12449885502804</v>
      </c>
      <c r="AU103" s="65">
        <v>5.8348174200288216</v>
      </c>
      <c r="AV103" s="65">
        <v>-740.73562618929873</v>
      </c>
      <c r="AW103" s="65">
        <v>146.34228942408163</v>
      </c>
      <c r="AY103" s="65"/>
    </row>
    <row r="104" spans="1:51" ht="13.9" x14ac:dyDescent="0.4">
      <c r="A104" s="3">
        <v>59</v>
      </c>
      <c r="B104" s="3" t="s">
        <v>893</v>
      </c>
      <c r="C104" s="3" t="s">
        <v>785</v>
      </c>
      <c r="D104" s="3">
        <v>36</v>
      </c>
      <c r="E104" s="3">
        <v>110</v>
      </c>
      <c r="F104" s="3">
        <v>85</v>
      </c>
      <c r="G104" s="3" t="s">
        <v>7</v>
      </c>
      <c r="H104" s="3" t="s">
        <v>786</v>
      </c>
      <c r="I104" s="65">
        <v>46</v>
      </c>
      <c r="J104" s="65" t="s">
        <v>888</v>
      </c>
      <c r="L104" s="3">
        <v>1682</v>
      </c>
      <c r="M104" s="3">
        <v>15273</v>
      </c>
      <c r="N104" s="64">
        <v>70967</v>
      </c>
      <c r="O104" s="64">
        <v>664.48599999999999</v>
      </c>
      <c r="P104" s="64">
        <v>8</v>
      </c>
      <c r="Q104" s="64">
        <v>7.4906500000000001E-2</v>
      </c>
      <c r="R104" s="64">
        <v>14467.1</v>
      </c>
      <c r="S104" s="64">
        <v>135.46</v>
      </c>
      <c r="T104" s="64">
        <v>27927600</v>
      </c>
      <c r="U104" s="64">
        <v>261494</v>
      </c>
      <c r="V104" s="67">
        <v>1.12728E-4</v>
      </c>
      <c r="W104" s="67">
        <v>90.1</v>
      </c>
      <c r="X104" s="67">
        <v>35.4</v>
      </c>
      <c r="Y104" s="67">
        <v>2.5411100000000001E-3</v>
      </c>
      <c r="Z104" s="67">
        <v>0.496</v>
      </c>
      <c r="AA104" s="67">
        <v>0.376</v>
      </c>
      <c r="AB104" s="67">
        <v>5.1802200000000004E-4</v>
      </c>
      <c r="AC104" s="67">
        <v>0.81699999999999995</v>
      </c>
      <c r="AD104" s="67">
        <v>0.83199999999999996</v>
      </c>
      <c r="AE104" s="67"/>
      <c r="AF104" s="65">
        <v>32.304521820000843</v>
      </c>
      <c r="AG104" s="64">
        <v>1.7202140534811441E-3</v>
      </c>
      <c r="AH104" s="64">
        <f t="shared" si="0"/>
        <v>1.12728E-4</v>
      </c>
      <c r="AJ104" s="65">
        <v>24.208572374640138</v>
      </c>
      <c r="AK104" s="65">
        <v>1.959614779682799</v>
      </c>
      <c r="AL104" s="65">
        <v>-300.81201825755221</v>
      </c>
      <c r="AM104" s="65">
        <v>502.76430698557203</v>
      </c>
      <c r="AN104" s="65"/>
      <c r="AO104" s="65">
        <v>24.027595424640136</v>
      </c>
      <c r="AP104" s="65">
        <v>1.959614779682799</v>
      </c>
      <c r="AQ104" s="65">
        <v>-556.57508326069512</v>
      </c>
      <c r="AR104" s="65">
        <v>502.76430698557203</v>
      </c>
      <c r="AT104" s="65">
        <v>24.028158374640139</v>
      </c>
      <c r="AU104" s="65">
        <v>1.959614779682799</v>
      </c>
      <c r="AV104" s="65">
        <v>-406.17839691607759</v>
      </c>
      <c r="AW104" s="65">
        <v>502.76430698557203</v>
      </c>
      <c r="AY104" s="65"/>
    </row>
    <row r="105" spans="1:51" ht="13.9" x14ac:dyDescent="0.4">
      <c r="A105" s="3">
        <v>60</v>
      </c>
      <c r="B105" s="3" t="s">
        <v>894</v>
      </c>
      <c r="C105" s="3" t="s">
        <v>785</v>
      </c>
      <c r="D105" s="3">
        <v>36</v>
      </c>
      <c r="E105" s="3">
        <v>110</v>
      </c>
      <c r="F105" s="3">
        <v>85</v>
      </c>
      <c r="G105" s="3" t="s">
        <v>7</v>
      </c>
      <c r="H105" s="3" t="s">
        <v>281</v>
      </c>
      <c r="I105" s="65">
        <v>53</v>
      </c>
      <c r="J105" s="65" t="s">
        <v>888</v>
      </c>
      <c r="L105" s="3">
        <v>1682</v>
      </c>
      <c r="M105" s="3">
        <v>15266</v>
      </c>
      <c r="N105" s="64">
        <v>34954</v>
      </c>
      <c r="O105" s="64">
        <v>327.28899999999999</v>
      </c>
      <c r="P105" s="64">
        <v>13</v>
      </c>
      <c r="Q105" s="64">
        <v>0.121723</v>
      </c>
      <c r="R105" s="64">
        <v>14829.1</v>
      </c>
      <c r="S105" s="64">
        <v>138.84899999999999</v>
      </c>
      <c r="T105" s="64">
        <v>27508600</v>
      </c>
      <c r="U105" s="64">
        <v>257571</v>
      </c>
      <c r="V105" s="67">
        <v>3.7191200000000001E-4</v>
      </c>
      <c r="W105" s="67">
        <v>60.7</v>
      </c>
      <c r="X105" s="67">
        <v>27.7</v>
      </c>
      <c r="Y105" s="67">
        <v>1.2706799999999999E-3</v>
      </c>
      <c r="Z105" s="67">
        <v>0.58399999999999996</v>
      </c>
      <c r="AA105" s="67">
        <v>0.53500000000000003</v>
      </c>
      <c r="AB105" s="67">
        <v>5.3907200000000003E-4</v>
      </c>
      <c r="AC105" s="67">
        <v>0.88300000000000001</v>
      </c>
      <c r="AD105" s="67">
        <v>0.82099999999999995</v>
      </c>
      <c r="AE105" s="67"/>
      <c r="AF105" s="65">
        <v>65.587772501001325</v>
      </c>
      <c r="AG105" s="64">
        <v>4.372614382411319E-4</v>
      </c>
      <c r="AH105" s="64">
        <f t="shared" si="0"/>
        <v>3.7191200000000001E-4</v>
      </c>
      <c r="AJ105" s="65">
        <v>6.1535802203674494</v>
      </c>
      <c r="AK105" s="65">
        <v>0.87864940267146985</v>
      </c>
      <c r="AL105" s="65">
        <v>1306.7596397150423</v>
      </c>
      <c r="AM105" s="65">
        <v>568.07748555430896</v>
      </c>
      <c r="AN105" s="65"/>
      <c r="AO105" s="65">
        <v>0</v>
      </c>
      <c r="AP105" s="65">
        <v>0.87864940267146985</v>
      </c>
      <c r="AQ105" s="65">
        <v>0</v>
      </c>
      <c r="AR105" s="65">
        <v>568.07748555430896</v>
      </c>
      <c r="AT105" s="65"/>
      <c r="AU105" s="65"/>
      <c r="AW105" s="65"/>
      <c r="AY105" s="65"/>
    </row>
    <row r="106" spans="1:51" ht="13.9" x14ac:dyDescent="0.4">
      <c r="A106" s="3">
        <v>61</v>
      </c>
      <c r="B106" s="3" t="s">
        <v>895</v>
      </c>
      <c r="C106" s="3" t="s">
        <v>785</v>
      </c>
      <c r="D106" s="3">
        <v>36</v>
      </c>
      <c r="E106" s="3">
        <v>110</v>
      </c>
      <c r="F106" s="3">
        <v>85</v>
      </c>
      <c r="G106" s="3" t="s">
        <v>7</v>
      </c>
      <c r="H106" s="3" t="s">
        <v>281</v>
      </c>
      <c r="I106" s="65">
        <v>60</v>
      </c>
      <c r="J106" s="65" t="s">
        <v>888</v>
      </c>
      <c r="L106" s="3">
        <v>1682</v>
      </c>
      <c r="M106" s="3">
        <v>15259</v>
      </c>
      <c r="N106" s="64">
        <v>30991</v>
      </c>
      <c r="O106" s="64">
        <v>290.18200000000002</v>
      </c>
      <c r="P106" s="64">
        <v>16</v>
      </c>
      <c r="Q106" s="64">
        <v>0.149813</v>
      </c>
      <c r="R106" s="64">
        <v>16379.1</v>
      </c>
      <c r="S106" s="64">
        <v>153.36199999999999</v>
      </c>
      <c r="T106" s="64">
        <v>28252400</v>
      </c>
      <c r="U106" s="64">
        <v>264536</v>
      </c>
      <c r="V106" s="67">
        <v>5.1627300000000004E-4</v>
      </c>
      <c r="W106" s="67">
        <v>46.7</v>
      </c>
      <c r="X106" s="67">
        <v>25</v>
      </c>
      <c r="Y106" s="67">
        <v>1.09695E-3</v>
      </c>
      <c r="Z106" s="67">
        <v>0.66700000000000004</v>
      </c>
      <c r="AA106" s="67">
        <v>0.56799999999999995</v>
      </c>
      <c r="AB106" s="67">
        <v>5.7974299999999997E-4</v>
      </c>
      <c r="AC106" s="67">
        <v>0.76200000000000001</v>
      </c>
      <c r="AD106" s="67">
        <v>0.78200000000000003</v>
      </c>
      <c r="AE106" s="67"/>
      <c r="AF106" s="65">
        <v>73.974863670097761</v>
      </c>
      <c r="AG106" s="64">
        <v>2.8547840183488837E-4</v>
      </c>
      <c r="AH106" s="64">
        <f t="shared" si="0"/>
        <v>5.1627300000000004E-4</v>
      </c>
      <c r="AJ106" s="65">
        <v>4.0175375490223839</v>
      </c>
      <c r="AK106" s="65">
        <v>0.63686391957011346</v>
      </c>
      <c r="AL106" s="65">
        <v>2202.1492166819139</v>
      </c>
      <c r="AM106" s="65">
        <v>515.55409957996278</v>
      </c>
      <c r="AN106" s="65"/>
      <c r="AO106" s="65">
        <v>0</v>
      </c>
      <c r="AP106" s="65">
        <v>0.63686391957011346</v>
      </c>
      <c r="AQ106" s="65">
        <v>0</v>
      </c>
      <c r="AR106" s="65">
        <v>515.55409957996278</v>
      </c>
      <c r="AT106" s="65"/>
      <c r="AU106" s="65"/>
      <c r="AW106" s="65"/>
      <c r="AY106" s="65"/>
    </row>
    <row r="107" spans="1:51" ht="13.9" x14ac:dyDescent="0.4">
      <c r="A107" s="3">
        <v>62</v>
      </c>
      <c r="B107" s="3" t="s">
        <v>896</v>
      </c>
      <c r="C107" s="3" t="s">
        <v>785</v>
      </c>
      <c r="D107" s="3">
        <v>36</v>
      </c>
      <c r="E107" s="3">
        <v>110</v>
      </c>
      <c r="F107" s="3">
        <v>85</v>
      </c>
      <c r="G107" s="3" t="s">
        <v>7</v>
      </c>
      <c r="H107" s="3" t="s">
        <v>281</v>
      </c>
      <c r="I107" s="65">
        <v>67</v>
      </c>
      <c r="J107" s="65" t="s">
        <v>888</v>
      </c>
      <c r="L107" s="3">
        <v>1681</v>
      </c>
      <c r="M107" s="3">
        <v>15252</v>
      </c>
      <c r="N107" s="64">
        <v>100727</v>
      </c>
      <c r="O107" s="64">
        <v>943.13699999999994</v>
      </c>
      <c r="P107" s="64">
        <v>9</v>
      </c>
      <c r="Q107" s="64">
        <v>8.4269700000000003E-2</v>
      </c>
      <c r="R107" s="64">
        <v>23171.200000000001</v>
      </c>
      <c r="S107" s="64">
        <v>216.959</v>
      </c>
      <c r="T107" s="64">
        <v>26281300</v>
      </c>
      <c r="U107" s="64">
        <v>246080</v>
      </c>
      <c r="V107" s="67">
        <v>8.9350200000000004E-5</v>
      </c>
      <c r="W107" s="67">
        <v>33.200000000000003</v>
      </c>
      <c r="X107" s="67">
        <v>33.299999999999997</v>
      </c>
      <c r="Y107" s="67">
        <v>3.8326499999999999E-3</v>
      </c>
      <c r="Z107" s="67">
        <v>0.69699999999999995</v>
      </c>
      <c r="AA107" s="67">
        <v>0.316</v>
      </c>
      <c r="AB107" s="67">
        <v>8.8166099999999995E-4</v>
      </c>
      <c r="AC107" s="67">
        <v>0.67100000000000004</v>
      </c>
      <c r="AD107" s="67">
        <v>0.65700000000000003</v>
      </c>
      <c r="AE107" s="67"/>
      <c r="AF107" s="65">
        <v>22.760084187953577</v>
      </c>
      <c r="AG107" s="64">
        <v>2.9603349149395198E-3</v>
      </c>
      <c r="AH107" s="64">
        <f t="shared" si="0"/>
        <v>8.9350200000000004E-5</v>
      </c>
      <c r="AJ107" s="65">
        <v>41.660793257943858</v>
      </c>
      <c r="AK107" s="65">
        <v>2.6895980374082962</v>
      </c>
      <c r="AL107" s="65">
        <v>-445.81128019405935</v>
      </c>
      <c r="AM107" s="65">
        <v>375.60425329561849</v>
      </c>
      <c r="AN107" s="65"/>
      <c r="AO107" s="65">
        <v>41.479816307943857</v>
      </c>
      <c r="AP107" s="65">
        <v>2.6895980374082962</v>
      </c>
      <c r="AQ107" s="65">
        <v>-594.59966963642592</v>
      </c>
      <c r="AR107" s="65">
        <v>375.60425329561849</v>
      </c>
      <c r="AT107" s="65">
        <v>41.480379257943859</v>
      </c>
      <c r="AU107" s="65">
        <v>2.6895980374082962</v>
      </c>
      <c r="AV107" s="65">
        <v>-507.47739967381</v>
      </c>
      <c r="AW107" s="65">
        <v>375.60425329561849</v>
      </c>
      <c r="AY107" s="65"/>
    </row>
    <row r="108" spans="1:51" ht="13.9" x14ac:dyDescent="0.4">
      <c r="A108" s="3">
        <v>63</v>
      </c>
      <c r="B108" s="3" t="s">
        <v>897</v>
      </c>
      <c r="C108" s="3" t="s">
        <v>785</v>
      </c>
      <c r="D108" s="3">
        <v>36</v>
      </c>
      <c r="E108" s="3">
        <v>110</v>
      </c>
      <c r="F108" s="3">
        <v>85</v>
      </c>
      <c r="G108" s="3" t="s">
        <v>7</v>
      </c>
      <c r="H108" s="3" t="s">
        <v>786</v>
      </c>
      <c r="I108" s="65">
        <v>74</v>
      </c>
      <c r="J108" s="65" t="s">
        <v>888</v>
      </c>
      <c r="L108" s="3">
        <v>1681</v>
      </c>
      <c r="M108" s="3">
        <v>15245</v>
      </c>
      <c r="N108" s="64">
        <v>1243760</v>
      </c>
      <c r="O108" s="64">
        <v>11645.7</v>
      </c>
      <c r="P108" s="64">
        <v>23</v>
      </c>
      <c r="Q108" s="64">
        <v>0.21535599999999999</v>
      </c>
      <c r="R108" s="64">
        <v>25820.3</v>
      </c>
      <c r="S108" s="64">
        <v>241.76300000000001</v>
      </c>
      <c r="T108" s="64">
        <v>27628600</v>
      </c>
      <c r="U108" s="64">
        <v>258695</v>
      </c>
      <c r="V108" s="67">
        <v>1.8492399999999999E-5</v>
      </c>
      <c r="W108" s="67">
        <v>44.5</v>
      </c>
      <c r="X108" s="67">
        <v>20.9</v>
      </c>
      <c r="Y108" s="67">
        <v>4.5016899999999999E-2</v>
      </c>
      <c r="Z108" s="67">
        <v>0.14599999999999999</v>
      </c>
      <c r="AA108" s="67">
        <v>9.1700000000000004E-2</v>
      </c>
      <c r="AB108" s="67">
        <v>9.34548E-4</v>
      </c>
      <c r="AC108" s="67">
        <v>0.68899999999999995</v>
      </c>
      <c r="AD108" s="67">
        <v>0.623</v>
      </c>
      <c r="AE108" s="67"/>
      <c r="AF108" s="65">
        <v>1.8432454814433654</v>
      </c>
      <c r="AG108" s="64">
        <v>4.4187343911743629E-2</v>
      </c>
      <c r="AH108" s="64">
        <f t="shared" si="0"/>
        <v>1.8492399999999999E-5</v>
      </c>
      <c r="AJ108" s="65">
        <v>621.84849086996803</v>
      </c>
      <c r="AK108" s="65">
        <v>15.160129630010186</v>
      </c>
      <c r="AL108" s="65">
        <v>-885.30210920468699</v>
      </c>
      <c r="AM108" s="65">
        <v>50.064023745324448</v>
      </c>
      <c r="AN108" s="65"/>
      <c r="AO108" s="65">
        <v>621.66751391996809</v>
      </c>
      <c r="AP108" s="65">
        <v>15.160129630010186</v>
      </c>
      <c r="AQ108" s="65">
        <v>-895.35793834283857</v>
      </c>
      <c r="AR108" s="65">
        <v>50.064023745324448</v>
      </c>
      <c r="AT108" s="65">
        <v>621.66807686996799</v>
      </c>
      <c r="AU108" s="65">
        <v>15.160129630010186</v>
      </c>
      <c r="AV108" s="65">
        <v>-889.54430995083476</v>
      </c>
      <c r="AW108" s="65">
        <v>50.064023745324448</v>
      </c>
      <c r="AY108" s="65"/>
    </row>
    <row r="109" spans="1:51" ht="13.9" x14ac:dyDescent="0.4">
      <c r="A109" s="3">
        <v>64</v>
      </c>
      <c r="B109" s="3" t="s">
        <v>898</v>
      </c>
      <c r="C109" s="3" t="s">
        <v>785</v>
      </c>
      <c r="D109" s="3">
        <v>36</v>
      </c>
      <c r="E109" s="3">
        <v>110</v>
      </c>
      <c r="F109" s="3">
        <v>85</v>
      </c>
      <c r="G109" s="3" t="s">
        <v>7</v>
      </c>
      <c r="H109" s="3" t="s">
        <v>786</v>
      </c>
      <c r="I109" s="65">
        <v>81</v>
      </c>
      <c r="J109" s="65" t="s">
        <v>888</v>
      </c>
      <c r="L109" s="3">
        <v>1681</v>
      </c>
      <c r="M109" s="3">
        <v>15238</v>
      </c>
      <c r="N109" s="64">
        <v>2052000</v>
      </c>
      <c r="O109" s="64">
        <v>19213.5</v>
      </c>
      <c r="P109" s="64">
        <v>16</v>
      </c>
      <c r="Q109" s="64">
        <v>0.149813</v>
      </c>
      <c r="R109" s="64">
        <v>18425.099999999999</v>
      </c>
      <c r="S109" s="64">
        <v>172.52</v>
      </c>
      <c r="T109" s="64">
        <v>27673200</v>
      </c>
      <c r="U109" s="64">
        <v>259112</v>
      </c>
      <c r="V109" s="67">
        <v>7.7972700000000003E-6</v>
      </c>
      <c r="W109" s="67">
        <v>44.5</v>
      </c>
      <c r="X109" s="67">
        <v>25</v>
      </c>
      <c r="Y109" s="67">
        <v>7.41512E-2</v>
      </c>
      <c r="Z109" s="67">
        <v>7.8299999999999995E-2</v>
      </c>
      <c r="AA109" s="67">
        <v>7.2400000000000006E-2</v>
      </c>
      <c r="AB109" s="67">
        <v>6.65812E-4</v>
      </c>
      <c r="AC109" s="67">
        <v>0.755</v>
      </c>
      <c r="AD109" s="67">
        <v>0.73699999999999999</v>
      </c>
      <c r="AE109" s="67"/>
      <c r="AF109" s="65">
        <v>1.1172295321637427</v>
      </c>
      <c r="AG109" s="64">
        <v>7.3322725597328817E-2</v>
      </c>
      <c r="AH109" s="64">
        <f t="shared" si="0"/>
        <v>7.7972700000000003E-6</v>
      </c>
      <c r="AJ109" s="65">
        <v>1031.8707173312084</v>
      </c>
      <c r="AK109" s="65">
        <v>23.191196050622523</v>
      </c>
      <c r="AL109" s="65">
        <v>-951.63794732097676</v>
      </c>
      <c r="AM109" s="65">
        <v>24.933254522772359</v>
      </c>
      <c r="AN109" s="65"/>
      <c r="AO109" s="65">
        <v>1031.6897403812084</v>
      </c>
      <c r="AP109" s="65">
        <v>23.191196050622523</v>
      </c>
      <c r="AQ109" s="65">
        <v>-957.70894999299844</v>
      </c>
      <c r="AR109" s="65">
        <v>24.933254522772359</v>
      </c>
      <c r="AT109" s="65">
        <v>1031.6903033312085</v>
      </c>
      <c r="AU109" s="65">
        <v>23.191196050622523</v>
      </c>
      <c r="AV109" s="65">
        <v>-954.20578098606825</v>
      </c>
      <c r="AW109" s="65">
        <v>24.933254522772359</v>
      </c>
      <c r="AY109" s="65"/>
    </row>
    <row r="110" spans="1:51" ht="13.9" x14ac:dyDescent="0.4">
      <c r="A110" s="3">
        <v>65</v>
      </c>
      <c r="B110" s="3" t="s">
        <v>899</v>
      </c>
      <c r="C110" s="3" t="s">
        <v>785</v>
      </c>
      <c r="D110" s="3">
        <v>36</v>
      </c>
      <c r="E110" s="3">
        <v>110</v>
      </c>
      <c r="F110" s="3">
        <v>85</v>
      </c>
      <c r="G110" s="3" t="s">
        <v>7</v>
      </c>
      <c r="H110" s="3" t="s">
        <v>786</v>
      </c>
      <c r="I110" s="65">
        <v>88</v>
      </c>
      <c r="J110" s="65" t="s">
        <v>888</v>
      </c>
      <c r="L110" s="3">
        <v>1681</v>
      </c>
      <c r="M110" s="3">
        <v>15231</v>
      </c>
      <c r="N110" s="64">
        <v>2583840</v>
      </c>
      <c r="O110" s="64">
        <v>24193.3</v>
      </c>
      <c r="P110" s="64">
        <v>16</v>
      </c>
      <c r="Q110" s="64">
        <v>0.149813</v>
      </c>
      <c r="R110" s="64">
        <v>17016.099999999999</v>
      </c>
      <c r="S110" s="64">
        <v>159.327</v>
      </c>
      <c r="T110" s="64">
        <v>27183900</v>
      </c>
      <c r="U110" s="64">
        <v>254531</v>
      </c>
      <c r="V110" s="67">
        <v>6.1923300000000004E-6</v>
      </c>
      <c r="W110" s="67">
        <v>47.9</v>
      </c>
      <c r="X110" s="67">
        <v>25</v>
      </c>
      <c r="Y110" s="67">
        <v>9.5050599999999999E-2</v>
      </c>
      <c r="Z110" s="67">
        <v>7.22E-2</v>
      </c>
      <c r="AA110" s="67">
        <v>6.5100000000000005E-2</v>
      </c>
      <c r="AB110" s="67">
        <v>6.2596400000000001E-4</v>
      </c>
      <c r="AC110" s="67">
        <v>0.82399999999999995</v>
      </c>
      <c r="AD110" s="67">
        <v>0.76700000000000002</v>
      </c>
      <c r="AE110" s="67"/>
      <c r="AF110" s="65">
        <v>0.88726662641649634</v>
      </c>
      <c r="AG110" s="64">
        <v>9.4207028792778091E-2</v>
      </c>
      <c r="AH110" s="64">
        <f t="shared" si="0"/>
        <v>6.1923300000000004E-6</v>
      </c>
      <c r="AJ110" s="65">
        <v>1325.7755162007661</v>
      </c>
      <c r="AK110" s="65">
        <v>29.252528123909787</v>
      </c>
      <c r="AL110" s="65">
        <v>-961.59248177042775</v>
      </c>
      <c r="AM110" s="65">
        <v>19.801153477948219</v>
      </c>
      <c r="AN110" s="65"/>
      <c r="AO110" s="65">
        <v>1325.594539250766</v>
      </c>
      <c r="AP110" s="65">
        <v>29.252528123909787</v>
      </c>
      <c r="AQ110" s="65">
        <v>-966.31880933047557</v>
      </c>
      <c r="AR110" s="65">
        <v>19.801153477948219</v>
      </c>
      <c r="AT110" s="65">
        <v>1325.5951022007662</v>
      </c>
      <c r="AU110" s="65">
        <v>29.252528123909787</v>
      </c>
      <c r="AV110" s="65">
        <v>-963.59234223914564</v>
      </c>
      <c r="AW110" s="65">
        <v>19.801153477948219</v>
      </c>
      <c r="AY110" s="65"/>
    </row>
    <row r="111" spans="1:51" ht="13.9" x14ac:dyDescent="0.4">
      <c r="A111" s="3">
        <v>66</v>
      </c>
      <c r="B111" s="3" t="s">
        <v>900</v>
      </c>
      <c r="C111" s="3" t="s">
        <v>785</v>
      </c>
      <c r="D111" s="3">
        <v>36</v>
      </c>
      <c r="E111" s="3">
        <v>110</v>
      </c>
      <c r="F111" s="3">
        <v>85</v>
      </c>
      <c r="G111" s="3" t="s">
        <v>7</v>
      </c>
      <c r="H111" s="3" t="s">
        <v>786</v>
      </c>
      <c r="I111" s="65">
        <v>95</v>
      </c>
      <c r="J111" s="65" t="s">
        <v>888</v>
      </c>
      <c r="L111" s="3">
        <v>1681</v>
      </c>
      <c r="M111" s="3">
        <v>15224</v>
      </c>
      <c r="N111" s="64">
        <v>2872170</v>
      </c>
      <c r="O111" s="64">
        <v>26893</v>
      </c>
      <c r="P111" s="64">
        <v>22</v>
      </c>
      <c r="Q111" s="64">
        <v>0.20599300000000001</v>
      </c>
      <c r="R111" s="64">
        <v>17322.099999999999</v>
      </c>
      <c r="S111" s="64">
        <v>162.19200000000001</v>
      </c>
      <c r="T111" s="64">
        <v>27074300</v>
      </c>
      <c r="U111" s="64">
        <v>253505</v>
      </c>
      <c r="V111" s="67">
        <v>7.6597200000000002E-6</v>
      </c>
      <c r="W111" s="67">
        <v>46.5</v>
      </c>
      <c r="X111" s="67">
        <v>21.3</v>
      </c>
      <c r="Y111" s="67">
        <v>0.106085</v>
      </c>
      <c r="Z111" s="67">
        <v>7.6799999999999993E-2</v>
      </c>
      <c r="AA111" s="67">
        <v>6.2100000000000002E-2</v>
      </c>
      <c r="AB111" s="67">
        <v>6.3980099999999995E-4</v>
      </c>
      <c r="AC111" s="67">
        <v>0.75</v>
      </c>
      <c r="AD111" s="67">
        <v>0.76</v>
      </c>
      <c r="AE111" s="67"/>
      <c r="AF111" s="65">
        <v>0.79819613741526441</v>
      </c>
      <c r="AG111" s="64">
        <v>0.10523797291158037</v>
      </c>
      <c r="AH111" s="64">
        <f t="shared" si="0"/>
        <v>7.6597200000000002E-6</v>
      </c>
      <c r="AJ111" s="65">
        <v>1481.0139927846706</v>
      </c>
      <c r="AK111" s="65">
        <v>32.59295055031145</v>
      </c>
      <c r="AL111" s="65">
        <v>-952.49109211986138</v>
      </c>
      <c r="AM111" s="65">
        <v>21.101231566092565</v>
      </c>
      <c r="AN111" s="65"/>
      <c r="AO111" s="65">
        <v>1480.8330158346705</v>
      </c>
      <c r="AP111" s="65">
        <v>32.59295055031145</v>
      </c>
      <c r="AQ111" s="65">
        <v>-956.72083801438612</v>
      </c>
      <c r="AR111" s="65">
        <v>21.101231566092565</v>
      </c>
      <c r="AT111" s="65">
        <v>1480.8335787846706</v>
      </c>
      <c r="AU111" s="65">
        <v>32.59295055031145</v>
      </c>
      <c r="AV111" s="65">
        <v>-954.28019480584805</v>
      </c>
      <c r="AW111" s="65">
        <v>21.101231566092565</v>
      </c>
      <c r="AY111" s="65"/>
    </row>
    <row r="112" spans="1:51" ht="13.9" x14ac:dyDescent="0.4">
      <c r="A112" s="3">
        <v>67</v>
      </c>
      <c r="B112" s="3" t="s">
        <v>901</v>
      </c>
      <c r="C112" s="3" t="s">
        <v>785</v>
      </c>
      <c r="D112" s="3">
        <v>36</v>
      </c>
      <c r="E112" s="3">
        <v>110</v>
      </c>
      <c r="F112" s="3">
        <v>85</v>
      </c>
      <c r="G112" s="3" t="s">
        <v>7</v>
      </c>
      <c r="H112" s="3" t="s">
        <v>786</v>
      </c>
      <c r="I112" s="65">
        <v>102</v>
      </c>
      <c r="J112" s="65" t="s">
        <v>888</v>
      </c>
      <c r="L112" s="3">
        <v>1681</v>
      </c>
      <c r="M112" s="3">
        <v>15217</v>
      </c>
      <c r="N112" s="64">
        <v>2846270</v>
      </c>
      <c r="O112" s="64">
        <v>26650.5</v>
      </c>
      <c r="P112" s="64">
        <v>18</v>
      </c>
      <c r="Q112" s="64">
        <v>0.16853899999999999</v>
      </c>
      <c r="R112" s="64">
        <v>22394.2</v>
      </c>
      <c r="S112" s="64">
        <v>209.684</v>
      </c>
      <c r="T112" s="64">
        <v>26716000</v>
      </c>
      <c r="U112" s="64">
        <v>250150</v>
      </c>
      <c r="V112" s="67">
        <v>6.3240699999999997E-6</v>
      </c>
      <c r="W112" s="67">
        <v>47.6</v>
      </c>
      <c r="X112" s="67">
        <v>23.6</v>
      </c>
      <c r="Y112" s="67">
        <v>0.10653799999999999</v>
      </c>
      <c r="Z112" s="67">
        <v>0.115</v>
      </c>
      <c r="AA112" s="67">
        <v>6.2399999999999997E-2</v>
      </c>
      <c r="AB112" s="67">
        <v>8.3823299999999997E-4</v>
      </c>
      <c r="AC112" s="67">
        <v>0.72199999999999998</v>
      </c>
      <c r="AD112" s="67">
        <v>0.66900000000000004</v>
      </c>
      <c r="AE112" s="67"/>
      <c r="AF112" s="65">
        <v>0.80545942584505337</v>
      </c>
      <c r="AG112" s="64">
        <v>0.10567990904326996</v>
      </c>
      <c r="AH112" s="64">
        <f t="shared" si="0"/>
        <v>6.3240699999999997E-6</v>
      </c>
      <c r="AJ112" s="65">
        <v>1487.2333599659382</v>
      </c>
      <c r="AK112" s="65">
        <v>33.634093481159439</v>
      </c>
      <c r="AL112" s="65">
        <v>-960.77537311317542</v>
      </c>
      <c r="AM112" s="65">
        <v>19.159133572980636</v>
      </c>
      <c r="AN112" s="65"/>
      <c r="AO112" s="65">
        <v>1487.0523830159382</v>
      </c>
      <c r="AP112" s="65">
        <v>33.634093481159439</v>
      </c>
      <c r="AQ112" s="65">
        <v>-964.98843695793937</v>
      </c>
      <c r="AR112" s="65">
        <v>19.159133572980636</v>
      </c>
      <c r="AT112" s="65">
        <v>1487.0529459659383</v>
      </c>
      <c r="AU112" s="65">
        <v>33.634093481159439</v>
      </c>
      <c r="AV112" s="65">
        <v>-962.55799821988614</v>
      </c>
      <c r="AW112" s="65">
        <v>19.159133572980636</v>
      </c>
      <c r="AY112" s="65"/>
    </row>
    <row r="113" spans="1:51" s="13" customFormat="1" ht="14.25" thickBot="1" x14ac:dyDescent="0.45">
      <c r="A113" s="13">
        <v>68</v>
      </c>
      <c r="B113" s="13" t="s">
        <v>902</v>
      </c>
      <c r="C113" s="13" t="s">
        <v>785</v>
      </c>
      <c r="D113" s="13">
        <v>36</v>
      </c>
      <c r="E113" s="13">
        <v>110</v>
      </c>
      <c r="F113" s="13">
        <v>85</v>
      </c>
      <c r="G113" s="13" t="s">
        <v>7</v>
      </c>
      <c r="H113" s="13" t="s">
        <v>277</v>
      </c>
      <c r="I113" s="70">
        <v>108</v>
      </c>
      <c r="J113" s="13" t="s">
        <v>888</v>
      </c>
      <c r="L113" s="13">
        <v>1680</v>
      </c>
      <c r="M113" s="13">
        <v>15211</v>
      </c>
      <c r="N113" s="71">
        <v>2489130</v>
      </c>
      <c r="O113" s="71">
        <v>23306.5</v>
      </c>
      <c r="P113" s="71">
        <v>26</v>
      </c>
      <c r="Q113" s="71">
        <v>0.243446</v>
      </c>
      <c r="R113" s="71">
        <v>54501.2</v>
      </c>
      <c r="S113" s="71">
        <v>510.31099999999998</v>
      </c>
      <c r="T113" s="71">
        <v>24925200</v>
      </c>
      <c r="U113" s="71">
        <v>233382</v>
      </c>
      <c r="V113" s="72">
        <v>1.04454E-5</v>
      </c>
      <c r="W113" s="72">
        <v>41.2</v>
      </c>
      <c r="X113" s="72">
        <v>19.600000000000001</v>
      </c>
      <c r="Y113" s="72">
        <v>9.9863999999999994E-2</v>
      </c>
      <c r="Z113" s="72">
        <v>7.3300000000000004E-2</v>
      </c>
      <c r="AA113" s="72">
        <v>6.6500000000000004E-2</v>
      </c>
      <c r="AB113" s="72">
        <v>2.18659E-3</v>
      </c>
      <c r="AC113" s="72">
        <v>0.48</v>
      </c>
      <c r="AD113" s="72">
        <v>0.42899999999999999</v>
      </c>
      <c r="AE113" s="72"/>
      <c r="AF113" s="70">
        <v>0.92102662376010902</v>
      </c>
      <c r="AG113" s="71">
        <v>9.8944219103557857E-2</v>
      </c>
      <c r="AH113" s="71">
        <f t="shared" ref="AH113" si="1">V113</f>
        <v>1.04454E-5</v>
      </c>
      <c r="AI113" s="71"/>
      <c r="AJ113" s="70">
        <v>1392.4419954443697</v>
      </c>
      <c r="AK113" s="70">
        <v>30.809904861995442</v>
      </c>
      <c r="AL113" s="70">
        <v>-935.21309573049666</v>
      </c>
      <c r="AM113" s="70">
        <v>26.669868073058069</v>
      </c>
      <c r="AN113" s="70"/>
      <c r="AO113" s="70">
        <v>1392.2610184943696</v>
      </c>
      <c r="AP113" s="70">
        <v>30.809904861995442</v>
      </c>
      <c r="AQ113" s="70">
        <v>-939.70968089550797</v>
      </c>
      <c r="AR113" s="70">
        <v>26.669868073058069</v>
      </c>
      <c r="AT113" s="70">
        <v>1392.2615814443698</v>
      </c>
      <c r="AU113" s="70">
        <v>30.809904861995442</v>
      </c>
      <c r="AV113" s="70">
        <v>-937.11377745826269</v>
      </c>
      <c r="AW113" s="70">
        <v>26.669868073058069</v>
      </c>
      <c r="AY113" s="70"/>
    </row>
    <row r="115" spans="1:51" x14ac:dyDescent="0.4">
      <c r="A115" s="3" t="s">
        <v>903</v>
      </c>
    </row>
    <row r="116" spans="1:51" x14ac:dyDescent="0.4">
      <c r="A116" s="3" t="s">
        <v>904</v>
      </c>
    </row>
    <row r="117" spans="1:51" x14ac:dyDescent="0.4">
      <c r="A117" s="66" t="s">
        <v>905</v>
      </c>
    </row>
    <row r="118" spans="1:51" x14ac:dyDescent="0.4">
      <c r="A118" s="73" t="s">
        <v>906</v>
      </c>
    </row>
    <row r="119" spans="1:51" ht="14.65" x14ac:dyDescent="0.5">
      <c r="A119" s="3" t="s">
        <v>907</v>
      </c>
    </row>
  </sheetData>
  <mergeCells count="5">
    <mergeCell ref="L1:AD1"/>
    <mergeCell ref="AF1:AH1"/>
    <mergeCell ref="AJ1:AM1"/>
    <mergeCell ref="AO1:AR1"/>
    <mergeCell ref="AT1:AW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3E21B-1E80-4937-A925-09F1346A0CDA}">
  <dimension ref="A1:P303"/>
  <sheetViews>
    <sheetView topLeftCell="A31" workbookViewId="0">
      <selection activeCell="G66" sqref="G66"/>
    </sheetView>
  </sheetViews>
  <sheetFormatPr defaultColWidth="8.6640625" defaultRowHeight="15.75" x14ac:dyDescent="0.4"/>
  <cols>
    <col min="1" max="1" width="25.06640625" style="79" bestFit="1" customWidth="1"/>
    <col min="2" max="2" width="33.796875" style="79" bestFit="1" customWidth="1"/>
    <col min="3" max="3" width="13" style="79" bestFit="1" customWidth="1"/>
    <col min="4" max="4" width="11.9296875" style="79" bestFit="1" customWidth="1"/>
    <col min="5" max="5" width="9.46484375" style="82" bestFit="1" customWidth="1"/>
    <col min="6" max="6" width="7.46484375" style="82" bestFit="1" customWidth="1"/>
    <col min="7" max="7" width="13.33203125" style="82" bestFit="1" customWidth="1"/>
    <col min="8" max="8" width="12" style="82" bestFit="1" customWidth="1"/>
    <col min="9" max="9" width="22" style="82" bestFit="1" customWidth="1"/>
    <col min="10" max="10" width="9.46484375" style="83" bestFit="1" customWidth="1"/>
    <col min="11" max="11" width="8.9296875" style="82" bestFit="1" customWidth="1"/>
    <col min="12" max="12" width="13.33203125" style="82" bestFit="1" customWidth="1"/>
    <col min="13" max="13" width="12" style="82" bestFit="1" customWidth="1"/>
    <col min="14" max="16384" width="8.6640625" style="79"/>
  </cols>
  <sheetData>
    <row r="1" spans="1:13" s="76" customFormat="1" ht="20" customHeight="1" thickBot="1" x14ac:dyDescent="0.65">
      <c r="A1" s="74" t="s">
        <v>908</v>
      </c>
      <c r="B1" s="74" t="s">
        <v>909</v>
      </c>
      <c r="C1" s="74" t="s">
        <v>910</v>
      </c>
      <c r="D1" s="74" t="s">
        <v>911</v>
      </c>
      <c r="E1" s="75" t="s">
        <v>912</v>
      </c>
      <c r="F1" s="74" t="s">
        <v>913</v>
      </c>
      <c r="G1" s="74" t="s">
        <v>914</v>
      </c>
      <c r="H1" s="74" t="s">
        <v>915</v>
      </c>
      <c r="I1" s="74" t="s">
        <v>916</v>
      </c>
      <c r="J1" s="75" t="s">
        <v>912</v>
      </c>
      <c r="K1" s="74" t="s">
        <v>913</v>
      </c>
      <c r="L1" s="74" t="s">
        <v>914</v>
      </c>
      <c r="M1" s="74" t="s">
        <v>915</v>
      </c>
    </row>
    <row r="2" spans="1:13" ht="20" customHeight="1" x14ac:dyDescent="0.45">
      <c r="A2" s="77" t="s">
        <v>917</v>
      </c>
      <c r="B2" s="77" t="s">
        <v>918</v>
      </c>
      <c r="C2" s="77">
        <v>10084</v>
      </c>
      <c r="D2" s="77"/>
      <c r="E2" s="77" t="s">
        <v>919</v>
      </c>
      <c r="F2" s="77"/>
      <c r="G2" s="77">
        <v>187</v>
      </c>
      <c r="H2" s="77">
        <v>40</v>
      </c>
      <c r="I2" s="77"/>
      <c r="J2" s="78"/>
      <c r="K2" s="77"/>
      <c r="L2" s="77"/>
      <c r="M2" s="77"/>
    </row>
    <row r="3" spans="1:13" ht="20" customHeight="1" x14ac:dyDescent="0.45">
      <c r="A3" s="77" t="s">
        <v>917</v>
      </c>
      <c r="B3" s="77" t="s">
        <v>918</v>
      </c>
      <c r="C3" s="77">
        <v>10084</v>
      </c>
      <c r="D3" s="77"/>
      <c r="E3" s="77">
        <v>4555</v>
      </c>
      <c r="F3" s="77">
        <v>95</v>
      </c>
      <c r="G3" s="77">
        <v>470</v>
      </c>
      <c r="H3" s="77">
        <v>18</v>
      </c>
      <c r="I3" s="77"/>
      <c r="J3" s="78"/>
      <c r="K3" s="77"/>
      <c r="L3" s="77"/>
      <c r="M3" s="77"/>
    </row>
    <row r="4" spans="1:13" ht="20" customHeight="1" x14ac:dyDescent="0.45">
      <c r="A4" s="77" t="s">
        <v>917</v>
      </c>
      <c r="B4" s="77" t="s">
        <v>918</v>
      </c>
      <c r="C4" s="77">
        <v>10084</v>
      </c>
      <c r="D4" s="77"/>
      <c r="E4" s="77">
        <v>4206</v>
      </c>
      <c r="F4" s="77">
        <v>134</v>
      </c>
      <c r="G4" s="77" t="s">
        <v>919</v>
      </c>
      <c r="H4" s="77"/>
      <c r="I4" s="77"/>
      <c r="J4" s="78"/>
      <c r="K4" s="77"/>
      <c r="L4" s="77"/>
      <c r="M4" s="77"/>
    </row>
    <row r="5" spans="1:13" ht="20" customHeight="1" x14ac:dyDescent="0.45">
      <c r="A5" s="77" t="s">
        <v>917</v>
      </c>
      <c r="B5" s="77" t="s">
        <v>918</v>
      </c>
      <c r="C5" s="77">
        <v>10084</v>
      </c>
      <c r="D5" s="77"/>
      <c r="E5" s="77">
        <v>5413</v>
      </c>
      <c r="F5" s="77">
        <v>687</v>
      </c>
      <c r="G5" s="77">
        <v>27</v>
      </c>
      <c r="H5" s="77">
        <v>14</v>
      </c>
      <c r="I5" s="77"/>
      <c r="J5" s="78"/>
      <c r="K5" s="77"/>
      <c r="L5" s="77"/>
      <c r="M5" s="77"/>
    </row>
    <row r="6" spans="1:13" ht="20" customHeight="1" x14ac:dyDescent="0.45">
      <c r="A6" s="77" t="s">
        <v>917</v>
      </c>
      <c r="B6" s="77" t="s">
        <v>918</v>
      </c>
      <c r="C6" s="77">
        <v>10084</v>
      </c>
      <c r="D6" s="77"/>
      <c r="E6" s="77">
        <v>1046</v>
      </c>
      <c r="F6" s="77">
        <v>32</v>
      </c>
      <c r="G6" s="77" t="s">
        <v>919</v>
      </c>
      <c r="H6" s="77"/>
      <c r="I6" s="77"/>
      <c r="J6" s="78"/>
      <c r="K6" s="77"/>
      <c r="L6" s="77"/>
      <c r="M6" s="77"/>
    </row>
    <row r="7" spans="1:13" ht="20" customHeight="1" x14ac:dyDescent="0.45">
      <c r="A7" s="77" t="s">
        <v>917</v>
      </c>
      <c r="B7" s="77" t="s">
        <v>918</v>
      </c>
      <c r="C7" s="77">
        <v>10084</v>
      </c>
      <c r="D7" s="77"/>
      <c r="E7" s="77">
        <v>1372</v>
      </c>
      <c r="F7" s="77">
        <v>142</v>
      </c>
      <c r="G7" s="77" t="s">
        <v>919</v>
      </c>
      <c r="H7" s="77"/>
      <c r="I7" s="77"/>
      <c r="J7" s="78"/>
      <c r="K7" s="77"/>
      <c r="L7" s="77"/>
      <c r="M7" s="77"/>
    </row>
    <row r="8" spans="1:13" ht="20" customHeight="1" x14ac:dyDescent="0.45">
      <c r="A8" s="77" t="s">
        <v>917</v>
      </c>
      <c r="B8" s="77" t="s">
        <v>918</v>
      </c>
      <c r="C8" s="77">
        <v>10084</v>
      </c>
      <c r="D8" s="77"/>
      <c r="E8" s="77"/>
      <c r="F8" s="77"/>
      <c r="G8" s="77">
        <v>121</v>
      </c>
      <c r="H8" s="77">
        <v>20</v>
      </c>
      <c r="I8" s="77"/>
      <c r="J8" s="78"/>
      <c r="K8" s="77"/>
      <c r="L8" s="77"/>
      <c r="M8" s="77"/>
    </row>
    <row r="9" spans="1:13" ht="20" customHeight="1" x14ac:dyDescent="0.45">
      <c r="A9" s="77" t="s">
        <v>917</v>
      </c>
      <c r="B9" s="77" t="s">
        <v>918</v>
      </c>
      <c r="C9" s="77">
        <v>10084</v>
      </c>
      <c r="D9" s="77"/>
      <c r="E9" s="77"/>
      <c r="F9" s="77"/>
      <c r="G9" s="77">
        <v>600</v>
      </c>
      <c r="H9" s="77">
        <v>18</v>
      </c>
      <c r="I9" s="77"/>
      <c r="J9" s="78"/>
      <c r="K9" s="77"/>
      <c r="L9" s="77"/>
      <c r="M9" s="77"/>
    </row>
    <row r="10" spans="1:13" ht="20" customHeight="1" x14ac:dyDescent="0.45">
      <c r="A10" s="77" t="s">
        <v>917</v>
      </c>
      <c r="B10" s="77" t="s">
        <v>918</v>
      </c>
      <c r="C10" s="77">
        <v>10084</v>
      </c>
      <c r="D10" s="77"/>
      <c r="E10" s="77"/>
      <c r="F10" s="77"/>
      <c r="G10" s="77">
        <v>389</v>
      </c>
      <c r="H10" s="77">
        <v>16</v>
      </c>
      <c r="I10" s="77"/>
      <c r="J10" s="78"/>
      <c r="K10" s="77"/>
      <c r="L10" s="77"/>
      <c r="M10" s="77"/>
    </row>
    <row r="11" spans="1:13" ht="20" customHeight="1" x14ac:dyDescent="0.45">
      <c r="A11" s="77" t="s">
        <v>917</v>
      </c>
      <c r="B11" s="77" t="s">
        <v>918</v>
      </c>
      <c r="C11" s="77">
        <v>10084</v>
      </c>
      <c r="D11" s="77"/>
      <c r="E11" s="77"/>
      <c r="F11" s="77"/>
      <c r="G11" s="77">
        <v>316</v>
      </c>
      <c r="H11" s="77">
        <v>40</v>
      </c>
      <c r="I11" s="77"/>
      <c r="J11" s="78"/>
      <c r="K11" s="77"/>
      <c r="L11" s="77"/>
      <c r="M11" s="77"/>
    </row>
    <row r="12" spans="1:13" ht="20" customHeight="1" x14ac:dyDescent="0.45">
      <c r="A12" s="77" t="s">
        <v>917</v>
      </c>
      <c r="B12" s="77" t="s">
        <v>918</v>
      </c>
      <c r="C12" s="77">
        <v>10084</v>
      </c>
      <c r="D12" s="77"/>
      <c r="E12" s="77">
        <v>-562</v>
      </c>
      <c r="F12" s="77">
        <v>60</v>
      </c>
      <c r="G12" s="77">
        <v>225</v>
      </c>
      <c r="H12" s="77">
        <v>40</v>
      </c>
      <c r="I12" s="77"/>
      <c r="J12" s="78"/>
      <c r="K12" s="77"/>
      <c r="L12" s="77"/>
      <c r="M12" s="77"/>
    </row>
    <row r="13" spans="1:13" ht="20" customHeight="1" x14ac:dyDescent="0.45">
      <c r="A13" s="77" t="s">
        <v>917</v>
      </c>
      <c r="B13" s="77" t="s">
        <v>918</v>
      </c>
      <c r="C13" s="77">
        <v>10084</v>
      </c>
      <c r="D13" s="77"/>
      <c r="E13" s="77"/>
      <c r="F13" s="77"/>
      <c r="G13" s="77">
        <v>177</v>
      </c>
      <c r="H13" s="77">
        <v>40</v>
      </c>
      <c r="I13" s="77"/>
      <c r="J13" s="78"/>
      <c r="K13" s="77"/>
      <c r="L13" s="77"/>
      <c r="M13" s="77"/>
    </row>
    <row r="14" spans="1:13" ht="20" customHeight="1" x14ac:dyDescent="0.45">
      <c r="A14" s="77" t="s">
        <v>917</v>
      </c>
      <c r="B14" s="77" t="s">
        <v>918</v>
      </c>
      <c r="C14" s="77">
        <v>10084</v>
      </c>
      <c r="D14" s="77"/>
      <c r="E14" s="77">
        <v>-789</v>
      </c>
      <c r="F14" s="77">
        <v>19</v>
      </c>
      <c r="G14" s="77">
        <v>282</v>
      </c>
      <c r="H14" s="77">
        <v>40</v>
      </c>
      <c r="I14" s="77"/>
      <c r="J14" s="78"/>
      <c r="K14" s="77"/>
      <c r="L14" s="77"/>
      <c r="M14" s="77"/>
    </row>
    <row r="15" spans="1:13" ht="20" customHeight="1" x14ac:dyDescent="0.45">
      <c r="A15" s="77" t="s">
        <v>917</v>
      </c>
      <c r="B15" s="77" t="s">
        <v>918</v>
      </c>
      <c r="C15" s="77">
        <v>10084</v>
      </c>
      <c r="D15" s="77"/>
      <c r="E15" s="77">
        <v>-843</v>
      </c>
      <c r="F15" s="77">
        <v>44</v>
      </c>
      <c r="G15" s="77">
        <v>246</v>
      </c>
      <c r="H15" s="77">
        <v>40</v>
      </c>
      <c r="I15" s="77"/>
      <c r="J15" s="78"/>
      <c r="K15" s="77"/>
      <c r="L15" s="77"/>
      <c r="M15" s="77"/>
    </row>
    <row r="16" spans="1:13" ht="20" customHeight="1" x14ac:dyDescent="0.45">
      <c r="A16" s="77" t="s">
        <v>917</v>
      </c>
      <c r="B16" s="77" t="s">
        <v>918</v>
      </c>
      <c r="C16" s="77">
        <v>10084</v>
      </c>
      <c r="D16" s="77"/>
      <c r="E16" s="77"/>
      <c r="F16" s="77"/>
      <c r="G16" s="77">
        <v>94</v>
      </c>
      <c r="H16" s="77">
        <v>18</v>
      </c>
      <c r="I16" s="77"/>
      <c r="J16" s="78"/>
      <c r="K16" s="77"/>
      <c r="L16" s="77"/>
      <c r="M16" s="77"/>
    </row>
    <row r="17" spans="1:13" ht="20" customHeight="1" x14ac:dyDescent="0.45">
      <c r="A17" s="77" t="s">
        <v>917</v>
      </c>
      <c r="B17" s="77" t="s">
        <v>918</v>
      </c>
      <c r="C17" s="77">
        <v>10084</v>
      </c>
      <c r="D17" s="77"/>
      <c r="E17" s="77"/>
      <c r="F17" s="77"/>
      <c r="G17" s="77">
        <v>61</v>
      </c>
      <c r="H17" s="77">
        <v>16</v>
      </c>
      <c r="I17" s="77"/>
      <c r="J17" s="78"/>
      <c r="K17" s="77"/>
      <c r="L17" s="77"/>
      <c r="M17" s="77"/>
    </row>
    <row r="18" spans="1:13" ht="20" customHeight="1" x14ac:dyDescent="0.45">
      <c r="A18" s="77" t="s">
        <v>917</v>
      </c>
      <c r="B18" s="77" t="s">
        <v>918</v>
      </c>
      <c r="C18" s="77">
        <v>10084</v>
      </c>
      <c r="D18" s="77"/>
      <c r="E18" s="77"/>
      <c r="F18" s="77"/>
      <c r="G18" s="77">
        <v>293</v>
      </c>
      <c r="H18" s="77">
        <v>26</v>
      </c>
      <c r="I18" s="77"/>
      <c r="J18" s="78"/>
      <c r="K18" s="77"/>
      <c r="L18" s="77"/>
      <c r="M18" s="77"/>
    </row>
    <row r="19" spans="1:13" ht="20" customHeight="1" x14ac:dyDescent="0.45">
      <c r="A19" s="77" t="s">
        <v>917</v>
      </c>
      <c r="B19" s="77" t="s">
        <v>918</v>
      </c>
      <c r="C19" s="77">
        <v>10084</v>
      </c>
      <c r="D19" s="77"/>
      <c r="E19" s="77"/>
      <c r="F19" s="77"/>
      <c r="G19" s="77">
        <v>72</v>
      </c>
      <c r="H19" s="77">
        <v>14</v>
      </c>
      <c r="I19" s="77"/>
      <c r="J19" s="78"/>
      <c r="K19" s="77"/>
      <c r="L19" s="77"/>
      <c r="M19" s="77"/>
    </row>
    <row r="20" spans="1:13" ht="20" customHeight="1" x14ac:dyDescent="0.45">
      <c r="A20" s="77" t="s">
        <v>917</v>
      </c>
      <c r="B20" s="77" t="s">
        <v>918</v>
      </c>
      <c r="C20" s="77">
        <v>10084</v>
      </c>
      <c r="D20" s="77"/>
      <c r="E20" s="77"/>
      <c r="F20" s="77"/>
      <c r="G20" s="77">
        <v>48</v>
      </c>
      <c r="H20" s="77">
        <v>14</v>
      </c>
      <c r="I20" s="77"/>
      <c r="J20" s="78"/>
      <c r="K20" s="77"/>
      <c r="L20" s="77"/>
      <c r="M20" s="77"/>
    </row>
    <row r="21" spans="1:13" ht="20" customHeight="1" x14ac:dyDescent="0.45">
      <c r="A21" s="77" t="s">
        <v>917</v>
      </c>
      <c r="B21" s="77" t="s">
        <v>918</v>
      </c>
      <c r="C21" s="77">
        <v>10084</v>
      </c>
      <c r="D21" s="77"/>
      <c r="E21" s="77">
        <v>-731</v>
      </c>
      <c r="F21" s="77">
        <v>60</v>
      </c>
      <c r="G21" s="77">
        <v>161</v>
      </c>
      <c r="H21" s="77">
        <v>40</v>
      </c>
      <c r="I21" s="77"/>
      <c r="J21" s="78"/>
      <c r="K21" s="77"/>
      <c r="L21" s="77"/>
      <c r="M21" s="77"/>
    </row>
    <row r="22" spans="1:13" ht="20" customHeight="1" x14ac:dyDescent="0.45">
      <c r="A22" s="77" t="s">
        <v>917</v>
      </c>
      <c r="B22" s="77" t="s">
        <v>918</v>
      </c>
      <c r="C22" s="77">
        <v>10084</v>
      </c>
      <c r="D22" s="77"/>
      <c r="E22" s="77"/>
      <c r="F22" s="77"/>
      <c r="G22" s="77">
        <v>83</v>
      </c>
      <c r="H22" s="77">
        <v>40</v>
      </c>
      <c r="I22" s="77"/>
      <c r="J22" s="78"/>
      <c r="K22" s="77"/>
      <c r="L22" s="77"/>
      <c r="M22" s="77"/>
    </row>
    <row r="23" spans="1:13" ht="20" customHeight="1" x14ac:dyDescent="0.45">
      <c r="A23" s="77" t="s">
        <v>917</v>
      </c>
      <c r="B23" s="77" t="s">
        <v>918</v>
      </c>
      <c r="C23" s="77">
        <v>10084</v>
      </c>
      <c r="D23" s="77"/>
      <c r="E23" s="77"/>
      <c r="F23" s="77"/>
      <c r="G23" s="77">
        <v>131</v>
      </c>
      <c r="H23" s="77">
        <v>40</v>
      </c>
      <c r="I23" s="77"/>
      <c r="J23" s="78"/>
      <c r="K23" s="77"/>
      <c r="L23" s="77"/>
      <c r="M23" s="77"/>
    </row>
    <row r="24" spans="1:13" ht="20" customHeight="1" x14ac:dyDescent="0.45">
      <c r="A24" s="77" t="s">
        <v>917</v>
      </c>
      <c r="B24" s="77" t="s">
        <v>918</v>
      </c>
      <c r="C24" s="77">
        <v>10084</v>
      </c>
      <c r="D24" s="77"/>
      <c r="E24" s="77">
        <v>191</v>
      </c>
      <c r="F24" s="77">
        <v>99</v>
      </c>
      <c r="G24" s="77">
        <v>188</v>
      </c>
      <c r="H24" s="77">
        <v>40</v>
      </c>
      <c r="I24" s="77"/>
      <c r="J24" s="78"/>
      <c r="K24" s="77"/>
      <c r="L24" s="77"/>
      <c r="M24" s="77"/>
    </row>
    <row r="25" spans="1:13" ht="20" customHeight="1" x14ac:dyDescent="0.45">
      <c r="A25" s="77" t="s">
        <v>917</v>
      </c>
      <c r="B25" s="77" t="s">
        <v>918</v>
      </c>
      <c r="C25" s="77">
        <v>10084</v>
      </c>
      <c r="D25" s="77"/>
      <c r="E25" s="77">
        <v>267</v>
      </c>
      <c r="F25" s="77">
        <v>74</v>
      </c>
      <c r="G25" s="77">
        <v>207</v>
      </c>
      <c r="H25" s="77">
        <v>40</v>
      </c>
      <c r="I25" s="77"/>
      <c r="J25" s="78"/>
      <c r="K25" s="77"/>
      <c r="L25" s="77"/>
      <c r="M25" s="77"/>
    </row>
    <row r="26" spans="1:13" ht="20" customHeight="1" x14ac:dyDescent="0.45">
      <c r="A26" s="77" t="s">
        <v>917</v>
      </c>
      <c r="B26" s="77" t="s">
        <v>918</v>
      </c>
      <c r="C26" s="77">
        <v>10084</v>
      </c>
      <c r="D26" s="77"/>
      <c r="E26" s="77"/>
      <c r="F26" s="77"/>
      <c r="G26" s="77">
        <v>47</v>
      </c>
      <c r="H26" s="77">
        <v>40</v>
      </c>
      <c r="I26" s="77"/>
      <c r="J26" s="78"/>
      <c r="K26" s="77"/>
      <c r="L26" s="77"/>
      <c r="M26" s="77"/>
    </row>
    <row r="27" spans="1:13" ht="20" customHeight="1" x14ac:dyDescent="0.45">
      <c r="A27" s="77" t="s">
        <v>917</v>
      </c>
      <c r="B27" s="77" t="s">
        <v>918</v>
      </c>
      <c r="C27" s="77">
        <v>10084</v>
      </c>
      <c r="D27" s="77"/>
      <c r="E27" s="77"/>
      <c r="F27" s="77"/>
      <c r="G27" s="77">
        <v>219</v>
      </c>
      <c r="H27" s="77">
        <v>40</v>
      </c>
      <c r="I27" s="77"/>
      <c r="J27" s="78"/>
      <c r="K27" s="77"/>
      <c r="L27" s="77"/>
      <c r="M27" s="77"/>
    </row>
    <row r="28" spans="1:13" ht="20" customHeight="1" x14ac:dyDescent="0.45">
      <c r="A28" s="77" t="s">
        <v>917</v>
      </c>
      <c r="B28" s="77" t="s">
        <v>918</v>
      </c>
      <c r="C28" s="77">
        <v>10084</v>
      </c>
      <c r="D28" s="77"/>
      <c r="E28" s="77"/>
      <c r="F28" s="77"/>
      <c r="G28" s="77">
        <v>49</v>
      </c>
      <c r="H28" s="77">
        <v>40</v>
      </c>
      <c r="I28" s="77"/>
      <c r="J28" s="78"/>
      <c r="K28" s="77"/>
      <c r="L28" s="77"/>
      <c r="M28" s="77"/>
    </row>
    <row r="29" spans="1:13" ht="20" customHeight="1" x14ac:dyDescent="0.45">
      <c r="A29" s="77" t="s">
        <v>917</v>
      </c>
      <c r="B29" s="77" t="s">
        <v>918</v>
      </c>
      <c r="C29" s="77">
        <v>10084</v>
      </c>
      <c r="D29" s="77"/>
      <c r="E29" s="77"/>
      <c r="F29" s="77"/>
      <c r="G29" s="77">
        <v>175</v>
      </c>
      <c r="H29" s="77">
        <v>40</v>
      </c>
      <c r="I29" s="77"/>
      <c r="J29" s="78"/>
      <c r="K29" s="77"/>
      <c r="L29" s="77"/>
      <c r="M29" s="77"/>
    </row>
    <row r="30" spans="1:13" ht="20" customHeight="1" x14ac:dyDescent="0.45">
      <c r="A30" s="77" t="s">
        <v>917</v>
      </c>
      <c r="B30" s="77" t="s">
        <v>918</v>
      </c>
      <c r="C30" s="77">
        <v>70051</v>
      </c>
      <c r="D30" s="77"/>
      <c r="E30" s="77"/>
      <c r="F30" s="77"/>
      <c r="G30" s="77">
        <v>87</v>
      </c>
      <c r="H30" s="77">
        <v>14</v>
      </c>
      <c r="I30" s="77"/>
      <c r="J30" s="78"/>
      <c r="K30" s="77"/>
      <c r="L30" s="77"/>
      <c r="M30" s="77"/>
    </row>
    <row r="31" spans="1:13" ht="20" customHeight="1" x14ac:dyDescent="0.45">
      <c r="A31" s="77" t="s">
        <v>917</v>
      </c>
      <c r="B31" s="77" t="s">
        <v>918</v>
      </c>
      <c r="C31" s="77">
        <v>70051</v>
      </c>
      <c r="D31" s="77"/>
      <c r="E31" s="77"/>
      <c r="F31" s="77"/>
      <c r="G31" s="77">
        <v>171</v>
      </c>
      <c r="H31" s="77">
        <v>14</v>
      </c>
      <c r="I31" s="77"/>
      <c r="J31" s="78"/>
      <c r="K31" s="77"/>
      <c r="L31" s="77"/>
      <c r="M31" s="77"/>
    </row>
    <row r="32" spans="1:13" ht="20" customHeight="1" x14ac:dyDescent="0.45">
      <c r="A32" s="77" t="s">
        <v>917</v>
      </c>
      <c r="B32" s="77" t="s">
        <v>918</v>
      </c>
      <c r="C32" s="77">
        <v>70051</v>
      </c>
      <c r="D32" s="77"/>
      <c r="E32" s="77"/>
      <c r="F32" s="77"/>
      <c r="G32" s="77">
        <v>161</v>
      </c>
      <c r="H32" s="77">
        <v>16</v>
      </c>
      <c r="I32" s="77"/>
      <c r="J32" s="78"/>
      <c r="K32" s="77"/>
      <c r="L32" s="77"/>
      <c r="M32" s="77"/>
    </row>
    <row r="33" spans="1:15" ht="20" customHeight="1" x14ac:dyDescent="0.45">
      <c r="A33" s="77" t="s">
        <v>917</v>
      </c>
      <c r="B33" s="77" t="s">
        <v>918</v>
      </c>
      <c r="C33" s="77">
        <v>70051</v>
      </c>
      <c r="D33" s="77"/>
      <c r="E33" s="77"/>
      <c r="F33" s="77"/>
      <c r="G33" s="77">
        <v>154</v>
      </c>
      <c r="H33" s="77">
        <v>16</v>
      </c>
      <c r="I33" s="77"/>
      <c r="J33" s="78"/>
      <c r="K33" s="77"/>
      <c r="L33" s="77"/>
      <c r="M33" s="77"/>
    </row>
    <row r="34" spans="1:15" ht="20" customHeight="1" x14ac:dyDescent="0.45">
      <c r="A34" s="77" t="s">
        <v>917</v>
      </c>
      <c r="B34" s="77" t="s">
        <v>918</v>
      </c>
      <c r="C34" s="77">
        <v>70051</v>
      </c>
      <c r="D34" s="77"/>
      <c r="E34" s="77">
        <v>-711</v>
      </c>
      <c r="F34" s="77">
        <v>58</v>
      </c>
      <c r="G34" s="77">
        <v>200</v>
      </c>
      <c r="H34" s="77">
        <v>40</v>
      </c>
      <c r="I34" s="77"/>
      <c r="J34" s="78"/>
      <c r="K34" s="77"/>
      <c r="L34" s="77"/>
      <c r="M34" s="77"/>
    </row>
    <row r="35" spans="1:15" ht="20" customHeight="1" x14ac:dyDescent="0.45">
      <c r="A35" s="77" t="s">
        <v>917</v>
      </c>
      <c r="B35" s="77" t="s">
        <v>918</v>
      </c>
      <c r="C35" s="77">
        <v>70051</v>
      </c>
      <c r="D35" s="77"/>
      <c r="E35" s="77">
        <v>-844</v>
      </c>
      <c r="F35" s="77">
        <v>40</v>
      </c>
      <c r="G35" s="77">
        <v>209</v>
      </c>
      <c r="H35" s="77">
        <v>40</v>
      </c>
      <c r="I35" s="77"/>
      <c r="J35" s="78"/>
      <c r="K35" s="77"/>
      <c r="L35" s="77"/>
      <c r="M35" s="77"/>
    </row>
    <row r="36" spans="1:15" ht="20" customHeight="1" x14ac:dyDescent="0.45">
      <c r="A36" s="77" t="s">
        <v>917</v>
      </c>
      <c r="B36" s="77" t="s">
        <v>918</v>
      </c>
      <c r="C36" s="77">
        <v>70051</v>
      </c>
      <c r="D36" s="77"/>
      <c r="E36" s="77">
        <v>-781</v>
      </c>
      <c r="F36" s="77">
        <v>97</v>
      </c>
      <c r="G36" s="77">
        <v>203</v>
      </c>
      <c r="H36" s="77">
        <v>40</v>
      </c>
      <c r="I36" s="77"/>
      <c r="J36" s="78"/>
      <c r="K36" s="77"/>
      <c r="L36" s="77"/>
      <c r="M36" s="77"/>
    </row>
    <row r="37" spans="1:15" ht="20" customHeight="1" x14ac:dyDescent="0.45">
      <c r="A37" s="77" t="s">
        <v>917</v>
      </c>
      <c r="B37" s="77" t="s">
        <v>918</v>
      </c>
      <c r="C37" s="77">
        <v>64501</v>
      </c>
      <c r="D37" s="77"/>
      <c r="E37" s="77"/>
      <c r="F37" s="77"/>
      <c r="G37" s="77">
        <v>203</v>
      </c>
      <c r="H37" s="77">
        <v>16</v>
      </c>
      <c r="I37" s="77"/>
      <c r="J37" s="78"/>
      <c r="K37" s="77"/>
      <c r="L37" s="77"/>
      <c r="M37" s="77"/>
    </row>
    <row r="38" spans="1:15" ht="20" customHeight="1" x14ac:dyDescent="0.45">
      <c r="A38" s="77" t="s">
        <v>917</v>
      </c>
      <c r="B38" s="77" t="s">
        <v>918</v>
      </c>
      <c r="C38" s="77">
        <v>64501</v>
      </c>
      <c r="D38" s="77"/>
      <c r="E38" s="77"/>
      <c r="F38" s="77"/>
      <c r="G38" s="77">
        <v>269</v>
      </c>
      <c r="H38" s="77">
        <v>50</v>
      </c>
      <c r="I38" s="77"/>
      <c r="J38" s="78"/>
      <c r="K38" s="77"/>
      <c r="L38" s="77"/>
      <c r="M38" s="77"/>
    </row>
    <row r="39" spans="1:15" ht="20" customHeight="1" x14ac:dyDescent="0.45">
      <c r="A39" s="77" t="s">
        <v>917</v>
      </c>
      <c r="B39" s="77" t="s">
        <v>918</v>
      </c>
      <c r="C39" s="77">
        <v>64501</v>
      </c>
      <c r="D39" s="77"/>
      <c r="E39" s="77">
        <v>-558</v>
      </c>
      <c r="F39" s="77">
        <v>85</v>
      </c>
      <c r="G39" s="77">
        <v>79</v>
      </c>
      <c r="H39" s="77">
        <v>40</v>
      </c>
      <c r="I39" s="77"/>
      <c r="J39" s="78"/>
      <c r="K39" s="77"/>
      <c r="L39" s="77"/>
      <c r="M39" s="77"/>
    </row>
    <row r="40" spans="1:15" ht="20" customHeight="1" x14ac:dyDescent="0.45">
      <c r="A40" s="77" t="s">
        <v>920</v>
      </c>
      <c r="B40" s="77" t="s">
        <v>921</v>
      </c>
      <c r="C40" s="77">
        <v>74220</v>
      </c>
      <c r="D40" s="77" t="s">
        <v>922</v>
      </c>
      <c r="E40" s="80">
        <v>188.52234832781156</v>
      </c>
      <c r="F40" s="80">
        <v>18.75865461147437</v>
      </c>
      <c r="G40" s="80">
        <v>1144</v>
      </c>
      <c r="H40" s="80">
        <v>3</v>
      </c>
      <c r="I40" s="80"/>
      <c r="J40" s="81">
        <v>187.48226812492152</v>
      </c>
      <c r="K40" s="80">
        <v>18.75865461147437</v>
      </c>
      <c r="L40" s="80">
        <v>1144</v>
      </c>
      <c r="M40" s="80">
        <v>3</v>
      </c>
      <c r="N40" s="77"/>
      <c r="O40" s="77"/>
    </row>
    <row r="41" spans="1:15" ht="20" customHeight="1" x14ac:dyDescent="0.45">
      <c r="A41" s="77" t="s">
        <v>920</v>
      </c>
      <c r="B41" s="77" t="s">
        <v>921</v>
      </c>
      <c r="C41" s="77">
        <v>74220</v>
      </c>
      <c r="D41" s="77" t="s">
        <v>922</v>
      </c>
      <c r="E41" s="80">
        <v>328.09661734886032</v>
      </c>
      <c r="F41" s="80">
        <v>31.757972491602253</v>
      </c>
      <c r="G41" s="80">
        <v>1202</v>
      </c>
      <c r="H41" s="80">
        <v>4</v>
      </c>
      <c r="I41" s="80"/>
      <c r="J41" s="81">
        <v>326.95374320180014</v>
      </c>
      <c r="K41" s="80">
        <v>31.757972491602253</v>
      </c>
      <c r="L41" s="80">
        <v>1202</v>
      </c>
      <c r="M41" s="80">
        <v>4</v>
      </c>
      <c r="N41" s="77"/>
      <c r="O41" s="77"/>
    </row>
    <row r="42" spans="1:15" ht="20" customHeight="1" x14ac:dyDescent="0.45">
      <c r="A42" s="77" t="s">
        <v>920</v>
      </c>
      <c r="B42" s="77" t="s">
        <v>921</v>
      </c>
      <c r="C42" s="77">
        <v>74220</v>
      </c>
      <c r="D42" s="77" t="s">
        <v>922</v>
      </c>
      <c r="E42" s="80">
        <v>313.01452439029379</v>
      </c>
      <c r="F42" s="80">
        <v>36.555605219353438</v>
      </c>
      <c r="G42" s="80">
        <v>766</v>
      </c>
      <c r="H42" s="80">
        <v>6</v>
      </c>
      <c r="I42" s="80"/>
      <c r="J42" s="81">
        <v>311.45370358358582</v>
      </c>
      <c r="K42" s="80">
        <v>36.555605219353438</v>
      </c>
      <c r="L42" s="80">
        <v>766</v>
      </c>
      <c r="M42" s="80">
        <v>6</v>
      </c>
      <c r="N42" s="77"/>
      <c r="O42" s="77"/>
    </row>
    <row r="43" spans="1:15" ht="20" customHeight="1" x14ac:dyDescent="0.45">
      <c r="A43" s="77" t="s">
        <v>920</v>
      </c>
      <c r="B43" s="77" t="s">
        <v>921</v>
      </c>
      <c r="C43" s="77">
        <v>74220</v>
      </c>
      <c r="D43" s="77" t="s">
        <v>922</v>
      </c>
      <c r="E43" s="80">
        <v>245.8507145469535</v>
      </c>
      <c r="F43" s="80">
        <v>45.844443076360676</v>
      </c>
      <c r="G43" s="80">
        <v>705</v>
      </c>
      <c r="H43" s="80">
        <v>4</v>
      </c>
      <c r="I43" s="80"/>
      <c r="J43" s="81">
        <v>244.5315169252693</v>
      </c>
      <c r="K43" s="80">
        <v>45.844443076360676</v>
      </c>
      <c r="L43" s="80">
        <v>705</v>
      </c>
      <c r="M43" s="80">
        <v>4</v>
      </c>
      <c r="N43" s="77"/>
      <c r="O43" s="77"/>
    </row>
    <row r="44" spans="1:15" ht="20" customHeight="1" x14ac:dyDescent="0.45">
      <c r="A44" s="77" t="s">
        <v>920</v>
      </c>
      <c r="B44" s="77" t="s">
        <v>921</v>
      </c>
      <c r="C44" s="77">
        <v>74220</v>
      </c>
      <c r="D44" s="77" t="s">
        <v>922</v>
      </c>
      <c r="E44" s="80">
        <v>284.75293441520557</v>
      </c>
      <c r="F44" s="80">
        <v>32.128655075674715</v>
      </c>
      <c r="G44" s="80">
        <v>270</v>
      </c>
      <c r="H44" s="80">
        <v>6</v>
      </c>
      <c r="I44" s="80"/>
      <c r="J44" s="81">
        <v>280.81662907711905</v>
      </c>
      <c r="K44" s="80">
        <v>32.128655075674715</v>
      </c>
      <c r="L44" s="80">
        <v>270</v>
      </c>
      <c r="M44" s="80">
        <v>6</v>
      </c>
      <c r="N44" s="77"/>
      <c r="O44" s="77"/>
    </row>
    <row r="45" spans="1:15" ht="20" customHeight="1" x14ac:dyDescent="0.45">
      <c r="A45" s="77" t="s">
        <v>920</v>
      </c>
      <c r="B45" s="77" t="s">
        <v>923</v>
      </c>
      <c r="C45" s="77">
        <v>74220</v>
      </c>
      <c r="D45" s="77" t="s">
        <v>922</v>
      </c>
      <c r="E45" s="80">
        <v>573.17757534311147</v>
      </c>
      <c r="F45" s="80">
        <v>71.259918594350864</v>
      </c>
      <c r="G45" s="80">
        <v>6.4042472651698157</v>
      </c>
      <c r="H45" s="80">
        <v>17.99438607799889</v>
      </c>
      <c r="I45" s="80"/>
      <c r="J45" s="81">
        <v>346.87483771438644</v>
      </c>
      <c r="K45" s="80">
        <v>245</v>
      </c>
      <c r="L45" s="80">
        <v>6.4042472651698157</v>
      </c>
      <c r="M45" s="80">
        <v>17.99438607799889</v>
      </c>
      <c r="N45" s="77"/>
      <c r="O45" s="77"/>
    </row>
    <row r="46" spans="1:15" ht="20" customHeight="1" x14ac:dyDescent="0.45">
      <c r="A46" s="77" t="s">
        <v>920</v>
      </c>
      <c r="B46" s="77" t="s">
        <v>923</v>
      </c>
      <c r="C46" s="77">
        <v>74220</v>
      </c>
      <c r="D46" s="77" t="s">
        <v>922</v>
      </c>
      <c r="E46" s="80">
        <v>532.5566049684079</v>
      </c>
      <c r="F46" s="80">
        <v>46.285279018766602</v>
      </c>
      <c r="G46" s="80">
        <v>19.315134104992801</v>
      </c>
      <c r="H46" s="80">
        <v>18.518510810564806</v>
      </c>
      <c r="I46" s="80"/>
      <c r="J46" s="81">
        <v>458.14440740249182</v>
      </c>
      <c r="K46" s="80">
        <v>88</v>
      </c>
      <c r="L46" s="80">
        <v>19.315134104992801</v>
      </c>
      <c r="M46" s="80">
        <v>18.518510810564806</v>
      </c>
      <c r="N46" s="77"/>
      <c r="O46" s="77"/>
    </row>
    <row r="47" spans="1:15" ht="20" customHeight="1" x14ac:dyDescent="0.45">
      <c r="A47" s="77" t="s">
        <v>920</v>
      </c>
      <c r="B47" s="77" t="s">
        <v>923</v>
      </c>
      <c r="C47" s="77">
        <v>74220</v>
      </c>
      <c r="D47" s="77" t="s">
        <v>922</v>
      </c>
      <c r="E47" s="80">
        <v>374.52019759177313</v>
      </c>
      <c r="F47" s="80">
        <v>40.163178623019157</v>
      </c>
      <c r="G47" s="80">
        <v>31.594226137847389</v>
      </c>
      <c r="H47" s="80">
        <v>18.660788508091191</v>
      </c>
      <c r="I47" s="80"/>
      <c r="J47" s="81">
        <v>328.58541381170193</v>
      </c>
      <c r="K47" s="80">
        <v>61</v>
      </c>
      <c r="L47" s="80">
        <v>31.594226137847389</v>
      </c>
      <c r="M47" s="80">
        <v>18.660788508091191</v>
      </c>
      <c r="N47" s="77"/>
      <c r="O47" s="77"/>
    </row>
    <row r="48" spans="1:15" ht="20" customHeight="1" x14ac:dyDescent="0.45">
      <c r="A48" s="77" t="s">
        <v>920</v>
      </c>
      <c r="B48" s="77" t="s">
        <v>923</v>
      </c>
      <c r="C48" s="77">
        <v>74220</v>
      </c>
      <c r="D48" s="77" t="s">
        <v>922</v>
      </c>
      <c r="E48" s="80">
        <v>683.63797620528533</v>
      </c>
      <c r="F48" s="80">
        <v>72.700054044853971</v>
      </c>
      <c r="G48" s="80">
        <v>5.6414093860255603</v>
      </c>
      <c r="H48" s="80">
        <v>17.9285041455441</v>
      </c>
      <c r="I48" s="80"/>
      <c r="J48" s="81">
        <v>428.29300332645028</v>
      </c>
      <c r="K48" s="80">
        <v>275</v>
      </c>
      <c r="L48" s="80">
        <v>5.6414093860255603</v>
      </c>
      <c r="M48" s="80">
        <v>17.9285041455441</v>
      </c>
      <c r="N48" s="77"/>
      <c r="O48" s="77"/>
    </row>
    <row r="49" spans="1:15" ht="20" customHeight="1" x14ac:dyDescent="0.45">
      <c r="A49" s="77" t="s">
        <v>920</v>
      </c>
      <c r="B49" s="77" t="s">
        <v>924</v>
      </c>
      <c r="C49" s="77">
        <v>74220</v>
      </c>
      <c r="D49" s="77" t="s">
        <v>922</v>
      </c>
      <c r="E49" s="80">
        <v>736.34056881277559</v>
      </c>
      <c r="F49" s="80">
        <v>158.02328216869896</v>
      </c>
      <c r="G49" s="80">
        <v>4.9552974315258886</v>
      </c>
      <c r="H49" s="80">
        <v>43.374067569739204</v>
      </c>
      <c r="I49" s="80"/>
      <c r="J49" s="81">
        <v>446.02696427755848</v>
      </c>
      <c r="K49" s="80">
        <v>342</v>
      </c>
      <c r="L49" s="80">
        <v>4.9552974315258886</v>
      </c>
      <c r="M49" s="80">
        <v>43.374067569739204</v>
      </c>
      <c r="N49" s="77"/>
      <c r="O49" s="77"/>
    </row>
    <row r="50" spans="1:15" ht="20" customHeight="1" x14ac:dyDescent="0.45">
      <c r="A50" s="77" t="s">
        <v>920</v>
      </c>
      <c r="B50" s="77" t="s">
        <v>924</v>
      </c>
      <c r="C50" s="77">
        <v>74220</v>
      </c>
      <c r="D50" s="77" t="s">
        <v>922</v>
      </c>
      <c r="E50" s="80">
        <v>614.31896474903749</v>
      </c>
      <c r="F50" s="80">
        <v>205.26923643355994</v>
      </c>
      <c r="G50" s="80">
        <v>3.4900113516574542</v>
      </c>
      <c r="H50" s="80">
        <v>53.671361109273917</v>
      </c>
      <c r="I50" s="80"/>
      <c r="J50" s="81">
        <v>194.32784847340901</v>
      </c>
      <c r="K50" s="80">
        <v>493</v>
      </c>
      <c r="L50" s="80">
        <v>3.4900113516574542</v>
      </c>
      <c r="M50" s="80">
        <v>53.671361109273917</v>
      </c>
      <c r="N50" s="77"/>
      <c r="O50" s="77"/>
    </row>
    <row r="51" spans="1:15" ht="20" customHeight="1" x14ac:dyDescent="0.45">
      <c r="A51" s="77" t="s">
        <v>920</v>
      </c>
      <c r="B51" s="77" t="s">
        <v>924</v>
      </c>
      <c r="C51" s="77">
        <v>74220</v>
      </c>
      <c r="D51" s="77" t="s">
        <v>922</v>
      </c>
      <c r="E51" s="80">
        <v>597.8665779170891</v>
      </c>
      <c r="F51" s="80">
        <v>175.05498436774491</v>
      </c>
      <c r="G51" s="80">
        <v>4.6182230217129536</v>
      </c>
      <c r="H51" s="80">
        <v>45.315380121962868</v>
      </c>
      <c r="I51" s="80"/>
      <c r="J51" s="81">
        <v>282.54035706932854</v>
      </c>
      <c r="K51" s="80">
        <v>374</v>
      </c>
      <c r="L51" s="80">
        <v>4.6182230217129536</v>
      </c>
      <c r="M51" s="80">
        <v>45.315380121962868</v>
      </c>
      <c r="N51" s="77"/>
      <c r="O51" s="77"/>
    </row>
    <row r="52" spans="1:15" ht="20" customHeight="1" x14ac:dyDescent="0.45">
      <c r="A52" s="77" t="s">
        <v>920</v>
      </c>
      <c r="B52" s="77" t="s">
        <v>924</v>
      </c>
      <c r="C52" s="77">
        <v>74220</v>
      </c>
      <c r="D52" s="77" t="s">
        <v>922</v>
      </c>
      <c r="E52" s="80">
        <v>672.73644119535754</v>
      </c>
      <c r="F52" s="80">
        <v>151.04284450946361</v>
      </c>
      <c r="G52" s="80">
        <v>5.5372738955837137</v>
      </c>
      <c r="H52" s="80">
        <v>40.460474594861132</v>
      </c>
      <c r="I52" s="80"/>
      <c r="J52" s="81">
        <v>412.27700176027548</v>
      </c>
      <c r="K52" s="80">
        <v>310</v>
      </c>
      <c r="L52" s="80">
        <v>5.5372738955837137</v>
      </c>
      <c r="M52" s="80">
        <v>40.460474594861132</v>
      </c>
      <c r="N52" s="77"/>
      <c r="O52" s="77"/>
    </row>
    <row r="53" spans="1:15" ht="20" customHeight="1" x14ac:dyDescent="0.45">
      <c r="A53" s="77" t="s">
        <v>920</v>
      </c>
      <c r="B53" s="77" t="s">
        <v>924</v>
      </c>
      <c r="C53" s="77">
        <v>74220</v>
      </c>
      <c r="D53" s="77" t="s">
        <v>922</v>
      </c>
      <c r="E53" s="80">
        <v>768.50507491220048</v>
      </c>
      <c r="F53" s="80">
        <v>164.90320118825872</v>
      </c>
      <c r="G53" s="80">
        <v>4.5535277107146026</v>
      </c>
      <c r="H53" s="80">
        <v>45.712470389615298</v>
      </c>
      <c r="I53" s="80"/>
      <c r="J53" s="81">
        <v>452.7354488319275</v>
      </c>
      <c r="K53" s="80">
        <v>370</v>
      </c>
      <c r="L53" s="80">
        <v>4.5535277107146026</v>
      </c>
      <c r="M53" s="80">
        <v>45.712470389615298</v>
      </c>
      <c r="N53" s="77"/>
      <c r="O53" s="77"/>
    </row>
    <row r="54" spans="1:15" ht="20" customHeight="1" x14ac:dyDescent="0.45">
      <c r="A54" s="77" t="s">
        <v>920</v>
      </c>
      <c r="B54" s="77" t="s">
        <v>924</v>
      </c>
      <c r="C54" s="77">
        <v>74220</v>
      </c>
      <c r="D54" s="77" t="s">
        <v>922</v>
      </c>
      <c r="E54" s="80">
        <v>586.17926769827886</v>
      </c>
      <c r="F54" s="80">
        <v>167.68524971409693</v>
      </c>
      <c r="G54" s="80">
        <v>4.9225101902027522</v>
      </c>
      <c r="H54" s="80">
        <v>43.553999505779004</v>
      </c>
      <c r="I54" s="80"/>
      <c r="J54" s="81">
        <v>290.52015516434147</v>
      </c>
      <c r="K54" s="80">
        <v>352</v>
      </c>
      <c r="L54" s="80">
        <v>4.9225101902027522</v>
      </c>
      <c r="M54" s="80">
        <v>43.553999505779004</v>
      </c>
      <c r="N54" s="77"/>
      <c r="O54" s="77"/>
    </row>
    <row r="55" spans="1:15" ht="20" customHeight="1" x14ac:dyDescent="0.45">
      <c r="A55" s="77" t="s">
        <v>920</v>
      </c>
      <c r="B55" s="77" t="s">
        <v>924</v>
      </c>
      <c r="C55" s="77">
        <v>74220</v>
      </c>
      <c r="D55" s="77" t="s">
        <v>922</v>
      </c>
      <c r="E55" s="80">
        <v>567.48785591914987</v>
      </c>
      <c r="F55" s="80">
        <v>181.99322563267066</v>
      </c>
      <c r="G55" s="80">
        <v>4.3951830357796995</v>
      </c>
      <c r="H55" s="80">
        <v>46.720552248354899</v>
      </c>
      <c r="I55" s="80"/>
      <c r="J55" s="81">
        <v>234.99155923751246</v>
      </c>
      <c r="K55" s="80">
        <v>394</v>
      </c>
      <c r="L55" s="80">
        <v>4.3951830357796995</v>
      </c>
      <c r="M55" s="80">
        <v>46.720552248354899</v>
      </c>
      <c r="N55" s="77"/>
      <c r="O55" s="77"/>
    </row>
    <row r="56" spans="1:15" ht="20" customHeight="1" x14ac:dyDescent="0.45">
      <c r="A56" s="77" t="s">
        <v>920</v>
      </c>
      <c r="B56" s="77" t="s">
        <v>924</v>
      </c>
      <c r="C56" s="77">
        <v>74220</v>
      </c>
      <c r="D56" s="77" t="s">
        <v>922</v>
      </c>
      <c r="E56" s="80">
        <v>798.99199536306492</v>
      </c>
      <c r="F56" s="80">
        <v>183.60616411387036</v>
      </c>
      <c r="G56" s="80">
        <v>3.761499556535477</v>
      </c>
      <c r="H56" s="80">
        <v>51.345234189567925</v>
      </c>
      <c r="I56" s="80"/>
      <c r="J56" s="81">
        <v>415.66909799800334</v>
      </c>
      <c r="K56" s="80">
        <v>446</v>
      </c>
      <c r="L56" s="80">
        <v>3.761499556535477</v>
      </c>
      <c r="M56" s="80">
        <v>51.345234189567925</v>
      </c>
      <c r="N56" s="77"/>
      <c r="O56" s="77"/>
    </row>
    <row r="57" spans="1:15" ht="20" customHeight="1" x14ac:dyDescent="0.45">
      <c r="A57" s="77" t="s">
        <v>920</v>
      </c>
      <c r="B57" s="77" t="s">
        <v>924</v>
      </c>
      <c r="C57" s="77">
        <v>74220</v>
      </c>
      <c r="D57" s="77" t="s">
        <v>922</v>
      </c>
      <c r="E57" s="80">
        <v>727.18026610242964</v>
      </c>
      <c r="F57" s="80">
        <v>208.57794338313795</v>
      </c>
      <c r="G57" s="80">
        <v>3.1821840519986928</v>
      </c>
      <c r="H57" s="80">
        <v>56.617174421598229</v>
      </c>
      <c r="I57" s="80"/>
      <c r="J57" s="81">
        <v>269.09913677716003</v>
      </c>
      <c r="K57" s="80">
        <v>534</v>
      </c>
      <c r="L57" s="80">
        <v>3.1821840519986928</v>
      </c>
      <c r="M57" s="80">
        <v>56.617174421598229</v>
      </c>
      <c r="N57" s="77"/>
      <c r="O57" s="77"/>
    </row>
    <row r="58" spans="1:15" ht="20" customHeight="1" x14ac:dyDescent="0.45">
      <c r="A58" s="77" t="s">
        <v>920</v>
      </c>
      <c r="B58" s="77" t="s">
        <v>924</v>
      </c>
      <c r="C58" s="77">
        <v>74220</v>
      </c>
      <c r="D58" s="77" t="s">
        <v>922</v>
      </c>
      <c r="E58" s="80">
        <v>558.39445205772643</v>
      </c>
      <c r="F58" s="80">
        <v>117.35736886362037</v>
      </c>
      <c r="G58" s="80">
        <v>8.674638949200256</v>
      </c>
      <c r="H58" s="80">
        <v>30.664269874244425</v>
      </c>
      <c r="I58" s="80"/>
      <c r="J58" s="81">
        <v>391.88170666610557</v>
      </c>
      <c r="K58" s="80">
        <v>207</v>
      </c>
      <c r="L58" s="80">
        <v>8.674638949200256</v>
      </c>
      <c r="M58" s="80">
        <v>30.664269874244425</v>
      </c>
      <c r="N58" s="77"/>
      <c r="O58" s="77"/>
    </row>
    <row r="59" spans="1:15" ht="20" customHeight="1" x14ac:dyDescent="0.45">
      <c r="A59" s="77" t="s">
        <v>920</v>
      </c>
      <c r="B59" s="77" t="s">
        <v>924</v>
      </c>
      <c r="C59" s="77">
        <v>74220</v>
      </c>
      <c r="D59" s="77" t="s">
        <v>922</v>
      </c>
      <c r="E59" s="80">
        <v>517.95245614354042</v>
      </c>
      <c r="F59" s="80">
        <v>142.5734100088421</v>
      </c>
      <c r="G59" s="80">
        <v>6.6566235154281692</v>
      </c>
      <c r="H59" s="80">
        <v>36.048338397752246</v>
      </c>
      <c r="I59" s="80"/>
      <c r="J59" s="81">
        <v>299.46038641347837</v>
      </c>
      <c r="K59" s="80">
        <v>267</v>
      </c>
      <c r="L59" s="80">
        <v>6.6566235154281692</v>
      </c>
      <c r="M59" s="80">
        <v>36.048338397752246</v>
      </c>
      <c r="N59" s="77"/>
      <c r="O59" s="77"/>
    </row>
    <row r="60" spans="1:15" ht="20" customHeight="1" x14ac:dyDescent="0.45">
      <c r="A60" s="77" t="s">
        <v>920</v>
      </c>
      <c r="B60" s="77" t="s">
        <v>924</v>
      </c>
      <c r="C60" s="77">
        <v>74220</v>
      </c>
      <c r="D60" s="77" t="s">
        <v>922</v>
      </c>
      <c r="E60" s="80">
        <v>587.17978660906999</v>
      </c>
      <c r="F60" s="80">
        <v>154.79030642467959</v>
      </c>
      <c r="G60" s="80">
        <v>5.6524922706159284</v>
      </c>
      <c r="H60" s="80">
        <v>39.940548572388288</v>
      </c>
      <c r="I60" s="80"/>
      <c r="J60" s="81">
        <v>330.4663339414804</v>
      </c>
      <c r="K60" s="80">
        <v>309</v>
      </c>
      <c r="L60" s="80">
        <v>5.6524922706159284</v>
      </c>
      <c r="M60" s="80">
        <v>39.940548572388288</v>
      </c>
      <c r="N60" s="77"/>
      <c r="O60" s="77"/>
    </row>
    <row r="61" spans="1:15" ht="20" customHeight="1" x14ac:dyDescent="0.45">
      <c r="A61" s="77" t="s">
        <v>920</v>
      </c>
      <c r="B61" s="77" t="s">
        <v>924</v>
      </c>
      <c r="C61" s="77">
        <v>74220</v>
      </c>
      <c r="D61" s="77" t="s">
        <v>922</v>
      </c>
      <c r="E61" s="80">
        <v>794.45981130978157</v>
      </c>
      <c r="F61" s="80">
        <v>185.53422719976982</v>
      </c>
      <c r="G61" s="80">
        <v>3.711281272006226</v>
      </c>
      <c r="H61" s="80">
        <v>51.758062082301457</v>
      </c>
      <c r="I61" s="80"/>
      <c r="J61" s="81">
        <v>405.6587697993923</v>
      </c>
      <c r="K61" s="80">
        <v>453</v>
      </c>
      <c r="L61" s="80">
        <v>3.711281272006226</v>
      </c>
      <c r="M61" s="80">
        <v>51.758062082301457</v>
      </c>
      <c r="N61" s="77"/>
      <c r="O61" s="77"/>
    </row>
    <row r="62" spans="1:15" ht="20" customHeight="1" x14ac:dyDescent="0.45">
      <c r="A62" s="77" t="s">
        <v>920</v>
      </c>
      <c r="B62" s="77" t="s">
        <v>924</v>
      </c>
      <c r="C62" s="77">
        <v>74220</v>
      </c>
      <c r="D62" s="77" t="s">
        <v>922</v>
      </c>
      <c r="E62" s="80">
        <v>855.41657654889616</v>
      </c>
      <c r="F62" s="80">
        <v>200.29200349156378</v>
      </c>
      <c r="G62" s="80">
        <v>3.143781834417501</v>
      </c>
      <c r="H62" s="80">
        <v>57.010397845954927</v>
      </c>
      <c r="I62" s="80"/>
      <c r="J62" s="81">
        <v>396.10287852335068</v>
      </c>
      <c r="K62" s="80">
        <v>532</v>
      </c>
      <c r="L62" s="80">
        <v>3.143781834417501</v>
      </c>
      <c r="M62" s="80">
        <v>57.010397845954927</v>
      </c>
      <c r="N62" s="77"/>
      <c r="O62" s="77"/>
    </row>
    <row r="63" spans="1:15" ht="20" customHeight="1" x14ac:dyDescent="0.45">
      <c r="A63" s="77" t="s">
        <v>920</v>
      </c>
      <c r="B63" s="77" t="s">
        <v>924</v>
      </c>
      <c r="C63" s="77">
        <v>74220</v>
      </c>
      <c r="D63" s="77" t="s">
        <v>922</v>
      </c>
      <c r="E63" s="80">
        <v>722.25117129018736</v>
      </c>
      <c r="F63" s="80">
        <v>197.47500687684172</v>
      </c>
      <c r="G63" s="80">
        <v>3.5024252553260986</v>
      </c>
      <c r="H63" s="80">
        <v>53.559758522487883</v>
      </c>
      <c r="I63" s="80"/>
      <c r="J63" s="81">
        <v>307.23008861276679</v>
      </c>
      <c r="K63" s="80">
        <v>484</v>
      </c>
      <c r="L63" s="80">
        <v>3.5024252553260986</v>
      </c>
      <c r="M63" s="80">
        <v>53.559758522487883</v>
      </c>
      <c r="N63" s="77"/>
      <c r="O63" s="77"/>
    </row>
    <row r="64" spans="1:15" ht="20" customHeight="1" x14ac:dyDescent="0.45">
      <c r="A64" s="77" t="s">
        <v>920</v>
      </c>
      <c r="B64" s="77" t="s">
        <v>924</v>
      </c>
      <c r="C64" s="77" t="s">
        <v>925</v>
      </c>
      <c r="D64" s="77" t="s">
        <v>926</v>
      </c>
      <c r="E64" s="80">
        <v>669.96349966597177</v>
      </c>
      <c r="F64" s="80">
        <v>42.42503139221629</v>
      </c>
      <c r="G64" s="80">
        <v>69.298312157834943</v>
      </c>
      <c r="H64" s="80">
        <v>10.155936377370089</v>
      </c>
      <c r="I64" s="80"/>
      <c r="J64" s="81">
        <v>473.85185041997471</v>
      </c>
      <c r="K64" s="80">
        <v>161</v>
      </c>
      <c r="L64" s="80">
        <v>68.275912157834938</v>
      </c>
      <c r="M64" s="80">
        <v>10.155936377370089</v>
      </c>
      <c r="N64" s="77"/>
      <c r="O64" s="77"/>
    </row>
    <row r="65" spans="1:15" ht="20" customHeight="1" x14ac:dyDescent="0.45">
      <c r="A65" s="77" t="s">
        <v>920</v>
      </c>
      <c r="B65" s="77" t="s">
        <v>924</v>
      </c>
      <c r="C65" s="77" t="s">
        <v>925</v>
      </c>
      <c r="D65" s="77" t="s">
        <v>926</v>
      </c>
      <c r="E65" s="80">
        <v>610.8638922330349</v>
      </c>
      <c r="F65" s="80">
        <v>41.476371836007992</v>
      </c>
      <c r="G65" s="80">
        <v>51.94601843243926</v>
      </c>
      <c r="H65" s="80">
        <v>10.14271043912003</v>
      </c>
      <c r="I65" s="80"/>
      <c r="J65" s="81">
        <v>346.74037568576409</v>
      </c>
      <c r="K65" s="80">
        <v>215</v>
      </c>
      <c r="L65" s="80">
        <v>50.923618432439262</v>
      </c>
      <c r="M65" s="80">
        <v>10.14271043912003</v>
      </c>
      <c r="N65" s="77"/>
      <c r="O65" s="77"/>
    </row>
    <row r="66" spans="1:15" ht="20" customHeight="1" x14ac:dyDescent="0.45">
      <c r="A66" s="77" t="s">
        <v>920</v>
      </c>
      <c r="B66" s="77" t="s">
        <v>924</v>
      </c>
      <c r="C66" s="77" t="s">
        <v>925</v>
      </c>
      <c r="D66" s="77" t="s">
        <v>926</v>
      </c>
      <c r="E66" s="80">
        <v>685.58329998044701</v>
      </c>
      <c r="F66" s="80">
        <v>43.459625114391692</v>
      </c>
      <c r="G66" s="80">
        <v>40.730464483696593</v>
      </c>
      <c r="H66" s="80">
        <v>10.129218313585787</v>
      </c>
      <c r="I66" s="80"/>
      <c r="J66" s="81">
        <v>348.7818913220795</v>
      </c>
      <c r="K66" s="80">
        <v>275</v>
      </c>
      <c r="L66" s="80">
        <v>39.708064483696596</v>
      </c>
      <c r="M66" s="80">
        <v>10.129218313585787</v>
      </c>
      <c r="N66" s="77"/>
      <c r="O66" s="77"/>
    </row>
    <row r="67" spans="1:15" ht="20" customHeight="1" x14ac:dyDescent="0.45">
      <c r="A67" s="77" t="s">
        <v>920</v>
      </c>
      <c r="B67" s="77" t="s">
        <v>924</v>
      </c>
      <c r="C67" s="77" t="s">
        <v>925</v>
      </c>
      <c r="D67" s="77" t="s">
        <v>926</v>
      </c>
      <c r="E67" s="80">
        <v>806.05291581348365</v>
      </c>
      <c r="F67" s="80">
        <v>41.898018203020897</v>
      </c>
      <c r="G67" s="80">
        <v>39.208491317471797</v>
      </c>
      <c r="H67" s="80">
        <v>10.126908968505518</v>
      </c>
      <c r="I67" s="80"/>
      <c r="J67" s="81">
        <v>459.05317164443574</v>
      </c>
      <c r="K67" s="80">
        <v>283</v>
      </c>
      <c r="L67" s="80">
        <v>38.186091317471799</v>
      </c>
      <c r="M67" s="80">
        <v>10.126908968505518</v>
      </c>
      <c r="N67" s="77"/>
      <c r="O67" s="77"/>
    </row>
    <row r="68" spans="1:15" ht="20" customHeight="1" x14ac:dyDescent="0.45">
      <c r="A68" s="77" t="s">
        <v>920</v>
      </c>
      <c r="B68" s="77" t="s">
        <v>924</v>
      </c>
      <c r="C68" s="77" t="s">
        <v>925</v>
      </c>
      <c r="D68" s="77" t="s">
        <v>926</v>
      </c>
      <c r="E68" s="80">
        <v>1184.860429619393</v>
      </c>
      <c r="F68" s="80">
        <v>44.132547715201667</v>
      </c>
      <c r="G68" s="80">
        <v>34.764689598182009</v>
      </c>
      <c r="H68" s="80">
        <v>10.119276243190489</v>
      </c>
      <c r="I68" s="80"/>
      <c r="J68" s="81">
        <v>803.63937826084771</v>
      </c>
      <c r="K68" s="80">
        <v>313</v>
      </c>
      <c r="L68" s="80">
        <v>33.742289598182012</v>
      </c>
      <c r="M68" s="80">
        <v>10.119276243190489</v>
      </c>
      <c r="N68" s="77"/>
      <c r="O68" s="77"/>
    </row>
    <row r="69" spans="1:15" ht="20" customHeight="1" x14ac:dyDescent="0.45">
      <c r="A69" s="77" t="s">
        <v>920</v>
      </c>
      <c r="B69" s="77" t="s">
        <v>924</v>
      </c>
      <c r="C69" s="77" t="s">
        <v>925</v>
      </c>
      <c r="D69" s="77" t="s">
        <v>926</v>
      </c>
      <c r="E69" s="80">
        <v>2560.5315400923969</v>
      </c>
      <c r="F69" s="80">
        <v>39.441833796653569</v>
      </c>
      <c r="G69" s="80">
        <v>32.719538156067443</v>
      </c>
      <c r="H69" s="80">
        <v>10.115243203857071</v>
      </c>
      <c r="I69" s="80"/>
      <c r="J69" s="81">
        <v>2199.0861340085412</v>
      </c>
      <c r="K69" s="80">
        <v>297</v>
      </c>
      <c r="L69" s="80">
        <v>31.697138156067442</v>
      </c>
      <c r="M69" s="80">
        <v>10.115243203857071</v>
      </c>
      <c r="N69" s="77"/>
      <c r="O69" s="77"/>
    </row>
    <row r="70" spans="1:15" ht="20" customHeight="1" x14ac:dyDescent="0.45">
      <c r="A70" s="77" t="s">
        <v>920</v>
      </c>
      <c r="B70" s="77" t="s">
        <v>924</v>
      </c>
      <c r="C70" s="77" t="s">
        <v>925</v>
      </c>
      <c r="D70" s="77" t="s">
        <v>926</v>
      </c>
      <c r="E70" s="80">
        <v>2640.4146567599</v>
      </c>
      <c r="F70" s="80">
        <v>39.711966531368127</v>
      </c>
      <c r="G70" s="80">
        <v>30.773366387769862</v>
      </c>
      <c r="H70" s="80">
        <v>10.111047022202733</v>
      </c>
      <c r="I70" s="80"/>
      <c r="J70" s="81">
        <v>2258.0703548715719</v>
      </c>
      <c r="K70" s="80">
        <v>315</v>
      </c>
      <c r="L70" s="80">
        <v>29.750966387769861</v>
      </c>
      <c r="M70" s="80">
        <v>10.111047022202733</v>
      </c>
      <c r="N70" s="77"/>
      <c r="O70" s="77"/>
    </row>
    <row r="71" spans="1:15" ht="20" customHeight="1" x14ac:dyDescent="0.45">
      <c r="A71" s="77" t="s">
        <v>920</v>
      </c>
      <c r="B71" s="77" t="s">
        <v>924</v>
      </c>
      <c r="C71" s="77" t="s">
        <v>925</v>
      </c>
      <c r="D71" s="77" t="s">
        <v>926</v>
      </c>
      <c r="E71" s="80">
        <v>1313.7057134353327</v>
      </c>
      <c r="F71" s="80">
        <v>48.529232101801625</v>
      </c>
      <c r="G71" s="80">
        <v>28.08163344007162</v>
      </c>
      <c r="H71" s="80">
        <v>10.104587899484091</v>
      </c>
      <c r="I71" s="80"/>
      <c r="J71" s="81">
        <v>843.1994174648014</v>
      </c>
      <c r="K71" s="80">
        <v>390</v>
      </c>
      <c r="L71" s="80">
        <v>27.059233440071619</v>
      </c>
      <c r="M71" s="80">
        <v>10.104587899484091</v>
      </c>
      <c r="N71" s="77"/>
      <c r="O71" s="77"/>
    </row>
    <row r="72" spans="1:15" ht="20" customHeight="1" x14ac:dyDescent="0.45">
      <c r="A72" s="77" t="s">
        <v>920</v>
      </c>
      <c r="B72" s="77" t="s">
        <v>924</v>
      </c>
      <c r="C72" s="77" t="s">
        <v>925</v>
      </c>
      <c r="D72" s="77" t="s">
        <v>926</v>
      </c>
      <c r="E72" s="80">
        <v>1030.0645362386435</v>
      </c>
      <c r="F72" s="80">
        <v>43.728487268402795</v>
      </c>
      <c r="G72" s="80">
        <v>27.873390489963164</v>
      </c>
      <c r="H72" s="80">
        <v>10.104053505793468</v>
      </c>
      <c r="I72" s="80"/>
      <c r="J72" s="81">
        <v>545.10907650901652</v>
      </c>
      <c r="K72" s="80">
        <v>401</v>
      </c>
      <c r="L72" s="80">
        <v>26.850990489963163</v>
      </c>
      <c r="M72" s="80">
        <v>10.104053505793468</v>
      </c>
      <c r="N72" s="77"/>
      <c r="O72" s="77"/>
    </row>
    <row r="73" spans="1:15" ht="20" customHeight="1" x14ac:dyDescent="0.45">
      <c r="A73" s="77" t="s">
        <v>920</v>
      </c>
      <c r="B73" s="77" t="s">
        <v>924</v>
      </c>
      <c r="C73" s="77" t="s">
        <v>925</v>
      </c>
      <c r="D73" s="77" t="s">
        <v>926</v>
      </c>
      <c r="E73" s="80">
        <v>2667.8371123483757</v>
      </c>
      <c r="F73" s="80">
        <v>40.943373281950059</v>
      </c>
      <c r="G73" s="80">
        <v>27.776981716764798</v>
      </c>
      <c r="H73" s="80">
        <v>10.103804321671674</v>
      </c>
      <c r="I73" s="80"/>
      <c r="J73" s="81">
        <v>2243.7200068908419</v>
      </c>
      <c r="K73" s="80">
        <v>351</v>
      </c>
      <c r="L73" s="80">
        <v>26.754581716764797</v>
      </c>
      <c r="M73" s="80">
        <v>10.103804321671674</v>
      </c>
      <c r="N73" s="77"/>
      <c r="O73" s="77"/>
    </row>
    <row r="74" spans="1:15" ht="20" customHeight="1" x14ac:dyDescent="0.45">
      <c r="A74" s="77" t="s">
        <v>920</v>
      </c>
      <c r="B74" s="77" t="s">
        <v>924</v>
      </c>
      <c r="C74" s="77" t="s">
        <v>925</v>
      </c>
      <c r="D74" s="77" t="s">
        <v>926</v>
      </c>
      <c r="E74" s="80">
        <v>1041.9566246785328</v>
      </c>
      <c r="F74" s="80">
        <v>45.41490602289516</v>
      </c>
      <c r="G74" s="80">
        <v>25.125097728655216</v>
      </c>
      <c r="H74" s="80">
        <v>10.096486126177201</v>
      </c>
      <c r="I74" s="80"/>
      <c r="J74" s="81">
        <v>502.20891209910667</v>
      </c>
      <c r="K74" s="80">
        <v>450</v>
      </c>
      <c r="L74" s="80">
        <v>24.102697728655215</v>
      </c>
      <c r="M74" s="80">
        <v>10.096486126177201</v>
      </c>
      <c r="N74" s="77"/>
      <c r="O74" s="77"/>
    </row>
    <row r="75" spans="1:15" ht="20" customHeight="1" x14ac:dyDescent="0.45">
      <c r="A75" s="77" t="s">
        <v>920</v>
      </c>
      <c r="B75" s="77" t="s">
        <v>924</v>
      </c>
      <c r="C75" s="77" t="s">
        <v>925</v>
      </c>
      <c r="D75" s="77" t="s">
        <v>926</v>
      </c>
      <c r="E75" s="80">
        <v>1064.6366511057988</v>
      </c>
      <c r="F75" s="80">
        <v>45.782004059558737</v>
      </c>
      <c r="G75" s="80">
        <v>22.808716271275927</v>
      </c>
      <c r="H75" s="80">
        <v>10.089306586587606</v>
      </c>
      <c r="I75" s="80"/>
      <c r="J75" s="81">
        <v>468.56580804467376</v>
      </c>
      <c r="K75" s="80">
        <v>500</v>
      </c>
      <c r="L75" s="80">
        <v>21.786316271275926</v>
      </c>
      <c r="M75" s="80">
        <v>10.089306586587606</v>
      </c>
      <c r="N75" s="77"/>
      <c r="O75" s="77"/>
    </row>
    <row r="76" spans="1:15" ht="20" customHeight="1" x14ac:dyDescent="0.45">
      <c r="A76" s="77" t="s">
        <v>920</v>
      </c>
      <c r="B76" s="77" t="s">
        <v>924</v>
      </c>
      <c r="C76" s="77" t="s">
        <v>925</v>
      </c>
      <c r="D76" s="77" t="s">
        <v>926</v>
      </c>
      <c r="E76" s="80">
        <v>1792.7602445882153</v>
      </c>
      <c r="F76" s="80">
        <v>43.968021842533879</v>
      </c>
      <c r="G76" s="80">
        <v>22.01430798012143</v>
      </c>
      <c r="H76" s="80">
        <v>10.086665542442525</v>
      </c>
      <c r="I76" s="80"/>
      <c r="J76" s="81">
        <v>1209.5948478728803</v>
      </c>
      <c r="K76" s="80">
        <v>491</v>
      </c>
      <c r="L76" s="80">
        <v>20.991907980121429</v>
      </c>
      <c r="M76" s="80">
        <v>10.086665542442525</v>
      </c>
      <c r="N76" s="77"/>
      <c r="O76" s="77"/>
    </row>
    <row r="77" spans="1:15" ht="20" customHeight="1" x14ac:dyDescent="0.45">
      <c r="A77" s="77" t="s">
        <v>920</v>
      </c>
      <c r="B77" s="77" t="s">
        <v>924</v>
      </c>
      <c r="C77" s="77" t="s">
        <v>925</v>
      </c>
      <c r="D77" s="77" t="s">
        <v>926</v>
      </c>
      <c r="E77" s="80">
        <v>2864.3062021307342</v>
      </c>
      <c r="F77" s="80">
        <v>44.16253030245673</v>
      </c>
      <c r="G77" s="80">
        <v>16.846797736689275</v>
      </c>
      <c r="H77" s="80">
        <v>10.067475599538204</v>
      </c>
      <c r="I77" s="80"/>
      <c r="J77" s="81">
        <v>2159.9377993949333</v>
      </c>
      <c r="K77" s="80">
        <v>609</v>
      </c>
      <c r="L77" s="80">
        <v>15.824397736689276</v>
      </c>
      <c r="M77" s="80">
        <v>10.067475599538204</v>
      </c>
      <c r="N77" s="77"/>
      <c r="O77" s="77"/>
    </row>
    <row r="78" spans="1:15" ht="20" customHeight="1" x14ac:dyDescent="0.45">
      <c r="A78" s="77" t="s">
        <v>920</v>
      </c>
      <c r="B78" s="77" t="s">
        <v>924</v>
      </c>
      <c r="C78" s="77" t="s">
        <v>925</v>
      </c>
      <c r="D78" s="77" t="s">
        <v>926</v>
      </c>
      <c r="E78" s="80">
        <v>1406.6784900631749</v>
      </c>
      <c r="F78" s="80">
        <v>49.497962984481227</v>
      </c>
      <c r="G78" s="80">
        <v>16.304337706159835</v>
      </c>
      <c r="H78" s="80">
        <v>10.065341712024917</v>
      </c>
      <c r="I78" s="80"/>
      <c r="J78" s="81">
        <v>579.78830284743822</v>
      </c>
      <c r="K78" s="80">
        <v>717</v>
      </c>
      <c r="L78" s="80">
        <v>15.281937706159836</v>
      </c>
      <c r="M78" s="80">
        <v>10.065341712024917</v>
      </c>
      <c r="N78" s="77"/>
      <c r="O78" s="77"/>
    </row>
    <row r="79" spans="1:15" ht="20" customHeight="1" x14ac:dyDescent="0.45">
      <c r="A79" s="77" t="s">
        <v>920</v>
      </c>
      <c r="B79" s="77" t="s">
        <v>924</v>
      </c>
      <c r="C79" s="77" t="s">
        <v>925</v>
      </c>
      <c r="D79" s="77" t="s">
        <v>927</v>
      </c>
      <c r="E79" s="80">
        <v>976.13117543425142</v>
      </c>
      <c r="F79" s="80">
        <v>42.779886966449425</v>
      </c>
      <c r="G79" s="80">
        <v>33.834023574240497</v>
      </c>
      <c r="H79" s="80">
        <v>10.117486000155873</v>
      </c>
      <c r="I79" s="80"/>
      <c r="J79" s="81">
        <v>577.59326475285252</v>
      </c>
      <c r="K79" s="80">
        <v>327</v>
      </c>
      <c r="L79" s="80">
        <v>32.8116235742405</v>
      </c>
      <c r="M79" s="80">
        <v>10.117486000155873</v>
      </c>
      <c r="N79" s="77"/>
      <c r="O79" s="77"/>
    </row>
    <row r="80" spans="1:15" ht="20" customHeight="1" x14ac:dyDescent="0.45">
      <c r="A80" s="77" t="s">
        <v>920</v>
      </c>
      <c r="B80" s="77" t="s">
        <v>924</v>
      </c>
      <c r="C80" s="77" t="s">
        <v>925</v>
      </c>
      <c r="D80" s="77" t="s">
        <v>927</v>
      </c>
      <c r="E80" s="80">
        <v>2229.0736849222844</v>
      </c>
      <c r="F80" s="80">
        <v>40.270748457437115</v>
      </c>
      <c r="G80" s="80">
        <v>28.63566252338487</v>
      </c>
      <c r="H80" s="80">
        <v>10.1059844445876</v>
      </c>
      <c r="I80" s="80"/>
      <c r="J80" s="81">
        <v>1801.8996965660597</v>
      </c>
      <c r="K80" s="80">
        <v>353</v>
      </c>
      <c r="L80" s="80">
        <v>27.613262523384869</v>
      </c>
      <c r="M80" s="80">
        <v>10.1059844445876</v>
      </c>
      <c r="N80" s="77"/>
      <c r="O80" s="77"/>
    </row>
    <row r="81" spans="1:15" ht="20" customHeight="1" x14ac:dyDescent="0.45">
      <c r="A81" s="77" t="s">
        <v>920</v>
      </c>
      <c r="B81" s="77" t="s">
        <v>924</v>
      </c>
      <c r="C81" s="77" t="s">
        <v>925</v>
      </c>
      <c r="D81" s="77" t="s">
        <v>927</v>
      </c>
      <c r="E81" s="80">
        <v>4733.6566516201328</v>
      </c>
      <c r="F81" s="80">
        <v>41.673949381109125</v>
      </c>
      <c r="G81" s="80">
        <v>14.435292956420941</v>
      </c>
      <c r="H81" s="80">
        <v>10.058211351120574</v>
      </c>
      <c r="I81" s="80"/>
      <c r="J81" s="81">
        <v>4045.141363494391</v>
      </c>
      <c r="K81" s="80">
        <v>607</v>
      </c>
      <c r="L81" s="80">
        <v>13.412892956420942</v>
      </c>
      <c r="M81" s="80">
        <v>10.058211351120574</v>
      </c>
      <c r="N81" s="77"/>
      <c r="O81" s="77"/>
    </row>
    <row r="82" spans="1:15" ht="20" customHeight="1" x14ac:dyDescent="0.45">
      <c r="A82" s="77" t="s">
        <v>920</v>
      </c>
      <c r="B82" s="77" t="s">
        <v>924</v>
      </c>
      <c r="C82" s="77" t="s">
        <v>925</v>
      </c>
      <c r="D82" s="77" t="s">
        <v>927</v>
      </c>
      <c r="E82" s="80">
        <v>2120.6790418518599</v>
      </c>
      <c r="F82" s="80">
        <v>54.581520639543498</v>
      </c>
      <c r="G82" s="80">
        <v>12.075206188525062</v>
      </c>
      <c r="H82" s="80">
        <v>10.051339175284669</v>
      </c>
      <c r="I82" s="80"/>
      <c r="J82" s="81">
        <v>1043.4421878230421</v>
      </c>
      <c r="K82" s="80">
        <v>976</v>
      </c>
      <c r="L82" s="80">
        <v>11.052806188525063</v>
      </c>
      <c r="M82" s="80">
        <v>10.051339175284669</v>
      </c>
      <c r="N82" s="77"/>
      <c r="O82" s="77"/>
    </row>
    <row r="83" spans="1:15" ht="20" customHeight="1" x14ac:dyDescent="0.45">
      <c r="A83" s="77" t="s">
        <v>920</v>
      </c>
      <c r="B83" s="77" t="s">
        <v>924</v>
      </c>
      <c r="C83" s="77" t="s">
        <v>925</v>
      </c>
      <c r="D83" s="77" t="s">
        <v>927</v>
      </c>
      <c r="E83" s="80">
        <v>1991.2294365586031</v>
      </c>
      <c r="F83" s="80">
        <v>54.213506508540206</v>
      </c>
      <c r="G83" s="80">
        <v>11.391860804095078</v>
      </c>
      <c r="H83" s="80">
        <v>10.050462210527032</v>
      </c>
      <c r="I83" s="80"/>
      <c r="J83" s="81">
        <v>830.23951908724757</v>
      </c>
      <c r="K83" s="80">
        <v>1063</v>
      </c>
      <c r="L83" s="80">
        <v>10.369460804095079</v>
      </c>
      <c r="M83" s="80">
        <v>10.050462210527032</v>
      </c>
      <c r="N83" s="77"/>
      <c r="O83" s="77"/>
    </row>
    <row r="84" spans="1:15" ht="20" customHeight="1" x14ac:dyDescent="0.45">
      <c r="A84" s="77" t="s">
        <v>920</v>
      </c>
      <c r="B84" s="77" t="s">
        <v>924</v>
      </c>
      <c r="C84" s="77" t="s">
        <v>925</v>
      </c>
      <c r="D84" s="77" t="s">
        <v>927</v>
      </c>
      <c r="E84" s="80">
        <v>1487.9636220733196</v>
      </c>
      <c r="F84" s="80">
        <v>52.385642680810214</v>
      </c>
      <c r="G84" s="80">
        <v>10.840402621400456</v>
      </c>
      <c r="H84" s="80">
        <v>10.050416587094595</v>
      </c>
      <c r="I84" s="80"/>
      <c r="J84" s="81">
        <v>209.35544727656819</v>
      </c>
      <c r="K84" s="80">
        <v>1182</v>
      </c>
      <c r="L84" s="80">
        <v>9.8180026214004563</v>
      </c>
      <c r="M84" s="80">
        <v>10.050416587094595</v>
      </c>
      <c r="N84" s="77"/>
      <c r="O84" s="77"/>
    </row>
    <row r="85" spans="1:15" ht="20" customHeight="1" x14ac:dyDescent="0.45">
      <c r="A85" s="77" t="s">
        <v>920</v>
      </c>
      <c r="B85" s="77" t="s">
        <v>924</v>
      </c>
      <c r="C85" s="77" t="s">
        <v>925</v>
      </c>
      <c r="D85" s="77" t="s">
        <v>927</v>
      </c>
      <c r="E85" s="80">
        <v>2168.0806760737423</v>
      </c>
      <c r="F85" s="80">
        <v>61.875976426987521</v>
      </c>
      <c r="G85" s="80">
        <v>9.4494168416945001</v>
      </c>
      <c r="H85" s="80">
        <v>10.054533421372545</v>
      </c>
      <c r="I85" s="80"/>
      <c r="J85" s="81">
        <v>760.93661090249998</v>
      </c>
      <c r="K85" s="80">
        <v>1340</v>
      </c>
      <c r="L85" s="80">
        <v>8.4270168416945008</v>
      </c>
      <c r="M85" s="80">
        <v>10.054533421372545</v>
      </c>
      <c r="N85" s="77"/>
      <c r="O85" s="77"/>
    </row>
    <row r="86" spans="1:15" ht="20" customHeight="1" x14ac:dyDescent="0.45">
      <c r="A86" s="77" t="s">
        <v>920</v>
      </c>
      <c r="B86" s="77" t="s">
        <v>924</v>
      </c>
      <c r="C86" s="77" t="s">
        <v>925</v>
      </c>
      <c r="D86" s="77" t="s">
        <v>927</v>
      </c>
      <c r="E86" s="80">
        <v>2452.2840577138936</v>
      </c>
      <c r="F86" s="80">
        <v>55.055514295583258</v>
      </c>
      <c r="G86" s="80">
        <v>9.1418085826762638</v>
      </c>
      <c r="H86" s="80">
        <v>10.05665756488054</v>
      </c>
      <c r="I86" s="80"/>
      <c r="J86" s="81">
        <v>1027.6165981676161</v>
      </c>
      <c r="K86" s="80">
        <v>1368</v>
      </c>
      <c r="L86" s="80">
        <v>8.1194085826762645</v>
      </c>
      <c r="M86" s="80">
        <v>10.05665756488054</v>
      </c>
      <c r="N86" s="77"/>
      <c r="O86" s="77"/>
    </row>
    <row r="87" spans="1:15" ht="20" customHeight="1" x14ac:dyDescent="0.45">
      <c r="A87" s="77" t="s">
        <v>920</v>
      </c>
      <c r="B87" s="77" t="s">
        <v>924</v>
      </c>
      <c r="C87" s="77" t="s">
        <v>925</v>
      </c>
      <c r="D87" s="77" t="s">
        <v>927</v>
      </c>
      <c r="E87" s="80">
        <v>2154.470469693933</v>
      </c>
      <c r="F87" s="80">
        <v>57.91062409351111</v>
      </c>
      <c r="G87" s="80">
        <v>8.7383057305833898</v>
      </c>
      <c r="H87" s="80">
        <v>10.060403603567408</v>
      </c>
      <c r="I87" s="80"/>
      <c r="J87" s="81">
        <v>615.83816579801407</v>
      </c>
      <c r="K87" s="80">
        <v>1494</v>
      </c>
      <c r="L87" s="80">
        <v>7.7159057305833896</v>
      </c>
      <c r="M87" s="80">
        <v>10.060403603567408</v>
      </c>
      <c r="N87" s="77"/>
      <c r="O87" s="77"/>
    </row>
    <row r="88" spans="1:15" ht="20" customHeight="1" x14ac:dyDescent="0.45">
      <c r="A88" s="77" t="s">
        <v>920</v>
      </c>
      <c r="B88" s="77" t="s">
        <v>924</v>
      </c>
      <c r="C88" s="77" t="s">
        <v>925</v>
      </c>
      <c r="D88" s="77" t="s">
        <v>927</v>
      </c>
      <c r="E88" s="80">
        <v>1961.7281689008075</v>
      </c>
      <c r="F88" s="80">
        <v>59.864467472096422</v>
      </c>
      <c r="G88" s="80">
        <v>7.4362731122817891</v>
      </c>
      <c r="H88" s="80">
        <v>10.083557402270655</v>
      </c>
      <c r="I88" s="80"/>
      <c r="J88" s="81">
        <v>80.02559575331847</v>
      </c>
      <c r="K88" s="80">
        <v>1914</v>
      </c>
      <c r="L88" s="80">
        <v>6.4138731122817889</v>
      </c>
      <c r="M88" s="80">
        <v>10.083557402270655</v>
      </c>
      <c r="N88" s="77"/>
      <c r="O88" s="77"/>
    </row>
    <row r="89" spans="1:15" ht="20" customHeight="1" x14ac:dyDescent="0.45">
      <c r="A89" s="77" t="s">
        <v>920</v>
      </c>
      <c r="B89" s="77" t="s">
        <v>924</v>
      </c>
      <c r="C89" s="77" t="s">
        <v>925</v>
      </c>
      <c r="D89" s="77" t="s">
        <v>927</v>
      </c>
      <c r="E89" s="80">
        <v>2367.5160988482612</v>
      </c>
      <c r="F89" s="80">
        <v>96.008840350826759</v>
      </c>
      <c r="G89" s="80">
        <v>6.8607770088030398</v>
      </c>
      <c r="H89" s="80">
        <v>10.102258940834099</v>
      </c>
      <c r="I89" s="80"/>
      <c r="J89" s="81">
        <v>371.39218597454681</v>
      </c>
      <c r="K89" s="80">
        <v>2088</v>
      </c>
      <c r="L89" s="80">
        <v>5.8383770088030396</v>
      </c>
      <c r="M89" s="80">
        <v>10.102258940834099</v>
      </c>
      <c r="N89" s="77"/>
      <c r="O89" s="77"/>
    </row>
    <row r="90" spans="1:15" ht="20" customHeight="1" x14ac:dyDescent="0.45">
      <c r="A90" s="77" t="s">
        <v>920</v>
      </c>
      <c r="B90" s="77" t="s">
        <v>924</v>
      </c>
      <c r="C90" s="77" t="s">
        <v>925</v>
      </c>
      <c r="D90" s="77" t="s">
        <v>927</v>
      </c>
      <c r="E90" s="80">
        <v>1869.1942025396595</v>
      </c>
      <c r="F90" s="80">
        <v>70.38819651206002</v>
      </c>
      <c r="G90" s="80">
        <v>6.4363213166683888</v>
      </c>
      <c r="H90" s="80">
        <v>10.12131128839458</v>
      </c>
      <c r="I90" s="80"/>
      <c r="J90" s="81">
        <v>-377.53373363858509</v>
      </c>
      <c r="K90" s="80">
        <v>2405</v>
      </c>
      <c r="L90" s="80">
        <v>5.4139213166683886</v>
      </c>
      <c r="M90" s="80">
        <v>10.12131128839458</v>
      </c>
      <c r="N90" s="77"/>
      <c r="O90" s="77"/>
    </row>
    <row r="91" spans="1:15" ht="20" customHeight="1" x14ac:dyDescent="0.45">
      <c r="A91" s="77" t="s">
        <v>920</v>
      </c>
      <c r="B91" s="77" t="s">
        <v>924</v>
      </c>
      <c r="C91" s="77" t="s">
        <v>925</v>
      </c>
      <c r="D91" s="77" t="s">
        <v>927</v>
      </c>
      <c r="E91" s="80">
        <v>2664.3680666392479</v>
      </c>
      <c r="F91" s="80">
        <v>65.297068392803922</v>
      </c>
      <c r="G91" s="80">
        <v>6.2354054333230042</v>
      </c>
      <c r="H91" s="80">
        <v>10.132345060413275</v>
      </c>
      <c r="I91" s="80"/>
      <c r="J91" s="81">
        <v>487.00173680234315</v>
      </c>
      <c r="K91" s="80">
        <v>2361</v>
      </c>
      <c r="L91" s="80">
        <v>5.213005433323004</v>
      </c>
      <c r="M91" s="80">
        <v>10.132345060413275</v>
      </c>
      <c r="N91" s="77"/>
      <c r="O91" s="77"/>
    </row>
    <row r="92" spans="1:15" ht="20" customHeight="1" x14ac:dyDescent="0.45">
      <c r="A92" s="77" t="s">
        <v>920</v>
      </c>
      <c r="B92" s="77" t="s">
        <v>924</v>
      </c>
      <c r="C92" s="77" t="s">
        <v>925</v>
      </c>
      <c r="D92" s="77" t="s">
        <v>927</v>
      </c>
      <c r="E92" s="80">
        <v>2823.2138934441191</v>
      </c>
      <c r="F92" s="80">
        <v>93.675878450032883</v>
      </c>
      <c r="G92" s="80">
        <v>6.1149587393405183</v>
      </c>
      <c r="H92" s="80">
        <v>10.139692776862182</v>
      </c>
      <c r="I92" s="80"/>
      <c r="J92" s="81">
        <v>626.24001310004678</v>
      </c>
      <c r="K92" s="80">
        <v>2402</v>
      </c>
      <c r="L92" s="80">
        <v>5.0925587393405181</v>
      </c>
      <c r="M92" s="80">
        <v>10.139692776862182</v>
      </c>
      <c r="N92" s="77"/>
      <c r="O92" s="77"/>
    </row>
    <row r="93" spans="1:15" ht="20" customHeight="1" x14ac:dyDescent="0.45">
      <c r="A93" s="77" t="s">
        <v>920</v>
      </c>
      <c r="B93" s="77" t="s">
        <v>924</v>
      </c>
      <c r="C93" s="77" t="s">
        <v>925</v>
      </c>
      <c r="D93" s="77" t="s">
        <v>927</v>
      </c>
      <c r="E93" s="80">
        <v>2323.3578269938416</v>
      </c>
      <c r="F93" s="80">
        <v>68.263955591495503</v>
      </c>
      <c r="G93" s="80">
        <v>6.0631550918752657</v>
      </c>
      <c r="H93" s="80">
        <v>10.143037115647155</v>
      </c>
      <c r="I93" s="80"/>
      <c r="J93" s="81">
        <v>2.4215459107146398</v>
      </c>
      <c r="K93" s="80">
        <v>2546</v>
      </c>
      <c r="L93" s="80">
        <v>5.0407550918752655</v>
      </c>
      <c r="M93" s="80">
        <v>10.143037115647155</v>
      </c>
      <c r="N93" s="77"/>
      <c r="O93" s="77"/>
    </row>
    <row r="94" spans="1:15" ht="20" customHeight="1" x14ac:dyDescent="0.45">
      <c r="A94" s="77" t="s">
        <v>920</v>
      </c>
      <c r="B94" s="77" t="s">
        <v>924</v>
      </c>
      <c r="C94" s="77" t="s">
        <v>925</v>
      </c>
      <c r="D94" s="77" t="s">
        <v>927</v>
      </c>
      <c r="E94" s="80">
        <v>1970.0866884319767</v>
      </c>
      <c r="F94" s="80">
        <v>72.390758881995055</v>
      </c>
      <c r="G94" s="80">
        <v>5.6851041559067594</v>
      </c>
      <c r="H94" s="80">
        <v>10.171270313083131</v>
      </c>
      <c r="I94" s="80"/>
      <c r="J94" s="81">
        <v>-616.49298413317263</v>
      </c>
      <c r="K94" s="80">
        <v>2920</v>
      </c>
      <c r="L94" s="80">
        <v>4.6627041559067592</v>
      </c>
      <c r="M94" s="80">
        <v>10.171270313083131</v>
      </c>
      <c r="N94" s="77"/>
      <c r="O94" s="77"/>
    </row>
    <row r="95" spans="1:15" ht="20" customHeight="1" x14ac:dyDescent="0.45">
      <c r="A95" s="77" t="s">
        <v>920</v>
      </c>
      <c r="B95" s="77" t="s">
        <v>924</v>
      </c>
      <c r="C95" s="77" t="s">
        <v>925</v>
      </c>
      <c r="D95" s="77" t="s">
        <v>927</v>
      </c>
      <c r="E95" s="80">
        <v>2421.0529013215478</v>
      </c>
      <c r="F95" s="80">
        <v>59.728067635114641</v>
      </c>
      <c r="G95" s="80">
        <v>5.6354857739673356</v>
      </c>
      <c r="H95" s="80">
        <v>10.175536721999521</v>
      </c>
      <c r="I95" s="80"/>
      <c r="J95" s="81">
        <v>-93.40022206347254</v>
      </c>
      <c r="K95" s="80">
        <v>2850</v>
      </c>
      <c r="L95" s="80">
        <v>4.6130857739673354</v>
      </c>
      <c r="M95" s="80">
        <v>10.175536721999521</v>
      </c>
      <c r="N95" s="77"/>
      <c r="O95" s="77"/>
    </row>
    <row r="96" spans="1:15" ht="20" customHeight="1" x14ac:dyDescent="0.45">
      <c r="A96" s="77" t="s">
        <v>920</v>
      </c>
      <c r="B96" s="77" t="s">
        <v>924</v>
      </c>
      <c r="C96" s="77" t="s">
        <v>925</v>
      </c>
      <c r="D96" s="77" t="s">
        <v>927</v>
      </c>
      <c r="E96" s="80">
        <v>2447.0148530510128</v>
      </c>
      <c r="F96" s="80">
        <v>64.05888937058576</v>
      </c>
      <c r="G96" s="80">
        <v>5.5318784790368314</v>
      </c>
      <c r="H96" s="80">
        <v>10.184922265574389</v>
      </c>
      <c r="I96" s="80"/>
      <c r="J96" s="81">
        <v>-119.32280376352445</v>
      </c>
      <c r="K96" s="80">
        <v>2935</v>
      </c>
      <c r="L96" s="80">
        <v>4.5094784790368312</v>
      </c>
      <c r="M96" s="80">
        <v>10.184922265574389</v>
      </c>
      <c r="N96" s="77"/>
      <c r="O96" s="77"/>
    </row>
    <row r="97" spans="1:15" ht="20" customHeight="1" x14ac:dyDescent="0.45">
      <c r="A97" s="77" t="s">
        <v>920</v>
      </c>
      <c r="B97" s="77" t="s">
        <v>924</v>
      </c>
      <c r="C97" s="77" t="s">
        <v>925</v>
      </c>
      <c r="D97" s="77" t="s">
        <v>927</v>
      </c>
      <c r="E97" s="80">
        <v>2377.5697895753947</v>
      </c>
      <c r="F97" s="80">
        <v>79.145163073426005</v>
      </c>
      <c r="G97" s="80">
        <v>5.5169672554488178</v>
      </c>
      <c r="H97" s="80">
        <v>10.186328397994908</v>
      </c>
      <c r="I97" s="80"/>
      <c r="J97" s="81">
        <v>-213.07896579220275</v>
      </c>
      <c r="K97" s="80">
        <v>2967</v>
      </c>
      <c r="L97" s="80">
        <v>4.4945672554488176</v>
      </c>
      <c r="M97" s="80">
        <v>10.186328397994908</v>
      </c>
      <c r="N97" s="77"/>
      <c r="O97" s="77"/>
    </row>
    <row r="98" spans="1:15" ht="20" customHeight="1" x14ac:dyDescent="0.45">
      <c r="A98" s="77" t="s">
        <v>920</v>
      </c>
      <c r="B98" s="77" t="s">
        <v>924</v>
      </c>
      <c r="C98" s="77" t="s">
        <v>925</v>
      </c>
      <c r="D98" s="77" t="s">
        <v>927</v>
      </c>
      <c r="E98" s="80">
        <v>2439.0861912614309</v>
      </c>
      <c r="F98" s="80">
        <v>66.241302851416947</v>
      </c>
      <c r="G98" s="80">
        <v>5.5137536296755387</v>
      </c>
      <c r="H98" s="80">
        <v>10.186633324512394</v>
      </c>
      <c r="I98" s="80"/>
      <c r="J98" s="81">
        <v>-139.41277631980918</v>
      </c>
      <c r="K98" s="80">
        <v>2953</v>
      </c>
      <c r="L98" s="80">
        <v>4.4913536296755385</v>
      </c>
      <c r="M98" s="80">
        <v>10.186633324512394</v>
      </c>
      <c r="N98" s="77"/>
      <c r="O98" s="77"/>
    </row>
    <row r="99" spans="1:15" ht="20" customHeight="1" x14ac:dyDescent="0.45">
      <c r="A99" s="77" t="s">
        <v>920</v>
      </c>
      <c r="B99" s="77" t="s">
        <v>924</v>
      </c>
      <c r="C99" s="77" t="s">
        <v>925</v>
      </c>
      <c r="D99" s="77" t="s">
        <v>927</v>
      </c>
      <c r="E99" s="80">
        <v>2920.1813089624729</v>
      </c>
      <c r="F99" s="80">
        <v>67.512881114879605</v>
      </c>
      <c r="G99" s="80">
        <v>5.2831438441850596</v>
      </c>
      <c r="H99" s="80">
        <v>10.210370903884748</v>
      </c>
      <c r="I99" s="80"/>
      <c r="J99" s="81">
        <v>317.5655558570283</v>
      </c>
      <c r="K99" s="80">
        <v>3046</v>
      </c>
      <c r="L99" s="80">
        <v>4.2607438441850594</v>
      </c>
      <c r="M99" s="80">
        <v>10.210370903884748</v>
      </c>
      <c r="N99" s="77"/>
      <c r="O99" s="77"/>
    </row>
    <row r="100" spans="1:15" ht="20" customHeight="1" x14ac:dyDescent="0.45">
      <c r="A100" s="77" t="s">
        <v>920</v>
      </c>
      <c r="B100" s="77" t="s">
        <v>924</v>
      </c>
      <c r="C100" s="77" t="s">
        <v>925</v>
      </c>
      <c r="D100" s="77" t="s">
        <v>927</v>
      </c>
      <c r="E100" s="80">
        <v>3350.953760333698</v>
      </c>
      <c r="F100" s="80">
        <v>65.624886007327817</v>
      </c>
      <c r="G100" s="80">
        <v>5.2587202883081421</v>
      </c>
      <c r="H100" s="80">
        <v>10.213113982618653</v>
      </c>
      <c r="I100" s="80"/>
      <c r="J100" s="81">
        <v>837.29648943978805</v>
      </c>
      <c r="K100" s="80">
        <v>2949</v>
      </c>
      <c r="L100" s="80">
        <v>4.2363202883081419</v>
      </c>
      <c r="M100" s="80">
        <v>10.213113982618653</v>
      </c>
      <c r="N100" s="77"/>
      <c r="O100" s="77"/>
    </row>
    <row r="101" spans="1:15" ht="20" customHeight="1" x14ac:dyDescent="0.45">
      <c r="A101" s="77" t="s">
        <v>920</v>
      </c>
      <c r="B101" s="77" t="s">
        <v>924</v>
      </c>
      <c r="C101" s="77" t="s">
        <v>925</v>
      </c>
      <c r="D101" s="77" t="s">
        <v>927</v>
      </c>
      <c r="E101" s="80">
        <v>2720.7090356950212</v>
      </c>
      <c r="F101" s="80">
        <v>65.528656899287654</v>
      </c>
      <c r="G101" s="80">
        <v>5.2510075864522721</v>
      </c>
      <c r="H101" s="80">
        <v>10.213989963222605</v>
      </c>
      <c r="I101" s="80"/>
      <c r="J101" s="81">
        <v>50.085368180302183</v>
      </c>
      <c r="K101" s="80">
        <v>3135</v>
      </c>
      <c r="L101" s="80">
        <v>4.2286075864522719</v>
      </c>
      <c r="M101" s="80">
        <v>10.213989963222605</v>
      </c>
      <c r="N101" s="77"/>
      <c r="O101" s="77"/>
    </row>
    <row r="102" spans="1:15" ht="20" customHeight="1" x14ac:dyDescent="0.45">
      <c r="A102" s="77" t="s">
        <v>920</v>
      </c>
      <c r="B102" s="77" t="s">
        <v>924</v>
      </c>
      <c r="C102" s="77" t="s">
        <v>925</v>
      </c>
      <c r="D102" s="77" t="s">
        <v>927</v>
      </c>
      <c r="E102" s="80">
        <v>3171.3955415095993</v>
      </c>
      <c r="F102" s="80">
        <v>76.156863491095564</v>
      </c>
      <c r="G102" s="80">
        <v>5.1119218629847705</v>
      </c>
      <c r="H102" s="80">
        <v>10.230626656855499</v>
      </c>
      <c r="I102" s="80"/>
      <c r="J102" s="81">
        <v>522.61703380383278</v>
      </c>
      <c r="K102" s="80">
        <v>3155</v>
      </c>
      <c r="L102" s="80">
        <v>4.0895218629847703</v>
      </c>
      <c r="M102" s="80">
        <v>10.230626656855499</v>
      </c>
      <c r="N102" s="77"/>
      <c r="O102" s="77"/>
    </row>
    <row r="103" spans="1:15" ht="20" customHeight="1" x14ac:dyDescent="0.45">
      <c r="A103" s="77" t="s">
        <v>920</v>
      </c>
      <c r="B103" s="77" t="s">
        <v>924</v>
      </c>
      <c r="C103" s="77" t="s">
        <v>925</v>
      </c>
      <c r="D103" s="77" t="s">
        <v>927</v>
      </c>
      <c r="E103" s="80">
        <v>3110.5179033547784</v>
      </c>
      <c r="F103" s="80">
        <v>67.789281494283827</v>
      </c>
      <c r="G103" s="80">
        <v>4.8624159579474124</v>
      </c>
      <c r="H103" s="80">
        <v>10.264909656685511</v>
      </c>
      <c r="I103" s="80"/>
      <c r="J103" s="81">
        <v>273.4258094615609</v>
      </c>
      <c r="K103" s="80">
        <v>3477</v>
      </c>
      <c r="L103" s="80">
        <v>3.8400159579474122</v>
      </c>
      <c r="M103" s="80">
        <v>10.264909656685511</v>
      </c>
      <c r="N103" s="77"/>
      <c r="O103" s="77"/>
    </row>
    <row r="104" spans="1:15" ht="20" customHeight="1" x14ac:dyDescent="0.45">
      <c r="A104" s="77" t="s">
        <v>920</v>
      </c>
      <c r="B104" s="77" t="s">
        <v>924</v>
      </c>
      <c r="C104" s="77" t="s">
        <v>925</v>
      </c>
      <c r="D104" s="77" t="s">
        <v>927</v>
      </c>
      <c r="E104" s="80">
        <v>2919.3153710766992</v>
      </c>
      <c r="F104" s="80">
        <v>67.961242187219739</v>
      </c>
      <c r="G104" s="80">
        <v>4.4269053931526825</v>
      </c>
      <c r="H104" s="80">
        <v>10.341949378668458</v>
      </c>
      <c r="I104" s="80"/>
      <c r="J104" s="81">
        <v>-338.12237774349984</v>
      </c>
      <c r="K104" s="80">
        <v>4238</v>
      </c>
      <c r="L104" s="80">
        <v>3.4045053931526823</v>
      </c>
      <c r="M104" s="80">
        <v>10.341949378668458</v>
      </c>
      <c r="N104" s="77"/>
      <c r="O104" s="77"/>
    </row>
    <row r="105" spans="1:15" ht="20" customHeight="1" x14ac:dyDescent="0.45">
      <c r="A105" s="77" t="s">
        <v>920</v>
      </c>
      <c r="B105" s="77" t="s">
        <v>924</v>
      </c>
      <c r="C105" s="77" t="s">
        <v>925</v>
      </c>
      <c r="D105" s="77" t="s">
        <v>927</v>
      </c>
      <c r="E105" s="80">
        <v>3066.004016785877</v>
      </c>
      <c r="F105" s="80">
        <v>111.05475505960445</v>
      </c>
      <c r="G105" s="80">
        <v>4.4081378186367344</v>
      </c>
      <c r="H105" s="80">
        <v>10.345867085944139</v>
      </c>
      <c r="I105" s="80"/>
      <c r="J105" s="81">
        <v>-165.19417349497024</v>
      </c>
      <c r="K105" s="80">
        <v>4218</v>
      </c>
      <c r="L105" s="80">
        <v>3.3857378186367342</v>
      </c>
      <c r="M105" s="80">
        <v>10.345867085944139</v>
      </c>
      <c r="N105" s="77"/>
      <c r="O105" s="77"/>
    </row>
    <row r="106" spans="1:15" ht="20" customHeight="1" x14ac:dyDescent="0.45">
      <c r="A106" s="77" t="s">
        <v>920</v>
      </c>
      <c r="B106" s="77" t="s">
        <v>924</v>
      </c>
      <c r="C106" s="77" t="s">
        <v>925</v>
      </c>
      <c r="D106" s="77" t="s">
        <v>927</v>
      </c>
      <c r="E106" s="80">
        <v>5023.0426721792728</v>
      </c>
      <c r="F106" s="80">
        <v>62.765752812090057</v>
      </c>
      <c r="G106" s="80">
        <v>4.1987379632498945</v>
      </c>
      <c r="H106" s="80">
        <v>10.393636184698734</v>
      </c>
      <c r="I106" s="80"/>
      <c r="J106" s="81">
        <v>2208.7597795855295</v>
      </c>
      <c r="K106" s="80">
        <v>3805</v>
      </c>
      <c r="L106" s="80">
        <v>3.1763379632498943</v>
      </c>
      <c r="M106" s="80">
        <v>10.393636184698734</v>
      </c>
      <c r="N106" s="77"/>
      <c r="O106" s="77"/>
    </row>
    <row r="107" spans="1:15" ht="20" customHeight="1" x14ac:dyDescent="0.45">
      <c r="A107" s="77" t="s">
        <v>920</v>
      </c>
      <c r="B107" s="77" t="s">
        <v>924</v>
      </c>
      <c r="C107" s="77" t="s">
        <v>925</v>
      </c>
      <c r="D107" s="77" t="s">
        <v>927</v>
      </c>
      <c r="E107" s="80">
        <v>2845.8562736602639</v>
      </c>
      <c r="F107" s="80">
        <v>74.568771847690385</v>
      </c>
      <c r="G107" s="80">
        <v>4.1421781496401895</v>
      </c>
      <c r="H107" s="80">
        <v>10.407931110463613</v>
      </c>
      <c r="I107" s="80"/>
      <c r="J107" s="81">
        <v>-732.94594540257458</v>
      </c>
      <c r="K107" s="80">
        <v>4889</v>
      </c>
      <c r="L107" s="80">
        <v>3.1197781496401893</v>
      </c>
      <c r="M107" s="80">
        <v>10.407931110463613</v>
      </c>
      <c r="N107" s="77"/>
      <c r="O107" s="77"/>
    </row>
    <row r="108" spans="1:15" ht="20" customHeight="1" x14ac:dyDescent="0.45">
      <c r="A108" s="77" t="s">
        <v>920</v>
      </c>
      <c r="B108" s="77" t="s">
        <v>924</v>
      </c>
      <c r="C108" s="77" t="s">
        <v>925</v>
      </c>
      <c r="D108" s="77" t="s">
        <v>927</v>
      </c>
      <c r="E108" s="80">
        <v>3460.0732429630671</v>
      </c>
      <c r="F108" s="80">
        <v>73.324821302686942</v>
      </c>
      <c r="G108" s="80">
        <v>3.5857067107392488</v>
      </c>
      <c r="H108" s="80">
        <v>10.589735113813854</v>
      </c>
      <c r="I108" s="80"/>
      <c r="J108" s="81">
        <v>-650.66913966114146</v>
      </c>
      <c r="K108" s="80">
        <v>6383</v>
      </c>
      <c r="L108" s="80">
        <v>2.5633067107392487</v>
      </c>
      <c r="M108" s="80">
        <v>10.589735113813854</v>
      </c>
      <c r="N108" s="77"/>
      <c r="O108" s="77"/>
    </row>
    <row r="109" spans="1:15" ht="20" customHeight="1" x14ac:dyDescent="0.45">
      <c r="A109" s="77" t="s">
        <v>928</v>
      </c>
      <c r="B109" s="77" t="s">
        <v>929</v>
      </c>
      <c r="C109" s="77">
        <v>74001</v>
      </c>
      <c r="D109" s="77"/>
      <c r="E109" s="77">
        <v>74</v>
      </c>
      <c r="F109" s="77">
        <v>66</v>
      </c>
      <c r="G109" s="77">
        <v>40.200000000000003</v>
      </c>
      <c r="H109" s="77">
        <v>5</v>
      </c>
    </row>
    <row r="110" spans="1:15" ht="20" customHeight="1" x14ac:dyDescent="0.45">
      <c r="A110" s="77" t="s">
        <v>928</v>
      </c>
      <c r="B110" s="77" t="s">
        <v>929</v>
      </c>
      <c r="C110" s="77">
        <v>74001</v>
      </c>
      <c r="D110" s="77"/>
      <c r="E110" s="77">
        <v>75</v>
      </c>
      <c r="F110" s="77">
        <v>64</v>
      </c>
      <c r="G110" s="77">
        <v>52.2</v>
      </c>
      <c r="H110" s="77">
        <v>5.8</v>
      </c>
    </row>
    <row r="111" spans="1:15" ht="20" customHeight="1" x14ac:dyDescent="0.45">
      <c r="A111" s="77" t="s">
        <v>928</v>
      </c>
      <c r="B111" s="77" t="s">
        <v>929</v>
      </c>
      <c r="C111" s="77">
        <v>74001</v>
      </c>
      <c r="D111" s="77"/>
      <c r="E111" s="77">
        <v>76</v>
      </c>
      <c r="F111" s="77">
        <v>64</v>
      </c>
      <c r="G111" s="77">
        <v>41.8</v>
      </c>
      <c r="H111" s="77">
        <v>5.0999999999999996</v>
      </c>
    </row>
    <row r="112" spans="1:15" ht="20" customHeight="1" x14ac:dyDescent="0.45">
      <c r="A112" s="77" t="s">
        <v>928</v>
      </c>
      <c r="B112" s="77" t="s">
        <v>929</v>
      </c>
      <c r="C112" s="77">
        <v>74001</v>
      </c>
      <c r="D112" s="77"/>
      <c r="E112" s="77">
        <v>97</v>
      </c>
      <c r="F112" s="77">
        <v>65</v>
      </c>
      <c r="G112" s="77">
        <v>49.7</v>
      </c>
      <c r="H112" s="77">
        <v>5.6</v>
      </c>
    </row>
    <row r="113" spans="1:8" ht="20" customHeight="1" x14ac:dyDescent="0.45">
      <c r="A113" s="77" t="s">
        <v>928</v>
      </c>
      <c r="B113" s="77" t="s">
        <v>929</v>
      </c>
      <c r="C113" s="77">
        <v>74001</v>
      </c>
      <c r="D113" s="77"/>
      <c r="E113" s="77">
        <v>38</v>
      </c>
      <c r="F113" s="77">
        <v>61</v>
      </c>
      <c r="G113" s="77">
        <v>37.6</v>
      </c>
      <c r="H113" s="77">
        <v>4.8</v>
      </c>
    </row>
    <row r="114" spans="1:8" ht="20" customHeight="1" x14ac:dyDescent="0.45">
      <c r="A114" s="77" t="s">
        <v>928</v>
      </c>
      <c r="B114" s="84" t="s">
        <v>930</v>
      </c>
      <c r="C114" s="77">
        <v>74001</v>
      </c>
      <c r="D114" s="77"/>
      <c r="E114" s="77">
        <v>158</v>
      </c>
      <c r="F114" s="77">
        <v>95</v>
      </c>
      <c r="G114" s="77">
        <v>13.9</v>
      </c>
      <c r="H114" s="77">
        <v>3.3</v>
      </c>
    </row>
    <row r="115" spans="1:8" ht="20" customHeight="1" x14ac:dyDescent="0.45">
      <c r="A115" s="77" t="s">
        <v>928</v>
      </c>
      <c r="B115" s="84" t="s">
        <v>930</v>
      </c>
      <c r="C115" s="77">
        <v>74001</v>
      </c>
      <c r="D115" s="77"/>
      <c r="E115" s="77">
        <v>263</v>
      </c>
      <c r="F115" s="77">
        <v>90</v>
      </c>
      <c r="G115" s="77">
        <v>13.4</v>
      </c>
      <c r="H115" s="77">
        <v>3.3</v>
      </c>
    </row>
    <row r="116" spans="1:8" ht="20" customHeight="1" x14ac:dyDescent="0.45">
      <c r="A116" s="77" t="s">
        <v>928</v>
      </c>
      <c r="B116" s="84" t="s">
        <v>930</v>
      </c>
      <c r="C116" s="77">
        <v>74001</v>
      </c>
      <c r="D116" s="77"/>
      <c r="E116" s="77">
        <v>182</v>
      </c>
      <c r="F116" s="77">
        <v>98</v>
      </c>
      <c r="G116" s="77">
        <v>10.6</v>
      </c>
      <c r="H116" s="77">
        <v>3.1</v>
      </c>
    </row>
    <row r="117" spans="1:8" ht="20" customHeight="1" x14ac:dyDescent="0.45">
      <c r="A117" s="77" t="s">
        <v>928</v>
      </c>
      <c r="B117" s="84" t="s">
        <v>930</v>
      </c>
      <c r="C117" s="77">
        <v>74001</v>
      </c>
      <c r="D117" s="77"/>
      <c r="E117" s="77">
        <v>389</v>
      </c>
      <c r="F117" s="77">
        <v>108</v>
      </c>
      <c r="G117" s="77">
        <v>9.8000000000000007</v>
      </c>
      <c r="H117" s="77">
        <v>3.1</v>
      </c>
    </row>
    <row r="118" spans="1:8" ht="20" customHeight="1" x14ac:dyDescent="0.45">
      <c r="A118" s="77" t="s">
        <v>928</v>
      </c>
      <c r="B118" s="77" t="s">
        <v>929</v>
      </c>
      <c r="C118" s="77">
        <v>74001</v>
      </c>
      <c r="D118" s="77"/>
      <c r="E118" s="77">
        <v>366</v>
      </c>
      <c r="F118" s="77">
        <v>90</v>
      </c>
      <c r="G118" s="77">
        <v>13.6</v>
      </c>
      <c r="H118" s="77">
        <v>3.3</v>
      </c>
    </row>
    <row r="119" spans="1:8" ht="20" customHeight="1" x14ac:dyDescent="0.45">
      <c r="A119" s="77" t="s">
        <v>928</v>
      </c>
      <c r="B119" s="77" t="s">
        <v>929</v>
      </c>
      <c r="C119" s="77">
        <v>74001</v>
      </c>
      <c r="D119" s="77"/>
      <c r="E119" s="77">
        <v>335</v>
      </c>
      <c r="F119" s="77">
        <v>86</v>
      </c>
      <c r="G119" s="77">
        <v>16.899999999999999</v>
      </c>
      <c r="H119" s="77">
        <v>3.5</v>
      </c>
    </row>
    <row r="120" spans="1:8" ht="20" customHeight="1" x14ac:dyDescent="0.45">
      <c r="A120" s="77" t="s">
        <v>928</v>
      </c>
      <c r="B120" s="77" t="s">
        <v>929</v>
      </c>
      <c r="C120" s="77">
        <v>74001</v>
      </c>
      <c r="D120" s="77"/>
      <c r="E120" s="77">
        <v>481</v>
      </c>
      <c r="F120" s="77">
        <v>82</v>
      </c>
      <c r="G120" s="77">
        <v>19.7</v>
      </c>
      <c r="H120" s="77">
        <v>3.7</v>
      </c>
    </row>
    <row r="121" spans="1:8" ht="20" customHeight="1" x14ac:dyDescent="0.45">
      <c r="A121" s="77" t="s">
        <v>928</v>
      </c>
      <c r="B121" s="77" t="s">
        <v>929</v>
      </c>
      <c r="C121" s="77">
        <v>74001</v>
      </c>
      <c r="D121" s="77"/>
      <c r="E121" s="77">
        <v>161</v>
      </c>
      <c r="F121" s="77">
        <v>62</v>
      </c>
      <c r="G121" s="77">
        <v>29.8</v>
      </c>
      <c r="H121" s="77">
        <v>4.3</v>
      </c>
    </row>
    <row r="122" spans="1:8" ht="20" customHeight="1" x14ac:dyDescent="0.45">
      <c r="A122" s="77" t="s">
        <v>928</v>
      </c>
      <c r="B122" s="77" t="s">
        <v>929</v>
      </c>
      <c r="C122" s="77">
        <v>74001</v>
      </c>
      <c r="D122" s="77"/>
      <c r="E122" s="77">
        <v>357</v>
      </c>
      <c r="F122" s="77">
        <v>71</v>
      </c>
      <c r="G122" s="77">
        <v>17.2</v>
      </c>
      <c r="H122" s="77">
        <v>3.6</v>
      </c>
    </row>
    <row r="123" spans="1:8" ht="20" customHeight="1" x14ac:dyDescent="0.45">
      <c r="A123" s="77" t="s">
        <v>928</v>
      </c>
      <c r="B123" s="77" t="s">
        <v>929</v>
      </c>
      <c r="C123" s="77">
        <v>74001</v>
      </c>
      <c r="D123" s="77"/>
      <c r="E123" s="77">
        <v>342</v>
      </c>
      <c r="F123" s="77">
        <v>82</v>
      </c>
      <c r="G123" s="77">
        <v>12.1</v>
      </c>
      <c r="H123" s="77">
        <v>3.2</v>
      </c>
    </row>
    <row r="124" spans="1:8" ht="20" customHeight="1" x14ac:dyDescent="0.45">
      <c r="A124" s="77" t="s">
        <v>928</v>
      </c>
      <c r="B124" s="77" t="s">
        <v>929</v>
      </c>
      <c r="C124" s="77">
        <v>74001</v>
      </c>
      <c r="D124" s="77"/>
      <c r="E124" s="77">
        <v>300</v>
      </c>
      <c r="F124" s="77">
        <v>68</v>
      </c>
      <c r="G124" s="77">
        <v>23.8</v>
      </c>
      <c r="H124" s="77">
        <v>4</v>
      </c>
    </row>
    <row r="125" spans="1:8" ht="20" customHeight="1" x14ac:dyDescent="0.45">
      <c r="A125" s="77" t="s">
        <v>928</v>
      </c>
      <c r="B125" s="77" t="s">
        <v>929</v>
      </c>
      <c r="C125" s="77">
        <v>74001</v>
      </c>
      <c r="D125" s="77"/>
      <c r="E125" s="77">
        <v>361</v>
      </c>
      <c r="F125" s="77">
        <v>85</v>
      </c>
      <c r="G125" s="77">
        <v>11.7</v>
      </c>
      <c r="H125" s="77">
        <v>3.2</v>
      </c>
    </row>
    <row r="126" spans="1:8" ht="20" customHeight="1" x14ac:dyDescent="0.45">
      <c r="A126" s="77" t="s">
        <v>928</v>
      </c>
      <c r="B126" s="84" t="s">
        <v>930</v>
      </c>
      <c r="C126" s="77">
        <v>74001</v>
      </c>
      <c r="D126" s="77"/>
      <c r="E126" s="77">
        <v>136</v>
      </c>
      <c r="F126" s="77">
        <v>94</v>
      </c>
      <c r="G126" s="77">
        <v>11.9</v>
      </c>
      <c r="H126" s="77">
        <v>3.2</v>
      </c>
    </row>
    <row r="127" spans="1:8" ht="20" customHeight="1" x14ac:dyDescent="0.45">
      <c r="A127" s="77" t="s">
        <v>928</v>
      </c>
      <c r="B127" s="84" t="s">
        <v>930</v>
      </c>
      <c r="C127" s="77">
        <v>74001</v>
      </c>
      <c r="D127" s="77"/>
      <c r="E127" s="77">
        <v>210</v>
      </c>
      <c r="F127" s="77">
        <v>94</v>
      </c>
      <c r="G127" s="77">
        <v>9.1</v>
      </c>
      <c r="H127" s="77">
        <v>3</v>
      </c>
    </row>
    <row r="128" spans="1:8" ht="20" customHeight="1" x14ac:dyDescent="0.45">
      <c r="A128" s="77" t="s">
        <v>928</v>
      </c>
      <c r="B128" s="84" t="s">
        <v>930</v>
      </c>
      <c r="C128" s="77">
        <v>74001</v>
      </c>
      <c r="D128" s="77"/>
      <c r="E128" s="77">
        <v>157</v>
      </c>
      <c r="F128" s="77">
        <v>91</v>
      </c>
      <c r="G128" s="77">
        <v>9.6</v>
      </c>
      <c r="H128" s="77">
        <v>3.1</v>
      </c>
    </row>
    <row r="129" spans="1:8" ht="20" customHeight="1" x14ac:dyDescent="0.45">
      <c r="A129" s="77" t="s">
        <v>928</v>
      </c>
      <c r="B129" s="84" t="s">
        <v>930</v>
      </c>
      <c r="C129" s="77">
        <v>74001</v>
      </c>
      <c r="D129" s="77"/>
      <c r="E129" s="77">
        <v>300</v>
      </c>
      <c r="F129" s="77">
        <v>103</v>
      </c>
      <c r="G129" s="77">
        <v>8.6</v>
      </c>
      <c r="H129" s="77">
        <v>3</v>
      </c>
    </row>
    <row r="130" spans="1:8" ht="20" customHeight="1" x14ac:dyDescent="0.45">
      <c r="A130" s="77" t="s">
        <v>928</v>
      </c>
      <c r="B130" s="84" t="s">
        <v>930</v>
      </c>
      <c r="C130" s="77">
        <v>74001</v>
      </c>
      <c r="D130" s="77"/>
      <c r="E130" s="77" t="s">
        <v>931</v>
      </c>
      <c r="F130" s="77" t="s">
        <v>931</v>
      </c>
      <c r="G130" s="77">
        <v>9.1</v>
      </c>
      <c r="H130" s="77">
        <v>3</v>
      </c>
    </row>
    <row r="131" spans="1:8" ht="20" customHeight="1" x14ac:dyDescent="0.45">
      <c r="A131" s="77" t="s">
        <v>928</v>
      </c>
      <c r="B131" s="84" t="s">
        <v>930</v>
      </c>
      <c r="C131" s="77">
        <v>74001</v>
      </c>
      <c r="D131" s="77"/>
      <c r="E131" s="77" t="s">
        <v>931</v>
      </c>
      <c r="F131" s="77" t="s">
        <v>931</v>
      </c>
      <c r="G131" s="77">
        <v>9.9</v>
      </c>
      <c r="H131" s="77">
        <v>3.1</v>
      </c>
    </row>
    <row r="132" spans="1:8" ht="20" customHeight="1" x14ac:dyDescent="0.45">
      <c r="A132" s="77" t="s">
        <v>928</v>
      </c>
      <c r="B132" s="84" t="s">
        <v>930</v>
      </c>
      <c r="C132" s="77">
        <v>74001</v>
      </c>
      <c r="D132" s="77"/>
      <c r="E132" s="77" t="s">
        <v>931</v>
      </c>
      <c r="F132" s="77" t="s">
        <v>931</v>
      </c>
      <c r="G132" s="77">
        <v>11</v>
      </c>
      <c r="H132" s="77">
        <v>3.2</v>
      </c>
    </row>
    <row r="133" spans="1:8" ht="20" customHeight="1" x14ac:dyDescent="0.45">
      <c r="A133" s="77" t="s">
        <v>928</v>
      </c>
      <c r="B133" s="77" t="s">
        <v>929</v>
      </c>
      <c r="C133" s="77">
        <v>74001</v>
      </c>
      <c r="D133" s="77"/>
      <c r="E133" s="77">
        <v>203</v>
      </c>
      <c r="F133" s="77">
        <v>87</v>
      </c>
      <c r="G133" s="77">
        <v>15</v>
      </c>
      <c r="H133" s="77">
        <v>3.4</v>
      </c>
    </row>
    <row r="134" spans="1:8" ht="20" customHeight="1" x14ac:dyDescent="0.45">
      <c r="A134" s="77" t="s">
        <v>928</v>
      </c>
      <c r="B134" s="77" t="s">
        <v>929</v>
      </c>
      <c r="C134" s="77">
        <v>74001</v>
      </c>
      <c r="D134" s="77"/>
      <c r="E134" s="77">
        <v>180</v>
      </c>
      <c r="F134" s="77">
        <v>77</v>
      </c>
      <c r="G134" s="77">
        <v>35.5</v>
      </c>
      <c r="H134" s="77">
        <v>4.7</v>
      </c>
    </row>
    <row r="135" spans="1:8" ht="20" customHeight="1" x14ac:dyDescent="0.45">
      <c r="A135" s="77" t="s">
        <v>928</v>
      </c>
      <c r="B135" s="77" t="s">
        <v>929</v>
      </c>
      <c r="C135" s="77">
        <v>74001</v>
      </c>
      <c r="D135" s="77"/>
      <c r="E135" s="77">
        <v>154</v>
      </c>
      <c r="F135" s="77">
        <v>66</v>
      </c>
      <c r="G135" s="77">
        <v>74.5</v>
      </c>
      <c r="H135" s="77">
        <v>7.2</v>
      </c>
    </row>
    <row r="136" spans="1:8" ht="20" customHeight="1" x14ac:dyDescent="0.45">
      <c r="A136" s="77" t="s">
        <v>928</v>
      </c>
      <c r="B136" s="77" t="s">
        <v>929</v>
      </c>
      <c r="C136" s="77">
        <v>74001</v>
      </c>
      <c r="D136" s="77"/>
      <c r="E136" s="77">
        <v>315</v>
      </c>
      <c r="F136" s="77">
        <v>80</v>
      </c>
      <c r="G136" s="77">
        <v>44.9</v>
      </c>
      <c r="H136" s="77">
        <v>5.3</v>
      </c>
    </row>
    <row r="137" spans="1:8" ht="20" customHeight="1" x14ac:dyDescent="0.45">
      <c r="A137" s="77" t="s">
        <v>928</v>
      </c>
      <c r="B137" s="77" t="s">
        <v>929</v>
      </c>
      <c r="C137" s="77">
        <v>74001</v>
      </c>
      <c r="D137" s="77"/>
      <c r="E137" s="77">
        <v>273</v>
      </c>
      <c r="F137" s="77">
        <v>75</v>
      </c>
      <c r="G137" s="77">
        <v>62.1</v>
      </c>
      <c r="H137" s="77">
        <v>6.4</v>
      </c>
    </row>
    <row r="138" spans="1:8" ht="20" customHeight="1" x14ac:dyDescent="0.45">
      <c r="A138" s="77" t="s">
        <v>928</v>
      </c>
      <c r="B138" s="77" t="s">
        <v>929</v>
      </c>
      <c r="C138" s="77">
        <v>74001</v>
      </c>
      <c r="D138" s="77"/>
      <c r="E138" s="77">
        <v>177</v>
      </c>
      <c r="F138" s="77">
        <v>89</v>
      </c>
      <c r="G138" s="77">
        <v>14.3</v>
      </c>
      <c r="H138" s="77">
        <v>3.4</v>
      </c>
    </row>
    <row r="139" spans="1:8" ht="20" customHeight="1" x14ac:dyDescent="0.45">
      <c r="A139" s="77" t="s">
        <v>928</v>
      </c>
      <c r="B139" s="77" t="s">
        <v>929</v>
      </c>
      <c r="C139" s="77">
        <v>74001</v>
      </c>
      <c r="D139" s="77"/>
      <c r="E139" s="77">
        <v>233</v>
      </c>
      <c r="F139" s="77">
        <v>68</v>
      </c>
      <c r="G139" s="77">
        <v>388.6</v>
      </c>
      <c r="H139" s="77">
        <v>27</v>
      </c>
    </row>
    <row r="140" spans="1:8" ht="20" customHeight="1" x14ac:dyDescent="0.45">
      <c r="A140" s="77" t="s">
        <v>928</v>
      </c>
      <c r="B140" s="77" t="s">
        <v>929</v>
      </c>
      <c r="C140" s="77">
        <v>74001</v>
      </c>
      <c r="D140" s="77"/>
      <c r="E140" s="77">
        <v>271</v>
      </c>
      <c r="F140" s="77">
        <v>70</v>
      </c>
      <c r="G140" s="77">
        <v>336.6</v>
      </c>
      <c r="H140" s="77">
        <v>23.7</v>
      </c>
    </row>
    <row r="141" spans="1:8" ht="20" customHeight="1" x14ac:dyDescent="0.45">
      <c r="A141" s="77" t="s">
        <v>928</v>
      </c>
      <c r="B141" s="77" t="s">
        <v>929</v>
      </c>
      <c r="C141" s="77">
        <v>74001</v>
      </c>
      <c r="D141" s="77"/>
      <c r="E141" s="77">
        <v>439</v>
      </c>
      <c r="F141" s="77">
        <v>85</v>
      </c>
      <c r="G141" s="77">
        <v>13.8</v>
      </c>
      <c r="H141" s="77">
        <v>3.3</v>
      </c>
    </row>
    <row r="142" spans="1:8" ht="20" customHeight="1" x14ac:dyDescent="0.45">
      <c r="A142" s="77" t="s">
        <v>928</v>
      </c>
      <c r="B142" s="77" t="s">
        <v>929</v>
      </c>
      <c r="C142" s="77">
        <v>74001</v>
      </c>
      <c r="D142" s="77"/>
      <c r="E142" s="77">
        <v>390</v>
      </c>
      <c r="F142" s="77">
        <v>76</v>
      </c>
      <c r="G142" s="77">
        <v>12.1</v>
      </c>
      <c r="H142" s="77">
        <v>3.2</v>
      </c>
    </row>
    <row r="143" spans="1:8" ht="20" customHeight="1" x14ac:dyDescent="0.45">
      <c r="A143" s="77" t="s">
        <v>928</v>
      </c>
      <c r="B143" s="77" t="s">
        <v>929</v>
      </c>
      <c r="C143" s="77">
        <v>74001</v>
      </c>
      <c r="D143" s="77"/>
      <c r="E143" s="77">
        <v>109</v>
      </c>
      <c r="F143" s="77">
        <v>62</v>
      </c>
      <c r="G143" s="77">
        <v>17.5</v>
      </c>
      <c r="H143" s="77">
        <v>3.6</v>
      </c>
    </row>
    <row r="144" spans="1:8" ht="20" customHeight="1" x14ac:dyDescent="0.45">
      <c r="A144" s="77" t="s">
        <v>928</v>
      </c>
      <c r="B144" s="77" t="s">
        <v>929</v>
      </c>
      <c r="C144" s="77">
        <v>74001</v>
      </c>
      <c r="D144" s="77"/>
      <c r="E144" s="77">
        <v>237</v>
      </c>
      <c r="F144" s="77">
        <v>73</v>
      </c>
      <c r="G144" s="77">
        <v>13.1</v>
      </c>
      <c r="H144" s="77">
        <v>3.3</v>
      </c>
    </row>
    <row r="145" spans="1:8" ht="20" customHeight="1" x14ac:dyDescent="0.45">
      <c r="A145" s="77" t="s">
        <v>928</v>
      </c>
      <c r="B145" s="77" t="s">
        <v>929</v>
      </c>
      <c r="C145" s="77">
        <v>74001</v>
      </c>
      <c r="D145" s="77"/>
      <c r="E145" s="77">
        <v>421</v>
      </c>
      <c r="F145" s="77">
        <v>83</v>
      </c>
      <c r="G145" s="77">
        <v>19.7</v>
      </c>
      <c r="H145" s="77">
        <v>3.7</v>
      </c>
    </row>
    <row r="146" spans="1:8" ht="20" customHeight="1" x14ac:dyDescent="0.45">
      <c r="A146" s="77" t="s">
        <v>928</v>
      </c>
      <c r="B146" s="77" t="s">
        <v>929</v>
      </c>
      <c r="C146" s="77">
        <v>74001</v>
      </c>
      <c r="D146" s="77"/>
      <c r="E146" s="77">
        <v>659</v>
      </c>
      <c r="F146" s="77">
        <v>115</v>
      </c>
      <c r="G146" s="77">
        <v>11</v>
      </c>
      <c r="H146" s="77">
        <v>3.2</v>
      </c>
    </row>
    <row r="147" spans="1:8" ht="20" customHeight="1" x14ac:dyDescent="0.45">
      <c r="A147" s="77" t="s">
        <v>928</v>
      </c>
      <c r="B147" s="77" t="s">
        <v>929</v>
      </c>
      <c r="C147" s="77">
        <v>74001</v>
      </c>
      <c r="D147" s="77"/>
      <c r="E147" s="77">
        <v>268</v>
      </c>
      <c r="F147" s="77">
        <v>67</v>
      </c>
      <c r="G147" s="77">
        <v>30.9</v>
      </c>
      <c r="H147" s="77">
        <v>4.4000000000000004</v>
      </c>
    </row>
    <row r="148" spans="1:8" ht="20" customHeight="1" x14ac:dyDescent="0.45">
      <c r="A148" s="77" t="s">
        <v>928</v>
      </c>
      <c r="B148" s="77" t="s">
        <v>929</v>
      </c>
      <c r="C148" s="77">
        <v>74001</v>
      </c>
      <c r="D148" s="77"/>
      <c r="E148" s="77">
        <v>176</v>
      </c>
      <c r="F148" s="77">
        <v>67</v>
      </c>
      <c r="G148" s="77">
        <v>14.2</v>
      </c>
      <c r="H148" s="77">
        <v>3.4</v>
      </c>
    </row>
    <row r="149" spans="1:8" ht="20" customHeight="1" x14ac:dyDescent="0.45">
      <c r="A149" s="77" t="s">
        <v>928</v>
      </c>
      <c r="B149" s="77" t="s">
        <v>929</v>
      </c>
      <c r="C149" s="77">
        <v>74001</v>
      </c>
      <c r="D149" s="77"/>
      <c r="E149" s="77">
        <v>294</v>
      </c>
      <c r="F149" s="77">
        <v>71</v>
      </c>
      <c r="G149" s="77">
        <v>17.3</v>
      </c>
      <c r="H149" s="77">
        <v>3.6</v>
      </c>
    </row>
    <row r="150" spans="1:8" ht="20" customHeight="1" x14ac:dyDescent="0.45">
      <c r="A150" s="77" t="s">
        <v>928</v>
      </c>
      <c r="B150" s="77" t="s">
        <v>929</v>
      </c>
      <c r="C150" s="77">
        <v>74001</v>
      </c>
      <c r="D150" s="77"/>
      <c r="E150" s="77">
        <v>417</v>
      </c>
      <c r="F150" s="77">
        <v>78</v>
      </c>
      <c r="G150" s="77">
        <v>24.9</v>
      </c>
      <c r="H150" s="77">
        <v>4</v>
      </c>
    </row>
    <row r="151" spans="1:8" ht="20" customHeight="1" x14ac:dyDescent="0.45">
      <c r="A151" s="77" t="s">
        <v>928</v>
      </c>
      <c r="B151" s="77" t="s">
        <v>929</v>
      </c>
      <c r="C151" s="77">
        <v>74001</v>
      </c>
      <c r="D151" s="77"/>
      <c r="E151" s="77">
        <v>317</v>
      </c>
      <c r="F151" s="77">
        <v>77</v>
      </c>
      <c r="G151" s="77">
        <v>20</v>
      </c>
      <c r="H151" s="77">
        <v>3.7</v>
      </c>
    </row>
    <row r="152" spans="1:8" ht="20" customHeight="1" x14ac:dyDescent="0.45">
      <c r="A152" s="77" t="s">
        <v>928</v>
      </c>
      <c r="B152" s="84" t="s">
        <v>930</v>
      </c>
      <c r="C152" s="77">
        <v>74001</v>
      </c>
      <c r="D152" s="77"/>
      <c r="E152" s="77">
        <v>142</v>
      </c>
      <c r="F152" s="77">
        <v>71</v>
      </c>
      <c r="G152" s="77">
        <v>43.1</v>
      </c>
      <c r="H152" s="77">
        <v>3.9</v>
      </c>
    </row>
    <row r="153" spans="1:8" ht="20" customHeight="1" x14ac:dyDescent="0.45">
      <c r="A153" s="77" t="s">
        <v>928</v>
      </c>
      <c r="B153" s="84" t="s">
        <v>930</v>
      </c>
      <c r="C153" s="77">
        <v>74001</v>
      </c>
      <c r="D153" s="77"/>
      <c r="E153" s="77">
        <v>67</v>
      </c>
      <c r="F153" s="77">
        <v>73</v>
      </c>
      <c r="G153" s="77">
        <v>30.5</v>
      </c>
      <c r="H153" s="77">
        <v>4.4000000000000004</v>
      </c>
    </row>
    <row r="154" spans="1:8" ht="20" customHeight="1" x14ac:dyDescent="0.45">
      <c r="A154" s="77" t="s">
        <v>928</v>
      </c>
      <c r="B154" s="84" t="s">
        <v>930</v>
      </c>
      <c r="C154" s="77">
        <v>74001</v>
      </c>
      <c r="D154" s="77"/>
      <c r="E154" s="77">
        <v>131</v>
      </c>
      <c r="F154" s="77">
        <v>74</v>
      </c>
      <c r="G154" s="77">
        <v>30.4</v>
      </c>
      <c r="H154" s="77">
        <v>4.4000000000000004</v>
      </c>
    </row>
    <row r="155" spans="1:8" ht="20" customHeight="1" x14ac:dyDescent="0.45">
      <c r="A155" s="77" t="s">
        <v>928</v>
      </c>
      <c r="B155" s="84" t="s">
        <v>930</v>
      </c>
      <c r="C155" s="77">
        <v>74001</v>
      </c>
      <c r="D155" s="77"/>
      <c r="E155" s="77">
        <v>123</v>
      </c>
      <c r="F155" s="77">
        <v>74</v>
      </c>
      <c r="G155" s="77">
        <v>28.4</v>
      </c>
      <c r="H155" s="77">
        <v>4.3</v>
      </c>
    </row>
    <row r="156" spans="1:8" ht="20" customHeight="1" x14ac:dyDescent="0.45">
      <c r="A156" s="77" t="s">
        <v>928</v>
      </c>
      <c r="B156" s="84" t="s">
        <v>930</v>
      </c>
      <c r="C156" s="77">
        <v>74001</v>
      </c>
      <c r="D156" s="77"/>
      <c r="E156" s="77">
        <v>144</v>
      </c>
      <c r="F156" s="77">
        <v>77</v>
      </c>
      <c r="G156" s="77">
        <v>26</v>
      </c>
      <c r="H156" s="77">
        <v>4.0999999999999996</v>
      </c>
    </row>
    <row r="157" spans="1:8" ht="20" customHeight="1" x14ac:dyDescent="0.45">
      <c r="A157" s="77" t="s">
        <v>928</v>
      </c>
      <c r="B157" s="84" t="s">
        <v>930</v>
      </c>
      <c r="C157" s="77">
        <v>74001</v>
      </c>
      <c r="D157" s="77"/>
      <c r="E157" s="77">
        <v>88</v>
      </c>
      <c r="F157" s="77">
        <v>74</v>
      </c>
      <c r="G157" s="77">
        <v>25.2</v>
      </c>
      <c r="H157" s="77">
        <v>4.0999999999999996</v>
      </c>
    </row>
    <row r="158" spans="1:8" ht="20" customHeight="1" x14ac:dyDescent="0.45">
      <c r="A158" s="77" t="s">
        <v>928</v>
      </c>
      <c r="B158" s="77" t="s">
        <v>929</v>
      </c>
      <c r="C158" s="77">
        <v>74001</v>
      </c>
      <c r="D158" s="77"/>
      <c r="E158" s="77">
        <v>337</v>
      </c>
      <c r="F158" s="77">
        <v>76</v>
      </c>
      <c r="G158" s="77">
        <v>16.100000000000001</v>
      </c>
      <c r="H158" s="77">
        <v>3.5</v>
      </c>
    </row>
    <row r="159" spans="1:8" ht="20" customHeight="1" x14ac:dyDescent="0.45">
      <c r="A159" s="77" t="s">
        <v>928</v>
      </c>
      <c r="B159" s="77" t="s">
        <v>929</v>
      </c>
      <c r="C159" s="77">
        <v>74001</v>
      </c>
      <c r="D159" s="77"/>
      <c r="E159" s="77">
        <v>218</v>
      </c>
      <c r="F159" s="77">
        <v>62</v>
      </c>
      <c r="G159" s="77">
        <v>19.5</v>
      </c>
      <c r="H159" s="77">
        <v>3.7</v>
      </c>
    </row>
    <row r="160" spans="1:8" ht="20" customHeight="1" x14ac:dyDescent="0.45">
      <c r="A160" s="77" t="s">
        <v>928</v>
      </c>
      <c r="B160" s="77" t="s">
        <v>929</v>
      </c>
      <c r="C160" s="77">
        <v>74001</v>
      </c>
      <c r="D160" s="77"/>
      <c r="E160" s="77">
        <v>327</v>
      </c>
      <c r="F160" s="77">
        <v>66</v>
      </c>
      <c r="G160" s="77">
        <v>29.3</v>
      </c>
      <c r="H160" s="77">
        <v>4.3</v>
      </c>
    </row>
    <row r="161" spans="1:8" ht="20" customHeight="1" x14ac:dyDescent="0.45">
      <c r="A161" s="77" t="s">
        <v>928</v>
      </c>
      <c r="B161" s="77" t="s">
        <v>929</v>
      </c>
      <c r="C161" s="77">
        <v>74001</v>
      </c>
      <c r="D161" s="77"/>
      <c r="E161" s="77">
        <v>411</v>
      </c>
      <c r="F161" s="77">
        <v>73</v>
      </c>
      <c r="G161" s="77">
        <v>22.8</v>
      </c>
      <c r="H161" s="77">
        <v>3.9</v>
      </c>
    </row>
    <row r="162" spans="1:8" ht="20" customHeight="1" x14ac:dyDescent="0.45">
      <c r="A162" s="77" t="s">
        <v>928</v>
      </c>
      <c r="B162" s="77" t="s">
        <v>929</v>
      </c>
      <c r="C162" s="77">
        <v>74001</v>
      </c>
      <c r="D162" s="77"/>
      <c r="E162" s="77">
        <v>382</v>
      </c>
      <c r="F162" s="77">
        <v>68</v>
      </c>
      <c r="G162" s="77">
        <v>54.3</v>
      </c>
      <c r="H162" s="77">
        <v>5.9</v>
      </c>
    </row>
    <row r="163" spans="1:8" ht="20" customHeight="1" x14ac:dyDescent="0.45">
      <c r="A163" s="77" t="s">
        <v>928</v>
      </c>
      <c r="B163" s="77" t="s">
        <v>929</v>
      </c>
      <c r="C163" s="77">
        <v>74001</v>
      </c>
      <c r="D163" s="77"/>
      <c r="E163" s="77">
        <v>369</v>
      </c>
      <c r="F163" s="77">
        <v>71</v>
      </c>
      <c r="G163" s="77">
        <v>25.8</v>
      </c>
      <c r="H163" s="77">
        <v>4.0999999999999996</v>
      </c>
    </row>
    <row r="164" spans="1:8" ht="20" customHeight="1" x14ac:dyDescent="0.45">
      <c r="A164" s="77" t="s">
        <v>928</v>
      </c>
      <c r="B164" s="77" t="s">
        <v>929</v>
      </c>
      <c r="C164" s="77">
        <v>74001</v>
      </c>
      <c r="D164" s="77"/>
      <c r="E164" s="77">
        <v>115</v>
      </c>
      <c r="F164" s="77">
        <v>60</v>
      </c>
      <c r="G164" s="77">
        <v>26</v>
      </c>
      <c r="H164" s="77">
        <v>4.0999999999999996</v>
      </c>
    </row>
    <row r="165" spans="1:8" ht="20" customHeight="1" x14ac:dyDescent="0.45">
      <c r="A165" s="77" t="s">
        <v>928</v>
      </c>
      <c r="B165" s="77" t="s">
        <v>929</v>
      </c>
      <c r="C165" s="77">
        <v>74001</v>
      </c>
      <c r="D165" s="77"/>
      <c r="E165" s="77">
        <v>96</v>
      </c>
      <c r="F165" s="77">
        <v>61</v>
      </c>
      <c r="G165" s="77">
        <v>23.4</v>
      </c>
      <c r="H165" s="77">
        <v>3.9</v>
      </c>
    </row>
    <row r="166" spans="1:8" ht="20" customHeight="1" x14ac:dyDescent="0.45">
      <c r="A166" s="77" t="s">
        <v>928</v>
      </c>
      <c r="B166" s="77" t="s">
        <v>929</v>
      </c>
      <c r="C166" s="77">
        <v>74001</v>
      </c>
      <c r="D166" s="77"/>
      <c r="E166" s="77">
        <v>207</v>
      </c>
      <c r="F166" s="77">
        <v>80</v>
      </c>
      <c r="G166" s="77">
        <v>20.399999999999999</v>
      </c>
      <c r="H166" s="77">
        <v>3.8</v>
      </c>
    </row>
    <row r="167" spans="1:8" ht="20" customHeight="1" x14ac:dyDescent="0.45">
      <c r="A167" s="77" t="s">
        <v>928</v>
      </c>
      <c r="B167" s="77" t="s">
        <v>929</v>
      </c>
      <c r="C167" s="77">
        <v>74001</v>
      </c>
      <c r="D167" s="77"/>
      <c r="E167" s="77">
        <v>449</v>
      </c>
      <c r="F167" s="77">
        <v>122</v>
      </c>
      <c r="G167" s="77">
        <v>8</v>
      </c>
      <c r="H167" s="77">
        <v>3</v>
      </c>
    </row>
    <row r="168" spans="1:8" ht="20" customHeight="1" x14ac:dyDescent="0.45">
      <c r="A168" s="77" t="s">
        <v>928</v>
      </c>
      <c r="B168" s="77" t="s">
        <v>929</v>
      </c>
      <c r="C168" s="77">
        <v>74001</v>
      </c>
      <c r="D168" s="77"/>
      <c r="E168" s="77">
        <v>421</v>
      </c>
      <c r="F168" s="77">
        <v>111</v>
      </c>
      <c r="G168" s="77">
        <v>7.9</v>
      </c>
      <c r="H168" s="77">
        <v>3</v>
      </c>
    </row>
    <row r="169" spans="1:8" ht="20" customHeight="1" x14ac:dyDescent="0.45">
      <c r="A169" s="77" t="s">
        <v>928</v>
      </c>
      <c r="B169" s="77" t="s">
        <v>929</v>
      </c>
      <c r="C169" s="77">
        <v>74001</v>
      </c>
      <c r="D169" s="77"/>
      <c r="E169" s="77">
        <v>300</v>
      </c>
      <c r="F169" s="77">
        <v>105</v>
      </c>
      <c r="G169" s="77">
        <v>7.3</v>
      </c>
      <c r="H169" s="77">
        <v>2.9</v>
      </c>
    </row>
    <row r="170" spans="1:8" ht="20" customHeight="1" x14ac:dyDescent="0.45">
      <c r="A170" s="77" t="s">
        <v>928</v>
      </c>
      <c r="B170" s="77" t="s">
        <v>929</v>
      </c>
      <c r="C170" s="77">
        <v>74001</v>
      </c>
      <c r="D170" s="77"/>
      <c r="E170" s="77">
        <v>337</v>
      </c>
      <c r="F170" s="77">
        <v>87</v>
      </c>
      <c r="G170" s="77">
        <v>13.7</v>
      </c>
      <c r="H170" s="77">
        <v>3.3</v>
      </c>
    </row>
    <row r="171" spans="1:8" ht="20" customHeight="1" x14ac:dyDescent="0.45">
      <c r="A171" s="77" t="s">
        <v>928</v>
      </c>
      <c r="B171" s="77" t="s">
        <v>929</v>
      </c>
      <c r="C171" s="77">
        <v>74001</v>
      </c>
      <c r="D171" s="77"/>
      <c r="E171" s="77">
        <v>353</v>
      </c>
      <c r="F171" s="77">
        <v>77</v>
      </c>
      <c r="G171" s="77">
        <v>14.3</v>
      </c>
      <c r="H171" s="77">
        <v>3.4</v>
      </c>
    </row>
    <row r="172" spans="1:8" ht="20" customHeight="1" x14ac:dyDescent="0.45">
      <c r="A172" s="77" t="s">
        <v>928</v>
      </c>
      <c r="B172" s="77" t="s">
        <v>929</v>
      </c>
      <c r="C172" s="77">
        <v>74001</v>
      </c>
      <c r="D172" s="77"/>
      <c r="E172" s="77">
        <v>278</v>
      </c>
      <c r="F172" s="77">
        <v>70</v>
      </c>
      <c r="G172" s="77">
        <v>23.8</v>
      </c>
      <c r="H172" s="77">
        <v>4</v>
      </c>
    </row>
    <row r="173" spans="1:8" ht="20" customHeight="1" x14ac:dyDescent="0.45">
      <c r="A173" s="77" t="s">
        <v>928</v>
      </c>
      <c r="B173" s="77" t="s">
        <v>929</v>
      </c>
      <c r="C173" s="77">
        <v>74001</v>
      </c>
      <c r="D173" s="77"/>
      <c r="E173" s="77">
        <v>471</v>
      </c>
      <c r="F173" s="77">
        <v>93</v>
      </c>
      <c r="G173" s="77">
        <v>13.3</v>
      </c>
      <c r="H173" s="77">
        <v>3.3</v>
      </c>
    </row>
    <row r="174" spans="1:8" ht="20" customHeight="1" x14ac:dyDescent="0.45">
      <c r="A174" s="77" t="s">
        <v>928</v>
      </c>
      <c r="B174" s="77" t="s">
        <v>929</v>
      </c>
      <c r="C174" s="77">
        <v>74001</v>
      </c>
      <c r="D174" s="77"/>
      <c r="E174" s="77">
        <v>366</v>
      </c>
      <c r="F174" s="77">
        <v>78</v>
      </c>
      <c r="G174" s="77">
        <v>15.6</v>
      </c>
      <c r="H174" s="77">
        <v>3.5</v>
      </c>
    </row>
    <row r="175" spans="1:8" ht="20" customHeight="1" x14ac:dyDescent="0.45">
      <c r="A175" s="77" t="s">
        <v>928</v>
      </c>
      <c r="B175" s="77" t="s">
        <v>929</v>
      </c>
      <c r="C175" s="77">
        <v>74001</v>
      </c>
      <c r="D175" s="77"/>
      <c r="E175" s="77">
        <v>195</v>
      </c>
      <c r="F175" s="77">
        <v>61</v>
      </c>
      <c r="G175" s="77">
        <v>24.5</v>
      </c>
      <c r="H175" s="77">
        <v>4</v>
      </c>
    </row>
    <row r="176" spans="1:8" ht="20" customHeight="1" x14ac:dyDescent="0.45">
      <c r="A176" s="77" t="s">
        <v>928</v>
      </c>
      <c r="B176" s="77" t="s">
        <v>929</v>
      </c>
      <c r="C176" s="77">
        <v>74001</v>
      </c>
      <c r="D176" s="77"/>
      <c r="E176" s="77">
        <v>267</v>
      </c>
      <c r="F176" s="77">
        <v>74</v>
      </c>
      <c r="G176" s="77">
        <v>16.7</v>
      </c>
      <c r="H176" s="77">
        <v>3.5</v>
      </c>
    </row>
    <row r="177" spans="1:16" ht="20" customHeight="1" x14ac:dyDescent="0.45">
      <c r="A177" s="77" t="s">
        <v>928</v>
      </c>
      <c r="B177" s="77" t="s">
        <v>929</v>
      </c>
      <c r="C177" s="77">
        <v>74001</v>
      </c>
      <c r="D177" s="77"/>
      <c r="E177" s="77">
        <v>809</v>
      </c>
      <c r="F177" s="77">
        <v>107</v>
      </c>
      <c r="G177" s="77">
        <v>6.5</v>
      </c>
      <c r="H177" s="77">
        <v>2.9</v>
      </c>
    </row>
    <row r="178" spans="1:16" ht="20" customHeight="1" x14ac:dyDescent="0.45">
      <c r="A178" s="77" t="s">
        <v>928</v>
      </c>
      <c r="B178" s="77" t="s">
        <v>929</v>
      </c>
      <c r="C178" s="77">
        <v>74001</v>
      </c>
      <c r="D178" s="77"/>
      <c r="E178" s="77">
        <v>617</v>
      </c>
      <c r="F178" s="77">
        <v>101</v>
      </c>
      <c r="G178" s="77">
        <v>9.1999999999999993</v>
      </c>
      <c r="H178" s="77">
        <v>3</v>
      </c>
    </row>
    <row r="179" spans="1:16" ht="20" customHeight="1" x14ac:dyDescent="0.45">
      <c r="A179" s="77" t="s">
        <v>928</v>
      </c>
      <c r="B179" s="77" t="s">
        <v>929</v>
      </c>
      <c r="C179" s="77">
        <v>74001</v>
      </c>
      <c r="D179" s="77"/>
      <c r="E179" s="77">
        <v>428</v>
      </c>
      <c r="F179" s="77">
        <v>86</v>
      </c>
      <c r="G179" s="77">
        <v>18.2</v>
      </c>
      <c r="H179" s="77">
        <v>3.6</v>
      </c>
    </row>
    <row r="180" spans="1:16" ht="20" customHeight="1" x14ac:dyDescent="0.45">
      <c r="A180" s="77" t="s">
        <v>928</v>
      </c>
      <c r="B180" s="77" t="s">
        <v>929</v>
      </c>
      <c r="C180" s="77">
        <v>74001</v>
      </c>
      <c r="D180" s="77"/>
      <c r="E180" s="77">
        <v>319</v>
      </c>
      <c r="F180" s="77">
        <v>83</v>
      </c>
      <c r="G180" s="77">
        <v>13.6</v>
      </c>
      <c r="H180" s="77">
        <v>3.3</v>
      </c>
    </row>
    <row r="181" spans="1:16" ht="20" customHeight="1" x14ac:dyDescent="0.45">
      <c r="A181" s="77" t="s">
        <v>928</v>
      </c>
      <c r="B181" s="77" t="s">
        <v>929</v>
      </c>
      <c r="C181" s="77">
        <v>74001</v>
      </c>
      <c r="D181" s="77"/>
      <c r="E181" s="77">
        <v>217</v>
      </c>
      <c r="F181" s="77">
        <v>60</v>
      </c>
      <c r="G181" s="77">
        <v>32.1</v>
      </c>
      <c r="H181" s="77">
        <v>4.5</v>
      </c>
    </row>
    <row r="182" spans="1:16" ht="20" customHeight="1" x14ac:dyDescent="0.45">
      <c r="A182" s="77" t="s">
        <v>928</v>
      </c>
      <c r="B182" s="77" t="s">
        <v>929</v>
      </c>
      <c r="C182" s="77">
        <v>74001</v>
      </c>
      <c r="D182" s="77"/>
      <c r="E182" s="77">
        <v>310</v>
      </c>
      <c r="F182" s="77">
        <v>82</v>
      </c>
      <c r="G182" s="77">
        <v>10.6</v>
      </c>
      <c r="H182" s="77">
        <v>3.1</v>
      </c>
    </row>
    <row r="183" spans="1:16" ht="20" customHeight="1" x14ac:dyDescent="0.45">
      <c r="A183" s="77" t="s">
        <v>928</v>
      </c>
      <c r="B183" s="77" t="s">
        <v>929</v>
      </c>
      <c r="C183" s="77">
        <v>74001</v>
      </c>
      <c r="D183" s="77"/>
      <c r="E183" s="77">
        <v>272</v>
      </c>
      <c r="F183" s="77">
        <v>68</v>
      </c>
      <c r="G183" s="77">
        <v>17.600000000000001</v>
      </c>
      <c r="H183" s="77">
        <v>3.6</v>
      </c>
    </row>
    <row r="184" spans="1:16" ht="20" customHeight="1" x14ac:dyDescent="0.45">
      <c r="A184" s="77" t="s">
        <v>928</v>
      </c>
      <c r="B184" s="77" t="s">
        <v>929</v>
      </c>
      <c r="C184" s="77">
        <v>74001</v>
      </c>
      <c r="D184" s="77"/>
      <c r="E184" s="77">
        <v>484</v>
      </c>
      <c r="F184" s="77">
        <v>89</v>
      </c>
      <c r="G184" s="77">
        <v>11</v>
      </c>
      <c r="H184" s="77">
        <v>3.2</v>
      </c>
    </row>
    <row r="185" spans="1:16" ht="20" customHeight="1" x14ac:dyDescent="0.45">
      <c r="A185" s="77" t="s">
        <v>928</v>
      </c>
      <c r="B185" s="77" t="s">
        <v>929</v>
      </c>
      <c r="C185" s="77">
        <v>74001</v>
      </c>
      <c r="D185" s="77"/>
      <c r="E185" s="77" t="s">
        <v>931</v>
      </c>
      <c r="F185" s="77" t="s">
        <v>931</v>
      </c>
      <c r="G185" s="77">
        <v>18.2</v>
      </c>
      <c r="H185" s="77">
        <v>3.6</v>
      </c>
    </row>
    <row r="186" spans="1:16" ht="20" customHeight="1" x14ac:dyDescent="0.45">
      <c r="A186" s="77" t="s">
        <v>928</v>
      </c>
      <c r="B186" s="77" t="s">
        <v>929</v>
      </c>
      <c r="C186" s="77">
        <v>74001</v>
      </c>
      <c r="D186" s="77"/>
      <c r="E186" s="77" t="s">
        <v>931</v>
      </c>
      <c r="F186" s="77" t="s">
        <v>931</v>
      </c>
      <c r="G186" s="77">
        <v>21.2</v>
      </c>
      <c r="H186" s="77">
        <v>3.8</v>
      </c>
    </row>
    <row r="187" spans="1:16" ht="20" customHeight="1" x14ac:dyDescent="0.45">
      <c r="A187" s="77" t="s">
        <v>928</v>
      </c>
      <c r="B187" s="84" t="s">
        <v>930</v>
      </c>
      <c r="C187" s="77">
        <v>74001</v>
      </c>
      <c r="D187" s="77"/>
      <c r="E187" s="77">
        <v>488</v>
      </c>
      <c r="F187" s="77">
        <v>104</v>
      </c>
      <c r="G187" s="77">
        <v>9.4</v>
      </c>
      <c r="H187" s="77">
        <v>3.1</v>
      </c>
    </row>
    <row r="188" spans="1:16" ht="20" customHeight="1" x14ac:dyDescent="0.45">
      <c r="A188" s="77" t="s">
        <v>928</v>
      </c>
      <c r="B188" s="84" t="s">
        <v>930</v>
      </c>
      <c r="C188" s="77">
        <v>74001</v>
      </c>
      <c r="D188" s="77"/>
      <c r="E188" s="77">
        <v>479</v>
      </c>
      <c r="F188" s="77">
        <v>110</v>
      </c>
      <c r="G188" s="77">
        <v>10.1</v>
      </c>
      <c r="H188" s="77">
        <v>3.1</v>
      </c>
    </row>
    <row r="189" spans="1:16" ht="20" customHeight="1" x14ac:dyDescent="0.45">
      <c r="A189" s="77" t="s">
        <v>932</v>
      </c>
      <c r="B189" s="77" t="s">
        <v>933</v>
      </c>
      <c r="C189" s="77" t="s">
        <v>934</v>
      </c>
      <c r="D189" s="77"/>
      <c r="E189" s="85">
        <v>328</v>
      </c>
      <c r="F189" s="85">
        <v>32</v>
      </c>
      <c r="G189" s="85">
        <v>1201.4413527522172</v>
      </c>
      <c r="H189" s="85"/>
      <c r="I189" s="85"/>
      <c r="J189" s="85">
        <v>327</v>
      </c>
      <c r="K189" s="85">
        <v>32</v>
      </c>
      <c r="L189" s="85">
        <v>1201.4413527522172</v>
      </c>
      <c r="M189" s="77"/>
      <c r="N189" s="77"/>
      <c r="O189" s="77"/>
      <c r="P189" s="77"/>
    </row>
    <row r="190" spans="1:16" ht="20" customHeight="1" x14ac:dyDescent="0.45">
      <c r="A190" s="77" t="s">
        <v>932</v>
      </c>
      <c r="B190" s="77" t="s">
        <v>933</v>
      </c>
      <c r="C190" s="77" t="s">
        <v>934</v>
      </c>
      <c r="D190" s="77"/>
      <c r="E190" s="85">
        <v>189</v>
      </c>
      <c r="F190" s="85">
        <v>19</v>
      </c>
      <c r="G190" s="85">
        <v>1143.6942280795706</v>
      </c>
      <c r="H190" s="85"/>
      <c r="I190" s="85"/>
      <c r="J190" s="85">
        <v>187</v>
      </c>
      <c r="K190" s="85">
        <v>19</v>
      </c>
      <c r="L190" s="85">
        <v>1143.6942280795706</v>
      </c>
      <c r="M190" s="77"/>
      <c r="N190" s="77"/>
      <c r="O190" s="77"/>
      <c r="P190" s="77"/>
    </row>
    <row r="191" spans="1:16" ht="20" customHeight="1" x14ac:dyDescent="0.45">
      <c r="A191" s="77" t="s">
        <v>932</v>
      </c>
      <c r="B191" s="77" t="s">
        <v>933</v>
      </c>
      <c r="C191" s="77" t="s">
        <v>934</v>
      </c>
      <c r="D191" s="77"/>
      <c r="E191" s="85">
        <v>313</v>
      </c>
      <c r="F191" s="85">
        <v>37</v>
      </c>
      <c r="G191" s="85">
        <v>680.00129863950076</v>
      </c>
      <c r="H191" s="85"/>
      <c r="I191" s="85"/>
      <c r="J191" s="85">
        <v>311</v>
      </c>
      <c r="K191" s="85">
        <v>37</v>
      </c>
      <c r="L191" s="85">
        <v>680.00129863950076</v>
      </c>
      <c r="M191" s="77"/>
      <c r="N191" s="77"/>
      <c r="O191" s="77"/>
      <c r="P191" s="77"/>
    </row>
    <row r="192" spans="1:16" ht="20" customHeight="1" x14ac:dyDescent="0.45">
      <c r="A192" s="77" t="s">
        <v>932</v>
      </c>
      <c r="B192" s="77" t="s">
        <v>933</v>
      </c>
      <c r="C192" s="77" t="s">
        <v>934</v>
      </c>
      <c r="D192" s="77"/>
      <c r="E192" s="85">
        <v>246</v>
      </c>
      <c r="F192" s="85">
        <v>46</v>
      </c>
      <c r="G192" s="85">
        <v>751.89330687215079</v>
      </c>
      <c r="H192" s="85"/>
      <c r="I192" s="85"/>
      <c r="J192" s="85">
        <v>245</v>
      </c>
      <c r="K192" s="85">
        <v>46</v>
      </c>
      <c r="L192" s="85">
        <v>751.89330687215079</v>
      </c>
      <c r="M192" s="77"/>
      <c r="N192" s="77"/>
      <c r="O192" s="77"/>
      <c r="P192" s="77"/>
    </row>
    <row r="193" spans="1:16" ht="20" customHeight="1" x14ac:dyDescent="0.45">
      <c r="A193" s="77" t="s">
        <v>932</v>
      </c>
      <c r="B193" s="77" t="s">
        <v>933</v>
      </c>
      <c r="C193" s="77" t="s">
        <v>934</v>
      </c>
      <c r="D193" s="77"/>
      <c r="E193" s="85">
        <v>285</v>
      </c>
      <c r="F193" s="85">
        <v>32</v>
      </c>
      <c r="G193" s="85">
        <v>372.33627097858414</v>
      </c>
      <c r="H193" s="85"/>
      <c r="I193" s="85"/>
      <c r="J193" s="85">
        <v>281</v>
      </c>
      <c r="K193" s="85">
        <v>32</v>
      </c>
      <c r="L193" s="85">
        <v>372.33627097858414</v>
      </c>
      <c r="M193" s="77"/>
      <c r="N193" s="77"/>
      <c r="O193" s="77"/>
      <c r="P193" s="77"/>
    </row>
    <row r="194" spans="1:16" ht="20" customHeight="1" x14ac:dyDescent="0.45">
      <c r="A194" s="77" t="s">
        <v>932</v>
      </c>
      <c r="B194" s="84" t="s">
        <v>924</v>
      </c>
      <c r="C194" s="77">
        <v>15427</v>
      </c>
      <c r="D194" s="77"/>
      <c r="E194" s="85">
        <v>1407</v>
      </c>
      <c r="F194" s="85">
        <v>49</v>
      </c>
      <c r="G194" s="85">
        <v>16.3</v>
      </c>
      <c r="H194" s="85"/>
      <c r="I194" s="85"/>
      <c r="J194" s="85">
        <v>580</v>
      </c>
      <c r="K194" s="85">
        <v>716</v>
      </c>
      <c r="L194" s="85">
        <v>16.3</v>
      </c>
      <c r="M194" s="77"/>
      <c r="N194" s="77"/>
      <c r="O194" s="77"/>
      <c r="P194" s="77"/>
    </row>
    <row r="195" spans="1:16" ht="20" customHeight="1" x14ac:dyDescent="0.45">
      <c r="A195" s="77" t="s">
        <v>932</v>
      </c>
      <c r="B195" s="84" t="s">
        <v>924</v>
      </c>
      <c r="C195" s="77">
        <v>15426</v>
      </c>
      <c r="D195" s="77" t="s">
        <v>926</v>
      </c>
      <c r="E195" s="85">
        <v>1313.7057134353327</v>
      </c>
      <c r="F195" s="85">
        <v>48.529232101801625</v>
      </c>
      <c r="G195" s="85">
        <v>28.08163344007162</v>
      </c>
      <c r="H195" s="85"/>
      <c r="I195" s="85"/>
      <c r="J195" s="85">
        <v>843.1994174648014</v>
      </c>
      <c r="K195" s="85">
        <v>390</v>
      </c>
      <c r="L195" s="85">
        <v>28.08163344007162</v>
      </c>
    </row>
    <row r="196" spans="1:16" ht="20" customHeight="1" x14ac:dyDescent="0.45">
      <c r="A196" s="77" t="s">
        <v>932</v>
      </c>
      <c r="B196" s="84" t="s">
        <v>924</v>
      </c>
      <c r="C196" s="77">
        <v>15426</v>
      </c>
      <c r="D196" s="77" t="s">
        <v>926</v>
      </c>
      <c r="E196" s="85">
        <v>669.96349966597177</v>
      </c>
      <c r="F196" s="85">
        <v>42.42503139221629</v>
      </c>
      <c r="G196" s="85">
        <v>69.298312157834943</v>
      </c>
      <c r="H196" s="85"/>
      <c r="I196" s="85"/>
      <c r="J196" s="85">
        <v>473.85185041997471</v>
      </c>
      <c r="K196" s="85">
        <v>161</v>
      </c>
      <c r="L196" s="85">
        <v>69.298312157834943</v>
      </c>
    </row>
    <row r="197" spans="1:16" ht="20" customHeight="1" x14ac:dyDescent="0.45">
      <c r="A197" s="77" t="s">
        <v>932</v>
      </c>
      <c r="B197" s="84" t="s">
        <v>924</v>
      </c>
      <c r="C197" s="77">
        <v>15426</v>
      </c>
      <c r="D197" s="77" t="s">
        <v>926</v>
      </c>
      <c r="E197" s="85">
        <v>685.58329998044701</v>
      </c>
      <c r="F197" s="85">
        <v>43.459625114391692</v>
      </c>
      <c r="G197" s="85">
        <v>40.730464483696593</v>
      </c>
      <c r="H197" s="85"/>
      <c r="I197" s="85"/>
      <c r="J197" s="85">
        <v>348.7818913220795</v>
      </c>
      <c r="K197" s="85">
        <v>275</v>
      </c>
      <c r="L197" s="85">
        <v>40.730464483696593</v>
      </c>
    </row>
    <row r="198" spans="1:16" ht="20" customHeight="1" x14ac:dyDescent="0.45">
      <c r="A198" s="77" t="s">
        <v>932</v>
      </c>
      <c r="B198" s="84" t="s">
        <v>924</v>
      </c>
      <c r="C198" s="77">
        <v>15426</v>
      </c>
      <c r="D198" s="77" t="s">
        <v>926</v>
      </c>
      <c r="E198" s="85">
        <v>1184.860429619393</v>
      </c>
      <c r="F198" s="85">
        <v>44.132547715201667</v>
      </c>
      <c r="G198" s="85">
        <v>34.764689598182009</v>
      </c>
      <c r="H198" s="85"/>
      <c r="I198" s="85"/>
      <c r="J198" s="85">
        <v>803.63937826084771</v>
      </c>
      <c r="K198" s="85">
        <v>313</v>
      </c>
      <c r="L198" s="85">
        <v>34.764689598182009</v>
      </c>
    </row>
    <row r="199" spans="1:16" ht="20" customHeight="1" x14ac:dyDescent="0.45">
      <c r="A199" s="77" t="s">
        <v>932</v>
      </c>
      <c r="B199" s="84" t="s">
        <v>924</v>
      </c>
      <c r="C199" s="77">
        <v>15426</v>
      </c>
      <c r="D199" s="77" t="s">
        <v>926</v>
      </c>
      <c r="E199" s="85">
        <v>1792.7602445882153</v>
      </c>
      <c r="F199" s="85">
        <v>43.968021842533879</v>
      </c>
      <c r="G199" s="85">
        <v>22.01430798012143</v>
      </c>
      <c r="H199" s="85"/>
      <c r="I199" s="85"/>
      <c r="J199" s="85">
        <v>1209.5948478728803</v>
      </c>
      <c r="K199" s="85">
        <v>491</v>
      </c>
      <c r="L199" s="85">
        <v>22.01430798012143</v>
      </c>
    </row>
    <row r="200" spans="1:16" ht="20" customHeight="1" x14ac:dyDescent="0.45">
      <c r="A200" s="77" t="s">
        <v>932</v>
      </c>
      <c r="B200" s="84" t="s">
        <v>924</v>
      </c>
      <c r="C200" s="77">
        <v>15426</v>
      </c>
      <c r="D200" s="77" t="s">
        <v>926</v>
      </c>
      <c r="E200" s="85">
        <v>1030.0645362386435</v>
      </c>
      <c r="F200" s="85">
        <v>43.728487268402795</v>
      </c>
      <c r="G200" s="85">
        <v>27.873390489963164</v>
      </c>
      <c r="H200" s="85"/>
      <c r="I200" s="85"/>
      <c r="J200" s="85">
        <v>545.10907650901652</v>
      </c>
      <c r="K200" s="85">
        <v>401</v>
      </c>
      <c r="L200" s="85">
        <v>27.873390489963164</v>
      </c>
    </row>
    <row r="201" spans="1:16" ht="20" customHeight="1" x14ac:dyDescent="0.45">
      <c r="A201" s="77" t="s">
        <v>932</v>
      </c>
      <c r="B201" s="84" t="s">
        <v>924</v>
      </c>
      <c r="C201" s="77">
        <v>15426</v>
      </c>
      <c r="D201" s="77" t="s">
        <v>926</v>
      </c>
      <c r="E201" s="85">
        <v>2667.8371123483757</v>
      </c>
      <c r="F201" s="85">
        <v>40.943373281950059</v>
      </c>
      <c r="G201" s="85">
        <v>27.776981716764798</v>
      </c>
      <c r="H201" s="85"/>
      <c r="I201" s="85"/>
      <c r="J201" s="85">
        <v>2243.7200068908419</v>
      </c>
      <c r="K201" s="85">
        <v>351</v>
      </c>
      <c r="L201" s="85">
        <v>27.776981716764798</v>
      </c>
    </row>
    <row r="202" spans="1:16" ht="20" customHeight="1" x14ac:dyDescent="0.45">
      <c r="A202" s="77" t="s">
        <v>932</v>
      </c>
      <c r="B202" s="84" t="s">
        <v>924</v>
      </c>
      <c r="C202" s="77">
        <v>15426</v>
      </c>
      <c r="D202" s="77" t="s">
        <v>926</v>
      </c>
      <c r="E202" s="85">
        <v>1064.6366511057988</v>
      </c>
      <c r="F202" s="85">
        <v>45.782004059558737</v>
      </c>
      <c r="G202" s="85">
        <v>22.808716271275927</v>
      </c>
      <c r="H202" s="85"/>
      <c r="I202" s="85"/>
      <c r="J202" s="85">
        <v>468.56580804467376</v>
      </c>
      <c r="K202" s="85">
        <v>500</v>
      </c>
      <c r="L202" s="85">
        <v>22.808716271275927</v>
      </c>
    </row>
    <row r="203" spans="1:16" ht="20" customHeight="1" x14ac:dyDescent="0.45">
      <c r="A203" s="77" t="s">
        <v>932</v>
      </c>
      <c r="B203" s="84" t="s">
        <v>924</v>
      </c>
      <c r="C203" s="77">
        <v>15426</v>
      </c>
      <c r="D203" s="77" t="s">
        <v>926</v>
      </c>
      <c r="E203" s="85">
        <v>2640.4146567599</v>
      </c>
      <c r="F203" s="85">
        <v>39.711966531368127</v>
      </c>
      <c r="G203" s="85">
        <v>30.773366387769862</v>
      </c>
      <c r="H203" s="85"/>
      <c r="I203" s="85"/>
      <c r="J203" s="85">
        <v>2258.0703548715719</v>
      </c>
      <c r="K203" s="85">
        <v>315</v>
      </c>
      <c r="L203" s="85">
        <v>30.773366387769862</v>
      </c>
    </row>
    <row r="204" spans="1:16" ht="20" customHeight="1" x14ac:dyDescent="0.45">
      <c r="A204" s="77" t="s">
        <v>932</v>
      </c>
      <c r="B204" s="84" t="s">
        <v>924</v>
      </c>
      <c r="C204" s="77">
        <v>15426</v>
      </c>
      <c r="D204" s="77" t="s">
        <v>926</v>
      </c>
      <c r="E204" s="85">
        <v>2864.3062021307342</v>
      </c>
      <c r="F204" s="85">
        <v>44.16253030245673</v>
      </c>
      <c r="G204" s="85">
        <v>16.846797736689275</v>
      </c>
      <c r="H204" s="85"/>
      <c r="I204" s="85"/>
      <c r="J204" s="85">
        <v>2159.9377993949333</v>
      </c>
      <c r="K204" s="85">
        <v>609</v>
      </c>
      <c r="L204" s="85">
        <v>16.846797736689275</v>
      </c>
    </row>
    <row r="205" spans="1:16" ht="20" customHeight="1" x14ac:dyDescent="0.45">
      <c r="A205" s="77" t="s">
        <v>932</v>
      </c>
      <c r="B205" s="84" t="s">
        <v>924</v>
      </c>
      <c r="C205" s="77">
        <v>15426</v>
      </c>
      <c r="D205" s="77" t="s">
        <v>926</v>
      </c>
      <c r="E205" s="85">
        <v>806.05291581348365</v>
      </c>
      <c r="F205" s="85">
        <v>41.898018203020897</v>
      </c>
      <c r="G205" s="85">
        <v>39.208491317471797</v>
      </c>
      <c r="H205" s="85"/>
      <c r="I205" s="85"/>
      <c r="J205" s="85">
        <v>459.05317164443574</v>
      </c>
      <c r="K205" s="85">
        <v>283</v>
      </c>
      <c r="L205" s="85">
        <v>39.208491317471797</v>
      </c>
    </row>
    <row r="206" spans="1:16" ht="20" customHeight="1" x14ac:dyDescent="0.45">
      <c r="A206" s="77" t="s">
        <v>932</v>
      </c>
      <c r="B206" s="84" t="s">
        <v>924</v>
      </c>
      <c r="C206" s="77">
        <v>15426</v>
      </c>
      <c r="D206" s="77" t="s">
        <v>926</v>
      </c>
      <c r="E206" s="85">
        <v>2560.5315400923969</v>
      </c>
      <c r="F206" s="85">
        <v>39.441833796653569</v>
      </c>
      <c r="G206" s="85">
        <v>32.719538156067443</v>
      </c>
      <c r="H206" s="85"/>
      <c r="I206" s="85"/>
      <c r="J206" s="85">
        <v>2199.0861340085412</v>
      </c>
      <c r="K206" s="85">
        <v>297</v>
      </c>
      <c r="L206" s="85">
        <v>32.719538156067443</v>
      </c>
    </row>
    <row r="207" spans="1:16" ht="20" customHeight="1" x14ac:dyDescent="0.45">
      <c r="A207" s="77" t="s">
        <v>932</v>
      </c>
      <c r="B207" s="84" t="s">
        <v>924</v>
      </c>
      <c r="C207" s="77">
        <v>15426</v>
      </c>
      <c r="D207" s="77" t="s">
        <v>926</v>
      </c>
      <c r="E207" s="85">
        <v>1041.9566246785328</v>
      </c>
      <c r="F207" s="85">
        <v>45.41490602289516</v>
      </c>
      <c r="G207" s="85">
        <v>25.125097728655216</v>
      </c>
      <c r="H207" s="85"/>
      <c r="I207" s="85"/>
      <c r="J207" s="85">
        <v>502.20891209910667</v>
      </c>
      <c r="K207" s="85">
        <v>450</v>
      </c>
      <c r="L207" s="85">
        <v>25.125097728655216</v>
      </c>
    </row>
    <row r="208" spans="1:16" ht="20" customHeight="1" x14ac:dyDescent="0.45">
      <c r="A208" s="77" t="s">
        <v>935</v>
      </c>
      <c r="B208" s="84" t="s">
        <v>924</v>
      </c>
      <c r="C208" s="77">
        <v>74220</v>
      </c>
      <c r="D208" s="77" t="s">
        <v>922</v>
      </c>
      <c r="E208" s="85">
        <v>736.34056881277559</v>
      </c>
      <c r="F208" s="85">
        <v>158.02328216869896</v>
      </c>
      <c r="G208" s="85">
        <v>4.7668437939999997</v>
      </c>
      <c r="H208" s="85"/>
      <c r="I208" s="85"/>
      <c r="J208" s="85">
        <v>446.02696427755848</v>
      </c>
      <c r="K208" s="85">
        <v>342</v>
      </c>
      <c r="L208" s="85">
        <v>4.7668437939999997</v>
      </c>
      <c r="M208" s="85"/>
    </row>
    <row r="209" spans="1:13" ht="20" customHeight="1" x14ac:dyDescent="0.45">
      <c r="A209" s="77" t="s">
        <v>935</v>
      </c>
      <c r="B209" s="84" t="s">
        <v>924</v>
      </c>
      <c r="C209" s="77">
        <v>74220</v>
      </c>
      <c r="D209" s="77" t="s">
        <v>922</v>
      </c>
      <c r="E209" s="85">
        <v>614.31896474903749</v>
      </c>
      <c r="F209" s="85">
        <v>205.26923643355994</v>
      </c>
      <c r="G209" s="85">
        <v>2.9535789939999999</v>
      </c>
      <c r="H209" s="85"/>
      <c r="I209" s="85"/>
      <c r="J209" s="85">
        <v>194.32784847340901</v>
      </c>
      <c r="K209" s="85">
        <v>493</v>
      </c>
      <c r="L209" s="85">
        <v>2.9535789939999999</v>
      </c>
      <c r="M209" s="85"/>
    </row>
    <row r="210" spans="1:13" ht="20" customHeight="1" x14ac:dyDescent="0.45">
      <c r="A210" s="77" t="s">
        <v>935</v>
      </c>
      <c r="B210" s="84" t="s">
        <v>924</v>
      </c>
      <c r="C210" s="77">
        <v>74220</v>
      </c>
      <c r="D210" s="77" t="s">
        <v>922</v>
      </c>
      <c r="E210" s="85">
        <v>597.8665779170891</v>
      </c>
      <c r="F210" s="85">
        <v>175.05498436774491</v>
      </c>
      <c r="G210" s="85">
        <v>1.830870794</v>
      </c>
      <c r="H210" s="85"/>
      <c r="I210" s="85"/>
      <c r="J210" s="85">
        <v>282.54035706932854</v>
      </c>
      <c r="K210" s="85">
        <v>374</v>
      </c>
      <c r="L210" s="85">
        <v>1.830870794</v>
      </c>
      <c r="M210" s="85"/>
    </row>
    <row r="211" spans="1:13" ht="20" customHeight="1" x14ac:dyDescent="0.45">
      <c r="A211" s="77" t="s">
        <v>935</v>
      </c>
      <c r="B211" s="84" t="s">
        <v>924</v>
      </c>
      <c r="C211" s="77">
        <v>74220</v>
      </c>
      <c r="D211" s="77" t="s">
        <v>922</v>
      </c>
      <c r="E211" s="85">
        <v>672.73644119535754</v>
      </c>
      <c r="F211" s="85">
        <v>151.04284450946361</v>
      </c>
      <c r="G211" s="85">
        <v>3.0480813939999996</v>
      </c>
      <c r="H211" s="85"/>
      <c r="I211" s="85"/>
      <c r="J211" s="85">
        <v>412.27700176027548</v>
      </c>
      <c r="K211" s="85">
        <v>310</v>
      </c>
      <c r="L211" s="85">
        <v>3.0480813939999996</v>
      </c>
      <c r="M211" s="85"/>
    </row>
    <row r="212" spans="1:13" ht="20" customHeight="1" x14ac:dyDescent="0.45">
      <c r="A212" s="77" t="s">
        <v>935</v>
      </c>
      <c r="B212" s="84" t="s">
        <v>924</v>
      </c>
      <c r="C212" s="77">
        <v>74220</v>
      </c>
      <c r="D212" s="77" t="s">
        <v>922</v>
      </c>
      <c r="E212" s="85">
        <v>768.50507491220048</v>
      </c>
      <c r="F212" s="85">
        <v>164.90320118825872</v>
      </c>
      <c r="G212" s="85">
        <v>4.1373199940000003</v>
      </c>
      <c r="H212" s="85"/>
      <c r="I212" s="85"/>
      <c r="J212" s="85">
        <v>452.7354488319275</v>
      </c>
      <c r="K212" s="85">
        <v>379</v>
      </c>
      <c r="L212" s="85">
        <v>4.1373199940000003</v>
      </c>
      <c r="M212" s="85"/>
    </row>
    <row r="213" spans="1:13" ht="20" customHeight="1" x14ac:dyDescent="0.45">
      <c r="A213" s="77" t="s">
        <v>935</v>
      </c>
      <c r="B213" s="84" t="s">
        <v>924</v>
      </c>
      <c r="C213" s="77">
        <v>74220</v>
      </c>
      <c r="D213" s="77" t="s">
        <v>922</v>
      </c>
      <c r="E213" s="85">
        <v>586.17926769827886</v>
      </c>
      <c r="F213" s="85">
        <v>167.68524971409693</v>
      </c>
      <c r="G213" s="85">
        <v>3.3547219940000002</v>
      </c>
      <c r="H213" s="85"/>
      <c r="I213" s="85"/>
      <c r="J213" s="85">
        <v>290.52015516434147</v>
      </c>
      <c r="K213" s="85">
        <v>352</v>
      </c>
      <c r="L213" s="85">
        <v>3.3547219940000002</v>
      </c>
      <c r="M213" s="85"/>
    </row>
    <row r="214" spans="1:13" ht="20" customHeight="1" x14ac:dyDescent="0.45">
      <c r="A214" s="77" t="s">
        <v>935</v>
      </c>
      <c r="B214" s="84" t="s">
        <v>924</v>
      </c>
      <c r="C214" s="77">
        <v>74220</v>
      </c>
      <c r="D214" s="77" t="s">
        <v>922</v>
      </c>
      <c r="E214" s="85">
        <v>567.48785591914987</v>
      </c>
      <c r="F214" s="85">
        <v>181.99322563267066</v>
      </c>
      <c r="G214" s="85">
        <v>4.355364594000001</v>
      </c>
      <c r="H214" s="85"/>
      <c r="I214" s="85"/>
      <c r="J214" s="85">
        <v>234.99155923751246</v>
      </c>
      <c r="K214" s="85">
        <v>394</v>
      </c>
      <c r="L214" s="85">
        <v>4.355364594000001</v>
      </c>
      <c r="M214" s="85"/>
    </row>
    <row r="215" spans="1:13" ht="20" customHeight="1" x14ac:dyDescent="0.45">
      <c r="A215" s="77" t="s">
        <v>935</v>
      </c>
      <c r="B215" s="84" t="s">
        <v>924</v>
      </c>
      <c r="C215" s="77">
        <v>74220</v>
      </c>
      <c r="D215" s="77" t="s">
        <v>922</v>
      </c>
      <c r="E215" s="85">
        <v>798.99199536306492</v>
      </c>
      <c r="F215" s="85">
        <v>183.60616411387036</v>
      </c>
      <c r="G215" s="85">
        <v>3.9960585939999991</v>
      </c>
      <c r="H215" s="85"/>
      <c r="I215" s="85"/>
      <c r="J215" s="85">
        <v>415.66909799800334</v>
      </c>
      <c r="K215" s="85">
        <v>446</v>
      </c>
      <c r="L215" s="85">
        <v>3.9960585939999991</v>
      </c>
      <c r="M215" s="85"/>
    </row>
    <row r="216" spans="1:13" ht="20" customHeight="1" x14ac:dyDescent="0.45">
      <c r="A216" s="77" t="s">
        <v>935</v>
      </c>
      <c r="B216" s="84" t="s">
        <v>924</v>
      </c>
      <c r="C216" s="77">
        <v>74220</v>
      </c>
      <c r="D216" s="77" t="s">
        <v>922</v>
      </c>
      <c r="E216" s="85">
        <v>727.18026610242964</v>
      </c>
      <c r="F216" s="85">
        <v>208.57794338313795</v>
      </c>
      <c r="G216" s="85">
        <v>4.5985113940000009</v>
      </c>
      <c r="H216" s="85"/>
      <c r="I216" s="85"/>
      <c r="J216" s="85">
        <v>269.09913677716003</v>
      </c>
      <c r="K216" s="85">
        <v>534</v>
      </c>
      <c r="L216" s="85">
        <v>4.5985113940000009</v>
      </c>
      <c r="M216" s="85"/>
    </row>
    <row r="217" spans="1:13" ht="20" customHeight="1" x14ac:dyDescent="0.45">
      <c r="A217" s="77" t="s">
        <v>935</v>
      </c>
      <c r="B217" s="84" t="s">
        <v>924</v>
      </c>
      <c r="C217" s="77">
        <v>74220</v>
      </c>
      <c r="D217" s="77" t="s">
        <v>922</v>
      </c>
      <c r="E217" s="85">
        <v>558.39445205772643</v>
      </c>
      <c r="F217" s="85">
        <v>117.35736886362037</v>
      </c>
      <c r="G217" s="85">
        <v>4.0595523940000007</v>
      </c>
      <c r="H217" s="85"/>
      <c r="I217" s="85"/>
      <c r="J217" s="85">
        <v>391.88170666610557</v>
      </c>
      <c r="K217" s="85">
        <v>207</v>
      </c>
      <c r="L217" s="85">
        <v>4.0595523940000007</v>
      </c>
      <c r="M217" s="85"/>
    </row>
    <row r="218" spans="1:13" ht="20" customHeight="1" x14ac:dyDescent="0.45">
      <c r="A218" s="77" t="s">
        <v>935</v>
      </c>
      <c r="B218" s="84" t="s">
        <v>924</v>
      </c>
      <c r="C218" s="77">
        <v>74220</v>
      </c>
      <c r="D218" s="77" t="s">
        <v>922</v>
      </c>
      <c r="E218" s="85">
        <v>517.95245614354042</v>
      </c>
      <c r="F218" s="85">
        <v>142.5734100088421</v>
      </c>
      <c r="G218" s="85">
        <v>12.218259594000001</v>
      </c>
      <c r="H218" s="85"/>
      <c r="I218" s="85"/>
      <c r="J218" s="85">
        <v>299.46038641347837</v>
      </c>
      <c r="K218" s="85">
        <v>267</v>
      </c>
      <c r="L218" s="85">
        <v>12.218259594000001</v>
      </c>
      <c r="M218" s="85"/>
    </row>
    <row r="219" spans="1:13" ht="20" customHeight="1" x14ac:dyDescent="0.45">
      <c r="A219" s="77" t="s">
        <v>935</v>
      </c>
      <c r="B219" s="84" t="s">
        <v>924</v>
      </c>
      <c r="C219" s="77">
        <v>74220</v>
      </c>
      <c r="D219" s="77" t="s">
        <v>922</v>
      </c>
      <c r="E219" s="85">
        <v>794.45981130978157</v>
      </c>
      <c r="F219" s="85">
        <v>185.53422719976982</v>
      </c>
      <c r="G219" s="85">
        <v>8.9215039940000018</v>
      </c>
      <c r="H219" s="85"/>
      <c r="I219" s="85"/>
      <c r="J219" s="85">
        <v>405.6587697993923</v>
      </c>
      <c r="K219" s="85">
        <v>453</v>
      </c>
      <c r="L219" s="85">
        <v>8.9215039940000018</v>
      </c>
      <c r="M219" s="85"/>
    </row>
    <row r="220" spans="1:13" ht="20" customHeight="1" x14ac:dyDescent="0.45">
      <c r="A220" s="77" t="s">
        <v>935</v>
      </c>
      <c r="B220" s="84" t="s">
        <v>924</v>
      </c>
      <c r="C220" s="77">
        <v>74220</v>
      </c>
      <c r="D220" s="77" t="s">
        <v>922</v>
      </c>
      <c r="E220" s="85">
        <v>855.41657654889616</v>
      </c>
      <c r="F220" s="85">
        <v>200.29200349156378</v>
      </c>
      <c r="G220" s="85">
        <v>6.6239143939999998</v>
      </c>
      <c r="H220" s="85"/>
      <c r="I220" s="85"/>
      <c r="J220" s="85">
        <v>396.10287852335068</v>
      </c>
      <c r="K220" s="85">
        <v>532</v>
      </c>
      <c r="L220" s="85">
        <v>6.6239143939999998</v>
      </c>
      <c r="M220" s="85"/>
    </row>
    <row r="221" spans="1:13" ht="20" customHeight="1" x14ac:dyDescent="0.45">
      <c r="A221" s="77" t="s">
        <v>935</v>
      </c>
      <c r="B221" s="84" t="s">
        <v>924</v>
      </c>
      <c r="C221" s="77">
        <v>74220</v>
      </c>
      <c r="D221" s="77" t="s">
        <v>922</v>
      </c>
      <c r="E221" s="85">
        <v>722.25117129018736</v>
      </c>
      <c r="F221" s="85">
        <v>197.47500687684172</v>
      </c>
      <c r="G221" s="85">
        <v>2.5337323940000003</v>
      </c>
      <c r="H221" s="85"/>
      <c r="I221" s="85"/>
      <c r="J221" s="85">
        <v>307.23008861276679</v>
      </c>
      <c r="K221" s="85">
        <v>484</v>
      </c>
      <c r="L221" s="85">
        <v>2.5337323940000003</v>
      </c>
      <c r="M221" s="85"/>
    </row>
    <row r="222" spans="1:13" ht="20" customHeight="1" x14ac:dyDescent="0.45">
      <c r="A222" s="77" t="s">
        <v>936</v>
      </c>
      <c r="B222" s="77" t="s">
        <v>933</v>
      </c>
      <c r="C222" s="77">
        <v>10020</v>
      </c>
      <c r="D222" s="77" t="s">
        <v>922</v>
      </c>
      <c r="E222" s="85"/>
      <c r="F222" s="85"/>
      <c r="G222" s="85"/>
      <c r="H222" s="85"/>
      <c r="I222" s="85"/>
      <c r="J222" s="85">
        <v>1942</v>
      </c>
      <c r="K222" s="85">
        <v>611</v>
      </c>
      <c r="L222" s="85">
        <v>56</v>
      </c>
      <c r="M222" s="85">
        <v>15</v>
      </c>
    </row>
    <row r="223" spans="1:13" ht="20" customHeight="1" x14ac:dyDescent="0.45">
      <c r="A223" s="77" t="s">
        <v>936</v>
      </c>
      <c r="B223" s="77" t="s">
        <v>933</v>
      </c>
      <c r="C223" s="77">
        <v>10020</v>
      </c>
      <c r="D223" s="77" t="s">
        <v>922</v>
      </c>
      <c r="E223" s="85"/>
      <c r="F223" s="85"/>
      <c r="G223" s="85"/>
      <c r="H223" s="85"/>
      <c r="I223" s="85"/>
      <c r="J223" s="85">
        <v>1265</v>
      </c>
      <c r="K223" s="85">
        <v>501</v>
      </c>
      <c r="L223" s="85">
        <v>50</v>
      </c>
      <c r="M223" s="85">
        <v>13</v>
      </c>
    </row>
    <row r="224" spans="1:13" ht="20" customHeight="1" x14ac:dyDescent="0.45">
      <c r="A224" s="77" t="s">
        <v>937</v>
      </c>
      <c r="B224" s="77" t="s">
        <v>933</v>
      </c>
      <c r="C224" s="77">
        <v>10020</v>
      </c>
      <c r="D224" s="77" t="s">
        <v>922</v>
      </c>
      <c r="E224" s="85"/>
      <c r="F224" s="85"/>
      <c r="G224" s="85"/>
      <c r="H224" s="85"/>
      <c r="I224" s="85"/>
      <c r="J224" s="85">
        <v>1585</v>
      </c>
      <c r="K224" s="85">
        <v>643</v>
      </c>
      <c r="L224" s="85">
        <v>29</v>
      </c>
      <c r="M224" s="85">
        <v>8</v>
      </c>
    </row>
    <row r="225" spans="1:13" ht="20" customHeight="1" x14ac:dyDescent="0.45">
      <c r="A225" s="77" t="s">
        <v>937</v>
      </c>
      <c r="B225" s="77" t="s">
        <v>933</v>
      </c>
      <c r="C225" s="77">
        <v>10020</v>
      </c>
      <c r="D225" s="77" t="s">
        <v>922</v>
      </c>
      <c r="E225" s="85"/>
      <c r="F225" s="85"/>
      <c r="G225" s="85"/>
      <c r="H225" s="85"/>
      <c r="I225" s="85"/>
      <c r="J225" s="85">
        <v>-234</v>
      </c>
      <c r="K225" s="85">
        <v>210</v>
      </c>
      <c r="L225" s="85">
        <v>166</v>
      </c>
      <c r="M225" s="85">
        <v>44</v>
      </c>
    </row>
    <row r="226" spans="1:13" ht="20" customHeight="1" x14ac:dyDescent="0.45">
      <c r="A226" s="77" t="s">
        <v>937</v>
      </c>
      <c r="B226" s="77" t="s">
        <v>933</v>
      </c>
      <c r="C226" s="77">
        <v>10020</v>
      </c>
      <c r="D226" s="77" t="s">
        <v>922</v>
      </c>
      <c r="E226" s="85"/>
      <c r="F226" s="85"/>
      <c r="G226" s="85"/>
      <c r="H226" s="85"/>
      <c r="I226" s="85"/>
      <c r="J226" s="85">
        <v>-4</v>
      </c>
      <c r="K226" s="85">
        <v>229</v>
      </c>
      <c r="L226" s="85">
        <v>230</v>
      </c>
      <c r="M226" s="85">
        <v>60</v>
      </c>
    </row>
    <row r="227" spans="1:13" ht="20" customHeight="1" x14ac:dyDescent="0.45">
      <c r="A227" s="77" t="s">
        <v>937</v>
      </c>
      <c r="B227" s="77" t="s">
        <v>933</v>
      </c>
      <c r="C227" s="77">
        <v>10020</v>
      </c>
      <c r="D227" s="77" t="s">
        <v>922</v>
      </c>
      <c r="E227" s="85"/>
      <c r="F227" s="85"/>
      <c r="G227" s="85"/>
      <c r="H227" s="85"/>
      <c r="I227" s="85"/>
      <c r="J227" s="85">
        <v>759</v>
      </c>
      <c r="K227" s="85">
        <v>397</v>
      </c>
      <c r="L227" s="85">
        <v>222</v>
      </c>
      <c r="M227" s="85">
        <v>40</v>
      </c>
    </row>
    <row r="228" spans="1:13" ht="20" customHeight="1" x14ac:dyDescent="0.45">
      <c r="A228" s="77" t="s">
        <v>937</v>
      </c>
      <c r="B228" s="77" t="s">
        <v>933</v>
      </c>
      <c r="C228" s="77">
        <v>10020</v>
      </c>
      <c r="D228" s="77" t="s">
        <v>922</v>
      </c>
      <c r="E228" s="85"/>
      <c r="F228" s="85"/>
      <c r="G228" s="85"/>
      <c r="H228" s="85"/>
      <c r="I228" s="85"/>
      <c r="J228" s="85">
        <v>-134</v>
      </c>
      <c r="K228" s="85">
        <v>225</v>
      </c>
      <c r="L228" s="85">
        <v>124</v>
      </c>
      <c r="M228" s="85">
        <v>23</v>
      </c>
    </row>
    <row r="229" spans="1:13" ht="20" customHeight="1" x14ac:dyDescent="0.45">
      <c r="A229" s="77" t="s">
        <v>937</v>
      </c>
      <c r="B229" s="77" t="s">
        <v>933</v>
      </c>
      <c r="C229" s="77">
        <v>10020</v>
      </c>
      <c r="D229" s="77" t="s">
        <v>922</v>
      </c>
      <c r="E229" s="85"/>
      <c r="F229" s="85"/>
      <c r="G229" s="85"/>
      <c r="H229" s="85"/>
      <c r="I229" s="85"/>
      <c r="J229" s="85">
        <v>-421</v>
      </c>
      <c r="K229" s="85">
        <v>216</v>
      </c>
      <c r="L229" s="85">
        <v>55</v>
      </c>
      <c r="M229" s="85">
        <v>11</v>
      </c>
    </row>
    <row r="230" spans="1:13" ht="20" customHeight="1" x14ac:dyDescent="0.45">
      <c r="A230" s="77" t="s">
        <v>937</v>
      </c>
      <c r="B230" s="77" t="s">
        <v>933</v>
      </c>
      <c r="C230" s="77">
        <v>10020</v>
      </c>
      <c r="D230" s="77" t="s">
        <v>922</v>
      </c>
      <c r="E230" s="85"/>
      <c r="F230" s="85"/>
      <c r="G230" s="85"/>
      <c r="H230" s="85"/>
      <c r="I230" s="85"/>
      <c r="J230" s="85">
        <v>-646</v>
      </c>
      <c r="K230" s="85">
        <v>578</v>
      </c>
      <c r="L230" s="85">
        <v>10</v>
      </c>
      <c r="M230" s="85">
        <v>2</v>
      </c>
    </row>
    <row r="231" spans="1:13" ht="20" customHeight="1" x14ac:dyDescent="0.45">
      <c r="A231" s="77" t="s">
        <v>937</v>
      </c>
      <c r="B231" s="77" t="s">
        <v>933</v>
      </c>
      <c r="C231" s="77">
        <v>10020</v>
      </c>
      <c r="D231" s="77" t="s">
        <v>922</v>
      </c>
      <c r="E231" s="85"/>
      <c r="F231" s="85"/>
      <c r="G231" s="85"/>
      <c r="H231" s="85"/>
      <c r="I231" s="85"/>
      <c r="J231" s="85">
        <v>533</v>
      </c>
      <c r="K231" s="85">
        <v>338</v>
      </c>
      <c r="L231" s="85">
        <v>366</v>
      </c>
      <c r="M231" s="85">
        <v>65</v>
      </c>
    </row>
    <row r="232" spans="1:13" ht="20" customHeight="1" x14ac:dyDescent="0.45">
      <c r="A232" s="77" t="s">
        <v>937</v>
      </c>
      <c r="B232" s="77" t="s">
        <v>933</v>
      </c>
      <c r="C232" s="77">
        <v>10058</v>
      </c>
      <c r="D232" s="77" t="s">
        <v>922</v>
      </c>
      <c r="E232" s="85"/>
      <c r="F232" s="85"/>
      <c r="G232" s="85"/>
      <c r="H232" s="85"/>
      <c r="I232" s="85"/>
      <c r="J232" s="85">
        <v>-58</v>
      </c>
      <c r="K232" s="85">
        <v>271</v>
      </c>
      <c r="L232" s="85">
        <v>115</v>
      </c>
      <c r="M232" s="85">
        <v>16</v>
      </c>
    </row>
    <row r="233" spans="1:13" ht="20" customHeight="1" x14ac:dyDescent="0.45">
      <c r="A233" s="77" t="s">
        <v>937</v>
      </c>
      <c r="B233" s="77" t="s">
        <v>933</v>
      </c>
      <c r="C233" s="77">
        <v>10058</v>
      </c>
      <c r="D233" s="77" t="s">
        <v>922</v>
      </c>
      <c r="E233" s="85"/>
      <c r="F233" s="85"/>
      <c r="G233" s="85"/>
      <c r="H233" s="85"/>
      <c r="I233" s="85"/>
      <c r="J233" s="85">
        <v>-169</v>
      </c>
      <c r="K233" s="85">
        <v>222</v>
      </c>
      <c r="L233" s="85">
        <v>252</v>
      </c>
      <c r="M233" s="85">
        <v>27</v>
      </c>
    </row>
    <row r="234" spans="1:13" ht="20" customHeight="1" x14ac:dyDescent="0.45">
      <c r="A234" s="77" t="s">
        <v>937</v>
      </c>
      <c r="B234" s="77" t="s">
        <v>933</v>
      </c>
      <c r="C234" s="77">
        <v>10058</v>
      </c>
      <c r="D234" s="77" t="s">
        <v>922</v>
      </c>
      <c r="E234" s="85"/>
      <c r="F234" s="85"/>
      <c r="G234" s="85"/>
      <c r="H234" s="85"/>
      <c r="I234" s="85"/>
      <c r="J234" s="85">
        <v>-912</v>
      </c>
      <c r="K234" s="85">
        <v>553</v>
      </c>
      <c r="L234" s="85">
        <v>6</v>
      </c>
      <c r="M234" s="85">
        <v>1</v>
      </c>
    </row>
    <row r="235" spans="1:13" ht="20" customHeight="1" x14ac:dyDescent="0.45">
      <c r="A235" s="77" t="s">
        <v>937</v>
      </c>
      <c r="B235" s="77" t="s">
        <v>933</v>
      </c>
      <c r="C235" s="77">
        <v>10058</v>
      </c>
      <c r="D235" s="77" t="s">
        <v>922</v>
      </c>
      <c r="E235" s="85"/>
      <c r="F235" s="85"/>
      <c r="G235" s="85"/>
      <c r="H235" s="85"/>
      <c r="I235" s="85"/>
      <c r="J235" s="85">
        <v>-7</v>
      </c>
      <c r="K235" s="85">
        <v>281</v>
      </c>
      <c r="L235" s="85">
        <v>130</v>
      </c>
      <c r="M235" s="85">
        <v>32</v>
      </c>
    </row>
    <row r="236" spans="1:13" ht="20" customHeight="1" x14ac:dyDescent="0.45">
      <c r="A236" s="77" t="s">
        <v>937</v>
      </c>
      <c r="B236" s="77" t="s">
        <v>933</v>
      </c>
      <c r="C236" s="77">
        <v>12002</v>
      </c>
      <c r="D236" s="77" t="s">
        <v>922</v>
      </c>
      <c r="E236" s="85"/>
      <c r="F236" s="85"/>
      <c r="G236" s="85"/>
      <c r="H236" s="85"/>
      <c r="I236" s="85"/>
      <c r="J236" s="85">
        <v>508</v>
      </c>
      <c r="K236" s="85">
        <v>352</v>
      </c>
      <c r="L236" s="85">
        <v>189</v>
      </c>
      <c r="M236" s="85">
        <v>113</v>
      </c>
    </row>
    <row r="237" spans="1:13" ht="20" customHeight="1" x14ac:dyDescent="0.45">
      <c r="A237" s="77" t="s">
        <v>937</v>
      </c>
      <c r="B237" s="77" t="s">
        <v>933</v>
      </c>
      <c r="C237" s="77">
        <v>12002</v>
      </c>
      <c r="D237" s="77" t="s">
        <v>922</v>
      </c>
      <c r="E237" s="85"/>
      <c r="F237" s="85"/>
      <c r="G237" s="85"/>
      <c r="H237" s="85"/>
      <c r="I237" s="85"/>
      <c r="J237" s="85">
        <v>-412</v>
      </c>
      <c r="K237" s="85">
        <v>407</v>
      </c>
      <c r="L237" s="85">
        <v>25</v>
      </c>
      <c r="M237" s="85">
        <v>9</v>
      </c>
    </row>
    <row r="238" spans="1:13" ht="20" customHeight="1" x14ac:dyDescent="0.45">
      <c r="A238" s="77" t="s">
        <v>937</v>
      </c>
      <c r="B238" s="77" t="s">
        <v>933</v>
      </c>
      <c r="C238" s="77">
        <v>12002</v>
      </c>
      <c r="D238" s="77" t="s">
        <v>922</v>
      </c>
      <c r="E238" s="85"/>
      <c r="F238" s="85"/>
      <c r="G238" s="85"/>
      <c r="H238" s="85"/>
      <c r="I238" s="85"/>
      <c r="J238" s="85">
        <v>-55</v>
      </c>
      <c r="K238" s="85">
        <v>717</v>
      </c>
      <c r="L238" s="85">
        <v>15</v>
      </c>
      <c r="M238" s="85">
        <v>9</v>
      </c>
    </row>
    <row r="239" spans="1:13" ht="20" customHeight="1" x14ac:dyDescent="0.45">
      <c r="A239" s="77" t="s">
        <v>937</v>
      </c>
      <c r="B239" s="77" t="s">
        <v>933</v>
      </c>
      <c r="C239" s="77">
        <v>12002</v>
      </c>
      <c r="D239" s="77" t="s">
        <v>922</v>
      </c>
      <c r="E239" s="85"/>
      <c r="F239" s="85"/>
      <c r="G239" s="85"/>
      <c r="H239" s="85"/>
      <c r="I239" s="85"/>
      <c r="J239" s="85">
        <v>18</v>
      </c>
      <c r="K239" s="85">
        <v>328</v>
      </c>
      <c r="L239" s="85">
        <v>63</v>
      </c>
      <c r="M239" s="85">
        <v>25</v>
      </c>
    </row>
    <row r="240" spans="1:13" ht="20" customHeight="1" x14ac:dyDescent="0.45">
      <c r="A240" s="77" t="s">
        <v>937</v>
      </c>
      <c r="B240" s="77" t="s">
        <v>933</v>
      </c>
      <c r="C240" s="77">
        <v>12002</v>
      </c>
      <c r="D240" s="77" t="s">
        <v>922</v>
      </c>
      <c r="E240" s="85"/>
      <c r="F240" s="85"/>
      <c r="G240" s="85"/>
      <c r="H240" s="85"/>
      <c r="I240" s="85"/>
      <c r="J240" s="85">
        <v>260</v>
      </c>
      <c r="K240" s="85">
        <v>425</v>
      </c>
      <c r="L240" s="85">
        <v>46</v>
      </c>
      <c r="M240" s="85">
        <v>12</v>
      </c>
    </row>
    <row r="241" spans="1:13" ht="20" customHeight="1" x14ac:dyDescent="0.45">
      <c r="A241" s="77" t="s">
        <v>937</v>
      </c>
      <c r="B241" s="77" t="s">
        <v>933</v>
      </c>
      <c r="C241" s="77">
        <v>12002</v>
      </c>
      <c r="D241" s="77" t="s">
        <v>922</v>
      </c>
      <c r="E241" s="85"/>
      <c r="F241" s="85"/>
      <c r="G241" s="85"/>
      <c r="H241" s="85"/>
      <c r="I241" s="85"/>
      <c r="J241" s="85">
        <v>972</v>
      </c>
      <c r="K241" s="85">
        <v>850</v>
      </c>
      <c r="L241" s="85">
        <v>16</v>
      </c>
      <c r="M241" s="85">
        <v>9</v>
      </c>
    </row>
    <row r="242" spans="1:13" ht="20" customHeight="1" x14ac:dyDescent="0.45">
      <c r="A242" s="77" t="s">
        <v>937</v>
      </c>
      <c r="B242" s="77" t="s">
        <v>933</v>
      </c>
      <c r="C242" s="77">
        <v>12008</v>
      </c>
      <c r="D242" s="77" t="s">
        <v>926</v>
      </c>
      <c r="E242" s="85"/>
      <c r="F242" s="85"/>
      <c r="G242" s="85"/>
      <c r="H242" s="85"/>
      <c r="I242" s="85"/>
      <c r="J242" s="85">
        <v>-185</v>
      </c>
      <c r="K242" s="85">
        <v>362</v>
      </c>
      <c r="L242" s="85">
        <v>15</v>
      </c>
      <c r="M242" s="85">
        <v>4</v>
      </c>
    </row>
    <row r="243" spans="1:13" ht="20" customHeight="1" x14ac:dyDescent="0.45">
      <c r="A243" s="77" t="s">
        <v>937</v>
      </c>
      <c r="B243" s="77" t="s">
        <v>933</v>
      </c>
      <c r="C243" s="77">
        <v>12008</v>
      </c>
      <c r="D243" s="77" t="s">
        <v>926</v>
      </c>
      <c r="E243" s="85"/>
      <c r="F243" s="85"/>
      <c r="G243" s="85"/>
      <c r="H243" s="85"/>
      <c r="I243" s="85"/>
      <c r="J243" s="85">
        <v>345</v>
      </c>
      <c r="K243" s="85">
        <v>567</v>
      </c>
      <c r="L243" s="85">
        <v>11</v>
      </c>
      <c r="M243" s="85">
        <v>3</v>
      </c>
    </row>
    <row r="244" spans="1:13" ht="20" customHeight="1" x14ac:dyDescent="0.45">
      <c r="A244" s="77" t="s">
        <v>937</v>
      </c>
      <c r="B244" s="77" t="s">
        <v>933</v>
      </c>
      <c r="C244" s="77">
        <v>12008</v>
      </c>
      <c r="D244" s="77" t="s">
        <v>926</v>
      </c>
      <c r="E244" s="85"/>
      <c r="F244" s="85"/>
      <c r="G244" s="85"/>
      <c r="H244" s="85"/>
      <c r="I244" s="85"/>
      <c r="J244" s="85">
        <v>-165</v>
      </c>
      <c r="K244" s="85">
        <v>196</v>
      </c>
      <c r="L244" s="85">
        <v>141</v>
      </c>
      <c r="M244" s="85">
        <v>26</v>
      </c>
    </row>
    <row r="245" spans="1:13" ht="20" customHeight="1" x14ac:dyDescent="0.45">
      <c r="A245" s="77" t="s">
        <v>937</v>
      </c>
      <c r="B245" s="77" t="s">
        <v>933</v>
      </c>
      <c r="C245" s="77">
        <v>12008</v>
      </c>
      <c r="D245" s="77" t="s">
        <v>926</v>
      </c>
      <c r="E245" s="85"/>
      <c r="F245" s="85"/>
      <c r="G245" s="85"/>
      <c r="H245" s="85"/>
      <c r="I245" s="85"/>
      <c r="J245" s="85">
        <v>142</v>
      </c>
      <c r="K245" s="85">
        <v>323</v>
      </c>
      <c r="L245" s="85">
        <v>38</v>
      </c>
      <c r="M245" s="85">
        <v>8</v>
      </c>
    </row>
    <row r="246" spans="1:13" ht="20" customHeight="1" x14ac:dyDescent="0.45">
      <c r="A246" s="77" t="s">
        <v>937</v>
      </c>
      <c r="B246" s="77" t="s">
        <v>933</v>
      </c>
      <c r="C246" s="77">
        <v>12008</v>
      </c>
      <c r="D246" s="77" t="s">
        <v>926</v>
      </c>
      <c r="E246" s="85"/>
      <c r="F246" s="85"/>
      <c r="G246" s="85"/>
      <c r="H246" s="85"/>
      <c r="I246" s="85"/>
      <c r="J246" s="85">
        <v>87</v>
      </c>
      <c r="K246" s="85">
        <v>260</v>
      </c>
      <c r="L246" s="85">
        <v>119</v>
      </c>
      <c r="M246" s="85">
        <v>23</v>
      </c>
    </row>
    <row r="247" spans="1:13" ht="20" customHeight="1" x14ac:dyDescent="0.45">
      <c r="A247" s="77" t="s">
        <v>937</v>
      </c>
      <c r="B247" s="77" t="s">
        <v>933</v>
      </c>
      <c r="C247" s="77">
        <v>12008</v>
      </c>
      <c r="D247" s="77" t="s">
        <v>926</v>
      </c>
      <c r="E247" s="85"/>
      <c r="F247" s="85"/>
      <c r="G247" s="85"/>
      <c r="H247" s="85"/>
      <c r="I247" s="85"/>
      <c r="J247" s="85">
        <v>283</v>
      </c>
      <c r="K247" s="85">
        <v>379</v>
      </c>
      <c r="L247" s="85">
        <v>30</v>
      </c>
      <c r="M247" s="85">
        <v>7</v>
      </c>
    </row>
    <row r="248" spans="1:13" ht="20" customHeight="1" x14ac:dyDescent="0.45">
      <c r="A248" s="77" t="s">
        <v>937</v>
      </c>
      <c r="B248" s="77" t="s">
        <v>933</v>
      </c>
      <c r="C248" s="77">
        <v>12004</v>
      </c>
      <c r="D248" s="77" t="s">
        <v>926</v>
      </c>
      <c r="E248" s="85"/>
      <c r="F248" s="85"/>
      <c r="G248" s="85"/>
      <c r="H248" s="85"/>
      <c r="I248" s="85"/>
      <c r="J248" s="85">
        <v>-104</v>
      </c>
      <c r="K248" s="85">
        <v>243</v>
      </c>
      <c r="L248" s="85">
        <v>63</v>
      </c>
      <c r="M248" s="85">
        <v>17</v>
      </c>
    </row>
    <row r="249" spans="1:13" ht="20" customHeight="1" x14ac:dyDescent="0.45">
      <c r="A249" s="77" t="s">
        <v>937</v>
      </c>
      <c r="B249" s="77" t="s">
        <v>933</v>
      </c>
      <c r="C249" s="77">
        <v>12004</v>
      </c>
      <c r="D249" s="77" t="s">
        <v>926</v>
      </c>
      <c r="E249" s="85"/>
      <c r="F249" s="85"/>
      <c r="G249" s="85"/>
      <c r="H249" s="85"/>
      <c r="I249" s="85"/>
      <c r="J249" s="85">
        <v>-496</v>
      </c>
      <c r="K249" s="85">
        <v>219</v>
      </c>
      <c r="L249" s="85">
        <v>39</v>
      </c>
      <c r="M249" s="85">
        <v>10</v>
      </c>
    </row>
    <row r="250" spans="1:13" ht="20" customHeight="1" x14ac:dyDescent="0.45">
      <c r="A250" s="77" t="s">
        <v>937</v>
      </c>
      <c r="B250" s="77" t="s">
        <v>933</v>
      </c>
      <c r="C250" s="77">
        <v>12004</v>
      </c>
      <c r="D250" s="77" t="s">
        <v>926</v>
      </c>
      <c r="E250" s="85"/>
      <c r="F250" s="85"/>
      <c r="G250" s="85"/>
      <c r="H250" s="85"/>
      <c r="I250" s="85"/>
      <c r="J250" s="85">
        <v>-13</v>
      </c>
      <c r="K250" s="85">
        <v>318</v>
      </c>
      <c r="L250" s="85">
        <v>217</v>
      </c>
      <c r="M250" s="85">
        <v>57</v>
      </c>
    </row>
    <row r="251" spans="1:13" ht="20" customHeight="1" x14ac:dyDescent="0.45">
      <c r="A251" s="77" t="s">
        <v>937</v>
      </c>
      <c r="B251" s="77" t="s">
        <v>933</v>
      </c>
      <c r="C251" s="77">
        <v>12004</v>
      </c>
      <c r="D251" s="77" t="s">
        <v>926</v>
      </c>
      <c r="E251" s="85"/>
      <c r="F251" s="85"/>
      <c r="G251" s="85"/>
      <c r="H251" s="85"/>
      <c r="I251" s="85"/>
      <c r="J251" s="85">
        <v>-164</v>
      </c>
      <c r="K251" s="85">
        <v>290</v>
      </c>
      <c r="L251" s="85">
        <v>38</v>
      </c>
      <c r="M251" s="85">
        <v>10</v>
      </c>
    </row>
    <row r="252" spans="1:13" ht="20" customHeight="1" x14ac:dyDescent="0.45">
      <c r="A252" s="77" t="s">
        <v>937</v>
      </c>
      <c r="B252" s="77" t="s">
        <v>933</v>
      </c>
      <c r="C252" s="77">
        <v>12004</v>
      </c>
      <c r="D252" s="77" t="s">
        <v>926</v>
      </c>
      <c r="E252" s="85"/>
      <c r="F252" s="85"/>
      <c r="G252" s="85"/>
      <c r="H252" s="85"/>
      <c r="I252" s="85"/>
      <c r="J252" s="85">
        <v>-332</v>
      </c>
      <c r="K252" s="85">
        <v>386</v>
      </c>
      <c r="L252" s="85">
        <v>18</v>
      </c>
      <c r="M252" s="85">
        <v>5</v>
      </c>
    </row>
    <row r="253" spans="1:13" ht="20" customHeight="1" x14ac:dyDescent="0.45">
      <c r="A253" s="77" t="s">
        <v>937</v>
      </c>
      <c r="B253" s="77" t="s">
        <v>933</v>
      </c>
      <c r="C253" s="77">
        <v>12004</v>
      </c>
      <c r="D253" s="77" t="s">
        <v>926</v>
      </c>
      <c r="E253" s="85"/>
      <c r="F253" s="85"/>
      <c r="G253" s="85"/>
      <c r="H253" s="85"/>
      <c r="I253" s="85"/>
      <c r="J253" s="85">
        <v>73</v>
      </c>
      <c r="K253" s="85">
        <v>342</v>
      </c>
      <c r="L253" s="85">
        <v>63</v>
      </c>
      <c r="M253" s="85">
        <v>17</v>
      </c>
    </row>
    <row r="254" spans="1:13" ht="20" customHeight="1" x14ac:dyDescent="0.45">
      <c r="A254" s="77" t="s">
        <v>937</v>
      </c>
      <c r="B254" s="77" t="s">
        <v>933</v>
      </c>
      <c r="C254" s="77">
        <v>12004</v>
      </c>
      <c r="D254" s="77" t="s">
        <v>926</v>
      </c>
      <c r="E254" s="85"/>
      <c r="F254" s="85"/>
      <c r="G254" s="85"/>
      <c r="H254" s="85"/>
      <c r="I254" s="85"/>
      <c r="J254" s="85">
        <v>-204</v>
      </c>
      <c r="K254" s="85">
        <v>348</v>
      </c>
      <c r="L254" s="85">
        <v>26</v>
      </c>
      <c r="M254" s="85">
        <v>7</v>
      </c>
    </row>
    <row r="255" spans="1:13" ht="20" customHeight="1" x14ac:dyDescent="0.45">
      <c r="A255" s="77" t="s">
        <v>937</v>
      </c>
      <c r="B255" s="77" t="s">
        <v>933</v>
      </c>
      <c r="C255" s="77">
        <v>12008</v>
      </c>
      <c r="D255" s="77" t="s">
        <v>926</v>
      </c>
      <c r="E255" s="85"/>
      <c r="F255" s="85"/>
      <c r="G255" s="85"/>
      <c r="H255" s="85"/>
      <c r="I255" s="85"/>
      <c r="J255" s="85">
        <v>46</v>
      </c>
      <c r="K255" s="85">
        <v>243</v>
      </c>
      <c r="L255" s="85">
        <v>132</v>
      </c>
      <c r="M255" s="85">
        <v>24</v>
      </c>
    </row>
    <row r="256" spans="1:13" ht="20" customHeight="1" x14ac:dyDescent="0.45">
      <c r="A256" s="77" t="s">
        <v>937</v>
      </c>
      <c r="B256" s="77" t="s">
        <v>933</v>
      </c>
      <c r="C256" s="77">
        <v>12020</v>
      </c>
      <c r="D256" s="77" t="s">
        <v>926</v>
      </c>
      <c r="E256" s="85"/>
      <c r="F256" s="85"/>
      <c r="G256" s="85"/>
      <c r="H256" s="85"/>
      <c r="I256" s="85"/>
      <c r="J256" s="85">
        <v>-80</v>
      </c>
      <c r="K256" s="85">
        <v>243</v>
      </c>
      <c r="L256" s="85">
        <v>90</v>
      </c>
      <c r="M256" s="85">
        <v>18</v>
      </c>
    </row>
    <row r="257" spans="1:13" ht="20" customHeight="1" x14ac:dyDescent="0.45">
      <c r="A257" s="77" t="s">
        <v>937</v>
      </c>
      <c r="B257" s="77" t="s">
        <v>933</v>
      </c>
      <c r="C257" s="77">
        <v>12020</v>
      </c>
      <c r="D257" s="77" t="s">
        <v>926</v>
      </c>
      <c r="E257" s="85"/>
      <c r="F257" s="85"/>
      <c r="G257" s="85"/>
      <c r="H257" s="85"/>
      <c r="I257" s="85"/>
      <c r="J257" s="85">
        <v>57</v>
      </c>
      <c r="K257" s="85">
        <v>299</v>
      </c>
      <c r="L257" s="85">
        <v>54</v>
      </c>
      <c r="M257" s="85">
        <v>11</v>
      </c>
    </row>
    <row r="258" spans="1:13" ht="20" customHeight="1" x14ac:dyDescent="0.45">
      <c r="A258" s="77" t="s">
        <v>937</v>
      </c>
      <c r="B258" s="77" t="s">
        <v>933</v>
      </c>
      <c r="C258" s="77">
        <v>12020</v>
      </c>
      <c r="D258" s="77" t="s">
        <v>926</v>
      </c>
      <c r="E258" s="85"/>
      <c r="F258" s="85"/>
      <c r="G258" s="85"/>
      <c r="H258" s="85"/>
      <c r="I258" s="85"/>
      <c r="J258" s="85">
        <v>834</v>
      </c>
      <c r="K258" s="85">
        <v>657</v>
      </c>
      <c r="L258" s="85">
        <v>17</v>
      </c>
      <c r="M258" s="85">
        <v>4</v>
      </c>
    </row>
    <row r="259" spans="1:13" ht="20" customHeight="1" x14ac:dyDescent="0.45">
      <c r="A259" s="77" t="s">
        <v>937</v>
      </c>
      <c r="B259" s="77" t="s">
        <v>933</v>
      </c>
      <c r="C259" s="77">
        <v>12020</v>
      </c>
      <c r="D259" s="77" t="s">
        <v>926</v>
      </c>
      <c r="E259" s="85"/>
      <c r="F259" s="85"/>
      <c r="G259" s="85"/>
      <c r="H259" s="85"/>
      <c r="I259" s="85"/>
      <c r="J259" s="85">
        <v>276</v>
      </c>
      <c r="K259" s="85">
        <v>320</v>
      </c>
      <c r="L259" s="85">
        <v>85</v>
      </c>
      <c r="M259" s="85">
        <v>16</v>
      </c>
    </row>
    <row r="260" spans="1:13" ht="20" customHeight="1" x14ac:dyDescent="0.45">
      <c r="A260" s="77" t="s">
        <v>937</v>
      </c>
      <c r="B260" s="77" t="s">
        <v>933</v>
      </c>
      <c r="C260" s="77">
        <v>12020</v>
      </c>
      <c r="D260" s="77" t="s">
        <v>926</v>
      </c>
      <c r="E260" s="85"/>
      <c r="F260" s="85"/>
      <c r="G260" s="85"/>
      <c r="H260" s="85"/>
      <c r="I260" s="85"/>
      <c r="J260" s="85">
        <v>134</v>
      </c>
      <c r="K260" s="85">
        <v>384</v>
      </c>
      <c r="L260" s="85">
        <v>29</v>
      </c>
      <c r="M260" s="85">
        <v>6</v>
      </c>
    </row>
    <row r="261" spans="1:13" s="87" customFormat="1" ht="20" customHeight="1" x14ac:dyDescent="0.45">
      <c r="A261" s="77" t="s">
        <v>937</v>
      </c>
      <c r="B261" s="77" t="s">
        <v>933</v>
      </c>
      <c r="C261" s="77">
        <v>12020</v>
      </c>
      <c r="D261" s="77" t="s">
        <v>926</v>
      </c>
      <c r="E261" s="85"/>
      <c r="F261" s="85"/>
      <c r="G261" s="85"/>
      <c r="H261" s="85"/>
      <c r="I261" s="86"/>
      <c r="J261" s="85">
        <v>-94</v>
      </c>
      <c r="K261" s="85">
        <v>304</v>
      </c>
      <c r="L261" s="85">
        <v>34</v>
      </c>
      <c r="M261" s="85">
        <v>7</v>
      </c>
    </row>
    <row r="262" spans="1:13" s="87" customFormat="1" ht="20" customHeight="1" x14ac:dyDescent="0.45">
      <c r="A262" s="77" t="s">
        <v>937</v>
      </c>
      <c r="B262" s="77" t="s">
        <v>933</v>
      </c>
      <c r="C262" s="77">
        <v>12020</v>
      </c>
      <c r="D262" s="77" t="s">
        <v>926</v>
      </c>
      <c r="E262" s="85"/>
      <c r="F262" s="85"/>
      <c r="G262" s="85"/>
      <c r="H262" s="85"/>
      <c r="I262" s="86"/>
      <c r="J262" s="85">
        <v>32</v>
      </c>
      <c r="K262" s="85">
        <v>321</v>
      </c>
      <c r="L262" s="85">
        <v>38</v>
      </c>
      <c r="M262" s="85">
        <v>8</v>
      </c>
    </row>
    <row r="263" spans="1:13" s="87" customFormat="1" ht="20" customHeight="1" x14ac:dyDescent="0.45">
      <c r="A263" s="77" t="s">
        <v>937</v>
      </c>
      <c r="B263" s="77" t="s">
        <v>933</v>
      </c>
      <c r="C263" s="77">
        <v>12020</v>
      </c>
      <c r="D263" s="77" t="s">
        <v>926</v>
      </c>
      <c r="E263" s="85"/>
      <c r="F263" s="85"/>
      <c r="G263" s="85"/>
      <c r="H263" s="85"/>
      <c r="I263" s="86"/>
      <c r="J263" s="85">
        <v>230</v>
      </c>
      <c r="K263" s="85">
        <v>402</v>
      </c>
      <c r="L263" s="85">
        <v>30</v>
      </c>
      <c r="M263" s="85">
        <v>6</v>
      </c>
    </row>
    <row r="264" spans="1:13" s="87" customFormat="1" ht="20" customHeight="1" x14ac:dyDescent="0.45">
      <c r="A264" s="77" t="s">
        <v>937</v>
      </c>
      <c r="B264" s="77" t="s">
        <v>933</v>
      </c>
      <c r="C264" s="77">
        <v>12040</v>
      </c>
      <c r="D264" s="77" t="s">
        <v>926</v>
      </c>
      <c r="E264" s="85"/>
      <c r="F264" s="85"/>
      <c r="G264" s="85"/>
      <c r="H264" s="85"/>
      <c r="I264" s="86"/>
      <c r="J264" s="85">
        <v>-393</v>
      </c>
      <c r="K264" s="85">
        <v>200</v>
      </c>
      <c r="L264" s="85">
        <v>117</v>
      </c>
      <c r="M264" s="85">
        <v>31</v>
      </c>
    </row>
    <row r="265" spans="1:13" s="87" customFormat="1" ht="20" customHeight="1" x14ac:dyDescent="0.45">
      <c r="A265" s="77" t="s">
        <v>937</v>
      </c>
      <c r="B265" s="77" t="s">
        <v>933</v>
      </c>
      <c r="C265" s="77">
        <v>12040</v>
      </c>
      <c r="D265" s="77" t="s">
        <v>926</v>
      </c>
      <c r="E265" s="85"/>
      <c r="F265" s="85"/>
      <c r="G265" s="85"/>
      <c r="H265" s="85"/>
      <c r="I265" s="86"/>
      <c r="J265" s="85">
        <v>-349</v>
      </c>
      <c r="K265" s="85">
        <v>187</v>
      </c>
      <c r="L265" s="85">
        <v>194</v>
      </c>
      <c r="M265" s="85">
        <v>51</v>
      </c>
    </row>
    <row r="266" spans="1:13" s="87" customFormat="1" ht="20" customHeight="1" x14ac:dyDescent="0.45">
      <c r="A266" s="77" t="s">
        <v>937</v>
      </c>
      <c r="B266" s="77" t="s">
        <v>933</v>
      </c>
      <c r="C266" s="77">
        <v>12040</v>
      </c>
      <c r="D266" s="77" t="s">
        <v>926</v>
      </c>
      <c r="E266" s="85"/>
      <c r="F266" s="85"/>
      <c r="G266" s="85"/>
      <c r="H266" s="85"/>
      <c r="I266" s="86"/>
      <c r="J266" s="85">
        <v>-520</v>
      </c>
      <c r="K266" s="85">
        <v>376</v>
      </c>
      <c r="L266" s="85">
        <v>50</v>
      </c>
      <c r="M266" s="85">
        <v>13</v>
      </c>
    </row>
    <row r="267" spans="1:13" s="87" customFormat="1" ht="20" customHeight="1" x14ac:dyDescent="0.45">
      <c r="A267" s="77" t="s">
        <v>937</v>
      </c>
      <c r="B267" s="77" t="s">
        <v>933</v>
      </c>
      <c r="C267" s="77">
        <v>12040</v>
      </c>
      <c r="D267" s="77" t="s">
        <v>926</v>
      </c>
      <c r="E267" s="85"/>
      <c r="F267" s="85"/>
      <c r="G267" s="85"/>
      <c r="H267" s="85"/>
      <c r="I267" s="86"/>
      <c r="J267" s="85">
        <v>-534</v>
      </c>
      <c r="K267" s="85">
        <v>300</v>
      </c>
      <c r="L267" s="85">
        <v>63</v>
      </c>
      <c r="M267" s="85">
        <v>17</v>
      </c>
    </row>
    <row r="268" spans="1:13" s="87" customFormat="1" ht="20" customHeight="1" x14ac:dyDescent="0.45">
      <c r="A268" s="77" t="s">
        <v>937</v>
      </c>
      <c r="B268" s="77" t="s">
        <v>933</v>
      </c>
      <c r="C268" s="77">
        <v>12040</v>
      </c>
      <c r="D268" s="77" t="s">
        <v>926</v>
      </c>
      <c r="E268" s="85"/>
      <c r="F268" s="85"/>
      <c r="G268" s="85"/>
      <c r="H268" s="85"/>
      <c r="I268" s="86"/>
      <c r="J268" s="85">
        <v>-597</v>
      </c>
      <c r="K268" s="85">
        <v>570</v>
      </c>
      <c r="L268" s="85">
        <v>30</v>
      </c>
      <c r="M268" s="85">
        <v>8</v>
      </c>
    </row>
    <row r="269" spans="1:13" s="87" customFormat="1" ht="20" customHeight="1" x14ac:dyDescent="0.45">
      <c r="A269" s="77" t="s">
        <v>937</v>
      </c>
      <c r="B269" s="77" t="s">
        <v>933</v>
      </c>
      <c r="C269" s="77">
        <v>12040</v>
      </c>
      <c r="D269" s="77" t="s">
        <v>926</v>
      </c>
      <c r="E269" s="85"/>
      <c r="F269" s="85"/>
      <c r="G269" s="85"/>
      <c r="H269" s="85"/>
      <c r="I269" s="86"/>
      <c r="J269" s="85">
        <v>-456</v>
      </c>
      <c r="K269" s="85">
        <v>211</v>
      </c>
      <c r="L269" s="85">
        <v>118</v>
      </c>
      <c r="M269" s="85">
        <v>31</v>
      </c>
    </row>
    <row r="270" spans="1:13" s="87" customFormat="1" ht="20" customHeight="1" x14ac:dyDescent="0.45">
      <c r="A270" s="77" t="s">
        <v>937</v>
      </c>
      <c r="B270" s="77" t="s">
        <v>933</v>
      </c>
      <c r="C270" s="77">
        <v>12040</v>
      </c>
      <c r="D270" s="77" t="s">
        <v>926</v>
      </c>
      <c r="E270" s="85"/>
      <c r="F270" s="85"/>
      <c r="G270" s="85"/>
      <c r="H270" s="85"/>
      <c r="I270" s="86"/>
      <c r="J270" s="85"/>
      <c r="K270" s="85"/>
      <c r="L270" s="85">
        <v>22</v>
      </c>
      <c r="M270" s="85">
        <v>6</v>
      </c>
    </row>
    <row r="271" spans="1:13" s="87" customFormat="1" ht="20" customHeight="1" x14ac:dyDescent="0.45">
      <c r="A271" s="77" t="s">
        <v>937</v>
      </c>
      <c r="B271" s="77" t="s">
        <v>933</v>
      </c>
      <c r="C271" s="77">
        <v>14072</v>
      </c>
      <c r="D271" s="77" t="s">
        <v>926</v>
      </c>
      <c r="E271" s="85"/>
      <c r="F271" s="85"/>
      <c r="G271" s="85"/>
      <c r="H271" s="85"/>
      <c r="I271" s="86"/>
      <c r="J271" s="85">
        <v>-442</v>
      </c>
      <c r="K271" s="85">
        <v>235</v>
      </c>
      <c r="L271" s="85">
        <v>85</v>
      </c>
      <c r="M271" s="85">
        <v>22</v>
      </c>
    </row>
    <row r="272" spans="1:13" s="87" customFormat="1" ht="20" customHeight="1" x14ac:dyDescent="0.45">
      <c r="A272" s="77" t="s">
        <v>937</v>
      </c>
      <c r="B272" s="77" t="s">
        <v>933</v>
      </c>
      <c r="C272" s="77">
        <v>14072</v>
      </c>
      <c r="D272" s="77" t="s">
        <v>926</v>
      </c>
      <c r="E272" s="85"/>
      <c r="F272" s="85"/>
      <c r="G272" s="85"/>
      <c r="H272" s="85"/>
      <c r="I272" s="86"/>
      <c r="J272" s="85">
        <v>-266</v>
      </c>
      <c r="K272" s="85">
        <v>225</v>
      </c>
      <c r="L272" s="85">
        <v>125</v>
      </c>
      <c r="M272" s="85">
        <v>33</v>
      </c>
    </row>
    <row r="273" spans="1:16" s="87" customFormat="1" ht="20" customHeight="1" x14ac:dyDescent="0.45">
      <c r="A273" s="77" t="s">
        <v>937</v>
      </c>
      <c r="B273" s="77" t="s">
        <v>933</v>
      </c>
      <c r="C273" s="77">
        <v>14072</v>
      </c>
      <c r="D273" s="77" t="s">
        <v>926</v>
      </c>
      <c r="E273" s="85"/>
      <c r="F273" s="85"/>
      <c r="G273" s="85"/>
      <c r="H273" s="85"/>
      <c r="I273" s="86"/>
      <c r="J273" s="85">
        <v>-108</v>
      </c>
      <c r="K273" s="85">
        <v>250</v>
      </c>
      <c r="L273" s="85">
        <v>167</v>
      </c>
      <c r="M273" s="85">
        <v>44</v>
      </c>
    </row>
    <row r="274" spans="1:16" s="87" customFormat="1" ht="20" customHeight="1" x14ac:dyDescent="0.45">
      <c r="A274" s="77" t="s">
        <v>937</v>
      </c>
      <c r="B274" s="77" t="s">
        <v>933</v>
      </c>
      <c r="C274" s="77">
        <v>14072</v>
      </c>
      <c r="D274" s="77" t="s">
        <v>926</v>
      </c>
      <c r="E274" s="85"/>
      <c r="F274" s="85"/>
      <c r="G274" s="85"/>
      <c r="H274" s="85"/>
      <c r="I274" s="86"/>
      <c r="J274" s="85">
        <v>-368</v>
      </c>
      <c r="K274" s="85">
        <v>278</v>
      </c>
      <c r="L274" s="85">
        <v>47</v>
      </c>
      <c r="M274" s="85">
        <v>12</v>
      </c>
    </row>
    <row r="275" spans="1:16" s="87" customFormat="1" ht="20" customHeight="1" x14ac:dyDescent="0.45">
      <c r="A275" s="77" t="s">
        <v>937</v>
      </c>
      <c r="B275" s="77" t="s">
        <v>933</v>
      </c>
      <c r="C275" s="77">
        <v>14072</v>
      </c>
      <c r="D275" s="77" t="s">
        <v>926</v>
      </c>
      <c r="E275" s="85"/>
      <c r="F275" s="85"/>
      <c r="G275" s="85"/>
      <c r="H275" s="85"/>
      <c r="I275" s="86"/>
      <c r="J275" s="85">
        <v>-433</v>
      </c>
      <c r="K275" s="85">
        <v>261</v>
      </c>
      <c r="L275" s="85">
        <v>54</v>
      </c>
      <c r="M275" s="85">
        <v>14</v>
      </c>
    </row>
    <row r="276" spans="1:16" s="87" customFormat="1" ht="20" customHeight="1" x14ac:dyDescent="0.45">
      <c r="A276" s="77" t="s">
        <v>937</v>
      </c>
      <c r="B276" s="77" t="s">
        <v>933</v>
      </c>
      <c r="C276" s="77">
        <v>15016</v>
      </c>
      <c r="D276" s="77" t="s">
        <v>926</v>
      </c>
      <c r="E276" s="85"/>
      <c r="F276" s="85"/>
      <c r="G276" s="85"/>
      <c r="H276" s="85"/>
      <c r="I276" s="86"/>
      <c r="J276" s="85"/>
      <c r="K276" s="85"/>
      <c r="L276" s="85">
        <v>14</v>
      </c>
      <c r="M276" s="85">
        <v>4</v>
      </c>
    </row>
    <row r="277" spans="1:16" s="87" customFormat="1" ht="20" customHeight="1" x14ac:dyDescent="0.45">
      <c r="A277" s="77" t="s">
        <v>937</v>
      </c>
      <c r="B277" s="77" t="s">
        <v>933</v>
      </c>
      <c r="C277" s="77">
        <v>15016</v>
      </c>
      <c r="D277" s="77" t="s">
        <v>926</v>
      </c>
      <c r="E277" s="85"/>
      <c r="F277" s="85"/>
      <c r="G277" s="85"/>
      <c r="H277" s="85"/>
      <c r="I277" s="86"/>
      <c r="J277" s="85"/>
      <c r="K277" s="85"/>
      <c r="L277" s="85">
        <v>3</v>
      </c>
      <c r="M277" s="85">
        <v>1</v>
      </c>
    </row>
    <row r="278" spans="1:16" s="87" customFormat="1" ht="20" customHeight="1" x14ac:dyDescent="0.45">
      <c r="A278" s="77" t="s">
        <v>937</v>
      </c>
      <c r="B278" s="77" t="s">
        <v>933</v>
      </c>
      <c r="C278" s="77">
        <v>15016</v>
      </c>
      <c r="D278" s="77" t="s">
        <v>926</v>
      </c>
      <c r="E278" s="85"/>
      <c r="F278" s="85"/>
      <c r="G278" s="85"/>
      <c r="H278" s="85"/>
      <c r="I278" s="86"/>
      <c r="J278" s="85">
        <v>-152</v>
      </c>
      <c r="K278" s="85">
        <v>287</v>
      </c>
      <c r="L278" s="85">
        <v>150</v>
      </c>
      <c r="M278" s="85">
        <v>39</v>
      </c>
    </row>
    <row r="279" spans="1:16" s="87" customFormat="1" ht="20" customHeight="1" x14ac:dyDescent="0.45">
      <c r="A279" s="77" t="s">
        <v>937</v>
      </c>
      <c r="B279" s="77" t="s">
        <v>933</v>
      </c>
      <c r="C279" s="77">
        <v>15016</v>
      </c>
      <c r="D279" s="77" t="s">
        <v>926</v>
      </c>
      <c r="E279" s="85"/>
      <c r="F279" s="85"/>
      <c r="G279" s="85"/>
      <c r="H279" s="85"/>
      <c r="I279" s="86"/>
      <c r="J279" s="85">
        <v>-325</v>
      </c>
      <c r="K279" s="85">
        <v>257</v>
      </c>
      <c r="L279" s="85">
        <v>112</v>
      </c>
      <c r="M279" s="85">
        <v>29</v>
      </c>
    </row>
    <row r="280" spans="1:16" ht="20" customHeight="1" x14ac:dyDescent="0.45">
      <c r="A280" s="77" t="s">
        <v>938</v>
      </c>
      <c r="B280" s="77" t="s">
        <v>933</v>
      </c>
      <c r="C280" s="77" t="s">
        <v>939</v>
      </c>
      <c r="D280" s="77"/>
      <c r="E280" s="77"/>
      <c r="F280" s="77"/>
      <c r="G280" s="77"/>
      <c r="H280" s="77"/>
      <c r="I280" s="77"/>
      <c r="J280" s="77">
        <v>177</v>
      </c>
      <c r="K280" s="77">
        <v>352</v>
      </c>
      <c r="L280" s="77">
        <v>18</v>
      </c>
      <c r="M280" s="77">
        <v>5</v>
      </c>
      <c r="N280" s="77"/>
      <c r="O280" s="77"/>
      <c r="P280" s="77"/>
    </row>
    <row r="281" spans="1:16" ht="20" customHeight="1" x14ac:dyDescent="0.45">
      <c r="A281" s="77" t="s">
        <v>938</v>
      </c>
      <c r="B281" s="77" t="s">
        <v>933</v>
      </c>
      <c r="C281" s="77" t="s">
        <v>940</v>
      </c>
      <c r="D281" s="77"/>
      <c r="E281" s="77"/>
      <c r="F281" s="77"/>
      <c r="G281" s="77"/>
      <c r="H281" s="77"/>
      <c r="I281" s="77"/>
      <c r="J281" s="77">
        <v>-216</v>
      </c>
      <c r="K281" s="77">
        <v>326</v>
      </c>
      <c r="L281" s="77">
        <v>62</v>
      </c>
      <c r="M281" s="77">
        <v>14</v>
      </c>
      <c r="N281" s="77"/>
      <c r="O281" s="77"/>
      <c r="P281" s="77"/>
    </row>
    <row r="282" spans="1:16" ht="20" customHeight="1" x14ac:dyDescent="0.45">
      <c r="A282" s="77" t="s">
        <v>938</v>
      </c>
      <c r="B282" s="77" t="s">
        <v>933</v>
      </c>
      <c r="C282" s="77" t="s">
        <v>941</v>
      </c>
      <c r="D282" s="77"/>
      <c r="E282" s="77"/>
      <c r="F282" s="77"/>
      <c r="G282" s="77"/>
      <c r="H282" s="77"/>
      <c r="I282" s="77"/>
      <c r="J282" s="77">
        <v>271</v>
      </c>
      <c r="K282" s="77">
        <v>124</v>
      </c>
      <c r="L282" s="77">
        <v>372</v>
      </c>
      <c r="M282" s="77">
        <v>39</v>
      </c>
      <c r="N282" s="77"/>
      <c r="O282" s="77"/>
      <c r="P282" s="77"/>
    </row>
    <row r="283" spans="1:16" ht="20" customHeight="1" x14ac:dyDescent="0.45">
      <c r="A283" s="77" t="s">
        <v>938</v>
      </c>
      <c r="B283" s="77" t="s">
        <v>933</v>
      </c>
      <c r="C283" s="77" t="s">
        <v>942</v>
      </c>
      <c r="D283" s="77"/>
      <c r="E283" s="77"/>
      <c r="F283" s="77"/>
      <c r="G283" s="77"/>
      <c r="H283" s="77"/>
      <c r="I283" s="77"/>
      <c r="J283" s="77">
        <v>547</v>
      </c>
      <c r="K283" s="77">
        <v>170</v>
      </c>
      <c r="L283" s="77">
        <v>126</v>
      </c>
      <c r="M283" s="77">
        <v>19</v>
      </c>
      <c r="N283" s="77"/>
      <c r="O283" s="77"/>
      <c r="P283" s="77"/>
    </row>
    <row r="284" spans="1:16" ht="20" customHeight="1" x14ac:dyDescent="0.45">
      <c r="A284" s="77" t="s">
        <v>938</v>
      </c>
      <c r="B284" s="77" t="s">
        <v>933</v>
      </c>
      <c r="C284" s="77" t="s">
        <v>943</v>
      </c>
      <c r="D284" s="77"/>
      <c r="E284" s="77"/>
      <c r="F284" s="77"/>
      <c r="G284" s="77"/>
      <c r="H284" s="77"/>
      <c r="I284" s="77"/>
      <c r="J284" s="77">
        <v>869</v>
      </c>
      <c r="K284" s="77">
        <v>230</v>
      </c>
      <c r="L284" s="77">
        <v>93</v>
      </c>
      <c r="M284" s="77">
        <v>20</v>
      </c>
      <c r="N284" s="77"/>
      <c r="O284" s="77"/>
      <c r="P284" s="77"/>
    </row>
    <row r="285" spans="1:16" ht="20" customHeight="1" x14ac:dyDescent="0.45">
      <c r="A285" s="77" t="s">
        <v>938</v>
      </c>
      <c r="B285" s="77" t="s">
        <v>933</v>
      </c>
      <c r="C285" s="77" t="s">
        <v>944</v>
      </c>
      <c r="D285" s="77"/>
      <c r="E285" s="77"/>
      <c r="F285" s="77"/>
      <c r="G285" s="77"/>
      <c r="H285" s="77"/>
      <c r="I285" s="77"/>
      <c r="J285" s="77">
        <v>18</v>
      </c>
      <c r="K285" s="77">
        <v>340</v>
      </c>
      <c r="L285" s="77">
        <v>13</v>
      </c>
      <c r="M285" s="77">
        <v>4</v>
      </c>
      <c r="N285" s="77"/>
      <c r="O285" s="77"/>
      <c r="P285" s="77"/>
    </row>
    <row r="286" spans="1:16" ht="20" customHeight="1" x14ac:dyDescent="0.45">
      <c r="A286" s="77" t="s">
        <v>938</v>
      </c>
      <c r="B286" s="77" t="s">
        <v>933</v>
      </c>
      <c r="C286" s="77" t="s">
        <v>944</v>
      </c>
      <c r="D286" s="77"/>
      <c r="E286" s="77"/>
      <c r="F286" s="77"/>
      <c r="G286" s="77"/>
      <c r="H286" s="77"/>
      <c r="I286" s="77"/>
      <c r="J286" s="77">
        <v>200</v>
      </c>
      <c r="K286" s="77">
        <v>390</v>
      </c>
      <c r="L286" s="77">
        <v>6</v>
      </c>
      <c r="M286" s="77">
        <v>2</v>
      </c>
      <c r="N286" s="77"/>
      <c r="O286" s="77"/>
      <c r="P286" s="77"/>
    </row>
    <row r="287" spans="1:16" ht="20" customHeight="1" x14ac:dyDescent="0.45">
      <c r="A287" s="77" t="s">
        <v>938</v>
      </c>
      <c r="B287" s="77" t="s">
        <v>933</v>
      </c>
      <c r="C287" s="77" t="s">
        <v>945</v>
      </c>
      <c r="D287" s="77"/>
      <c r="E287" s="77"/>
      <c r="F287" s="77"/>
      <c r="G287" s="77"/>
      <c r="H287" s="77"/>
      <c r="I287" s="77"/>
      <c r="J287" s="77">
        <v>-330</v>
      </c>
      <c r="K287" s="77">
        <v>170</v>
      </c>
      <c r="L287" s="77">
        <v>283</v>
      </c>
      <c r="M287" s="77">
        <v>37</v>
      </c>
      <c r="N287" s="77"/>
      <c r="O287" s="77"/>
      <c r="P287" s="77"/>
    </row>
    <row r="288" spans="1:16" ht="20" customHeight="1" x14ac:dyDescent="0.45">
      <c r="A288" s="77" t="s">
        <v>938</v>
      </c>
      <c r="B288" s="77" t="s">
        <v>933</v>
      </c>
      <c r="C288" s="77" t="s">
        <v>945</v>
      </c>
      <c r="D288" s="77"/>
      <c r="E288" s="77"/>
      <c r="F288" s="77"/>
      <c r="G288" s="77"/>
      <c r="H288" s="77"/>
      <c r="I288" s="77"/>
      <c r="J288" s="77">
        <v>-330</v>
      </c>
      <c r="K288" s="77">
        <v>190</v>
      </c>
      <c r="L288" s="77">
        <v>217</v>
      </c>
      <c r="M288" s="77">
        <v>29</v>
      </c>
      <c r="N288" s="77"/>
      <c r="O288" s="77"/>
      <c r="P288" s="77"/>
    </row>
    <row r="289" spans="1:16" ht="20" customHeight="1" x14ac:dyDescent="0.45">
      <c r="A289" s="77" t="s">
        <v>938</v>
      </c>
      <c r="B289" s="77" t="s">
        <v>933</v>
      </c>
      <c r="C289" s="77" t="s">
        <v>946</v>
      </c>
      <c r="D289" s="77"/>
      <c r="E289" s="77"/>
      <c r="F289" s="77"/>
      <c r="G289" s="77"/>
      <c r="H289" s="77"/>
      <c r="I289" s="77"/>
      <c r="J289" s="77">
        <v>-234</v>
      </c>
      <c r="K289" s="77">
        <v>220</v>
      </c>
      <c r="L289" s="77">
        <v>95</v>
      </c>
      <c r="M289" s="77">
        <v>14</v>
      </c>
      <c r="N289" s="77"/>
      <c r="O289" s="77"/>
      <c r="P289" s="77"/>
    </row>
    <row r="290" spans="1:16" s="89" customFormat="1" ht="20" customHeight="1" thickBot="1" x14ac:dyDescent="0.5">
      <c r="A290" s="88" t="s">
        <v>938</v>
      </c>
      <c r="B290" s="88" t="s">
        <v>933</v>
      </c>
      <c r="C290" s="88" t="s">
        <v>946</v>
      </c>
      <c r="D290" s="88"/>
      <c r="E290" s="88"/>
      <c r="F290" s="88"/>
      <c r="G290" s="88"/>
      <c r="H290" s="88"/>
      <c r="I290" s="88"/>
      <c r="J290" s="88">
        <v>-133</v>
      </c>
      <c r="K290" s="88">
        <v>190</v>
      </c>
      <c r="L290" s="88">
        <v>128</v>
      </c>
      <c r="M290" s="88">
        <v>17</v>
      </c>
      <c r="N290" s="88"/>
      <c r="O290" s="88"/>
      <c r="P290" s="88"/>
    </row>
    <row r="291" spans="1:16" ht="20" customHeight="1" x14ac:dyDescent="0.45">
      <c r="A291" s="77"/>
      <c r="B291" s="77"/>
      <c r="C291" s="77"/>
      <c r="D291" s="77"/>
      <c r="E291" s="77"/>
      <c r="F291" s="77"/>
      <c r="G291" s="77"/>
      <c r="H291" s="77"/>
      <c r="I291" s="77"/>
      <c r="J291" s="77"/>
      <c r="K291" s="77"/>
      <c r="L291" s="77"/>
      <c r="M291" s="77"/>
      <c r="N291" s="77"/>
      <c r="O291" s="77"/>
      <c r="P291" s="77"/>
    </row>
    <row r="292" spans="1:16" ht="20" customHeight="1" x14ac:dyDescent="0.45">
      <c r="A292" s="77" t="s">
        <v>947</v>
      </c>
      <c r="B292" s="77"/>
      <c r="C292" s="77"/>
      <c r="D292" s="77"/>
      <c r="E292" s="77"/>
      <c r="F292" s="77"/>
      <c r="G292" s="77"/>
      <c r="H292" s="77"/>
      <c r="I292" s="77"/>
      <c r="J292" s="77"/>
      <c r="K292" s="77"/>
      <c r="L292" s="77"/>
      <c r="M292" s="77"/>
      <c r="N292" s="77"/>
      <c r="O292" s="77"/>
      <c r="P292" s="77"/>
    </row>
    <row r="293" spans="1:16" ht="20" customHeight="1" x14ac:dyDescent="0.45">
      <c r="A293" s="77" t="s">
        <v>948</v>
      </c>
      <c r="B293" s="77"/>
      <c r="C293" s="77"/>
      <c r="D293" s="77"/>
      <c r="E293" s="77"/>
      <c r="F293" s="77"/>
      <c r="G293" s="77"/>
      <c r="H293" s="77"/>
      <c r="I293" s="77"/>
      <c r="J293" s="77"/>
      <c r="K293" s="77"/>
      <c r="L293" s="77"/>
      <c r="M293" s="77"/>
      <c r="N293" s="77"/>
      <c r="O293" s="77"/>
      <c r="P293" s="77"/>
    </row>
    <row r="294" spans="1:16" ht="20" customHeight="1" x14ac:dyDescent="0.45">
      <c r="A294" s="77" t="s">
        <v>949</v>
      </c>
      <c r="B294" s="77"/>
      <c r="C294" s="77"/>
      <c r="D294" s="77"/>
      <c r="E294" s="77"/>
      <c r="F294" s="77"/>
      <c r="G294" s="77"/>
      <c r="H294" s="77"/>
      <c r="I294" s="77"/>
      <c r="J294" s="77"/>
      <c r="K294" s="77"/>
      <c r="L294" s="77"/>
      <c r="M294" s="77"/>
      <c r="N294" s="77"/>
      <c r="O294" s="77"/>
      <c r="P294" s="77"/>
    </row>
    <row r="295" spans="1:16" ht="20" customHeight="1" x14ac:dyDescent="0.45">
      <c r="A295" s="77" t="s">
        <v>950</v>
      </c>
    </row>
    <row r="296" spans="1:16" ht="20" customHeight="1" x14ac:dyDescent="0.45">
      <c r="A296" s="77" t="s">
        <v>951</v>
      </c>
    </row>
    <row r="297" spans="1:16" ht="20" customHeight="1" x14ac:dyDescent="0.45">
      <c r="A297" s="77" t="s">
        <v>952</v>
      </c>
      <c r="B297" s="77"/>
      <c r="C297" s="77"/>
      <c r="D297" s="77"/>
      <c r="E297" s="77"/>
      <c r="F297" s="77"/>
      <c r="G297" s="77"/>
      <c r="H297" s="77"/>
      <c r="I297" s="77"/>
      <c r="J297" s="77"/>
      <c r="K297" s="77"/>
      <c r="L297" s="77"/>
      <c r="M297" s="77"/>
      <c r="N297" s="77"/>
      <c r="O297" s="77"/>
      <c r="P297" s="77"/>
    </row>
    <row r="298" spans="1:16" ht="20" customHeight="1" x14ac:dyDescent="0.45">
      <c r="A298" s="77"/>
      <c r="B298" s="77"/>
      <c r="C298" s="77"/>
      <c r="D298" s="77"/>
      <c r="E298" s="77"/>
      <c r="F298" s="77"/>
      <c r="G298" s="77"/>
      <c r="H298" s="77"/>
      <c r="I298" s="77"/>
      <c r="J298" s="77"/>
      <c r="K298" s="77"/>
      <c r="L298" s="77"/>
      <c r="M298" s="77"/>
      <c r="N298" s="77"/>
      <c r="O298" s="77"/>
      <c r="P298" s="77"/>
    </row>
    <row r="299" spans="1:16" ht="20" customHeight="1" x14ac:dyDescent="0.45">
      <c r="A299" s="32"/>
      <c r="B299" s="77"/>
      <c r="C299" s="77"/>
      <c r="D299" s="77"/>
      <c r="E299" s="77"/>
      <c r="F299" s="77"/>
      <c r="G299" s="77"/>
      <c r="H299" s="77"/>
      <c r="I299" s="77"/>
      <c r="J299" s="77"/>
      <c r="K299" s="77"/>
      <c r="L299" s="77"/>
      <c r="M299" s="77"/>
      <c r="N299" s="77"/>
      <c r="O299" s="77"/>
      <c r="P299" s="77"/>
    </row>
    <row r="300" spans="1:16" ht="20" customHeight="1" x14ac:dyDescent="0.45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</row>
    <row r="301" spans="1:16" ht="20" customHeight="1" x14ac:dyDescent="0.45">
      <c r="A301" s="77"/>
      <c r="B301" s="77"/>
      <c r="C301" s="77"/>
      <c r="D301" s="77"/>
      <c r="E301" s="77"/>
      <c r="F301" s="77"/>
      <c r="G301" s="77"/>
      <c r="H301" s="77"/>
      <c r="I301" s="77"/>
      <c r="J301" s="77"/>
      <c r="K301" s="77"/>
      <c r="L301" s="77"/>
      <c r="M301" s="77"/>
      <c r="N301" s="77"/>
      <c r="O301" s="77"/>
      <c r="P301" s="77"/>
    </row>
    <row r="302" spans="1:16" ht="20" customHeight="1" x14ac:dyDescent="0.45">
      <c r="A302" s="77"/>
      <c r="B302" s="77"/>
      <c r="C302" s="77"/>
      <c r="D302" s="77"/>
      <c r="E302" s="77"/>
      <c r="F302" s="77"/>
      <c r="G302" s="77"/>
      <c r="H302" s="77"/>
      <c r="I302" s="77"/>
      <c r="J302" s="77"/>
      <c r="K302" s="77"/>
      <c r="L302" s="77"/>
      <c r="M302" s="77"/>
      <c r="N302" s="77"/>
      <c r="O302" s="77"/>
      <c r="P302" s="77"/>
    </row>
    <row r="303" spans="1:16" ht="20" customHeight="1" x14ac:dyDescent="0.45">
      <c r="A303" s="77"/>
      <c r="B303" s="77"/>
      <c r="C303" s="77"/>
      <c r="D303" s="77"/>
      <c r="E303" s="77"/>
      <c r="F303" s="77"/>
      <c r="G303" s="77"/>
      <c r="H303" s="77"/>
      <c r="I303" s="77"/>
      <c r="J303" s="77"/>
      <c r="K303" s="77"/>
      <c r="L303" s="77"/>
      <c r="M303" s="77"/>
      <c r="N303" s="77"/>
      <c r="O303" s="77"/>
      <c r="P303" s="77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 Table 1</vt:lpstr>
      <vt:lpstr>Suppl Table 2</vt:lpstr>
      <vt:lpstr>Suppl Table 3</vt:lpstr>
      <vt:lpstr>Suppl Table 4</vt:lpstr>
      <vt:lpstr>Suppl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 Hu</dc:creator>
  <cp:lastModifiedBy>任柯</cp:lastModifiedBy>
  <cp:lastPrinted>2021-07-13T01:03:05Z</cp:lastPrinted>
  <dcterms:created xsi:type="dcterms:W3CDTF">2006-09-16T00:00:00Z</dcterms:created>
  <dcterms:modified xsi:type="dcterms:W3CDTF">2023-02-21T11:32:03Z</dcterms:modified>
</cp:coreProperties>
</file>