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25384\OneDrive\文档\YYY\北京大学\碳-能源-金属\稀土供需分析\A小论文\文章2：所有行业稀土需求预测\文章\clean version for submission_20230428_Nature Geoscience\接收修改\Separate Figure files\"/>
    </mc:Choice>
  </mc:AlternateContent>
  <xr:revisionPtr revIDLastSave="0" documentId="13_ncr:1_{9DCE6E03-79B3-4E7F-95FA-9EB9AD6DDC4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g.4 a-b" sheetId="2" r:id="rId1"/>
    <sheet name="Fig.4 c-f" sheetId="3" r:id="rId2"/>
  </sheets>
  <definedNames>
    <definedName name="_Ref130068664" localSheetId="0">'Fig.4 a-b'!$A$1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3" i="3" l="1"/>
  <c r="P33" i="3"/>
  <c r="O33" i="3"/>
  <c r="N33" i="3"/>
  <c r="Q32" i="3"/>
  <c r="P32" i="3"/>
  <c r="O32" i="3"/>
  <c r="N32" i="3"/>
  <c r="Q31" i="3"/>
  <c r="P31" i="3"/>
  <c r="O31" i="3"/>
  <c r="N31" i="3"/>
  <c r="Q30" i="3"/>
  <c r="P30" i="3"/>
  <c r="O30" i="3"/>
  <c r="N30" i="3"/>
  <c r="Q29" i="3"/>
  <c r="P29" i="3"/>
  <c r="O29" i="3"/>
  <c r="N29" i="3"/>
  <c r="Q28" i="3"/>
  <c r="P28" i="3"/>
  <c r="O28" i="3"/>
  <c r="N28" i="3"/>
  <c r="Q27" i="3"/>
  <c r="P27" i="3"/>
  <c r="O27" i="3"/>
  <c r="N27" i="3"/>
  <c r="Q26" i="3"/>
  <c r="P26" i="3"/>
  <c r="O26" i="3"/>
  <c r="N26" i="3"/>
  <c r="Q25" i="3"/>
  <c r="P25" i="3"/>
  <c r="O25" i="3"/>
  <c r="N25" i="3"/>
  <c r="Q24" i="3"/>
  <c r="P24" i="3"/>
  <c r="O24" i="3"/>
  <c r="N24" i="3"/>
  <c r="Q23" i="3"/>
  <c r="P23" i="3"/>
  <c r="O23" i="3"/>
  <c r="N23" i="3"/>
  <c r="Q22" i="3"/>
  <c r="P22" i="3"/>
  <c r="O22" i="3"/>
  <c r="N22" i="3"/>
  <c r="Q21" i="3"/>
  <c r="P21" i="3"/>
  <c r="O21" i="3"/>
  <c r="N21" i="3"/>
  <c r="Q20" i="3"/>
  <c r="P20" i="3"/>
  <c r="O20" i="3"/>
  <c r="N20" i="3"/>
  <c r="Q19" i="3"/>
  <c r="P19" i="3"/>
  <c r="O19" i="3"/>
  <c r="N19" i="3"/>
  <c r="Q18" i="3"/>
  <c r="P18" i="3"/>
  <c r="O18" i="3"/>
  <c r="N18" i="3"/>
  <c r="Q17" i="3"/>
  <c r="P17" i="3"/>
  <c r="O17" i="3"/>
  <c r="N17" i="3"/>
  <c r="Q16" i="3"/>
  <c r="P16" i="3"/>
  <c r="O16" i="3"/>
  <c r="N16" i="3"/>
  <c r="Q15" i="3"/>
  <c r="P15" i="3"/>
  <c r="O15" i="3"/>
  <c r="N15" i="3"/>
  <c r="Q14" i="3"/>
  <c r="P14" i="3"/>
  <c r="O14" i="3"/>
  <c r="N14" i="3"/>
  <c r="Q13" i="3"/>
  <c r="P13" i="3"/>
  <c r="O13" i="3"/>
  <c r="N13" i="3"/>
  <c r="Q12" i="3"/>
  <c r="P12" i="3"/>
  <c r="O12" i="3"/>
  <c r="N12" i="3"/>
  <c r="Q11" i="3"/>
  <c r="P11" i="3"/>
  <c r="O11" i="3"/>
  <c r="N11" i="3"/>
  <c r="Q10" i="3"/>
  <c r="P10" i="3"/>
  <c r="O10" i="3"/>
  <c r="N10" i="3"/>
  <c r="Q9" i="3"/>
  <c r="P9" i="3"/>
  <c r="O9" i="3"/>
  <c r="N9" i="3"/>
  <c r="Q8" i="3"/>
  <c r="P8" i="3"/>
  <c r="O8" i="3"/>
  <c r="N8" i="3"/>
  <c r="Q7" i="3"/>
  <c r="P7" i="3"/>
  <c r="O7" i="3"/>
  <c r="N7" i="3"/>
  <c r="Q6" i="3"/>
  <c r="P6" i="3"/>
  <c r="O6" i="3"/>
  <c r="N6" i="3"/>
  <c r="Q5" i="3"/>
  <c r="P5" i="3"/>
  <c r="O5" i="3"/>
  <c r="N5" i="3"/>
  <c r="Q4" i="3"/>
  <c r="P4" i="3"/>
  <c r="O4" i="3"/>
  <c r="N4" i="3"/>
</calcChain>
</file>

<file path=xl/sharedStrings.xml><?xml version="1.0" encoding="utf-8"?>
<sst xmlns="http://schemas.openxmlformats.org/spreadsheetml/2006/main" count="64" uniqueCount="51">
  <si>
    <t>In-ground stocks of the REEs in 2020 (kt)</t>
    <phoneticPr fontId="2" type="noConversion"/>
  </si>
  <si>
    <t>CHINA</t>
  </si>
  <si>
    <t>THE UNITED STATES</t>
  </si>
  <si>
    <t>RUSSIA</t>
  </si>
  <si>
    <t>BRAZIL</t>
  </si>
  <si>
    <t>AUSTRALIA</t>
  </si>
  <si>
    <t>INDIA</t>
  </si>
  <si>
    <t>CANADA</t>
  </si>
  <si>
    <t>GREENLAND</t>
  </si>
  <si>
    <t>SOUTH AFRICA</t>
  </si>
  <si>
    <t>TANZANIA</t>
  </si>
  <si>
    <t>VIETNAM</t>
  </si>
  <si>
    <t>Nd+Pr+Dy+Tb</t>
  </si>
  <si>
    <t>In-use stocks of the REEs in 2050 in the NZE (kt)</t>
    <phoneticPr fontId="2" type="noConversion"/>
  </si>
  <si>
    <t>CHN</t>
    <phoneticPr fontId="2" type="noConversion"/>
  </si>
  <si>
    <t>US</t>
    <phoneticPr fontId="2" type="noConversion"/>
  </si>
  <si>
    <t>EU</t>
    <phoneticPr fontId="2" type="noConversion"/>
  </si>
  <si>
    <t>ROE</t>
    <phoneticPr fontId="2" type="noConversion"/>
  </si>
  <si>
    <t>LA</t>
    <phoneticPr fontId="2" type="noConversion"/>
  </si>
  <si>
    <t>CAN</t>
    <phoneticPr fontId="2" type="noConversion"/>
  </si>
  <si>
    <t>AUS</t>
    <phoneticPr fontId="2" type="noConversion"/>
  </si>
  <si>
    <t>IND</t>
    <phoneticPr fontId="2" type="noConversion"/>
  </si>
  <si>
    <t>JPN</t>
    <phoneticPr fontId="2" type="noConversion"/>
  </si>
  <si>
    <t>ROW</t>
    <phoneticPr fontId="2" type="noConversion"/>
  </si>
  <si>
    <t>Nd+Pr+Dy+Tb</t>
    <phoneticPr fontId="2" type="noConversion"/>
  </si>
  <si>
    <t>REE holdings in economic value (billion USD $)</t>
    <phoneticPr fontId="2" type="noConversion"/>
  </si>
  <si>
    <t>CHN</t>
  </si>
  <si>
    <t>US</t>
  </si>
  <si>
    <t>EU</t>
  </si>
  <si>
    <t>ROE</t>
  </si>
  <si>
    <t>LA</t>
  </si>
  <si>
    <t>CAN</t>
  </si>
  <si>
    <t>AUS</t>
  </si>
  <si>
    <t>IND</t>
  </si>
  <si>
    <t>JPN</t>
  </si>
  <si>
    <t>ROW</t>
  </si>
  <si>
    <t>In-ground holdings-2020</t>
    <phoneticPr fontId="2" type="noConversion"/>
  </si>
  <si>
    <t>In-use holdings-2020</t>
    <phoneticPr fontId="2" type="noConversion"/>
  </si>
  <si>
    <t>In-ground holdings-supply based on present share scenario-2050</t>
    <phoneticPr fontId="2" type="noConversion"/>
  </si>
  <si>
    <t>In-ground holdings-supply based on reserve share scenario-2050</t>
    <phoneticPr fontId="2" type="noConversion"/>
  </si>
  <si>
    <t>In-ground holdings-supply only for its own demand scenario-2050</t>
    <phoneticPr fontId="2" type="noConversion"/>
  </si>
  <si>
    <t>In-use holdings -2050</t>
    <phoneticPr fontId="2" type="noConversion"/>
  </si>
  <si>
    <t>In-use stocks of the REEs in the NZE (kt)</t>
    <phoneticPr fontId="2" type="noConversion"/>
  </si>
  <si>
    <t>Nd</t>
    <phoneticPr fontId="4" type="noConversion"/>
  </si>
  <si>
    <t>Pr</t>
    <phoneticPr fontId="4" type="noConversion"/>
  </si>
  <si>
    <t>Dy</t>
    <phoneticPr fontId="4" type="noConversion"/>
  </si>
  <si>
    <t>Tb</t>
    <phoneticPr fontId="4" type="noConversion"/>
  </si>
  <si>
    <t>In-ground stocks of the REEs in the NZE (kt)</t>
    <phoneticPr fontId="2" type="noConversion"/>
  </si>
  <si>
    <t>Total stocks of the REEs in the NZE (kt)</t>
    <phoneticPr fontId="2" type="noConversion"/>
  </si>
  <si>
    <t>Accumulative losses of the REEs in the NZE (kt)</t>
    <phoneticPr fontId="2" type="noConversion"/>
  </si>
  <si>
    <t>Fig. 4 Global shift of REEs from in-ground stocks to in-use stocks in the NZE scenario.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</si>
</sst>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2"/>
      <charset val="134"/>
      <scheme val="minor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3" fillId="0" borderId="1" xfId="0" applyFont="1" applyBorder="1"/>
    <xf numFmtId="1" fontId="3" fillId="0" borderId="1" xfId="0" applyNumberFormat="1" applyFont="1" applyBorder="1"/>
    <xf numFmtId="1" fontId="0" fillId="0" borderId="0" xfId="0" applyNumberFormat="1"/>
    <xf numFmtId="1" fontId="3" fillId="3" borderId="1" xfId="0" applyNumberFormat="1" applyFont="1" applyFill="1" applyBorder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42D7-0728-4A50-B3E3-0A6A297B6012}">
  <dimension ref="A1:L14"/>
  <sheetViews>
    <sheetView tabSelected="1" workbookViewId="0">
      <selection activeCell="A29" sqref="A29"/>
    </sheetView>
  </sheetViews>
  <sheetFormatPr defaultRowHeight="14" x14ac:dyDescent="0.3"/>
  <cols>
    <col min="1" max="1" width="54.08203125" bestFit="1" customWidth="1"/>
    <col min="2" max="2" width="10.25" customWidth="1"/>
    <col min="3" max="4" width="10.58203125" bestFit="1" customWidth="1"/>
    <col min="5" max="5" width="9.58203125" bestFit="1" customWidth="1"/>
  </cols>
  <sheetData>
    <row r="1" spans="1:12" ht="21" x14ac:dyDescent="0.5">
      <c r="A1" s="6" t="s">
        <v>50</v>
      </c>
    </row>
    <row r="3" spans="1:12" ht="14.5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14.5" x14ac:dyDescent="0.35">
      <c r="A4" s="2" t="s">
        <v>12</v>
      </c>
      <c r="B4" s="3">
        <v>9027.1819945017178</v>
      </c>
      <c r="C4" s="3">
        <v>245</v>
      </c>
      <c r="D4" s="3">
        <v>3678.6959999999999</v>
      </c>
      <c r="E4" s="3">
        <v>4178.352489734647</v>
      </c>
      <c r="F4" s="3">
        <v>803.28840000000002</v>
      </c>
      <c r="G4" s="3">
        <v>1372.8872466270984</v>
      </c>
      <c r="H4" s="3">
        <v>165.14440792760752</v>
      </c>
      <c r="I4" s="3">
        <v>298.45374926676055</v>
      </c>
      <c r="J4" s="3">
        <v>157.18564128049388</v>
      </c>
      <c r="K4" s="3">
        <v>177.08255789827791</v>
      </c>
      <c r="L4" s="3">
        <v>4377.3216559124876</v>
      </c>
    </row>
    <row r="5" spans="1:12" ht="14.5" x14ac:dyDescent="0.35">
      <c r="A5" s="1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2" ht="14.5" x14ac:dyDescent="0.35">
      <c r="A6" s="2" t="s">
        <v>24</v>
      </c>
      <c r="B6" s="3">
        <v>933.71181527391798</v>
      </c>
      <c r="C6" s="3">
        <v>512.92579771411363</v>
      </c>
      <c r="D6" s="3">
        <v>601.8181008109234</v>
      </c>
      <c r="E6" s="3">
        <v>157.88654006356523</v>
      </c>
      <c r="F6" s="3">
        <v>169.00348785583614</v>
      </c>
      <c r="G6" s="3">
        <v>56.252245444263949</v>
      </c>
      <c r="H6" s="3">
        <v>37.69332831873983</v>
      </c>
      <c r="I6" s="3">
        <v>325.08152573563996</v>
      </c>
      <c r="J6" s="3">
        <v>84.496214579950944</v>
      </c>
      <c r="K6" s="3">
        <v>372.55679938956087</v>
      </c>
      <c r="L6" s="4"/>
    </row>
    <row r="8" spans="1:12" ht="14.5" x14ac:dyDescent="0.35">
      <c r="A8" s="1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31</v>
      </c>
      <c r="H8" s="2" t="s">
        <v>32</v>
      </c>
      <c r="I8" s="2" t="s">
        <v>33</v>
      </c>
      <c r="J8" s="2" t="s">
        <v>34</v>
      </c>
      <c r="K8" s="2" t="s">
        <v>35</v>
      </c>
    </row>
    <row r="9" spans="1:12" ht="14.5" x14ac:dyDescent="0.35">
      <c r="A9" s="2" t="s">
        <v>36</v>
      </c>
      <c r="B9" s="3">
        <v>1686.2851511672852</v>
      </c>
      <c r="C9" s="3">
        <v>40.730877540000002</v>
      </c>
      <c r="D9" s="3">
        <v>0</v>
      </c>
      <c r="E9" s="3">
        <v>658.7667702</v>
      </c>
      <c r="F9" s="3">
        <v>766.9703988648306</v>
      </c>
      <c r="G9" s="3">
        <v>30.313591955133781</v>
      </c>
      <c r="H9" s="3">
        <v>147.61433416</v>
      </c>
      <c r="I9" s="3">
        <v>252.00455962701579</v>
      </c>
      <c r="J9" s="3">
        <v>0</v>
      </c>
      <c r="K9" s="3">
        <v>919.6340306388779</v>
      </c>
    </row>
    <row r="10" spans="1:12" ht="14.5" x14ac:dyDescent="0.35">
      <c r="A10" s="2" t="s">
        <v>37</v>
      </c>
      <c r="B10" s="3">
        <v>15.371584882746188</v>
      </c>
      <c r="C10" s="3">
        <v>10.589865721171831</v>
      </c>
      <c r="D10" s="3">
        <v>9.3895152697636401</v>
      </c>
      <c r="E10" s="3">
        <v>2.9845505869979498</v>
      </c>
      <c r="F10" s="3">
        <v>1.923156863517185</v>
      </c>
      <c r="G10" s="3">
        <v>0.91289539242012141</v>
      </c>
      <c r="H10" s="3">
        <v>0.84948829860850172</v>
      </c>
      <c r="I10" s="3">
        <v>1.9340418323654389</v>
      </c>
      <c r="J10" s="3">
        <v>2.3233829070334924</v>
      </c>
      <c r="K10" s="3">
        <v>8.6402579527403933</v>
      </c>
    </row>
    <row r="11" spans="1:12" ht="14.5" x14ac:dyDescent="0.35">
      <c r="A11" s="2" t="s">
        <v>38</v>
      </c>
      <c r="B11" s="3">
        <v>405.42559231446648</v>
      </c>
      <c r="C11" s="3">
        <v>-316.07999956899937</v>
      </c>
      <c r="D11" s="3">
        <v>0</v>
      </c>
      <c r="E11" s="3">
        <v>634.06447870783848</v>
      </c>
      <c r="F11" s="3">
        <v>761.48100075546131</v>
      </c>
      <c r="G11" s="3">
        <v>30.313591955133781</v>
      </c>
      <c r="H11" s="3">
        <v>-44.514599667922788</v>
      </c>
      <c r="I11" s="3">
        <v>225.47246876506452</v>
      </c>
      <c r="J11" s="3">
        <v>0</v>
      </c>
      <c r="K11" s="3">
        <v>568.31255163924754</v>
      </c>
    </row>
    <row r="12" spans="1:12" ht="14.5" x14ac:dyDescent="0.35">
      <c r="A12" s="2" t="s">
        <v>39</v>
      </c>
      <c r="B12" s="3">
        <v>861.01864366442487</v>
      </c>
      <c r="C12" s="3">
        <v>18.508371332360856</v>
      </c>
      <c r="D12" s="3">
        <v>0</v>
      </c>
      <c r="E12" s="3">
        <v>322.45975856183293</v>
      </c>
      <c r="F12" s="3">
        <v>384.98470627333757</v>
      </c>
      <c r="G12" s="3">
        <v>15.216062200327155</v>
      </c>
      <c r="H12" s="3">
        <v>74.177572522831682</v>
      </c>
      <c r="I12" s="3">
        <v>126.49497491838235</v>
      </c>
      <c r="J12" s="3">
        <v>0</v>
      </c>
      <c r="K12" s="3">
        <v>461.6149954267924</v>
      </c>
    </row>
    <row r="13" spans="1:12" ht="14.5" x14ac:dyDescent="0.35">
      <c r="A13" s="2" t="s">
        <v>40</v>
      </c>
      <c r="B13" s="3">
        <v>1048.6864235612431</v>
      </c>
      <c r="C13" s="3">
        <v>-330.71447420138037</v>
      </c>
      <c r="D13" s="3">
        <v>-419.46075476307556</v>
      </c>
      <c r="E13" s="3">
        <v>548.79473900022094</v>
      </c>
      <c r="F13" s="3">
        <v>657.41050271721167</v>
      </c>
      <c r="G13" s="3">
        <v>-8.2587861172939299</v>
      </c>
      <c r="H13" s="3">
        <v>121.36171183704764</v>
      </c>
      <c r="I13" s="3">
        <v>49.786067878244282</v>
      </c>
      <c r="J13" s="3">
        <v>-47.751069950764041</v>
      </c>
      <c r="K13" s="3">
        <v>728.78400491663751</v>
      </c>
    </row>
    <row r="14" spans="1:12" ht="14.5" x14ac:dyDescent="0.35">
      <c r="A14" s="2" t="s">
        <v>41</v>
      </c>
      <c r="B14" s="3">
        <v>264.41234977327906</v>
      </c>
      <c r="C14" s="3">
        <v>142.84383377201397</v>
      </c>
      <c r="D14" s="3">
        <v>169.45227404200804</v>
      </c>
      <c r="E14" s="3">
        <v>44.868679013969164</v>
      </c>
      <c r="F14" s="3">
        <v>47.680329226948032</v>
      </c>
      <c r="G14" s="3">
        <v>16.00933383813409</v>
      </c>
      <c r="H14" s="3">
        <v>10.556938029360884</v>
      </c>
      <c r="I14" s="3">
        <v>92.856159853879888</v>
      </c>
      <c r="J14" s="3">
        <v>23.067311768312969</v>
      </c>
      <c r="K14" s="3">
        <v>106.16651170308172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D07E2-A08C-49E5-B213-9FA15C25C4F8}">
  <dimension ref="A1:AB33"/>
  <sheetViews>
    <sheetView zoomScaleNormal="100" workbookViewId="0">
      <selection activeCell="B12" sqref="B12"/>
    </sheetView>
  </sheetViews>
  <sheetFormatPr defaultRowHeight="14" x14ac:dyDescent="0.3"/>
  <cols>
    <col min="1" max="1" width="30" customWidth="1"/>
    <col min="7" max="7" width="21.58203125" customWidth="1"/>
    <col min="13" max="13" width="18.75" customWidth="1"/>
    <col min="19" max="19" width="30.08203125" customWidth="1"/>
  </cols>
  <sheetData>
    <row r="1" spans="1:28" ht="21" x14ac:dyDescent="0.5">
      <c r="A1" s="6" t="s">
        <v>50</v>
      </c>
    </row>
    <row r="3" spans="1:28" ht="14.5" x14ac:dyDescent="0.35">
      <c r="A3" s="5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G3" s="5" t="s">
        <v>47</v>
      </c>
      <c r="H3" s="3" t="s">
        <v>43</v>
      </c>
      <c r="I3" s="3" t="s">
        <v>44</v>
      </c>
      <c r="J3" s="3" t="s">
        <v>45</v>
      </c>
      <c r="K3" s="3" t="s">
        <v>46</v>
      </c>
      <c r="L3" s="3"/>
      <c r="M3" s="5" t="s">
        <v>48</v>
      </c>
      <c r="N3" s="3" t="s">
        <v>43</v>
      </c>
      <c r="O3" s="3" t="s">
        <v>44</v>
      </c>
      <c r="P3" s="3" t="s">
        <v>45</v>
      </c>
      <c r="Q3" s="3" t="s">
        <v>46</v>
      </c>
      <c r="R3" s="3"/>
      <c r="S3" s="5" t="s">
        <v>49</v>
      </c>
      <c r="T3" s="3" t="s">
        <v>43</v>
      </c>
      <c r="U3" s="3" t="s">
        <v>44</v>
      </c>
      <c r="V3" s="3" t="s">
        <v>45</v>
      </c>
      <c r="W3" s="3" t="s">
        <v>46</v>
      </c>
    </row>
    <row r="4" spans="1:28" ht="14.5" x14ac:dyDescent="0.35">
      <c r="A4" s="3">
        <v>2021</v>
      </c>
      <c r="B4" s="3">
        <v>175.0039607900124</v>
      </c>
      <c r="C4" s="3">
        <v>43.39206578654256</v>
      </c>
      <c r="D4" s="3">
        <v>18.859710729093575</v>
      </c>
      <c r="E4" s="3">
        <v>4.5340164395739198</v>
      </c>
      <c r="G4" s="3">
        <v>2021</v>
      </c>
      <c r="H4" s="4">
        <v>18202.232758585611</v>
      </c>
      <c r="I4" s="4">
        <v>5774.4148000312471</v>
      </c>
      <c r="J4" s="4">
        <v>340.71419664994619</v>
      </c>
      <c r="K4" s="4">
        <v>88.16929647620772</v>
      </c>
      <c r="L4" s="3"/>
      <c r="M4" s="3">
        <v>2021</v>
      </c>
      <c r="N4" s="3">
        <f t="shared" ref="N4:Q33" si="0">B4+H4</f>
        <v>18377.236719375622</v>
      </c>
      <c r="O4" s="3">
        <f t="shared" si="0"/>
        <v>5817.8068658177899</v>
      </c>
      <c r="P4" s="3">
        <f t="shared" si="0"/>
        <v>359.57390737903978</v>
      </c>
      <c r="Q4" s="3">
        <f t="shared" si="0"/>
        <v>92.703312915781638</v>
      </c>
      <c r="R4" s="3"/>
      <c r="S4" s="3">
        <v>2021</v>
      </c>
      <c r="T4" s="3">
        <v>36.619724341012081</v>
      </c>
      <c r="U4" s="3">
        <v>9.0315822605533498</v>
      </c>
      <c r="V4" s="3">
        <v>4.1479969657499502</v>
      </c>
      <c r="W4" s="3">
        <v>0.94954534380100653</v>
      </c>
      <c r="Y4" s="4"/>
      <c r="Z4" s="4"/>
      <c r="AA4" s="4"/>
      <c r="AB4" s="4"/>
    </row>
    <row r="5" spans="1:28" ht="14.5" x14ac:dyDescent="0.35">
      <c r="A5" s="3">
        <v>2022</v>
      </c>
      <c r="B5" s="3">
        <v>194.93983958024972</v>
      </c>
      <c r="C5" s="3">
        <v>48.146092185856531</v>
      </c>
      <c r="D5" s="3">
        <v>22.264566155086111</v>
      </c>
      <c r="E5" s="3">
        <v>5.2051191442500295</v>
      </c>
      <c r="G5" s="3">
        <v>2022</v>
      </c>
      <c r="H5" s="3">
        <v>18141.23869214033</v>
      </c>
      <c r="I5" s="3">
        <v>5759.6011780372282</v>
      </c>
      <c r="J5" s="3">
        <v>332.32359832169561</v>
      </c>
      <c r="K5" s="3">
        <v>86.411773547427515</v>
      </c>
      <c r="L5" s="3"/>
      <c r="M5" s="3">
        <v>2022</v>
      </c>
      <c r="N5" s="3">
        <f t="shared" si="0"/>
        <v>18336.178531720579</v>
      </c>
      <c r="O5" s="3">
        <f t="shared" si="0"/>
        <v>5807.7472702230843</v>
      </c>
      <c r="P5" s="3">
        <f t="shared" si="0"/>
        <v>354.58816447678174</v>
      </c>
      <c r="Q5" s="3">
        <f t="shared" si="0"/>
        <v>91.616892691677549</v>
      </c>
      <c r="R5" s="3"/>
      <c r="S5" s="3">
        <v>2022</v>
      </c>
      <c r="T5" s="3">
        <v>77.677911996056423</v>
      </c>
      <c r="U5" s="3">
        <v>19.091177855257971</v>
      </c>
      <c r="V5" s="3">
        <v>9.1337398680081314</v>
      </c>
      <c r="W5" s="3">
        <v>2.0359655679051079</v>
      </c>
      <c r="Y5" s="4"/>
      <c r="Z5" s="4"/>
      <c r="AA5" s="4"/>
      <c r="AB5" s="4"/>
    </row>
    <row r="6" spans="1:28" ht="14.5" x14ac:dyDescent="0.35">
      <c r="A6" s="3">
        <v>2023</v>
      </c>
      <c r="B6" s="3">
        <v>221.44088114351609</v>
      </c>
      <c r="C6" s="3">
        <v>54.384330791292001</v>
      </c>
      <c r="D6" s="3">
        <v>27.040555288576602</v>
      </c>
      <c r="E6" s="3">
        <v>6.076029114271738</v>
      </c>
      <c r="G6" s="3">
        <v>2023</v>
      </c>
      <c r="H6" s="3">
        <v>18067.240817097649</v>
      </c>
      <c r="I6" s="3">
        <v>5741.8338274571242</v>
      </c>
      <c r="J6" s="3">
        <v>321.28518519423773</v>
      </c>
      <c r="K6" s="3">
        <v>84.262553257159524</v>
      </c>
      <c r="L6" s="3"/>
      <c r="M6" s="3">
        <v>2023</v>
      </c>
      <c r="N6" s="3">
        <f t="shared" si="0"/>
        <v>18288.681698241166</v>
      </c>
      <c r="O6" s="3">
        <f t="shared" si="0"/>
        <v>5796.2181582484163</v>
      </c>
      <c r="P6" s="3">
        <f t="shared" si="0"/>
        <v>348.32574048281435</v>
      </c>
      <c r="Q6" s="3">
        <f t="shared" si="0"/>
        <v>90.338582371431258</v>
      </c>
      <c r="R6" s="3"/>
      <c r="S6" s="3">
        <v>2023</v>
      </c>
      <c r="T6" s="3">
        <v>125.17474547547459</v>
      </c>
      <c r="U6" s="3">
        <v>30.620289829926541</v>
      </c>
      <c r="V6" s="3">
        <v>15.396163861975509</v>
      </c>
      <c r="W6" s="3">
        <v>3.3142758881513839</v>
      </c>
      <c r="Y6" s="4"/>
      <c r="Z6" s="4"/>
      <c r="AA6" s="4"/>
      <c r="AB6" s="4"/>
    </row>
    <row r="7" spans="1:28" ht="14.5" x14ac:dyDescent="0.35">
      <c r="A7" s="3">
        <v>2024</v>
      </c>
      <c r="B7" s="3">
        <v>258.38293641141098</v>
      </c>
      <c r="C7" s="3">
        <v>62.954388045235461</v>
      </c>
      <c r="D7" s="3">
        <v>34.054422084509078</v>
      </c>
      <c r="E7" s="3">
        <v>7.2492852868129045</v>
      </c>
      <c r="G7" s="3">
        <v>2024</v>
      </c>
      <c r="H7" s="3">
        <v>17972.880363468819</v>
      </c>
      <c r="I7" s="3">
        <v>5719.502564814944</v>
      </c>
      <c r="J7" s="3">
        <v>305.9558206804881</v>
      </c>
      <c r="K7" s="3">
        <v>81.526623235445086</v>
      </c>
      <c r="L7" s="3"/>
      <c r="M7" s="3">
        <v>2024</v>
      </c>
      <c r="N7" s="3">
        <f t="shared" si="0"/>
        <v>18231.263299880229</v>
      </c>
      <c r="O7" s="3">
        <f t="shared" si="0"/>
        <v>5782.4569528601796</v>
      </c>
      <c r="P7" s="3">
        <f t="shared" si="0"/>
        <v>340.0102427649972</v>
      </c>
      <c r="Q7" s="3">
        <f t="shared" si="0"/>
        <v>88.775908522257993</v>
      </c>
      <c r="R7" s="3"/>
      <c r="S7" s="3">
        <v>2024</v>
      </c>
      <c r="T7" s="3">
        <v>182.59314383640421</v>
      </c>
      <c r="U7" s="3">
        <v>44.381495218163153</v>
      </c>
      <c r="V7" s="3">
        <v>23.71166157979259</v>
      </c>
      <c r="W7" s="3">
        <v>4.8769497373246624</v>
      </c>
      <c r="Y7" s="4"/>
      <c r="Z7" s="4"/>
      <c r="AA7" s="4"/>
      <c r="AB7" s="4"/>
    </row>
    <row r="8" spans="1:28" ht="14.5" x14ac:dyDescent="0.35">
      <c r="A8" s="3">
        <v>2025</v>
      </c>
      <c r="B8" s="3">
        <v>313.14748713659731</v>
      </c>
      <c r="C8" s="3">
        <v>75.460589917447507</v>
      </c>
      <c r="D8" s="3">
        <v>44.975147473085826</v>
      </c>
      <c r="E8" s="3">
        <v>8.9147320469442413</v>
      </c>
      <c r="G8" s="3">
        <v>2025</v>
      </c>
      <c r="H8" s="3">
        <v>17844.174107335359</v>
      </c>
      <c r="I8" s="3">
        <v>5689.5671691680081</v>
      </c>
      <c r="J8" s="3">
        <v>283.17658594843562</v>
      </c>
      <c r="K8" s="3">
        <v>77.843926720847506</v>
      </c>
      <c r="L8" s="3"/>
      <c r="M8" s="3">
        <v>2025</v>
      </c>
      <c r="N8" s="3">
        <f t="shared" si="0"/>
        <v>18157.321594471956</v>
      </c>
      <c r="O8" s="3">
        <f t="shared" si="0"/>
        <v>5765.0277590854557</v>
      </c>
      <c r="P8" s="3">
        <f t="shared" si="0"/>
        <v>328.15173342152144</v>
      </c>
      <c r="Q8" s="3">
        <f t="shared" si="0"/>
        <v>86.758658767791744</v>
      </c>
      <c r="R8" s="3"/>
      <c r="S8" s="3">
        <v>2025</v>
      </c>
      <c r="T8" s="3">
        <v>256.53484924468398</v>
      </c>
      <c r="U8" s="3">
        <v>61.810688992886497</v>
      </c>
      <c r="V8" s="3">
        <v>35.5701709232683</v>
      </c>
      <c r="W8" s="3">
        <v>6.8941994917909017</v>
      </c>
      <c r="Y8" s="4"/>
      <c r="Z8" s="4"/>
      <c r="AA8" s="4"/>
      <c r="AB8" s="4"/>
    </row>
    <row r="9" spans="1:28" ht="14.5" x14ac:dyDescent="0.35">
      <c r="A9" s="3">
        <v>2026</v>
      </c>
      <c r="B9" s="3">
        <v>352.04192942569239</v>
      </c>
      <c r="C9" s="3">
        <v>84.682883352950867</v>
      </c>
      <c r="D9" s="3">
        <v>51.995938677181357</v>
      </c>
      <c r="E9" s="3">
        <v>10.263090102295781</v>
      </c>
      <c r="G9" s="3">
        <v>2026</v>
      </c>
      <c r="H9" s="3">
        <v>17744.624485461311</v>
      </c>
      <c r="I9" s="3">
        <v>5665.6343844148341</v>
      </c>
      <c r="J9" s="3">
        <v>267.66463367381328</v>
      </c>
      <c r="K9" s="3">
        <v>74.739166614290625</v>
      </c>
      <c r="L9" s="3"/>
      <c r="M9" s="3">
        <v>2026</v>
      </c>
      <c r="N9" s="3">
        <f t="shared" si="0"/>
        <v>18096.666414887004</v>
      </c>
      <c r="O9" s="3">
        <f t="shared" si="0"/>
        <v>5750.3172677677849</v>
      </c>
      <c r="P9" s="3">
        <f t="shared" si="0"/>
        <v>319.66057235099464</v>
      </c>
      <c r="Q9" s="3">
        <f t="shared" si="0"/>
        <v>85.002256716586402</v>
      </c>
      <c r="R9" s="3"/>
      <c r="S9" s="3">
        <v>2026</v>
      </c>
      <c r="T9" s="3">
        <v>317.1900288296348</v>
      </c>
      <c r="U9" s="3">
        <v>76.521180310557057</v>
      </c>
      <c r="V9" s="3">
        <v>44.061331993795022</v>
      </c>
      <c r="W9" s="3">
        <v>8.6506015429962382</v>
      </c>
      <c r="Y9" s="4"/>
      <c r="Z9" s="4"/>
      <c r="AA9" s="4"/>
      <c r="AB9" s="4"/>
    </row>
    <row r="10" spans="1:28" ht="14.5" x14ac:dyDescent="0.35">
      <c r="A10" s="3">
        <v>2027</v>
      </c>
      <c r="B10" s="3">
        <v>397.87958124784052</v>
      </c>
      <c r="C10" s="3">
        <v>95.551884584053298</v>
      </c>
      <c r="D10" s="3">
        <v>60.325967532617561</v>
      </c>
      <c r="E10" s="3">
        <v>11.866066596166919</v>
      </c>
      <c r="G10" s="3">
        <v>2027</v>
      </c>
      <c r="H10" s="3">
        <v>17631.101750885711</v>
      </c>
      <c r="I10" s="3">
        <v>5638.3813650738603</v>
      </c>
      <c r="J10" s="3">
        <v>249.57484611092281</v>
      </c>
      <c r="K10" s="3">
        <v>71.130913715437771</v>
      </c>
      <c r="L10" s="3"/>
      <c r="M10" s="3">
        <v>2027</v>
      </c>
      <c r="N10" s="3">
        <f t="shared" si="0"/>
        <v>18028.981332133553</v>
      </c>
      <c r="O10" s="3">
        <f t="shared" si="0"/>
        <v>5733.9332496579136</v>
      </c>
      <c r="P10" s="3">
        <f t="shared" si="0"/>
        <v>309.90081364354035</v>
      </c>
      <c r="Q10" s="3">
        <f t="shared" si="0"/>
        <v>82.996980311604688</v>
      </c>
      <c r="R10" s="3"/>
      <c r="S10" s="3">
        <v>2027</v>
      </c>
      <c r="T10" s="3">
        <v>384.87511158308121</v>
      </c>
      <c r="U10" s="3">
        <v>92.905198420428619</v>
      </c>
      <c r="V10" s="3">
        <v>53.821090701249389</v>
      </c>
      <c r="W10" s="3">
        <v>10.65587794797796</v>
      </c>
      <c r="Y10" s="4"/>
      <c r="Z10" s="4"/>
      <c r="AA10" s="4"/>
      <c r="AB10" s="4"/>
    </row>
    <row r="11" spans="1:28" ht="14.5" x14ac:dyDescent="0.35">
      <c r="A11" s="3">
        <v>2028</v>
      </c>
      <c r="B11" s="3">
        <v>452.06466309061881</v>
      </c>
      <c r="C11" s="3">
        <v>108.40307168159555</v>
      </c>
      <c r="D11" s="3">
        <v>70.227261747241201</v>
      </c>
      <c r="E11" s="3">
        <v>13.776680766377522</v>
      </c>
      <c r="G11" s="3">
        <v>2028</v>
      </c>
      <c r="H11" s="3">
        <v>17500.844902075489</v>
      </c>
      <c r="I11" s="3">
        <v>5607.1496915518801</v>
      </c>
      <c r="J11" s="3">
        <v>228.39050024686821</v>
      </c>
      <c r="K11" s="3">
        <v>66.915673914775397</v>
      </c>
      <c r="L11" s="3"/>
      <c r="M11" s="3">
        <v>2028</v>
      </c>
      <c r="N11" s="3">
        <f t="shared" si="0"/>
        <v>17952.909565166108</v>
      </c>
      <c r="O11" s="3">
        <f t="shared" si="0"/>
        <v>5715.5527632334761</v>
      </c>
      <c r="P11" s="3">
        <f t="shared" si="0"/>
        <v>298.6177619941094</v>
      </c>
      <c r="Q11" s="3">
        <f t="shared" si="0"/>
        <v>80.692354681152921</v>
      </c>
      <c r="R11" s="3"/>
      <c r="S11" s="3">
        <v>2028</v>
      </c>
      <c r="T11" s="3">
        <v>460.94687855052871</v>
      </c>
      <c r="U11" s="3">
        <v>111.28568484486679</v>
      </c>
      <c r="V11" s="3">
        <v>65.104142350680348</v>
      </c>
      <c r="W11" s="3">
        <v>12.96050357842973</v>
      </c>
      <c r="Y11" s="4"/>
      <c r="Z11" s="4"/>
      <c r="AA11" s="4"/>
      <c r="AB11" s="4"/>
    </row>
    <row r="12" spans="1:28" ht="14.5" x14ac:dyDescent="0.35">
      <c r="A12" s="3">
        <v>2029</v>
      </c>
      <c r="B12" s="3">
        <v>516.32437969434625</v>
      </c>
      <c r="C12" s="3">
        <v>123.65003585683557</v>
      </c>
      <c r="D12" s="3">
        <v>82.02038201923034</v>
      </c>
      <c r="E12" s="3">
        <v>16.060634823273023</v>
      </c>
      <c r="G12" s="3">
        <v>2029</v>
      </c>
      <c r="H12" s="3">
        <v>17350.443770593589</v>
      </c>
      <c r="I12" s="3">
        <v>5571.1248689066233</v>
      </c>
      <c r="J12" s="3">
        <v>203.47539714596601</v>
      </c>
      <c r="K12" s="3">
        <v>61.964930582117063</v>
      </c>
      <c r="L12" s="3"/>
      <c r="M12" s="3">
        <v>2029</v>
      </c>
      <c r="N12" s="3">
        <f t="shared" si="0"/>
        <v>17866.768150287935</v>
      </c>
      <c r="O12" s="3">
        <f t="shared" si="0"/>
        <v>5694.7749047634588</v>
      </c>
      <c r="P12" s="3">
        <f t="shared" si="0"/>
        <v>285.49577916519638</v>
      </c>
      <c r="Q12" s="3">
        <f t="shared" si="0"/>
        <v>78.025565405390083</v>
      </c>
      <c r="R12" s="3"/>
      <c r="S12" s="3">
        <v>2029</v>
      </c>
      <c r="T12" s="3">
        <v>547.08829342869728</v>
      </c>
      <c r="U12" s="3">
        <v>132.06354331488359</v>
      </c>
      <c r="V12" s="3">
        <v>78.226125179593382</v>
      </c>
      <c r="W12" s="3">
        <v>15.62729285419258</v>
      </c>
      <c r="Y12" s="4"/>
      <c r="Z12" s="4"/>
      <c r="AA12" s="4"/>
      <c r="AB12" s="4"/>
    </row>
    <row r="13" spans="1:28" ht="14.5" x14ac:dyDescent="0.35">
      <c r="A13" s="3">
        <v>2030</v>
      </c>
      <c r="B13" s="3">
        <v>593.59901113679939</v>
      </c>
      <c r="C13" s="3">
        <v>141.97851794884966</v>
      </c>
      <c r="D13" s="3">
        <v>96.284645564377101</v>
      </c>
      <c r="E13" s="3">
        <v>18.819511180304666</v>
      </c>
      <c r="G13" s="3">
        <v>2030</v>
      </c>
      <c r="H13" s="3">
        <v>17174.13927439406</v>
      </c>
      <c r="I13" s="3">
        <v>5528.9657602678644</v>
      </c>
      <c r="J13" s="3">
        <v>173.6915578758688</v>
      </c>
      <c r="K13" s="3">
        <v>56.080835417606252</v>
      </c>
      <c r="L13" s="3"/>
      <c r="M13" s="3">
        <v>2030</v>
      </c>
      <c r="N13" s="3">
        <f t="shared" si="0"/>
        <v>17767.738285530861</v>
      </c>
      <c r="O13" s="3">
        <f t="shared" si="0"/>
        <v>5670.9442782167143</v>
      </c>
      <c r="P13" s="3">
        <f t="shared" si="0"/>
        <v>269.97620344024591</v>
      </c>
      <c r="Q13" s="3">
        <f t="shared" si="0"/>
        <v>74.900346597910925</v>
      </c>
      <c r="R13" s="3"/>
      <c r="S13" s="3">
        <v>2030</v>
      </c>
      <c r="T13" s="3">
        <v>646.11815818577543</v>
      </c>
      <c r="U13" s="3">
        <v>155.89416986162951</v>
      </c>
      <c r="V13" s="3">
        <v>93.745700904543853</v>
      </c>
      <c r="W13" s="3">
        <v>18.752511661671729</v>
      </c>
      <c r="Y13" s="4"/>
      <c r="Z13" s="4"/>
      <c r="AA13" s="4"/>
      <c r="AB13" s="4"/>
    </row>
    <row r="14" spans="1:28" ht="14.5" x14ac:dyDescent="0.35">
      <c r="A14" s="3">
        <v>2031</v>
      </c>
      <c r="B14" s="3">
        <v>637.05851563903332</v>
      </c>
      <c r="C14" s="3">
        <v>152.12039999096589</v>
      </c>
      <c r="D14" s="3">
        <v>104.41421135601297</v>
      </c>
      <c r="E14" s="3">
        <v>20.215951248887436</v>
      </c>
      <c r="G14" s="3">
        <v>2031</v>
      </c>
      <c r="H14" s="3">
        <v>17059.991989193772</v>
      </c>
      <c r="I14" s="3">
        <v>5501.8666673768257</v>
      </c>
      <c r="J14" s="3">
        <v>155.21220545845841</v>
      </c>
      <c r="K14" s="3">
        <v>52.72158246456636</v>
      </c>
      <c r="L14" s="3"/>
      <c r="M14" s="3">
        <v>2031</v>
      </c>
      <c r="N14" s="3">
        <f t="shared" si="0"/>
        <v>17697.050504832805</v>
      </c>
      <c r="O14" s="3">
        <f t="shared" si="0"/>
        <v>5653.9870673677915</v>
      </c>
      <c r="P14" s="3">
        <f t="shared" si="0"/>
        <v>259.62641681447138</v>
      </c>
      <c r="Q14" s="3">
        <f t="shared" si="0"/>
        <v>72.937533713453803</v>
      </c>
      <c r="R14" s="3"/>
      <c r="S14" s="3">
        <v>2031</v>
      </c>
      <c r="T14" s="3">
        <v>716.805938883831</v>
      </c>
      <c r="U14" s="3">
        <v>172.8513807105513</v>
      </c>
      <c r="V14" s="3">
        <v>104.09548753031839</v>
      </c>
      <c r="W14" s="3">
        <v>20.715324546128858</v>
      </c>
      <c r="Y14" s="4"/>
      <c r="Z14" s="4"/>
      <c r="AA14" s="4"/>
      <c r="AB14" s="4"/>
    </row>
    <row r="15" spans="1:28" ht="14.5" x14ac:dyDescent="0.35">
      <c r="A15" s="3">
        <v>2032</v>
      </c>
      <c r="B15" s="3">
        <v>684.10961355199618</v>
      </c>
      <c r="C15" s="3">
        <v>163.08249574073147</v>
      </c>
      <c r="D15" s="3">
        <v>113.2710414610299</v>
      </c>
      <c r="E15" s="3">
        <v>21.723236159441516</v>
      </c>
      <c r="G15" s="3">
        <v>2032</v>
      </c>
      <c r="H15" s="3">
        <v>16937.011409253661</v>
      </c>
      <c r="I15" s="3">
        <v>5472.7423201343536</v>
      </c>
      <c r="J15" s="3">
        <v>135.0008750374312</v>
      </c>
      <c r="K15" s="3">
        <v>49.095855345727621</v>
      </c>
      <c r="L15" s="3"/>
      <c r="M15" s="3">
        <v>2032</v>
      </c>
      <c r="N15" s="3">
        <f t="shared" si="0"/>
        <v>17621.121022805655</v>
      </c>
      <c r="O15" s="3">
        <f t="shared" si="0"/>
        <v>5635.8248158750848</v>
      </c>
      <c r="P15" s="3">
        <f t="shared" si="0"/>
        <v>248.27191649846111</v>
      </c>
      <c r="Q15" s="3">
        <f t="shared" si="0"/>
        <v>70.819091505169141</v>
      </c>
      <c r="R15" s="3"/>
      <c r="S15" s="3">
        <v>2032</v>
      </c>
      <c r="T15" s="3">
        <v>792.7354209109792</v>
      </c>
      <c r="U15" s="3">
        <v>191.01363220325749</v>
      </c>
      <c r="V15" s="3">
        <v>115.4499878463286</v>
      </c>
      <c r="W15" s="3">
        <v>22.833766754413521</v>
      </c>
      <c r="Y15" s="4"/>
      <c r="Z15" s="4"/>
      <c r="AA15" s="4"/>
      <c r="AB15" s="4"/>
    </row>
    <row r="16" spans="1:28" ht="14.5" x14ac:dyDescent="0.35">
      <c r="A16" s="3">
        <v>2033</v>
      </c>
      <c r="B16" s="3">
        <v>735.03414149222806</v>
      </c>
      <c r="C16" s="3">
        <v>174.92761401626771</v>
      </c>
      <c r="D16" s="3">
        <v>122.91557542839766</v>
      </c>
      <c r="E16" s="3">
        <v>23.34928738450623</v>
      </c>
      <c r="G16" s="3">
        <v>2033</v>
      </c>
      <c r="H16" s="3">
        <v>16804.11539794967</v>
      </c>
      <c r="I16" s="3">
        <v>5441.3523948579814</v>
      </c>
      <c r="J16" s="3">
        <v>112.82377611330369</v>
      </c>
      <c r="K16" s="3">
        <v>45.173439122117877</v>
      </c>
      <c r="L16" s="3"/>
      <c r="M16" s="3">
        <v>2033</v>
      </c>
      <c r="N16" s="3">
        <f t="shared" si="0"/>
        <v>17539.1495394419</v>
      </c>
      <c r="O16" s="3">
        <f t="shared" si="0"/>
        <v>5616.2800088742488</v>
      </c>
      <c r="P16" s="3">
        <f t="shared" si="0"/>
        <v>235.73935154170135</v>
      </c>
      <c r="Q16" s="3">
        <f t="shared" si="0"/>
        <v>68.52272650662411</v>
      </c>
      <c r="R16" s="3"/>
      <c r="S16" s="3">
        <v>2033</v>
      </c>
      <c r="T16" s="3">
        <v>874.70690427473244</v>
      </c>
      <c r="U16" s="3">
        <v>210.55843920409339</v>
      </c>
      <c r="V16" s="3">
        <v>127.9825528030884</v>
      </c>
      <c r="W16" s="3">
        <v>25.13013175295853</v>
      </c>
      <c r="Y16" s="4"/>
      <c r="Z16" s="4"/>
      <c r="AA16" s="4"/>
      <c r="AB16" s="4"/>
    </row>
    <row r="17" spans="1:28" ht="14.5" x14ac:dyDescent="0.35">
      <c r="A17" s="3">
        <v>2034</v>
      </c>
      <c r="B17" s="3">
        <v>790.14264804633171</v>
      </c>
      <c r="C17" s="3">
        <v>187.7251079682035</v>
      </c>
      <c r="D17" s="3">
        <v>133.41424422602276</v>
      </c>
      <c r="E17" s="3">
        <v>25.102960955218911</v>
      </c>
      <c r="G17" s="3">
        <v>2034</v>
      </c>
      <c r="H17" s="3">
        <v>16660.028635658779</v>
      </c>
      <c r="I17" s="3">
        <v>5407.4135763215118</v>
      </c>
      <c r="J17" s="3">
        <v>88.405279152623109</v>
      </c>
      <c r="K17" s="3">
        <v>40.9185859621183</v>
      </c>
      <c r="L17" s="3"/>
      <c r="M17" s="3">
        <v>2034</v>
      </c>
      <c r="N17" s="3">
        <f t="shared" si="0"/>
        <v>17450.171283705109</v>
      </c>
      <c r="O17" s="3">
        <f t="shared" si="0"/>
        <v>5595.1386842897155</v>
      </c>
      <c r="P17" s="3">
        <f t="shared" si="0"/>
        <v>221.81952337864587</v>
      </c>
      <c r="Q17" s="3">
        <f t="shared" si="0"/>
        <v>66.021546917337218</v>
      </c>
      <c r="R17" s="3"/>
      <c r="S17" s="3">
        <v>2034</v>
      </c>
      <c r="T17" s="3">
        <v>963.68516001152102</v>
      </c>
      <c r="U17" s="3">
        <v>231.69976378862691</v>
      </c>
      <c r="V17" s="3">
        <v>141.9023809661438</v>
      </c>
      <c r="W17" s="3">
        <v>27.631311342245439</v>
      </c>
      <c r="Y17" s="4"/>
      <c r="Z17" s="4"/>
      <c r="AA17" s="4"/>
      <c r="AB17" s="4"/>
    </row>
    <row r="18" spans="1:28" ht="14.5" x14ac:dyDescent="0.35">
      <c r="A18" s="3">
        <v>2035</v>
      </c>
      <c r="B18" s="3">
        <v>849.78086454502261</v>
      </c>
      <c r="C18" s="3">
        <v>201.55240663365333</v>
      </c>
      <c r="D18" s="3">
        <v>144.84065564625305</v>
      </c>
      <c r="E18" s="3">
        <v>26.994269291661514</v>
      </c>
      <c r="G18" s="3">
        <v>2035</v>
      </c>
      <c r="H18" s="3">
        <v>16503.309423667641</v>
      </c>
      <c r="I18" s="3">
        <v>5370.6050717057151</v>
      </c>
      <c r="J18" s="3">
        <v>61.434552368743098</v>
      </c>
      <c r="K18" s="3">
        <v>36.290532243048723</v>
      </c>
      <c r="L18" s="3"/>
      <c r="M18" s="3">
        <v>2035</v>
      </c>
      <c r="N18" s="3">
        <f t="shared" si="0"/>
        <v>17353.090288212665</v>
      </c>
      <c r="O18" s="3">
        <f t="shared" si="0"/>
        <v>5572.157478339368</v>
      </c>
      <c r="P18" s="3">
        <f t="shared" si="0"/>
        <v>206.27520801499617</v>
      </c>
      <c r="Q18" s="3">
        <f t="shared" si="0"/>
        <v>63.28480153471024</v>
      </c>
      <c r="R18" s="3"/>
      <c r="S18" s="3">
        <v>2035</v>
      </c>
      <c r="T18" s="3">
        <v>1060.766155503972</v>
      </c>
      <c r="U18" s="3">
        <v>254.6809697389734</v>
      </c>
      <c r="V18" s="3">
        <v>157.44669632979361</v>
      </c>
      <c r="W18" s="3">
        <v>30.368056724872432</v>
      </c>
      <c r="Y18" s="4"/>
      <c r="Z18" s="4"/>
      <c r="AA18" s="4"/>
      <c r="AB18" s="4"/>
    </row>
    <row r="19" spans="1:28" ht="14.5" x14ac:dyDescent="0.35">
      <c r="A19" s="3">
        <v>2036</v>
      </c>
      <c r="B19" s="3">
        <v>914.33493186504745</v>
      </c>
      <c r="C19" s="3">
        <v>216.49622726630164</v>
      </c>
      <c r="D19" s="3">
        <v>157.27662380069535</v>
      </c>
      <c r="E19" s="3">
        <v>29.034551728135462</v>
      </c>
      <c r="G19" s="3">
        <v>2036</v>
      </c>
      <c r="H19" s="3">
        <v>16332.438376166219</v>
      </c>
      <c r="I19" s="3">
        <v>5330.5875798244742</v>
      </c>
      <c r="J19" s="3">
        <v>31.58618101479998</v>
      </c>
      <c r="K19" s="3">
        <v>31.245612042647391</v>
      </c>
      <c r="L19" s="3"/>
      <c r="M19" s="3">
        <v>2036</v>
      </c>
      <c r="N19" s="3">
        <f t="shared" si="0"/>
        <v>17246.773308031268</v>
      </c>
      <c r="O19" s="3">
        <f t="shared" si="0"/>
        <v>5547.0838070907757</v>
      </c>
      <c r="P19" s="3">
        <f t="shared" si="0"/>
        <v>188.86280481549534</v>
      </c>
      <c r="Q19" s="3">
        <f t="shared" si="0"/>
        <v>60.280163770782849</v>
      </c>
      <c r="R19" s="3"/>
      <c r="S19" s="3">
        <v>2036</v>
      </c>
      <c r="T19" s="3">
        <v>1167.083135685363</v>
      </c>
      <c r="U19" s="3">
        <v>279.75464098756561</v>
      </c>
      <c r="V19" s="3">
        <v>174.85909952929441</v>
      </c>
      <c r="W19" s="3">
        <v>33.372694488799802</v>
      </c>
      <c r="Y19" s="4"/>
      <c r="Z19" s="4"/>
      <c r="AA19" s="4"/>
      <c r="AB19" s="4"/>
    </row>
    <row r="20" spans="1:28" ht="14.5" x14ac:dyDescent="0.35">
      <c r="A20" s="3">
        <v>2037</v>
      </c>
      <c r="B20" s="3">
        <v>984.23441806694348</v>
      </c>
      <c r="C20" s="3">
        <v>232.65325371544378</v>
      </c>
      <c r="D20" s="3">
        <v>170.81280921722967</v>
      </c>
      <c r="E20" s="3">
        <v>31.236560345989176</v>
      </c>
      <c r="G20" s="3">
        <v>2037</v>
      </c>
      <c r="H20" s="3">
        <v>16145.97443324716</v>
      </c>
      <c r="I20" s="3">
        <v>5287.0369290819062</v>
      </c>
      <c r="J20" s="3">
        <v>-1.4440587438292309</v>
      </c>
      <c r="K20" s="3">
        <v>25.741125606150451</v>
      </c>
      <c r="L20" s="3"/>
      <c r="M20" s="3">
        <v>2037</v>
      </c>
      <c r="N20" s="3">
        <f t="shared" si="0"/>
        <v>17130.208851314103</v>
      </c>
      <c r="O20" s="3">
        <f t="shared" si="0"/>
        <v>5519.6901827973497</v>
      </c>
      <c r="P20" s="3">
        <f t="shared" si="0"/>
        <v>169.36875047340044</v>
      </c>
      <c r="Q20" s="3">
        <f t="shared" si="0"/>
        <v>56.977685952139623</v>
      </c>
      <c r="R20" s="3"/>
      <c r="S20" s="3">
        <v>2037</v>
      </c>
      <c r="T20" s="3">
        <v>1283.647592402529</v>
      </c>
      <c r="U20" s="3">
        <v>307.14826528099121</v>
      </c>
      <c r="V20" s="3">
        <v>194.35315387138931</v>
      </c>
      <c r="W20" s="3">
        <v>36.67517230744302</v>
      </c>
      <c r="Y20" s="4"/>
      <c r="Z20" s="4"/>
      <c r="AA20" s="4"/>
      <c r="AB20" s="4"/>
    </row>
    <row r="21" spans="1:28" ht="14.5" x14ac:dyDescent="0.35">
      <c r="A21" s="3">
        <v>2038</v>
      </c>
      <c r="B21" s="3">
        <v>1059.9528318926912</v>
      </c>
      <c r="C21" s="3">
        <v>250.1302121896187</v>
      </c>
      <c r="D21" s="3">
        <v>185.54889984275255</v>
      </c>
      <c r="E21" s="3">
        <v>33.61444906774674</v>
      </c>
      <c r="G21" s="3">
        <v>2038</v>
      </c>
      <c r="H21" s="3">
        <v>15942.742939108981</v>
      </c>
      <c r="I21" s="3">
        <v>5239.6848290668613</v>
      </c>
      <c r="J21" s="3">
        <v>-37.896438016323593</v>
      </c>
      <c r="K21" s="3">
        <v>19.740115668916761</v>
      </c>
      <c r="L21" s="3"/>
      <c r="M21" s="3">
        <v>2038</v>
      </c>
      <c r="N21" s="3">
        <f t="shared" si="0"/>
        <v>17002.695771001672</v>
      </c>
      <c r="O21" s="3">
        <f t="shared" si="0"/>
        <v>5489.8150412564801</v>
      </c>
      <c r="P21" s="3">
        <f t="shared" si="0"/>
        <v>147.65246182642895</v>
      </c>
      <c r="Q21" s="3">
        <f t="shared" si="0"/>
        <v>53.354564736663505</v>
      </c>
      <c r="R21" s="3"/>
      <c r="S21" s="3">
        <v>2038</v>
      </c>
      <c r="T21" s="3">
        <v>1411.1606727149599</v>
      </c>
      <c r="U21" s="3">
        <v>337.02340682186122</v>
      </c>
      <c r="V21" s="3">
        <v>216.06944251836069</v>
      </c>
      <c r="W21" s="3">
        <v>40.298293522919153</v>
      </c>
      <c r="Y21" s="4"/>
      <c r="Z21" s="4"/>
      <c r="AA21" s="4"/>
      <c r="AB21" s="4"/>
    </row>
    <row r="22" spans="1:28" ht="14.5" x14ac:dyDescent="0.35">
      <c r="A22" s="3">
        <v>2039</v>
      </c>
      <c r="B22" s="3">
        <v>1142.0079104434026</v>
      </c>
      <c r="C22" s="3">
        <v>269.04383412475062</v>
      </c>
      <c r="D22" s="3">
        <v>201.59385720142623</v>
      </c>
      <c r="E22" s="3">
        <v>36.183722431654267</v>
      </c>
      <c r="G22" s="3">
        <v>2039</v>
      </c>
      <c r="H22" s="3">
        <v>15721.96678210987</v>
      </c>
      <c r="I22" s="3">
        <v>5188.3476007115014</v>
      </c>
      <c r="J22" s="3">
        <v>-77.918033580946727</v>
      </c>
      <c r="K22" s="3">
        <v>13.214877917057571</v>
      </c>
      <c r="L22" s="3"/>
      <c r="M22" s="3">
        <v>2039</v>
      </c>
      <c r="N22" s="3">
        <f t="shared" si="0"/>
        <v>16863.974692553275</v>
      </c>
      <c r="O22" s="3">
        <f t="shared" si="0"/>
        <v>5457.3914348362523</v>
      </c>
      <c r="P22" s="3">
        <f t="shared" si="0"/>
        <v>123.67582362047951</v>
      </c>
      <c r="Q22" s="3">
        <f t="shared" si="0"/>
        <v>49.398600348711838</v>
      </c>
      <c r="R22" s="3"/>
      <c r="S22" s="3">
        <v>2039</v>
      </c>
      <c r="T22" s="3">
        <v>1549.881751163362</v>
      </c>
      <c r="U22" s="3">
        <v>369.44701324208887</v>
      </c>
      <c r="V22" s="3">
        <v>240.0460807243102</v>
      </c>
      <c r="W22" s="3">
        <v>44.254257910870813</v>
      </c>
      <c r="Y22" s="4"/>
      <c r="Z22" s="4"/>
      <c r="AA22" s="4"/>
      <c r="AB22" s="4"/>
    </row>
    <row r="23" spans="1:28" ht="14.5" x14ac:dyDescent="0.35">
      <c r="A23" s="3">
        <v>2040</v>
      </c>
      <c r="B23" s="3">
        <v>1230.9592852735473</v>
      </c>
      <c r="C23" s="3">
        <v>289.52020070445718</v>
      </c>
      <c r="D23" s="3">
        <v>219.06565813868852</v>
      </c>
      <c r="E23" s="3">
        <v>38.961091626317604</v>
      </c>
      <c r="G23" s="3">
        <v>2040</v>
      </c>
      <c r="H23" s="3">
        <v>15483.23869128297</v>
      </c>
      <c r="I23" s="3">
        <v>5132.9209473739329</v>
      </c>
      <c r="J23" s="3">
        <v>-121.57043541211959</v>
      </c>
      <c r="K23" s="3">
        <v>6.1467007203074306</v>
      </c>
      <c r="L23" s="3"/>
      <c r="M23" s="3">
        <v>2040</v>
      </c>
      <c r="N23" s="3">
        <f t="shared" si="0"/>
        <v>16714.197976556516</v>
      </c>
      <c r="O23" s="3">
        <f t="shared" si="0"/>
        <v>5422.4411480783901</v>
      </c>
      <c r="P23" s="3">
        <f t="shared" si="0"/>
        <v>97.495222726568926</v>
      </c>
      <c r="Q23" s="3">
        <f t="shared" si="0"/>
        <v>45.107792346625033</v>
      </c>
      <c r="R23" s="3"/>
      <c r="S23" s="3">
        <v>2040</v>
      </c>
      <c r="T23" s="3">
        <v>1699.6584671601211</v>
      </c>
      <c r="U23" s="3">
        <v>404.39729999995109</v>
      </c>
      <c r="V23" s="3">
        <v>266.22668161822082</v>
      </c>
      <c r="W23" s="3">
        <v>48.545065912957632</v>
      </c>
      <c r="Y23" s="4"/>
      <c r="Z23" s="4"/>
      <c r="AA23" s="4"/>
      <c r="AB23" s="4"/>
    </row>
    <row r="24" spans="1:28" ht="14.5" x14ac:dyDescent="0.35">
      <c r="A24" s="3">
        <v>2041</v>
      </c>
      <c r="B24" s="3">
        <v>1305.8145392101744</v>
      </c>
      <c r="C24" s="3">
        <v>307.05324787350753</v>
      </c>
      <c r="D24" s="3">
        <v>233.11367182752221</v>
      </c>
      <c r="E24" s="3">
        <v>41.437975596585225</v>
      </c>
      <c r="G24" s="3">
        <v>2041</v>
      </c>
      <c r="H24" s="3">
        <v>15267.00994775355</v>
      </c>
      <c r="I24" s="3">
        <v>5082.083259408847</v>
      </c>
      <c r="J24" s="3">
        <v>-159.49757516189851</v>
      </c>
      <c r="K24" s="3">
        <v>-0.48666625609305042</v>
      </c>
      <c r="L24" s="3"/>
      <c r="M24" s="3">
        <v>2041</v>
      </c>
      <c r="N24" s="3">
        <f t="shared" si="0"/>
        <v>16572.824486963724</v>
      </c>
      <c r="O24" s="3">
        <f t="shared" si="0"/>
        <v>5389.1365072823546</v>
      </c>
      <c r="P24" s="3">
        <f t="shared" si="0"/>
        <v>73.616096665623701</v>
      </c>
      <c r="Q24" s="3">
        <f t="shared" si="0"/>
        <v>40.951309340492173</v>
      </c>
      <c r="R24" s="3"/>
      <c r="S24" s="3">
        <v>2041</v>
      </c>
      <c r="T24" s="3">
        <v>1841.03195675291</v>
      </c>
      <c r="U24" s="3">
        <v>437.70194079598627</v>
      </c>
      <c r="V24" s="3">
        <v>290.10580767916588</v>
      </c>
      <c r="W24" s="3">
        <v>52.701548919090477</v>
      </c>
      <c r="Y24" s="4"/>
      <c r="Z24" s="4"/>
      <c r="AA24" s="4"/>
      <c r="AB24" s="4"/>
    </row>
    <row r="25" spans="1:28" ht="14.5" x14ac:dyDescent="0.35">
      <c r="A25" s="3">
        <v>2042</v>
      </c>
      <c r="B25" s="3">
        <v>1385.6016236953949</v>
      </c>
      <c r="C25" s="3">
        <v>325.73871810411651</v>
      </c>
      <c r="D25" s="3">
        <v>248.11297865915421</v>
      </c>
      <c r="E25" s="3">
        <v>44.081346998790067</v>
      </c>
      <c r="G25" s="3">
        <v>2042</v>
      </c>
      <c r="H25" s="3">
        <v>15038.01898080946</v>
      </c>
      <c r="I25" s="3">
        <v>5028.2410479364762</v>
      </c>
      <c r="J25" s="3">
        <v>-199.79987957383119</v>
      </c>
      <c r="K25" s="3">
        <v>-7.5521919788107557</v>
      </c>
      <c r="L25" s="3"/>
      <c r="M25" s="3">
        <v>2042</v>
      </c>
      <c r="N25" s="3">
        <f t="shared" si="0"/>
        <v>16423.620604504857</v>
      </c>
      <c r="O25" s="3">
        <f t="shared" si="0"/>
        <v>5353.9797660405929</v>
      </c>
      <c r="P25" s="3">
        <f t="shared" si="0"/>
        <v>48.313099085323017</v>
      </c>
      <c r="Q25" s="3">
        <f t="shared" si="0"/>
        <v>36.529155019979314</v>
      </c>
      <c r="R25" s="3"/>
      <c r="S25" s="3">
        <v>2042</v>
      </c>
      <c r="T25" s="3">
        <v>1990.2358392117819</v>
      </c>
      <c r="U25" s="3">
        <v>472.85868203774811</v>
      </c>
      <c r="V25" s="3">
        <v>315.4088052594667</v>
      </c>
      <c r="W25" s="3">
        <v>57.123703239603337</v>
      </c>
      <c r="Y25" s="4"/>
      <c r="Z25" s="4"/>
      <c r="AA25" s="4"/>
      <c r="AB25" s="4"/>
    </row>
    <row r="26" spans="1:28" ht="14.5" x14ac:dyDescent="0.35">
      <c r="A26" s="3">
        <v>2043</v>
      </c>
      <c r="B26" s="3">
        <v>1470.6535287123891</v>
      </c>
      <c r="C26" s="3">
        <v>345.65384999488236</v>
      </c>
      <c r="D26" s="3">
        <v>264.12949992399359</v>
      </c>
      <c r="E26" s="3">
        <v>46.90230303333027</v>
      </c>
      <c r="G26" s="3">
        <v>2043</v>
      </c>
      <c r="H26" s="3">
        <v>14795.784841444511</v>
      </c>
      <c r="I26" s="3">
        <v>4971.2789205095069</v>
      </c>
      <c r="J26" s="3">
        <v>-242.5644665907657</v>
      </c>
      <c r="K26" s="3">
        <v>-15.067577084404981</v>
      </c>
      <c r="L26" s="3"/>
      <c r="M26" s="3">
        <v>2043</v>
      </c>
      <c r="N26" s="3">
        <f t="shared" si="0"/>
        <v>16266.4383701569</v>
      </c>
      <c r="O26" s="3">
        <f t="shared" si="0"/>
        <v>5316.9327705043888</v>
      </c>
      <c r="P26" s="3">
        <f t="shared" si="0"/>
        <v>21.565033333227888</v>
      </c>
      <c r="Q26" s="3">
        <f t="shared" si="0"/>
        <v>31.834725948925289</v>
      </c>
      <c r="R26" s="3"/>
      <c r="S26" s="3">
        <v>2043</v>
      </c>
      <c r="T26" s="3">
        <v>2147.4180735597379</v>
      </c>
      <c r="U26" s="3">
        <v>509.90567757395132</v>
      </c>
      <c r="V26" s="3">
        <v>342.15687101156169</v>
      </c>
      <c r="W26" s="3">
        <v>61.818132310657361</v>
      </c>
      <c r="Y26" s="4"/>
      <c r="Z26" s="4"/>
      <c r="AA26" s="4"/>
      <c r="AB26" s="4"/>
    </row>
    <row r="27" spans="1:28" ht="14.5" x14ac:dyDescent="0.35">
      <c r="A27" s="3">
        <v>2044</v>
      </c>
      <c r="B27" s="3">
        <v>1561.3056472793658</v>
      </c>
      <c r="C27" s="3">
        <v>366.8760024264102</v>
      </c>
      <c r="D27" s="3">
        <v>281.23041684938801</v>
      </c>
      <c r="E27" s="3">
        <v>49.911778324072728</v>
      </c>
      <c r="G27" s="3">
        <v>2044</v>
      </c>
      <c r="H27" s="3">
        <v>14539.39048261453</v>
      </c>
      <c r="I27" s="3">
        <v>4910.9907636291973</v>
      </c>
      <c r="J27" s="3">
        <v>-287.98444122128097</v>
      </c>
      <c r="K27" s="3">
        <v>-23.05941933000225</v>
      </c>
      <c r="L27" s="3"/>
      <c r="M27" s="3">
        <v>2044</v>
      </c>
      <c r="N27" s="3">
        <f t="shared" si="0"/>
        <v>16100.696129893895</v>
      </c>
      <c r="O27" s="3">
        <f t="shared" si="0"/>
        <v>5277.8667660556075</v>
      </c>
      <c r="P27" s="3">
        <f t="shared" si="0"/>
        <v>-6.7540243718929673</v>
      </c>
      <c r="Q27" s="3">
        <f t="shared" si="0"/>
        <v>26.852358994070478</v>
      </c>
      <c r="R27" s="3"/>
      <c r="S27" s="3">
        <v>2044</v>
      </c>
      <c r="T27" s="3">
        <v>2313.160313822746</v>
      </c>
      <c r="U27" s="3">
        <v>548.97168202273281</v>
      </c>
      <c r="V27" s="3">
        <v>370.47592871668269</v>
      </c>
      <c r="W27" s="3">
        <v>66.800499265512173</v>
      </c>
      <c r="Y27" s="4"/>
      <c r="Z27" s="4"/>
      <c r="AA27" s="4"/>
      <c r="AB27" s="4"/>
    </row>
    <row r="28" spans="1:28" ht="14.5" x14ac:dyDescent="0.35">
      <c r="A28" s="3">
        <v>2045</v>
      </c>
      <c r="B28" s="3">
        <v>1657.8948877974872</v>
      </c>
      <c r="C28" s="3">
        <v>389.48237483914971</v>
      </c>
      <c r="D28" s="3">
        <v>299.48412747125053</v>
      </c>
      <c r="E28" s="3">
        <v>53.120474717011184</v>
      </c>
      <c r="G28" s="3">
        <v>2045</v>
      </c>
      <c r="H28" s="3">
        <v>14267.8232713341</v>
      </c>
      <c r="I28" s="3">
        <v>4847.1532082167523</v>
      </c>
      <c r="J28" s="3">
        <v>-336.28090354117433</v>
      </c>
      <c r="K28" s="3">
        <v>-31.554765361432079</v>
      </c>
      <c r="L28" s="3"/>
      <c r="M28" s="3">
        <v>2045</v>
      </c>
      <c r="N28" s="3">
        <f t="shared" si="0"/>
        <v>15925.718159131588</v>
      </c>
      <c r="O28" s="3">
        <f t="shared" si="0"/>
        <v>5236.6355830559023</v>
      </c>
      <c r="P28" s="3">
        <f t="shared" si="0"/>
        <v>-36.796776069923794</v>
      </c>
      <c r="Q28" s="3">
        <f t="shared" si="0"/>
        <v>21.565709355579106</v>
      </c>
      <c r="R28" s="3"/>
      <c r="S28" s="3">
        <v>2045</v>
      </c>
      <c r="T28" s="3">
        <v>2488.138284585048</v>
      </c>
      <c r="U28" s="3">
        <v>590.20286502243812</v>
      </c>
      <c r="V28" s="3">
        <v>400.51868041471329</v>
      </c>
      <c r="W28" s="3">
        <v>72.087148904003541</v>
      </c>
      <c r="Y28" s="4"/>
      <c r="Z28" s="4"/>
      <c r="AA28" s="4"/>
      <c r="AB28" s="4"/>
    </row>
    <row r="29" spans="1:28" ht="14.5" x14ac:dyDescent="0.35">
      <c r="A29" s="3">
        <v>2046</v>
      </c>
      <c r="B29" s="3">
        <v>1760.7611461243639</v>
      </c>
      <c r="C29" s="3">
        <v>413.55032209621646</v>
      </c>
      <c r="D29" s="3">
        <v>318.96058830410652</v>
      </c>
      <c r="E29" s="3">
        <v>56.538895423919911</v>
      </c>
      <c r="G29" s="3">
        <v>2046</v>
      </c>
      <c r="H29" s="3">
        <v>13980.203238547039</v>
      </c>
      <c r="I29" s="3">
        <v>4779.5745370076547</v>
      </c>
      <c r="J29" s="3">
        <v>-387.65005490859932</v>
      </c>
      <c r="K29" s="3">
        <v>-40.575641807416147</v>
      </c>
      <c r="L29" s="3"/>
      <c r="M29" s="3">
        <v>2046</v>
      </c>
      <c r="N29" s="3">
        <f t="shared" si="0"/>
        <v>15740.964384671403</v>
      </c>
      <c r="O29" s="3">
        <f t="shared" si="0"/>
        <v>5193.1248591038711</v>
      </c>
      <c r="P29" s="3">
        <f t="shared" si="0"/>
        <v>-68.689466604492793</v>
      </c>
      <c r="Q29" s="3">
        <f t="shared" si="0"/>
        <v>15.963253616503764</v>
      </c>
      <c r="R29" s="3"/>
      <c r="S29" s="3">
        <v>2046</v>
      </c>
      <c r="T29" s="3">
        <v>2672.8920590452349</v>
      </c>
      <c r="U29" s="3">
        <v>633.71358897446942</v>
      </c>
      <c r="V29" s="3">
        <v>432.41137094928251</v>
      </c>
      <c r="W29" s="3">
        <v>77.689604643078894</v>
      </c>
      <c r="Y29" s="4"/>
      <c r="Z29" s="4"/>
      <c r="AA29" s="4"/>
      <c r="AB29" s="4"/>
    </row>
    <row r="30" spans="1:28" ht="14.5" x14ac:dyDescent="0.35">
      <c r="A30" s="3">
        <v>2047</v>
      </c>
      <c r="B30" s="3">
        <v>1870.2514652160248</v>
      </c>
      <c r="C30" s="3">
        <v>439.15835021383003</v>
      </c>
      <c r="D30" s="3">
        <v>339.73208757856594</v>
      </c>
      <c r="E30" s="3">
        <v>60.177499829369381</v>
      </c>
      <c r="G30" s="3">
        <v>2047</v>
      </c>
      <c r="H30" s="3">
        <v>13675.6938733853</v>
      </c>
      <c r="I30" s="3">
        <v>4708.0748731733847</v>
      </c>
      <c r="J30" s="3">
        <v>-442.28260038479232</v>
      </c>
      <c r="K30" s="3">
        <v>-50.141597787572039</v>
      </c>
      <c r="L30" s="3"/>
      <c r="M30" s="3">
        <v>2047</v>
      </c>
      <c r="N30" s="3">
        <f t="shared" si="0"/>
        <v>15545.945338601325</v>
      </c>
      <c r="O30" s="3">
        <f t="shared" si="0"/>
        <v>5147.2332233872148</v>
      </c>
      <c r="P30" s="3">
        <f t="shared" si="0"/>
        <v>-102.55051280622638</v>
      </c>
      <c r="Q30" s="3">
        <f t="shared" si="0"/>
        <v>10.035902041797343</v>
      </c>
      <c r="R30" s="3"/>
      <c r="S30" s="3">
        <v>2047</v>
      </c>
      <c r="T30" s="3">
        <v>2867.9111051153141</v>
      </c>
      <c r="U30" s="3">
        <v>679.60522469112561</v>
      </c>
      <c r="V30" s="3">
        <v>466.2724171510161</v>
      </c>
      <c r="W30" s="3">
        <v>83.616956217785315</v>
      </c>
      <c r="Y30" s="4"/>
      <c r="Z30" s="4"/>
      <c r="AA30" s="4"/>
      <c r="AB30" s="4"/>
    </row>
    <row r="31" spans="1:28" ht="14.5" x14ac:dyDescent="0.35">
      <c r="A31" s="3">
        <v>2048</v>
      </c>
      <c r="B31" s="3">
        <v>1986.7278437127156</v>
      </c>
      <c r="C31" s="3">
        <v>466.38800417841168</v>
      </c>
      <c r="D31" s="3">
        <v>361.87466331710283</v>
      </c>
      <c r="E31" s="3">
        <v>64.047004653761022</v>
      </c>
      <c r="G31" s="3">
        <v>2048</v>
      </c>
      <c r="H31" s="3">
        <v>13353.32775996638</v>
      </c>
      <c r="I31" s="3">
        <v>4632.4475961599719</v>
      </c>
      <c r="J31" s="3">
        <v>-500.40192728755471</v>
      </c>
      <c r="K31" s="3">
        <v>-60.274584240054679</v>
      </c>
      <c r="L31" s="3"/>
      <c r="M31" s="3">
        <v>2048</v>
      </c>
      <c r="N31" s="3">
        <f t="shared" si="0"/>
        <v>15340.055603679095</v>
      </c>
      <c r="O31" s="3">
        <f t="shared" si="0"/>
        <v>5098.8356003383833</v>
      </c>
      <c r="P31" s="3">
        <f t="shared" si="0"/>
        <v>-138.52726397045188</v>
      </c>
      <c r="Q31" s="3">
        <f t="shared" si="0"/>
        <v>3.7724204137063424</v>
      </c>
      <c r="R31" s="3"/>
      <c r="S31" s="3">
        <v>2048</v>
      </c>
      <c r="T31" s="3">
        <v>3073.8008400375388</v>
      </c>
      <c r="U31" s="3">
        <v>728.00284773995713</v>
      </c>
      <c r="V31" s="3">
        <v>502.24916831524149</v>
      </c>
      <c r="W31" s="3">
        <v>89.880437845876315</v>
      </c>
      <c r="Y31" s="4"/>
      <c r="Z31" s="4"/>
      <c r="AA31" s="4"/>
      <c r="AB31" s="4"/>
    </row>
    <row r="32" spans="1:28" ht="14.5" x14ac:dyDescent="0.35">
      <c r="A32" s="3">
        <v>2049</v>
      </c>
      <c r="B32" s="3">
        <v>2110.5772728959082</v>
      </c>
      <c r="C32" s="3">
        <v>495.32633138434574</v>
      </c>
      <c r="D32" s="3">
        <v>385.46985904673022</v>
      </c>
      <c r="E32" s="3">
        <v>68.158790578423435</v>
      </c>
      <c r="G32" s="3">
        <v>2049</v>
      </c>
      <c r="H32" s="3">
        <v>13012.027008292291</v>
      </c>
      <c r="I32" s="3">
        <v>4552.4622611139321</v>
      </c>
      <c r="J32" s="3">
        <v>-562.25671465941309</v>
      </c>
      <c r="K32" s="3">
        <v>-70.999284214847407</v>
      </c>
      <c r="L32" s="3"/>
      <c r="M32" s="3">
        <v>2049</v>
      </c>
      <c r="N32" s="3">
        <f t="shared" si="0"/>
        <v>15122.6042811882</v>
      </c>
      <c r="O32" s="3">
        <f t="shared" si="0"/>
        <v>5047.7885924982775</v>
      </c>
      <c r="P32" s="3">
        <f t="shared" si="0"/>
        <v>-176.78685561268287</v>
      </c>
      <c r="Q32" s="3">
        <f t="shared" si="0"/>
        <v>-2.8404936364239717</v>
      </c>
      <c r="R32" s="3"/>
      <c r="S32" s="3">
        <v>2049</v>
      </c>
      <c r="T32" s="3">
        <v>3291.2521625284348</v>
      </c>
      <c r="U32" s="3">
        <v>779.04985558006263</v>
      </c>
      <c r="V32" s="3">
        <v>540.50875995747253</v>
      </c>
      <c r="W32" s="3">
        <v>96.493351896006601</v>
      </c>
      <c r="Y32" s="4"/>
      <c r="Z32" s="4"/>
      <c r="AA32" s="4"/>
      <c r="AB32" s="4"/>
    </row>
    <row r="33" spans="1:28" ht="14.5" x14ac:dyDescent="0.35">
      <c r="A33" s="3">
        <v>2050</v>
      </c>
      <c r="B33" s="3">
        <v>2242.2244735170925</v>
      </c>
      <c r="C33" s="3">
        <v>526.06899292441562</v>
      </c>
      <c r="D33" s="3">
        <v>410.60697885683936</v>
      </c>
      <c r="E33" s="3">
        <v>72.525409888164162</v>
      </c>
      <c r="G33" s="3">
        <v>2050</v>
      </c>
      <c r="H33" s="3">
        <v>12650.78610612075</v>
      </c>
      <c r="I33" s="3">
        <v>4467.9022500639012</v>
      </c>
      <c r="J33" s="3">
        <v>-628.07577580003738</v>
      </c>
      <c r="K33" s="3">
        <v>-82.339576261109727</v>
      </c>
      <c r="L33" s="3"/>
      <c r="M33" s="3">
        <v>2050</v>
      </c>
      <c r="N33" s="3">
        <f t="shared" si="0"/>
        <v>14893.010579637841</v>
      </c>
      <c r="O33" s="3">
        <f t="shared" si="0"/>
        <v>4993.9712429883166</v>
      </c>
      <c r="P33" s="3">
        <f t="shared" si="0"/>
        <v>-217.46879694319802</v>
      </c>
      <c r="Q33" s="3">
        <f t="shared" si="0"/>
        <v>-9.8141663729455644</v>
      </c>
      <c r="R33" s="3"/>
      <c r="S33" s="3">
        <v>2050</v>
      </c>
      <c r="T33" s="3">
        <v>3520.8458640787921</v>
      </c>
      <c r="U33" s="3">
        <v>832.86720509002362</v>
      </c>
      <c r="V33" s="3">
        <v>581.19070128798774</v>
      </c>
      <c r="W33" s="3">
        <v>103.46702463252819</v>
      </c>
      <c r="Y33" s="4"/>
      <c r="Z33" s="4"/>
      <c r="AA33" s="4"/>
      <c r="AB33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Fig.4 a-b</vt:lpstr>
      <vt:lpstr>Fig.4 c-f</vt:lpstr>
      <vt:lpstr>'Fig.4 a-b'!_Ref130068664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杨宇瑶</dc:creator>
  <cp:lastModifiedBy>宇瑶 杨</cp:lastModifiedBy>
  <dcterms:created xsi:type="dcterms:W3CDTF">2015-06-05T18:19:34Z</dcterms:created>
  <dcterms:modified xsi:type="dcterms:W3CDTF">2023-10-30T08:56:14Z</dcterms:modified>
</cp:coreProperties>
</file>