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fnottm-my.sharepoint.com/personal/roni_tibon_nottingham_ac_uk/Documents/Documents/Research/SESAMe/Stage 2/SuppMat/"/>
    </mc:Choice>
  </mc:AlternateContent>
  <xr:revisionPtr revIDLastSave="31" documentId="8_{4F2A93BE-C242-479A-B705-43A21F00665E}" xr6:coauthVersionLast="47" xr6:coauthVersionMax="47" xr10:uidLastSave="{28F6EB11-D302-4F78-83F2-8D4E8AD015CA}"/>
  <bookViews>
    <workbookView xWindow="-110" yWindow="-110" windowWidth="19420" windowHeight="11620" xr2:uid="{17177438-640C-4114-9FA7-57847A5945F8}"/>
  </bookViews>
  <sheets>
    <sheet name="SuppTable1_ExploratoryDataDrive" sheetId="1" r:id="rId1"/>
    <sheet name="SuppTable2_UniResultsExplorator" sheetId="2" r:id="rId2"/>
    <sheet name="SuppTable3_SimResultsExplorato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/>
  <c r="C14" i="1"/>
  <c r="C15" i="1"/>
  <c r="C16" i="1"/>
  <c r="C22" i="1"/>
</calcChain>
</file>

<file path=xl/sharedStrings.xml><?xml version="1.0" encoding="utf-8"?>
<sst xmlns="http://schemas.openxmlformats.org/spreadsheetml/2006/main" count="614" uniqueCount="104">
  <si>
    <t>Supplementary Table 1: Exploratory Data-Defined ROIs</t>
  </si>
  <si>
    <t>Laterality</t>
  </si>
  <si>
    <t>Region</t>
  </si>
  <si>
    <t>Peak x, y, z</t>
  </si>
  <si>
    <t>Cluster size (voxels)</t>
  </si>
  <si>
    <t>T-value</t>
  </si>
  <si>
    <t>Used ROIs</t>
  </si>
  <si>
    <t>L</t>
  </si>
  <si>
    <t>Angular gyrus</t>
  </si>
  <si>
    <t>-38 -72 38</t>
  </si>
  <si>
    <t>-42 -56 28</t>
  </si>
  <si>
    <t>-52 -52 28</t>
  </si>
  <si>
    <t>Hippocampus</t>
  </si>
  <si>
    <t>Inferior frontal gyrus</t>
  </si>
  <si>
    <t>-48 22 0</t>
  </si>
  <si>
    <t>-40 20 -14</t>
  </si>
  <si>
    <t>-54 16 12</t>
  </si>
  <si>
    <t>Middle temporal gyrus (a)</t>
  </si>
  <si>
    <t>-62 -44 2</t>
  </si>
  <si>
    <t>Middle temporal gyrus (b)</t>
  </si>
  <si>
    <t>Precuneus</t>
  </si>
  <si>
    <t>-8 50 30</t>
  </si>
  <si>
    <t>-6 -42 42</t>
  </si>
  <si>
    <t>Superior frontal gyrus</t>
  </si>
  <si>
    <t>-6 56 10</t>
  </si>
  <si>
    <t>-14 36 48</t>
  </si>
  <si>
    <t>-8 46 2</t>
  </si>
  <si>
    <t>M</t>
  </si>
  <si>
    <t>Ventral diencephalon</t>
  </si>
  <si>
    <t>6 -28 2</t>
  </si>
  <si>
    <t>4 -28 -20</t>
  </si>
  <si>
    <t>R</t>
  </si>
  <si>
    <t>46 -48 20</t>
  </si>
  <si>
    <t>50 -68 30</t>
  </si>
  <si>
    <t>58 -62 26</t>
  </si>
  <si>
    <t>28 -36 -6</t>
  </si>
  <si>
    <t>28 -20 -18</t>
  </si>
  <si>
    <t>Middle frontal gyrus</t>
  </si>
  <si>
    <t>38 36 30</t>
  </si>
  <si>
    <t>54 -6 -18</t>
  </si>
  <si>
    <t>44 -38 2</t>
  </si>
  <si>
    <t>56 -36 0</t>
  </si>
  <si>
    <t>50 -22 -6</t>
  </si>
  <si>
    <t>Precentral Gyrus</t>
  </si>
  <si>
    <t>50 8 44</t>
  </si>
  <si>
    <t>36 20 40</t>
  </si>
  <si>
    <t>44 4 50</t>
  </si>
  <si>
    <t>Cerebellum (a)</t>
  </si>
  <si>
    <t>8 -56 -50</t>
  </si>
  <si>
    <t>Cerebellum (b)</t>
  </si>
  <si>
    <t>34 -56 -32</t>
  </si>
  <si>
    <t>40 -50 -44</t>
  </si>
  <si>
    <t>Excluded ROIs (due to N&lt;60 voxels)</t>
  </si>
  <si>
    <t>Interior frontal gyrus</t>
  </si>
  <si>
    <t>48, 30, -2</t>
  </si>
  <si>
    <t>Posterior orbital gyrus</t>
  </si>
  <si>
    <t>36, 30, -16</t>
  </si>
  <si>
    <t>Frontal operculum</t>
  </si>
  <si>
    <t>48, 14, 2</t>
  </si>
  <si>
    <t>Precentral gyrus</t>
  </si>
  <si>
    <t>42, -4, 28</t>
  </si>
  <si>
    <t>30, 56, 4</t>
  </si>
  <si>
    <t>Temporal pole</t>
  </si>
  <si>
    <t>-50, 10, -26</t>
  </si>
  <si>
    <t>28, 18, 58</t>
  </si>
  <si>
    <t>12, 50, 28</t>
  </si>
  <si>
    <t>Postcentral gyrus</t>
  </si>
  <si>
    <t>32, -20, 34</t>
  </si>
  <si>
    <t>36, -8, 48</t>
  </si>
  <si>
    <t>20, 38, 44</t>
  </si>
  <si>
    <t>Supplementary motor cortex</t>
  </si>
  <si>
    <t>10, 12, 48</t>
  </si>
  <si>
    <t>Middle temporal gyrus</t>
  </si>
  <si>
    <t>-52, -2, -28</t>
  </si>
  <si>
    <t>Posterior cingulate gyrus</t>
  </si>
  <si>
    <t>8, -30, 36</t>
  </si>
  <si>
    <t>52, 18, 6</t>
  </si>
  <si>
    <t>Note: global maxima shown in bold; significancy is based on a one-sided t-test</t>
  </si>
  <si>
    <t>Exploratory Data-Defined ROIs</t>
  </si>
  <si>
    <t>ROI1</t>
  </si>
  <si>
    <t>ROI2</t>
  </si>
  <si>
    <t>95% CI_Low</t>
  </si>
  <si>
    <t>95% CI_Up</t>
  </si>
  <si>
    <t>BF01</t>
  </si>
  <si>
    <t>BF10</t>
  </si>
  <si>
    <t>Corrected BF10</t>
  </si>
  <si>
    <t>L_AnG</t>
  </si>
  <si>
    <t>L_Hipp</t>
  </si>
  <si>
    <t>L_IFG</t>
  </si>
  <si>
    <t>L_MTGa</t>
  </si>
  <si>
    <t>L_MTGb</t>
  </si>
  <si>
    <t>L_PrC</t>
  </si>
  <si>
    <t>L_SFG</t>
  </si>
  <si>
    <t>VentDC</t>
  </si>
  <si>
    <t>R_AnG</t>
  </si>
  <si>
    <t>R_Hipp</t>
  </si>
  <si>
    <t>R_MFG</t>
  </si>
  <si>
    <t>R_MTGa</t>
  </si>
  <si>
    <t>R_MTGb</t>
  </si>
  <si>
    <t>R_PrG</t>
  </si>
  <si>
    <t>R_Cereb_a</t>
  </si>
  <si>
    <t>R_Cereb_b</t>
  </si>
  <si>
    <t>Supplementary Table 2: Univariate Analyses Results with Exploratory Data-Defined ROIs</t>
  </si>
  <si>
    <t>Supplementary Table 3: Similarity Analyses Results with Exploratory Data-Defined ROIs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</si>
</sst>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815BE-FB31-466A-A40D-C77C442ABCD4}">
  <dimension ref="A1:E57"/>
  <sheetViews>
    <sheetView tabSelected="1" workbookViewId="0">
      <selection activeCell="G8" sqref="G8"/>
    </sheetView>
  </sheetViews>
  <sheetFormatPr defaultRowHeight="14.5" x14ac:dyDescent="0.35"/>
  <cols>
    <col min="1" max="7" width="18.7265625" customWidth="1"/>
  </cols>
  <sheetData>
    <row r="1" spans="1:5" x14ac:dyDescent="0.35">
      <c r="A1" s="26" t="s">
        <v>0</v>
      </c>
      <c r="B1" s="26"/>
      <c r="C1" s="26"/>
      <c r="D1" s="26"/>
      <c r="E1" s="26"/>
    </row>
    <row r="2" spans="1:5" ht="15" thickBot="1" x14ac:dyDescent="0.4">
      <c r="A2" s="25"/>
      <c r="B2" s="25"/>
      <c r="C2" s="25"/>
      <c r="D2" s="25"/>
      <c r="E2" s="25"/>
    </row>
    <row r="3" spans="1:5" ht="15.5" thickTop="1" thickBo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ht="15" thickBot="1" x14ac:dyDescent="0.4">
      <c r="A4" s="20" t="s">
        <v>6</v>
      </c>
      <c r="B4" s="20"/>
      <c r="C4" s="20"/>
      <c r="D4" s="20"/>
      <c r="E4" s="20"/>
    </row>
    <row r="5" spans="1:5" x14ac:dyDescent="0.35">
      <c r="A5" s="21" t="s">
        <v>7</v>
      </c>
      <c r="B5" s="21" t="s">
        <v>8</v>
      </c>
      <c r="C5" s="4" t="s">
        <v>9</v>
      </c>
      <c r="D5" s="21">
        <v>2203</v>
      </c>
      <c r="E5" s="21">
        <v>8.3699999999999992</v>
      </c>
    </row>
    <row r="6" spans="1:5" x14ac:dyDescent="0.35">
      <c r="A6" s="18"/>
      <c r="B6" s="18"/>
      <c r="C6" s="2" t="s">
        <v>10</v>
      </c>
      <c r="D6" s="18"/>
      <c r="E6" s="18"/>
    </row>
    <row r="7" spans="1:5" x14ac:dyDescent="0.35">
      <c r="A7" s="18"/>
      <c r="B7" s="18"/>
      <c r="C7" s="2" t="s">
        <v>11</v>
      </c>
      <c r="D7" s="18"/>
      <c r="E7" s="18"/>
    </row>
    <row r="8" spans="1:5" x14ac:dyDescent="0.35">
      <c r="A8" s="18" t="s">
        <v>7</v>
      </c>
      <c r="B8" s="18" t="s">
        <v>12</v>
      </c>
      <c r="C8" s="3">
        <f>-26 -34 -12</f>
        <v>-72</v>
      </c>
      <c r="D8" s="18">
        <v>290</v>
      </c>
      <c r="E8" s="18">
        <v>7.35</v>
      </c>
    </row>
    <row r="9" spans="1:5" x14ac:dyDescent="0.35">
      <c r="A9" s="18"/>
      <c r="B9" s="18"/>
      <c r="C9" s="2">
        <f>-24 -22 -18</f>
        <v>-64</v>
      </c>
      <c r="D9" s="18"/>
      <c r="E9" s="18"/>
    </row>
    <row r="10" spans="1:5" x14ac:dyDescent="0.35">
      <c r="A10" s="18" t="s">
        <v>7</v>
      </c>
      <c r="B10" s="18" t="s">
        <v>13</v>
      </c>
      <c r="C10" s="3" t="s">
        <v>14</v>
      </c>
      <c r="D10" s="18">
        <v>1147</v>
      </c>
      <c r="E10" s="18">
        <v>7.57</v>
      </c>
    </row>
    <row r="11" spans="1:5" x14ac:dyDescent="0.35">
      <c r="A11" s="18"/>
      <c r="B11" s="18"/>
      <c r="C11" s="2" t="s">
        <v>15</v>
      </c>
      <c r="D11" s="18"/>
      <c r="E11" s="18"/>
    </row>
    <row r="12" spans="1:5" x14ac:dyDescent="0.35">
      <c r="A12" s="18"/>
      <c r="B12" s="18"/>
      <c r="C12" s="2" t="s">
        <v>16</v>
      </c>
      <c r="D12" s="18"/>
      <c r="E12" s="18"/>
    </row>
    <row r="13" spans="1:5" x14ac:dyDescent="0.35">
      <c r="A13" s="2" t="s">
        <v>7</v>
      </c>
      <c r="B13" s="2" t="s">
        <v>17</v>
      </c>
      <c r="C13" s="2" t="s">
        <v>18</v>
      </c>
      <c r="D13" s="2">
        <v>614</v>
      </c>
      <c r="E13" s="2">
        <v>7.53</v>
      </c>
    </row>
    <row r="14" spans="1:5" x14ac:dyDescent="0.35">
      <c r="A14" s="18" t="s">
        <v>7</v>
      </c>
      <c r="B14" s="18" t="s">
        <v>19</v>
      </c>
      <c r="C14" s="3">
        <f>-52 -16 -12</f>
        <v>-80</v>
      </c>
      <c r="D14" s="18">
        <v>321</v>
      </c>
      <c r="E14" s="18">
        <v>6.2</v>
      </c>
    </row>
    <row r="15" spans="1:5" x14ac:dyDescent="0.35">
      <c r="A15" s="18"/>
      <c r="B15" s="18"/>
      <c r="C15" s="2">
        <f>-60 -10 -14</f>
        <v>-84</v>
      </c>
      <c r="D15" s="18"/>
      <c r="E15" s="18"/>
    </row>
    <row r="16" spans="1:5" x14ac:dyDescent="0.35">
      <c r="A16" s="18"/>
      <c r="B16" s="18"/>
      <c r="C16" s="2">
        <f>-60 -2 -18</f>
        <v>-80</v>
      </c>
      <c r="D16" s="18"/>
      <c r="E16" s="18"/>
    </row>
    <row r="17" spans="1:5" x14ac:dyDescent="0.35">
      <c r="A17" s="18" t="s">
        <v>7</v>
      </c>
      <c r="B17" s="18" t="s">
        <v>20</v>
      </c>
      <c r="C17" s="3" t="s">
        <v>21</v>
      </c>
      <c r="D17" s="18">
        <v>3329</v>
      </c>
      <c r="E17" s="18">
        <v>8.75</v>
      </c>
    </row>
    <row r="18" spans="1:5" x14ac:dyDescent="0.35">
      <c r="A18" s="18"/>
      <c r="B18" s="18"/>
      <c r="C18" s="2" t="s">
        <v>22</v>
      </c>
      <c r="D18" s="18"/>
      <c r="E18" s="18"/>
    </row>
    <row r="19" spans="1:5" x14ac:dyDescent="0.35">
      <c r="A19" s="18" t="s">
        <v>7</v>
      </c>
      <c r="B19" s="18" t="s">
        <v>23</v>
      </c>
      <c r="C19" s="3" t="s">
        <v>24</v>
      </c>
      <c r="D19" s="18">
        <v>7557</v>
      </c>
      <c r="E19" s="18">
        <v>8.33</v>
      </c>
    </row>
    <row r="20" spans="1:5" x14ac:dyDescent="0.35">
      <c r="A20" s="18"/>
      <c r="B20" s="18"/>
      <c r="C20" s="2" t="s">
        <v>25</v>
      </c>
      <c r="D20" s="18"/>
      <c r="E20" s="18"/>
    </row>
    <row r="21" spans="1:5" x14ac:dyDescent="0.35">
      <c r="A21" s="18"/>
      <c r="B21" s="18"/>
      <c r="C21" s="2" t="s">
        <v>26</v>
      </c>
      <c r="D21" s="18"/>
      <c r="E21" s="18"/>
    </row>
    <row r="22" spans="1:5" x14ac:dyDescent="0.35">
      <c r="A22" s="18" t="s">
        <v>27</v>
      </c>
      <c r="B22" s="18" t="s">
        <v>28</v>
      </c>
      <c r="C22" s="3">
        <f>-6 -22 -4</f>
        <v>-32</v>
      </c>
      <c r="D22" s="18">
        <v>1417</v>
      </c>
      <c r="E22" s="18">
        <v>7.73</v>
      </c>
    </row>
    <row r="23" spans="1:5" x14ac:dyDescent="0.35">
      <c r="A23" s="18"/>
      <c r="B23" s="18"/>
      <c r="C23" s="2" t="s">
        <v>29</v>
      </c>
      <c r="D23" s="18"/>
      <c r="E23" s="18"/>
    </row>
    <row r="24" spans="1:5" x14ac:dyDescent="0.35">
      <c r="A24" s="18"/>
      <c r="B24" s="18"/>
      <c r="C24" s="2" t="s">
        <v>30</v>
      </c>
      <c r="D24" s="18"/>
      <c r="E24" s="18"/>
    </row>
    <row r="25" spans="1:5" x14ac:dyDescent="0.35">
      <c r="A25" s="18" t="s">
        <v>31</v>
      </c>
      <c r="B25" s="18" t="s">
        <v>8</v>
      </c>
      <c r="C25" s="3" t="s">
        <v>32</v>
      </c>
      <c r="D25" s="18">
        <v>596</v>
      </c>
      <c r="E25" s="18">
        <v>5.65</v>
      </c>
    </row>
    <row r="26" spans="1:5" x14ac:dyDescent="0.35">
      <c r="A26" s="18"/>
      <c r="B26" s="18"/>
      <c r="C26" s="2" t="s">
        <v>33</v>
      </c>
      <c r="D26" s="18"/>
      <c r="E26" s="18"/>
    </row>
    <row r="27" spans="1:5" x14ac:dyDescent="0.35">
      <c r="A27" s="18"/>
      <c r="B27" s="18"/>
      <c r="C27" s="2" t="s">
        <v>34</v>
      </c>
      <c r="D27" s="18"/>
      <c r="E27" s="18"/>
    </row>
    <row r="28" spans="1:5" x14ac:dyDescent="0.35">
      <c r="A28" s="18" t="s">
        <v>31</v>
      </c>
      <c r="B28" s="18" t="s">
        <v>12</v>
      </c>
      <c r="C28" s="3" t="s">
        <v>35</v>
      </c>
      <c r="D28" s="18">
        <v>120</v>
      </c>
      <c r="E28" s="18">
        <v>5.66</v>
      </c>
    </row>
    <row r="29" spans="1:5" x14ac:dyDescent="0.35">
      <c r="A29" s="18"/>
      <c r="B29" s="18"/>
      <c r="C29" s="2" t="s">
        <v>36</v>
      </c>
      <c r="D29" s="18"/>
      <c r="E29" s="18"/>
    </row>
    <row r="30" spans="1:5" x14ac:dyDescent="0.35">
      <c r="A30" s="2" t="s">
        <v>31</v>
      </c>
      <c r="B30" s="2" t="s">
        <v>37</v>
      </c>
      <c r="C30" s="2" t="s">
        <v>38</v>
      </c>
      <c r="D30" s="2">
        <v>74</v>
      </c>
      <c r="E30" s="2">
        <v>5.45</v>
      </c>
    </row>
    <row r="31" spans="1:5" x14ac:dyDescent="0.35">
      <c r="A31" s="2" t="s">
        <v>31</v>
      </c>
      <c r="B31" s="2" t="s">
        <v>17</v>
      </c>
      <c r="C31" s="2" t="s">
        <v>39</v>
      </c>
      <c r="D31" s="2">
        <v>115</v>
      </c>
      <c r="E31" s="2">
        <v>5.46</v>
      </c>
    </row>
    <row r="32" spans="1:5" x14ac:dyDescent="0.35">
      <c r="A32" s="18" t="s">
        <v>31</v>
      </c>
      <c r="B32" s="18" t="s">
        <v>19</v>
      </c>
      <c r="C32" s="3" t="s">
        <v>40</v>
      </c>
      <c r="D32" s="18">
        <v>283</v>
      </c>
      <c r="E32" s="18">
        <v>5.81</v>
      </c>
    </row>
    <row r="33" spans="1:5" x14ac:dyDescent="0.35">
      <c r="A33" s="18"/>
      <c r="B33" s="18"/>
      <c r="C33" s="2" t="s">
        <v>41</v>
      </c>
      <c r="D33" s="18"/>
      <c r="E33" s="18"/>
    </row>
    <row r="34" spans="1:5" x14ac:dyDescent="0.35">
      <c r="A34" s="18"/>
      <c r="B34" s="18"/>
      <c r="C34" s="2" t="s">
        <v>42</v>
      </c>
      <c r="D34" s="18"/>
      <c r="E34" s="18"/>
    </row>
    <row r="35" spans="1:5" x14ac:dyDescent="0.35">
      <c r="A35" s="18" t="s">
        <v>31</v>
      </c>
      <c r="B35" s="18" t="s">
        <v>43</v>
      </c>
      <c r="C35" s="3" t="s">
        <v>44</v>
      </c>
      <c r="D35" s="18">
        <v>314</v>
      </c>
      <c r="E35" s="18">
        <v>5.41</v>
      </c>
    </row>
    <row r="36" spans="1:5" x14ac:dyDescent="0.35">
      <c r="A36" s="18"/>
      <c r="B36" s="18"/>
      <c r="C36" s="2" t="s">
        <v>45</v>
      </c>
      <c r="D36" s="18"/>
      <c r="E36" s="18"/>
    </row>
    <row r="37" spans="1:5" x14ac:dyDescent="0.35">
      <c r="A37" s="18"/>
      <c r="B37" s="18"/>
      <c r="C37" s="2" t="s">
        <v>46</v>
      </c>
      <c r="D37" s="18"/>
      <c r="E37" s="18"/>
    </row>
    <row r="38" spans="1:5" x14ac:dyDescent="0.35">
      <c r="A38" s="2" t="s">
        <v>31</v>
      </c>
      <c r="B38" s="2" t="s">
        <v>47</v>
      </c>
      <c r="C38" s="2" t="s">
        <v>48</v>
      </c>
      <c r="D38" s="2">
        <v>112</v>
      </c>
      <c r="E38" s="2">
        <v>6.14</v>
      </c>
    </row>
    <row r="39" spans="1:5" x14ac:dyDescent="0.35">
      <c r="A39" s="18" t="s">
        <v>31</v>
      </c>
      <c r="B39" s="18" t="s">
        <v>49</v>
      </c>
      <c r="C39" s="3" t="s">
        <v>50</v>
      </c>
      <c r="D39" s="18">
        <v>286</v>
      </c>
      <c r="E39" s="18">
        <v>5.73</v>
      </c>
    </row>
    <row r="40" spans="1:5" ht="15" thickBot="1" x14ac:dyDescent="0.4">
      <c r="A40" s="19"/>
      <c r="B40" s="19"/>
      <c r="C40" s="5" t="s">
        <v>51</v>
      </c>
      <c r="D40" s="19"/>
      <c r="E40" s="19"/>
    </row>
    <row r="41" spans="1:5" ht="15" thickBot="1" x14ac:dyDescent="0.4">
      <c r="A41" s="17" t="s">
        <v>52</v>
      </c>
      <c r="B41" s="17"/>
      <c r="C41" s="17"/>
      <c r="D41" s="17"/>
      <c r="E41" s="17"/>
    </row>
    <row r="42" spans="1:5" x14ac:dyDescent="0.35">
      <c r="A42" s="2" t="s">
        <v>31</v>
      </c>
      <c r="B42" s="2" t="s">
        <v>53</v>
      </c>
      <c r="C42" s="2" t="s">
        <v>54</v>
      </c>
      <c r="D42" s="2">
        <v>19</v>
      </c>
      <c r="E42" s="2">
        <v>5.24</v>
      </c>
    </row>
    <row r="43" spans="1:5" x14ac:dyDescent="0.35">
      <c r="A43" s="2" t="s">
        <v>31</v>
      </c>
      <c r="B43" s="2" t="s">
        <v>55</v>
      </c>
      <c r="C43" s="2" t="s">
        <v>56</v>
      </c>
      <c r="D43" s="2">
        <v>53</v>
      </c>
      <c r="E43" s="2">
        <v>5.21</v>
      </c>
    </row>
    <row r="44" spans="1:5" x14ac:dyDescent="0.35">
      <c r="A44" s="2" t="s">
        <v>31</v>
      </c>
      <c r="B44" s="2" t="s">
        <v>57</v>
      </c>
      <c r="C44" s="2" t="s">
        <v>58</v>
      </c>
      <c r="D44" s="2">
        <v>57</v>
      </c>
      <c r="E44" s="2">
        <v>5.15</v>
      </c>
    </row>
    <row r="45" spans="1:5" x14ac:dyDescent="0.35">
      <c r="A45" s="2" t="s">
        <v>31</v>
      </c>
      <c r="B45" s="2" t="s">
        <v>59</v>
      </c>
      <c r="C45" s="2" t="s">
        <v>60</v>
      </c>
      <c r="D45" s="2">
        <v>16</v>
      </c>
      <c r="E45" s="2">
        <v>5.0599999999999996</v>
      </c>
    </row>
    <row r="46" spans="1:5" x14ac:dyDescent="0.35">
      <c r="A46" s="2" t="s">
        <v>31</v>
      </c>
      <c r="B46" s="2" t="s">
        <v>37</v>
      </c>
      <c r="C46" s="2" t="s">
        <v>61</v>
      </c>
      <c r="D46" s="2">
        <v>48</v>
      </c>
      <c r="E46" s="2">
        <v>5</v>
      </c>
    </row>
    <row r="47" spans="1:5" x14ac:dyDescent="0.35">
      <c r="A47" s="2" t="s">
        <v>7</v>
      </c>
      <c r="B47" s="2" t="s">
        <v>62</v>
      </c>
      <c r="C47" s="2" t="s">
        <v>63</v>
      </c>
      <c r="D47" s="2">
        <v>15</v>
      </c>
      <c r="E47" s="2">
        <v>4.96</v>
      </c>
    </row>
    <row r="48" spans="1:5" x14ac:dyDescent="0.35">
      <c r="A48" s="2" t="s">
        <v>31</v>
      </c>
      <c r="B48" s="2" t="s">
        <v>23</v>
      </c>
      <c r="C48" s="2" t="s">
        <v>64</v>
      </c>
      <c r="D48" s="2">
        <v>17</v>
      </c>
      <c r="E48" s="2">
        <v>5.94</v>
      </c>
    </row>
    <row r="49" spans="1:5" x14ac:dyDescent="0.35">
      <c r="A49" s="2" t="s">
        <v>31</v>
      </c>
      <c r="B49" s="2" t="s">
        <v>23</v>
      </c>
      <c r="C49" s="2" t="s">
        <v>65</v>
      </c>
      <c r="D49" s="2">
        <v>9</v>
      </c>
      <c r="E49" s="2">
        <v>4.9000000000000004</v>
      </c>
    </row>
    <row r="50" spans="1:5" x14ac:dyDescent="0.35">
      <c r="A50" s="2" t="s">
        <v>31</v>
      </c>
      <c r="B50" s="2" t="s">
        <v>66</v>
      </c>
      <c r="C50" s="2" t="s">
        <v>67</v>
      </c>
      <c r="D50" s="2">
        <v>2</v>
      </c>
      <c r="E50" s="2">
        <v>4.8099999999999996</v>
      </c>
    </row>
    <row r="51" spans="1:5" x14ac:dyDescent="0.35">
      <c r="A51" s="2" t="s">
        <v>31</v>
      </c>
      <c r="B51" s="2" t="s">
        <v>59</v>
      </c>
      <c r="C51" s="2" t="s">
        <v>68</v>
      </c>
      <c r="D51" s="2">
        <v>6</v>
      </c>
      <c r="E51" s="2">
        <v>4.79</v>
      </c>
    </row>
    <row r="52" spans="1:5" x14ac:dyDescent="0.35">
      <c r="A52" s="2" t="s">
        <v>31</v>
      </c>
      <c r="B52" s="2" t="s">
        <v>23</v>
      </c>
      <c r="C52" s="2" t="s">
        <v>69</v>
      </c>
      <c r="D52" s="2">
        <v>6</v>
      </c>
      <c r="E52" s="2">
        <v>4.76</v>
      </c>
    </row>
    <row r="53" spans="1:5" ht="24" x14ac:dyDescent="0.35">
      <c r="A53" s="2" t="s">
        <v>31</v>
      </c>
      <c r="B53" s="2" t="s">
        <v>70</v>
      </c>
      <c r="C53" s="2" t="s">
        <v>71</v>
      </c>
      <c r="D53" s="2">
        <v>1</v>
      </c>
      <c r="E53" s="2">
        <v>4.72</v>
      </c>
    </row>
    <row r="54" spans="1:5" x14ac:dyDescent="0.35">
      <c r="A54" s="2" t="s">
        <v>7</v>
      </c>
      <c r="B54" s="2" t="s">
        <v>72</v>
      </c>
      <c r="C54" s="2" t="s">
        <v>73</v>
      </c>
      <c r="D54" s="2">
        <v>1</v>
      </c>
      <c r="E54" s="2">
        <v>4.7</v>
      </c>
    </row>
    <row r="55" spans="1:5" x14ac:dyDescent="0.35">
      <c r="A55" s="2" t="s">
        <v>31</v>
      </c>
      <c r="B55" s="2" t="s">
        <v>74</v>
      </c>
      <c r="C55" s="2" t="s">
        <v>75</v>
      </c>
      <c r="D55" s="2">
        <v>1</v>
      </c>
      <c r="E55" s="2">
        <v>4.6900000000000004</v>
      </c>
    </row>
    <row r="56" spans="1:5" ht="15" thickBot="1" x14ac:dyDescent="0.4">
      <c r="A56" s="6" t="s">
        <v>31</v>
      </c>
      <c r="B56" s="6" t="s">
        <v>13</v>
      </c>
      <c r="C56" s="6" t="s">
        <v>76</v>
      </c>
      <c r="D56" s="6">
        <v>1</v>
      </c>
      <c r="E56" s="6">
        <v>4.6900000000000004</v>
      </c>
    </row>
    <row r="57" spans="1:5" ht="15" thickTop="1" x14ac:dyDescent="0.35">
      <c r="A57" s="7" t="s">
        <v>77</v>
      </c>
    </row>
  </sheetData>
  <mergeCells count="51">
    <mergeCell ref="A8:A9"/>
    <mergeCell ref="B8:B9"/>
    <mergeCell ref="D8:D9"/>
    <mergeCell ref="E8:E9"/>
    <mergeCell ref="A4:E4"/>
    <mergeCell ref="A5:A7"/>
    <mergeCell ref="B5:B7"/>
    <mergeCell ref="D5:D7"/>
    <mergeCell ref="E5:E7"/>
    <mergeCell ref="A10:A12"/>
    <mergeCell ref="B10:B12"/>
    <mergeCell ref="D10:D12"/>
    <mergeCell ref="E10:E12"/>
    <mergeCell ref="A14:A16"/>
    <mergeCell ref="B14:B16"/>
    <mergeCell ref="D14:D16"/>
    <mergeCell ref="E14:E16"/>
    <mergeCell ref="A17:A18"/>
    <mergeCell ref="B17:B18"/>
    <mergeCell ref="D17:D18"/>
    <mergeCell ref="E17:E18"/>
    <mergeCell ref="A19:A21"/>
    <mergeCell ref="B19:B21"/>
    <mergeCell ref="D19:D21"/>
    <mergeCell ref="E19:E21"/>
    <mergeCell ref="D32:D34"/>
    <mergeCell ref="E32:E34"/>
    <mergeCell ref="A22:A24"/>
    <mergeCell ref="B22:B24"/>
    <mergeCell ref="D22:D24"/>
    <mergeCell ref="E22:E24"/>
    <mergeCell ref="A25:A27"/>
    <mergeCell ref="B25:B27"/>
    <mergeCell ref="D25:D27"/>
    <mergeCell ref="E25:E27"/>
    <mergeCell ref="A41:E41"/>
    <mergeCell ref="A1:E1"/>
    <mergeCell ref="A35:A37"/>
    <mergeCell ref="B35:B37"/>
    <mergeCell ref="D35:D37"/>
    <mergeCell ref="E35:E37"/>
    <mergeCell ref="A39:A40"/>
    <mergeCell ref="B39:B40"/>
    <mergeCell ref="D39:D40"/>
    <mergeCell ref="E39:E40"/>
    <mergeCell ref="A28:A29"/>
    <mergeCell ref="B28:B29"/>
    <mergeCell ref="D28:D29"/>
    <mergeCell ref="E28:E29"/>
    <mergeCell ref="A32:A34"/>
    <mergeCell ref="B32:B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34B3-7813-4AF0-AFB8-E9F11F7909F2}">
  <dimension ref="A1:G124"/>
  <sheetViews>
    <sheetView workbookViewId="0">
      <selection activeCell="J11" sqref="J11"/>
    </sheetView>
  </sheetViews>
  <sheetFormatPr defaultRowHeight="14.5" x14ac:dyDescent="0.35"/>
  <cols>
    <col min="1" max="7" width="14.453125" customWidth="1"/>
  </cols>
  <sheetData>
    <row r="1" spans="1:7" x14ac:dyDescent="0.35">
      <c r="A1" s="24" t="s">
        <v>102</v>
      </c>
      <c r="B1" s="24"/>
      <c r="C1" s="24"/>
      <c r="D1" s="24"/>
      <c r="E1" s="24"/>
      <c r="F1" s="24"/>
      <c r="G1" s="24"/>
    </row>
    <row r="3" spans="1:7" ht="19.5" customHeight="1" x14ac:dyDescent="0.35">
      <c r="A3" s="22" t="s">
        <v>78</v>
      </c>
      <c r="B3" s="22"/>
      <c r="C3" s="22"/>
      <c r="D3" s="22"/>
      <c r="E3" s="22"/>
      <c r="F3" s="22"/>
      <c r="G3" s="22"/>
    </row>
    <row r="4" spans="1:7" ht="15" thickBot="1" x14ac:dyDescent="0.4">
      <c r="A4" s="14" t="s">
        <v>79</v>
      </c>
      <c r="B4" s="16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</row>
    <row r="5" spans="1:7" x14ac:dyDescent="0.35">
      <c r="A5" s="11" t="s">
        <v>86</v>
      </c>
      <c r="B5" s="8" t="s">
        <v>87</v>
      </c>
      <c r="C5" s="12">
        <v>-7.6417638981060299E-2</v>
      </c>
      <c r="D5" s="12">
        <v>0.12841854605031</v>
      </c>
      <c r="E5" s="12">
        <v>14.7021607450557</v>
      </c>
      <c r="F5" s="12">
        <v>6.8017213070962895E-2</v>
      </c>
      <c r="G5" s="12">
        <v>1.5099821301753763E-3</v>
      </c>
    </row>
    <row r="6" spans="1:7" x14ac:dyDescent="0.35">
      <c r="A6" s="11" t="s">
        <v>86</v>
      </c>
      <c r="B6" s="8" t="s">
        <v>88</v>
      </c>
      <c r="C6" s="12">
        <v>-0.13081860733093401</v>
      </c>
      <c r="D6" s="12">
        <v>7.4644829826246401E-2</v>
      </c>
      <c r="E6" s="12">
        <v>14.413782172533301</v>
      </c>
      <c r="F6" s="12">
        <v>6.9378043044495505E-2</v>
      </c>
      <c r="G6" s="12">
        <v>1.5401925555878003E-3</v>
      </c>
    </row>
    <row r="7" spans="1:7" x14ac:dyDescent="0.35">
      <c r="A7" s="11" t="s">
        <v>86</v>
      </c>
      <c r="B7" s="8" t="s">
        <v>89</v>
      </c>
      <c r="C7" s="12">
        <v>-0.16226927073067801</v>
      </c>
      <c r="D7" s="12">
        <v>4.4351337099375297E-2</v>
      </c>
      <c r="E7" s="12">
        <v>10.4634930617036</v>
      </c>
      <c r="F7" s="12">
        <v>9.5570379232151295E-2</v>
      </c>
      <c r="G7" s="12">
        <v>2.1216624189537587E-3</v>
      </c>
    </row>
    <row r="8" spans="1:7" x14ac:dyDescent="0.35">
      <c r="A8" s="11" t="s">
        <v>86</v>
      </c>
      <c r="B8" s="8" t="s">
        <v>90</v>
      </c>
      <c r="C8" s="12">
        <v>-0.186017762227043</v>
      </c>
      <c r="D8" s="12">
        <v>2.1532108216264102E-2</v>
      </c>
      <c r="E8" s="12">
        <v>6.8674190186687198</v>
      </c>
      <c r="F8" s="12">
        <v>0.14561511352104101</v>
      </c>
      <c r="G8" s="12">
        <v>3.2326555201671104E-3</v>
      </c>
    </row>
    <row r="9" spans="1:7" x14ac:dyDescent="0.35">
      <c r="A9" s="11" t="s">
        <v>86</v>
      </c>
      <c r="B9" s="8" t="s">
        <v>91</v>
      </c>
      <c r="C9" s="12">
        <v>-0.122269575406425</v>
      </c>
      <c r="D9" s="12">
        <v>8.3865123863029495E-2</v>
      </c>
      <c r="E9" s="12">
        <v>14.9708343798189</v>
      </c>
      <c r="F9" s="12">
        <v>6.6796544175789493E-2</v>
      </c>
      <c r="G9" s="12">
        <v>1.4828832807025269E-3</v>
      </c>
    </row>
    <row r="10" spans="1:7" x14ac:dyDescent="0.35">
      <c r="A10" s="11" t="s">
        <v>86</v>
      </c>
      <c r="B10" s="8" t="s">
        <v>92</v>
      </c>
      <c r="C10" s="12">
        <v>-0.14270609305318199</v>
      </c>
      <c r="D10" s="12">
        <v>6.3857742846431406E-2</v>
      </c>
      <c r="E10" s="12">
        <v>13.142124992183</v>
      </c>
      <c r="F10" s="12">
        <v>7.60911953428237E-2</v>
      </c>
      <c r="G10" s="12">
        <v>1.6892245366106862E-3</v>
      </c>
    </row>
    <row r="11" spans="1:7" x14ac:dyDescent="0.35">
      <c r="A11" s="11" t="s">
        <v>86</v>
      </c>
      <c r="B11" s="8" t="s">
        <v>93</v>
      </c>
      <c r="C11" s="12">
        <v>-0.17182100607312001</v>
      </c>
      <c r="D11" s="12">
        <v>3.8810952987750197E-2</v>
      </c>
      <c r="E11" s="12">
        <v>9.1738139836374195</v>
      </c>
      <c r="F11" s="12">
        <v>0.10900591638152</v>
      </c>
      <c r="G11" s="12">
        <v>2.4199313436697443E-3</v>
      </c>
    </row>
    <row r="12" spans="1:7" x14ac:dyDescent="0.35">
      <c r="A12" s="11" t="s">
        <v>86</v>
      </c>
      <c r="B12" s="8" t="s">
        <v>94</v>
      </c>
      <c r="C12" s="12">
        <v>2.28650096136499E-2</v>
      </c>
      <c r="D12" s="12">
        <v>0.23320428382366001</v>
      </c>
      <c r="E12" s="12">
        <v>2.0842957142332099</v>
      </c>
      <c r="F12" s="12">
        <v>0.47977836982114103</v>
      </c>
      <c r="G12" s="12">
        <v>1.0651079810029331E-2</v>
      </c>
    </row>
    <row r="13" spans="1:7" x14ac:dyDescent="0.35">
      <c r="A13" s="11" t="s">
        <v>86</v>
      </c>
      <c r="B13" s="8" t="s">
        <v>95</v>
      </c>
      <c r="C13" s="12">
        <v>-0.20544813263248199</v>
      </c>
      <c r="D13" s="12">
        <v>4.6496134026641697E-3</v>
      </c>
      <c r="E13" s="12">
        <v>4.34898659500461</v>
      </c>
      <c r="F13" s="12">
        <v>0.229938625506143</v>
      </c>
      <c r="G13" s="12">
        <v>5.1046374862363745E-3</v>
      </c>
    </row>
    <row r="14" spans="1:7" x14ac:dyDescent="0.35">
      <c r="A14" s="11" t="s">
        <v>86</v>
      </c>
      <c r="B14" s="8" t="s">
        <v>96</v>
      </c>
      <c r="C14" s="12">
        <v>-1.7731988524736501E-2</v>
      </c>
      <c r="D14" s="12">
        <v>0.192239384527154</v>
      </c>
      <c r="E14" s="12">
        <v>6.4687992928604396</v>
      </c>
      <c r="F14" s="12">
        <v>0.154588193995088</v>
      </c>
      <c r="G14" s="12">
        <v>3.4318579066909536E-3</v>
      </c>
    </row>
    <row r="15" spans="1:7" x14ac:dyDescent="0.35">
      <c r="A15" s="11" t="s">
        <v>86</v>
      </c>
      <c r="B15" s="8" t="s">
        <v>97</v>
      </c>
      <c r="C15" s="12">
        <v>-3.9333682563993402E-2</v>
      </c>
      <c r="D15" s="12">
        <v>0.170428462847597</v>
      </c>
      <c r="E15" s="12">
        <v>9.3664703183199993</v>
      </c>
      <c r="F15" s="12">
        <v>0.10676380386794</v>
      </c>
      <c r="G15" s="12">
        <v>2.3701564458682681E-3</v>
      </c>
    </row>
    <row r="16" spans="1:7" x14ac:dyDescent="0.35">
      <c r="A16" s="11" t="s">
        <v>86</v>
      </c>
      <c r="B16" s="8" t="s">
        <v>98</v>
      </c>
      <c r="C16" s="12">
        <v>-0.119115382965486</v>
      </c>
      <c r="D16" s="12">
        <v>9.0789464257389194E-2</v>
      </c>
      <c r="E16" s="12">
        <v>15.282773712680701</v>
      </c>
      <c r="F16" s="12">
        <v>6.5433148380013198E-2</v>
      </c>
      <c r="G16" s="12">
        <v>1.4526158940362931E-3</v>
      </c>
    </row>
    <row r="17" spans="1:7" x14ac:dyDescent="0.35">
      <c r="A17" s="11" t="s">
        <v>86</v>
      </c>
      <c r="B17" s="8" t="s">
        <v>99</v>
      </c>
      <c r="C17" s="12">
        <v>8.2177130223500303E-2</v>
      </c>
      <c r="D17" s="12">
        <v>0.292150334195169</v>
      </c>
      <c r="E17" s="12">
        <v>0.20411493659157601</v>
      </c>
      <c r="F17" s="12">
        <v>4.8992005029056402</v>
      </c>
      <c r="G17" s="12">
        <v>0.10876225116450522</v>
      </c>
    </row>
    <row r="18" spans="1:7" x14ac:dyDescent="0.35">
      <c r="A18" s="11" t="s">
        <v>86</v>
      </c>
      <c r="B18" s="8" t="s">
        <v>100</v>
      </c>
      <c r="C18" s="12">
        <v>-2.12643332881522E-2</v>
      </c>
      <c r="D18" s="12">
        <v>0.188971478510681</v>
      </c>
      <c r="E18" s="12">
        <v>6.6133121520931599</v>
      </c>
      <c r="F18" s="12">
        <v>0.151210161716545</v>
      </c>
      <c r="G18" s="12">
        <v>3.3568655901072991E-3</v>
      </c>
    </row>
    <row r="19" spans="1:7" x14ac:dyDescent="0.35">
      <c r="A19" s="11" t="s">
        <v>86</v>
      </c>
      <c r="B19" s="8" t="s">
        <v>101</v>
      </c>
      <c r="C19" s="12">
        <v>-0.112357377693741</v>
      </c>
      <c r="D19" s="12">
        <v>9.71584028434654E-2</v>
      </c>
      <c r="E19" s="12">
        <v>15.3518680525282</v>
      </c>
      <c r="F19" s="12">
        <v>6.5138652610769204E-2</v>
      </c>
      <c r="G19" s="12">
        <v>1.4460780879590764E-3</v>
      </c>
    </row>
    <row r="20" spans="1:7" x14ac:dyDescent="0.35">
      <c r="A20" s="11" t="s">
        <v>87</v>
      </c>
      <c r="B20" s="8" t="s">
        <v>88</v>
      </c>
      <c r="C20" s="12">
        <v>-4.9060132855654401E-2</v>
      </c>
      <c r="D20" s="12">
        <v>0.158357855899943</v>
      </c>
      <c r="E20" s="12">
        <v>11.1266634362033</v>
      </c>
      <c r="F20" s="12">
        <v>8.9874202247032894E-2</v>
      </c>
      <c r="G20" s="12">
        <v>1.9952072898841303E-3</v>
      </c>
    </row>
    <row r="21" spans="1:7" x14ac:dyDescent="0.35">
      <c r="A21" s="11" t="s">
        <v>87</v>
      </c>
      <c r="B21" s="8" t="s">
        <v>89</v>
      </c>
      <c r="C21" s="12">
        <v>-5.2952332637146897E-3</v>
      </c>
      <c r="D21" s="12">
        <v>0.20210376642018801</v>
      </c>
      <c r="E21" s="12">
        <v>4.7894942515801402</v>
      </c>
      <c r="F21" s="12">
        <v>0.20879031218590199</v>
      </c>
      <c r="G21" s="12">
        <v>4.6351449305270243E-3</v>
      </c>
    </row>
    <row r="22" spans="1:7" x14ac:dyDescent="0.35">
      <c r="A22" s="11" t="s">
        <v>87</v>
      </c>
      <c r="B22" s="8" t="s">
        <v>90</v>
      </c>
      <c r="C22" s="12">
        <v>3.3776255881380002E-2</v>
      </c>
      <c r="D22" s="12">
        <v>0.24028270284108</v>
      </c>
      <c r="E22" s="12">
        <v>1.49340788585554</v>
      </c>
      <c r="F22" s="12">
        <v>0.669609427853743</v>
      </c>
      <c r="G22" s="12">
        <v>1.4865329298353096E-2</v>
      </c>
    </row>
    <row r="23" spans="1:7" x14ac:dyDescent="0.35">
      <c r="A23" s="11" t="s">
        <v>87</v>
      </c>
      <c r="B23" s="8" t="s">
        <v>91</v>
      </c>
      <c r="C23" s="12">
        <v>-4.8615280194373001E-2</v>
      </c>
      <c r="D23" s="12">
        <v>0.15623092773272901</v>
      </c>
      <c r="E23" s="12">
        <v>11.3687545304139</v>
      </c>
      <c r="F23" s="12">
        <v>8.7960382760027503E-2</v>
      </c>
      <c r="G23" s="12">
        <v>1.9527204972726107E-3</v>
      </c>
    </row>
    <row r="24" spans="1:7" x14ac:dyDescent="0.35">
      <c r="A24" s="11" t="s">
        <v>87</v>
      </c>
      <c r="B24" s="8" t="s">
        <v>92</v>
      </c>
      <c r="C24" s="12">
        <v>-1.8294465017392701E-2</v>
      </c>
      <c r="D24" s="12">
        <v>0.18716520440576201</v>
      </c>
      <c r="E24" s="12">
        <v>6.1916630089572902</v>
      </c>
      <c r="F24" s="12">
        <v>0.16150749783270399</v>
      </c>
      <c r="G24" s="12">
        <v>3.5854664518860289E-3</v>
      </c>
    </row>
    <row r="25" spans="1:7" x14ac:dyDescent="0.35">
      <c r="A25" s="11" t="s">
        <v>87</v>
      </c>
      <c r="B25" s="8" t="s">
        <v>93</v>
      </c>
      <c r="C25" s="12">
        <v>-0.16885189479648199</v>
      </c>
      <c r="D25" s="12">
        <v>4.1904472956864197E-2</v>
      </c>
      <c r="E25" s="12">
        <v>9.8334355597022594</v>
      </c>
      <c r="F25" s="12">
        <v>0.101693858054863</v>
      </c>
      <c r="G25" s="12">
        <v>2.2576036488179585E-3</v>
      </c>
    </row>
    <row r="26" spans="1:7" x14ac:dyDescent="0.35">
      <c r="A26" s="11" t="s">
        <v>87</v>
      </c>
      <c r="B26" s="8" t="s">
        <v>94</v>
      </c>
      <c r="C26" s="12">
        <v>-0.23096431512003801</v>
      </c>
      <c r="D26" s="12">
        <v>-2.40970735890217E-2</v>
      </c>
      <c r="E26" s="12">
        <v>2.05652295281687</v>
      </c>
      <c r="F26" s="12">
        <v>0.48625764114632097</v>
      </c>
      <c r="G26" s="12">
        <v>1.0794919633448327E-2</v>
      </c>
    </row>
    <row r="27" spans="1:7" x14ac:dyDescent="0.35">
      <c r="A27" s="11" t="s">
        <v>87</v>
      </c>
      <c r="B27" s="8" t="s">
        <v>95</v>
      </c>
      <c r="C27" s="12">
        <v>-0.19302329207875699</v>
      </c>
      <c r="D27" s="12">
        <v>1.5889898907519101E-2</v>
      </c>
      <c r="E27" s="12">
        <v>5.81198554105295</v>
      </c>
      <c r="F27" s="12">
        <v>0.172058239466788</v>
      </c>
      <c r="G27" s="12">
        <v>3.8196929161626939E-3</v>
      </c>
    </row>
    <row r="28" spans="1:7" x14ac:dyDescent="0.35">
      <c r="A28" s="11" t="s">
        <v>87</v>
      </c>
      <c r="B28" s="8" t="s">
        <v>96</v>
      </c>
      <c r="C28" s="12">
        <v>-0.18205855721696401</v>
      </c>
      <c r="D28" s="12">
        <v>2.73342120070377E-2</v>
      </c>
      <c r="E28" s="12">
        <v>7.66260947866762</v>
      </c>
      <c r="F28" s="12">
        <v>0.13050384503920701</v>
      </c>
      <c r="G28" s="12">
        <v>2.8971853598703957E-3</v>
      </c>
    </row>
    <row r="29" spans="1:7" x14ac:dyDescent="0.35">
      <c r="A29" s="11" t="s">
        <v>87</v>
      </c>
      <c r="B29" s="8" t="s">
        <v>97</v>
      </c>
      <c r="C29" s="12">
        <v>-0.157034494666486</v>
      </c>
      <c r="D29" s="12">
        <v>5.30254919221309E-2</v>
      </c>
      <c r="E29" s="12">
        <v>11.124529409264801</v>
      </c>
      <c r="F29" s="12">
        <v>8.9891442883612796E-2</v>
      </c>
      <c r="G29" s="12">
        <v>1.9955900320162041E-3</v>
      </c>
    </row>
    <row r="30" spans="1:7" x14ac:dyDescent="0.35">
      <c r="A30" s="11" t="s">
        <v>87</v>
      </c>
      <c r="B30" s="8" t="s">
        <v>98</v>
      </c>
      <c r="C30" s="12">
        <v>-5.5578633818438E-2</v>
      </c>
      <c r="D30" s="12">
        <v>0.153458922552175</v>
      </c>
      <c r="E30" s="12">
        <v>11.8950528913204</v>
      </c>
      <c r="F30" s="12">
        <v>8.4068562715654702E-2</v>
      </c>
      <c r="G30" s="12">
        <v>1.8663220922875345E-3</v>
      </c>
    </row>
    <row r="31" spans="1:7" x14ac:dyDescent="0.35">
      <c r="A31" s="11" t="s">
        <v>87</v>
      </c>
      <c r="B31" s="8" t="s">
        <v>99</v>
      </c>
      <c r="C31" s="12">
        <v>-0.30552802387776701</v>
      </c>
      <c r="D31" s="12">
        <v>-9.4543029609526999E-2</v>
      </c>
      <c r="E31" s="12">
        <v>0.119150438625233</v>
      </c>
      <c r="F31" s="12">
        <v>8.3927513111833907</v>
      </c>
      <c r="G31" s="12">
        <v>0.18631907910827128</v>
      </c>
    </row>
    <row r="32" spans="1:7" x14ac:dyDescent="0.35">
      <c r="A32" s="11" t="s">
        <v>87</v>
      </c>
      <c r="B32" s="8" t="s">
        <v>100</v>
      </c>
      <c r="C32" s="12">
        <v>3.4574520641625299E-2</v>
      </c>
      <c r="D32" s="12">
        <v>0.24529133999347799</v>
      </c>
      <c r="E32" s="12">
        <v>1.4220052777885901</v>
      </c>
      <c r="F32" s="12">
        <v>0.70323227038589697</v>
      </c>
      <c r="G32" s="12">
        <v>1.5611756402566913E-2</v>
      </c>
    </row>
    <row r="33" spans="1:7" x14ac:dyDescent="0.35">
      <c r="A33" s="11" t="s">
        <v>87</v>
      </c>
      <c r="B33" s="8" t="s">
        <v>101</v>
      </c>
      <c r="C33" s="12">
        <v>-7.3998674880089405E-2</v>
      </c>
      <c r="D33" s="12">
        <v>0.13707036687329099</v>
      </c>
      <c r="E33" s="12">
        <v>13.793891364093501</v>
      </c>
      <c r="F33" s="12">
        <v>7.2495858754047501E-2</v>
      </c>
      <c r="G33" s="12">
        <v>1.6094080643398545E-3</v>
      </c>
    </row>
    <row r="34" spans="1:7" x14ac:dyDescent="0.35">
      <c r="A34" s="11" t="s">
        <v>88</v>
      </c>
      <c r="B34" s="8" t="s">
        <v>89</v>
      </c>
      <c r="C34" s="12">
        <v>-0.12814258305979301</v>
      </c>
      <c r="D34" s="12">
        <v>7.8027042513164294E-2</v>
      </c>
      <c r="E34" s="12">
        <v>15.038258430767801</v>
      </c>
      <c r="F34" s="12">
        <v>6.6497061784364098E-2</v>
      </c>
      <c r="G34" s="12">
        <v>1.4762347716128831E-3</v>
      </c>
    </row>
    <row r="35" spans="1:7" x14ac:dyDescent="0.35">
      <c r="A35" s="11" t="s">
        <v>88</v>
      </c>
      <c r="B35" s="8" t="s">
        <v>90</v>
      </c>
      <c r="C35" s="12">
        <v>-0.154980448900048</v>
      </c>
      <c r="D35" s="12">
        <v>5.3663555139801103E-2</v>
      </c>
      <c r="E35" s="12">
        <v>11.713159384905</v>
      </c>
      <c r="F35" s="12">
        <v>8.53740623805328E-2</v>
      </c>
      <c r="G35" s="12">
        <v>1.8953041848478282E-3</v>
      </c>
    </row>
    <row r="36" spans="1:7" x14ac:dyDescent="0.35">
      <c r="A36" s="11" t="s">
        <v>88</v>
      </c>
      <c r="B36" s="8" t="s">
        <v>91</v>
      </c>
      <c r="C36" s="12">
        <v>-0.106510102788808</v>
      </c>
      <c r="D36" s="12">
        <v>0.101428626285508</v>
      </c>
      <c r="E36" s="12">
        <v>15.967131298853699</v>
      </c>
      <c r="F36" s="12">
        <v>6.26286576644981E-2</v>
      </c>
      <c r="G36" s="12">
        <v>1.3903562001518579E-3</v>
      </c>
    </row>
    <row r="37" spans="1:7" x14ac:dyDescent="0.35">
      <c r="A37" s="11" t="s">
        <v>88</v>
      </c>
      <c r="B37" s="8" t="s">
        <v>92</v>
      </c>
      <c r="C37" s="12">
        <v>-0.115280964037262</v>
      </c>
      <c r="D37" s="12">
        <v>9.2561578716592499E-2</v>
      </c>
      <c r="E37" s="12">
        <v>15.830969190274701</v>
      </c>
      <c r="F37" s="12">
        <v>6.3167326521886002E-2</v>
      </c>
      <c r="G37" s="12">
        <v>1.4023146487858694E-3</v>
      </c>
    </row>
    <row r="38" spans="1:7" x14ac:dyDescent="0.35">
      <c r="A38" s="11" t="s">
        <v>88</v>
      </c>
      <c r="B38" s="8" t="s">
        <v>93</v>
      </c>
      <c r="C38" s="12">
        <v>-0.21795094936456999</v>
      </c>
      <c r="D38" s="12">
        <v>-5.0734197586663199E-3</v>
      </c>
      <c r="E38" s="12">
        <v>3.5802792095311502</v>
      </c>
      <c r="F38" s="12">
        <v>0.279307825305321</v>
      </c>
      <c r="G38" s="12">
        <v>6.2006337217781265E-3</v>
      </c>
    </row>
    <row r="39" spans="1:7" x14ac:dyDescent="0.35">
      <c r="A39" s="11" t="s">
        <v>88</v>
      </c>
      <c r="B39" s="8" t="s">
        <v>94</v>
      </c>
      <c r="C39" s="12">
        <v>4.6904023958713903E-2</v>
      </c>
      <c r="D39" s="12">
        <v>0.25558098450672001</v>
      </c>
      <c r="E39" s="12">
        <v>0.90096423638871603</v>
      </c>
      <c r="F39" s="12">
        <v>1.10992196983117</v>
      </c>
      <c r="G39" s="12">
        <v>2.4640267730251974E-2</v>
      </c>
    </row>
    <row r="40" spans="1:7" x14ac:dyDescent="0.35">
      <c r="A40" s="11" t="s">
        <v>88</v>
      </c>
      <c r="B40" s="8" t="s">
        <v>95</v>
      </c>
      <c r="C40" s="12">
        <v>-0.25021267195743002</v>
      </c>
      <c r="D40" s="12">
        <v>-3.8609660646993199E-2</v>
      </c>
      <c r="E40" s="12">
        <v>1.2523328104396201</v>
      </c>
      <c r="F40" s="12">
        <v>0.79850978243471904</v>
      </c>
      <c r="G40" s="12">
        <v>1.7726917170050763E-2</v>
      </c>
    </row>
    <row r="41" spans="1:7" x14ac:dyDescent="0.35">
      <c r="A41" s="11" t="s">
        <v>88</v>
      </c>
      <c r="B41" s="8" t="s">
        <v>96</v>
      </c>
      <c r="C41" s="12">
        <v>7.3921609584472001E-3</v>
      </c>
      <c r="D41" s="12">
        <v>0.21761061469385601</v>
      </c>
      <c r="E41" s="12">
        <v>3.4470524868696399</v>
      </c>
      <c r="F41" s="12">
        <v>0.29010292236893898</v>
      </c>
      <c r="G41" s="12">
        <v>6.4402848765904453E-3</v>
      </c>
    </row>
    <row r="42" spans="1:7" x14ac:dyDescent="0.35">
      <c r="A42" s="11" t="s">
        <v>88</v>
      </c>
      <c r="B42" s="8" t="s">
        <v>97</v>
      </c>
      <c r="C42" s="12">
        <v>-1.21651493500828E-2</v>
      </c>
      <c r="D42" s="12">
        <v>0.19922630247208301</v>
      </c>
      <c r="E42" s="12">
        <v>5.3653905500278603</v>
      </c>
      <c r="F42" s="12">
        <v>0.18637972216110299</v>
      </c>
      <c r="G42" s="12">
        <v>4.1376298319764863E-3</v>
      </c>
    </row>
    <row r="43" spans="1:7" x14ac:dyDescent="0.35">
      <c r="A43" s="11" t="s">
        <v>88</v>
      </c>
      <c r="B43" s="8" t="s">
        <v>98</v>
      </c>
      <c r="C43" s="12">
        <v>-8.9845947431282394E-2</v>
      </c>
      <c r="D43" s="12">
        <v>0.12064968849035</v>
      </c>
      <c r="E43" s="12">
        <v>15.3630058108673</v>
      </c>
      <c r="F43" s="12">
        <v>6.5091428872117899E-2</v>
      </c>
      <c r="G43" s="12">
        <v>1.4450297209610175E-3</v>
      </c>
    </row>
    <row r="44" spans="1:7" x14ac:dyDescent="0.35">
      <c r="A44" s="11" t="s">
        <v>88</v>
      </c>
      <c r="B44" s="8" t="s">
        <v>99</v>
      </c>
      <c r="C44" s="12">
        <v>0.110100794389333</v>
      </c>
      <c r="D44" s="12">
        <v>0.32044898615636203</v>
      </c>
      <c r="E44" s="12">
        <v>5.4907251642293001E-2</v>
      </c>
      <c r="F44" s="12">
        <v>18.212530587302901</v>
      </c>
      <c r="G44" s="12">
        <v>0.40431817903812439</v>
      </c>
    </row>
    <row r="45" spans="1:7" x14ac:dyDescent="0.35">
      <c r="A45" s="11" t="s">
        <v>88</v>
      </c>
      <c r="B45" s="8" t="s">
        <v>100</v>
      </c>
      <c r="C45" s="12">
        <v>-6.10046914247123E-2</v>
      </c>
      <c r="D45" s="12">
        <v>0.15095635042591499</v>
      </c>
      <c r="E45" s="12">
        <v>12.3259649849058</v>
      </c>
      <c r="F45" s="12">
        <v>8.1129550605131898E-2</v>
      </c>
      <c r="G45" s="12">
        <v>1.8010760234339282E-3</v>
      </c>
    </row>
    <row r="46" spans="1:7" x14ac:dyDescent="0.35">
      <c r="A46" s="11" t="s">
        <v>88</v>
      </c>
      <c r="B46" s="8" t="s">
        <v>101</v>
      </c>
      <c r="C46" s="12">
        <v>-0.15635137078240099</v>
      </c>
      <c r="D46" s="12">
        <v>5.6545992453738099E-2</v>
      </c>
      <c r="E46" s="12">
        <v>11.4664083795228</v>
      </c>
      <c r="F46" s="12">
        <v>8.7211266762994899E-2</v>
      </c>
      <c r="G46" s="12">
        <v>1.9360901221384869E-3</v>
      </c>
    </row>
    <row r="47" spans="1:7" x14ac:dyDescent="0.35">
      <c r="A47" s="11" t="s">
        <v>89</v>
      </c>
      <c r="B47" s="8" t="s">
        <v>90</v>
      </c>
      <c r="C47" s="12">
        <v>-0.114491120176082</v>
      </c>
      <c r="D47" s="12">
        <v>9.2230690210401894E-2</v>
      </c>
      <c r="E47" s="12">
        <v>15.5622823404843</v>
      </c>
      <c r="F47" s="12">
        <v>6.4257926833685905E-2</v>
      </c>
      <c r="G47" s="12">
        <v>1.4265259757078271E-3</v>
      </c>
    </row>
    <row r="48" spans="1:7" x14ac:dyDescent="0.35">
      <c r="A48" s="11" t="s">
        <v>89</v>
      </c>
      <c r="B48" s="8" t="s">
        <v>91</v>
      </c>
      <c r="C48" s="12">
        <v>-7.0902363242815E-2</v>
      </c>
      <c r="D48" s="12">
        <v>0.13730897502677999</v>
      </c>
      <c r="E48" s="12">
        <v>14.145899152185899</v>
      </c>
      <c r="F48" s="12">
        <v>7.0691865482829699E-2</v>
      </c>
      <c r="G48" s="12">
        <v>1.5693594137188194E-3</v>
      </c>
    </row>
    <row r="49" spans="1:7" x14ac:dyDescent="0.35">
      <c r="A49" s="11" t="s">
        <v>89</v>
      </c>
      <c r="B49" s="8" t="s">
        <v>92</v>
      </c>
      <c r="C49" s="12">
        <v>-8.0374801086268405E-2</v>
      </c>
      <c r="D49" s="12">
        <v>0.126588707982216</v>
      </c>
      <c r="E49" s="12">
        <v>14.896478524939999</v>
      </c>
      <c r="F49" s="12">
        <v>6.7129959495177402E-2</v>
      </c>
      <c r="G49" s="12">
        <v>1.4902851007929385E-3</v>
      </c>
    </row>
    <row r="50" spans="1:7" x14ac:dyDescent="0.35">
      <c r="A50" s="11" t="s">
        <v>89</v>
      </c>
      <c r="B50" s="8" t="s">
        <v>93</v>
      </c>
      <c r="C50" s="12">
        <v>-0.26820077332528303</v>
      </c>
      <c r="D50" s="12">
        <v>-5.6522500599007097E-2</v>
      </c>
      <c r="E50" s="12">
        <v>0.64199437570637596</v>
      </c>
      <c r="F50" s="12">
        <v>1.55764604463975</v>
      </c>
      <c r="G50" s="12">
        <v>3.4579742191002454E-2</v>
      </c>
    </row>
    <row r="51" spans="1:7" x14ac:dyDescent="0.35">
      <c r="A51" s="11" t="s">
        <v>89</v>
      </c>
      <c r="B51" s="8" t="s">
        <v>94</v>
      </c>
      <c r="C51" s="12">
        <v>8.4125936295461598E-2</v>
      </c>
      <c r="D51" s="12">
        <v>0.29278885839595697</v>
      </c>
      <c r="E51" s="12">
        <v>0.191592861387575</v>
      </c>
      <c r="F51" s="12">
        <v>5.2194011444773496</v>
      </c>
      <c r="G51" s="12">
        <v>0.11587070540739716</v>
      </c>
    </row>
    <row r="52" spans="1:7" x14ac:dyDescent="0.35">
      <c r="A52" s="11" t="s">
        <v>89</v>
      </c>
      <c r="B52" s="8" t="s">
        <v>95</v>
      </c>
      <c r="C52" s="12">
        <v>-0.294967251963482</v>
      </c>
      <c r="D52" s="12">
        <v>-8.3166298022713997E-2</v>
      </c>
      <c r="E52" s="12">
        <v>0.204411605352982</v>
      </c>
      <c r="F52" s="12">
        <v>4.8920901446528999</v>
      </c>
      <c r="G52" s="12">
        <v>0.10860440121129439</v>
      </c>
    </row>
    <row r="53" spans="1:7" x14ac:dyDescent="0.35">
      <c r="A53" s="11" t="s">
        <v>89</v>
      </c>
      <c r="B53" s="8" t="s">
        <v>96</v>
      </c>
      <c r="C53" s="12">
        <v>4.3998116090450297E-2</v>
      </c>
      <c r="D53" s="12">
        <v>0.25372191676241301</v>
      </c>
      <c r="E53" s="12">
        <v>1.05971911282508</v>
      </c>
      <c r="F53" s="12">
        <v>0.94364628126232897</v>
      </c>
      <c r="G53" s="12">
        <v>2.0948947444023706E-2</v>
      </c>
    </row>
    <row r="54" spans="1:7" x14ac:dyDescent="0.35">
      <c r="A54" s="11" t="s">
        <v>89</v>
      </c>
      <c r="B54" s="8" t="s">
        <v>97</v>
      </c>
      <c r="C54" s="12">
        <v>3.07449878585754E-2</v>
      </c>
      <c r="D54" s="12">
        <v>0.24027856511186699</v>
      </c>
      <c r="E54" s="12">
        <v>1.6340492792160499</v>
      </c>
      <c r="F54" s="12">
        <v>0.61197664765640303</v>
      </c>
      <c r="G54" s="12">
        <v>1.3585881577972149E-2</v>
      </c>
    </row>
    <row r="55" spans="1:7" x14ac:dyDescent="0.35">
      <c r="A55" s="11" t="s">
        <v>89</v>
      </c>
      <c r="B55" s="8" t="s">
        <v>98</v>
      </c>
      <c r="C55" s="12">
        <v>-4.7466295796618603E-2</v>
      </c>
      <c r="D55" s="12">
        <v>0.16188807053003099</v>
      </c>
      <c r="E55" s="12">
        <v>10.592208618251901</v>
      </c>
      <c r="F55" s="12">
        <v>9.4409016668804205E-2</v>
      </c>
      <c r="G55" s="12">
        <v>2.0958801700474536E-3</v>
      </c>
    </row>
    <row r="56" spans="1:7" x14ac:dyDescent="0.35">
      <c r="A56" s="11" t="s">
        <v>89</v>
      </c>
      <c r="B56" s="8" t="s">
        <v>99</v>
      </c>
      <c r="C56" s="12">
        <v>0.15174375998119599</v>
      </c>
      <c r="D56" s="12">
        <v>0.36242502014890599</v>
      </c>
      <c r="E56" s="12">
        <v>4.8781624391658696E-3</v>
      </c>
      <c r="F56" s="12">
        <v>204.99522360534499</v>
      </c>
      <c r="G56" s="12">
        <v>4.550893964038659</v>
      </c>
    </row>
    <row r="57" spans="1:7" x14ac:dyDescent="0.35">
      <c r="A57" s="11" t="s">
        <v>89</v>
      </c>
      <c r="B57" s="8" t="s">
        <v>100</v>
      </c>
      <c r="C57" s="12">
        <v>-9.9621612262231193E-2</v>
      </c>
      <c r="D57" s="12">
        <v>0.111199656157315</v>
      </c>
      <c r="E57" s="12">
        <v>15.5302927341383</v>
      </c>
      <c r="F57" s="12">
        <v>6.4390286591431894E-2</v>
      </c>
      <c r="G57" s="12">
        <v>1.4294643623297882E-3</v>
      </c>
    </row>
    <row r="58" spans="1:7" x14ac:dyDescent="0.35">
      <c r="A58" s="11" t="s">
        <v>89</v>
      </c>
      <c r="B58" s="8" t="s">
        <v>101</v>
      </c>
      <c r="C58" s="12">
        <v>-0.200763292960423</v>
      </c>
      <c r="D58" s="12">
        <v>9.9565708595662893E-3</v>
      </c>
      <c r="E58" s="12">
        <v>5.1122767628255197</v>
      </c>
      <c r="F58" s="12">
        <v>0.195607563203857</v>
      </c>
      <c r="G58" s="12">
        <v>4.3424879031256254E-3</v>
      </c>
    </row>
    <row r="59" spans="1:7" x14ac:dyDescent="0.35">
      <c r="A59" s="11" t="s">
        <v>90</v>
      </c>
      <c r="B59" s="8" t="s">
        <v>91</v>
      </c>
      <c r="C59" s="12">
        <v>-4.81373059686259E-2</v>
      </c>
      <c r="D59" s="12">
        <v>0.15782071001612299</v>
      </c>
      <c r="E59" s="12">
        <v>10.690799641526899</v>
      </c>
      <c r="F59" s="12">
        <v>9.3538372575578496E-2</v>
      </c>
      <c r="G59" s="12">
        <v>2.0765518711778428E-3</v>
      </c>
    </row>
    <row r="60" spans="1:7" x14ac:dyDescent="0.35">
      <c r="A60" s="11" t="s">
        <v>90</v>
      </c>
      <c r="B60" s="8" t="s">
        <v>92</v>
      </c>
      <c r="C60" s="12">
        <v>-5.7087659366492398E-2</v>
      </c>
      <c r="D60" s="12">
        <v>0.15017157610222201</v>
      </c>
      <c r="E60" s="12">
        <v>12.077688125394801</v>
      </c>
      <c r="F60" s="12">
        <v>8.2797302730261493E-2</v>
      </c>
      <c r="G60" s="12">
        <v>1.8381001206118053E-3</v>
      </c>
    </row>
    <row r="61" spans="1:7" x14ac:dyDescent="0.35">
      <c r="A61" s="11" t="s">
        <v>90</v>
      </c>
      <c r="B61" s="8" t="s">
        <v>93</v>
      </c>
      <c r="C61" s="12">
        <v>-0.30476833050624702</v>
      </c>
      <c r="D61" s="12">
        <v>-9.2594662967416197E-2</v>
      </c>
      <c r="E61" s="12">
        <v>0.13120622619452599</v>
      </c>
      <c r="F61" s="12">
        <v>7.6215895312574498</v>
      </c>
      <c r="G61" s="12">
        <v>0.16919928759391539</v>
      </c>
    </row>
    <row r="62" spans="1:7" x14ac:dyDescent="0.35">
      <c r="A62" s="11" t="s">
        <v>90</v>
      </c>
      <c r="B62" s="8" t="s">
        <v>94</v>
      </c>
      <c r="C62" s="12">
        <v>0.12410199734055501</v>
      </c>
      <c r="D62" s="12">
        <v>0.33290530472714902</v>
      </c>
      <c r="E62" s="12">
        <v>2.4690502934442301E-2</v>
      </c>
      <c r="F62" s="12">
        <v>40.5014026103551</v>
      </c>
      <c r="G62" s="12">
        <v>0.89913113794988331</v>
      </c>
    </row>
    <row r="63" spans="1:7" x14ac:dyDescent="0.35">
      <c r="A63" s="11" t="s">
        <v>90</v>
      </c>
      <c r="B63" s="8" t="s">
        <v>95</v>
      </c>
      <c r="C63" s="12">
        <v>-0.32241838721315802</v>
      </c>
      <c r="D63" s="12">
        <v>-0.10999899406444701</v>
      </c>
      <c r="E63" s="12">
        <v>5.7165809145822102E-2</v>
      </c>
      <c r="F63" s="12">
        <v>17.492973771247399</v>
      </c>
      <c r="G63" s="12">
        <v>0.3883440177216923</v>
      </c>
    </row>
    <row r="64" spans="1:7" x14ac:dyDescent="0.35">
      <c r="A64" s="11" t="s">
        <v>90</v>
      </c>
      <c r="B64" s="8" t="s">
        <v>96</v>
      </c>
      <c r="C64" s="12">
        <v>8.0969591552040698E-2</v>
      </c>
      <c r="D64" s="12">
        <v>0.29105451620212303</v>
      </c>
      <c r="E64" s="12">
        <v>0.233706137500649</v>
      </c>
      <c r="F64" s="12">
        <v>4.2788777851297199</v>
      </c>
      <c r="G64" s="12">
        <v>9.4991086829879792E-2</v>
      </c>
    </row>
    <row r="65" spans="1:7" x14ac:dyDescent="0.35">
      <c r="A65" s="11" t="s">
        <v>90</v>
      </c>
      <c r="B65" s="8" t="s">
        <v>97</v>
      </c>
      <c r="C65" s="12">
        <v>6.1331366823123797E-2</v>
      </c>
      <c r="D65" s="12">
        <v>0.27137373688306099</v>
      </c>
      <c r="E65" s="12">
        <v>0.51946503976657898</v>
      </c>
      <c r="F65" s="12">
        <v>1.92505736372432</v>
      </c>
      <c r="G65" s="12">
        <v>4.2736273474679905E-2</v>
      </c>
    </row>
    <row r="66" spans="1:7" x14ac:dyDescent="0.35">
      <c r="A66" s="11" t="s">
        <v>90</v>
      </c>
      <c r="B66" s="8" t="s">
        <v>98</v>
      </c>
      <c r="C66" s="12">
        <v>-1.9788849951703401E-2</v>
      </c>
      <c r="D66" s="12">
        <v>0.189701899823185</v>
      </c>
      <c r="E66" s="12">
        <v>6.4603141414726801</v>
      </c>
      <c r="F66" s="12">
        <v>0.15479123431171801</v>
      </c>
      <c r="G66" s="12">
        <v>3.43636540172014E-3</v>
      </c>
    </row>
    <row r="67" spans="1:7" x14ac:dyDescent="0.35">
      <c r="A67" s="11" t="s">
        <v>90</v>
      </c>
      <c r="B67" s="8" t="s">
        <v>99</v>
      </c>
      <c r="C67" s="12">
        <v>0.202587582772594</v>
      </c>
      <c r="D67" s="12">
        <v>0.41298173915395298</v>
      </c>
      <c r="E67" s="12">
        <v>1.4936501524162E-4</v>
      </c>
      <c r="F67" s="12">
        <v>6695.0081877095099</v>
      </c>
      <c r="G67" s="12">
        <v>148.62918176715112</v>
      </c>
    </row>
    <row r="68" spans="1:7" x14ac:dyDescent="0.35">
      <c r="A68" s="11" t="s">
        <v>90</v>
      </c>
      <c r="B68" s="8" t="s">
        <v>100</v>
      </c>
      <c r="C68" s="12">
        <v>-9.6023987691046295E-2</v>
      </c>
      <c r="D68" s="12">
        <v>0.11407266429607001</v>
      </c>
      <c r="E68" s="12">
        <v>15.716948887756301</v>
      </c>
      <c r="F68" s="12">
        <v>6.3625580711725305E-2</v>
      </c>
      <c r="G68" s="12">
        <v>1.4124878918003018E-3</v>
      </c>
    </row>
    <row r="69" spans="1:7" x14ac:dyDescent="0.35">
      <c r="A69" s="11" t="s">
        <v>90</v>
      </c>
      <c r="B69" s="8" t="s">
        <v>101</v>
      </c>
      <c r="C69" s="12">
        <v>-0.21548004793134801</v>
      </c>
      <c r="D69" s="12">
        <v>-5.4106191015783301E-3</v>
      </c>
      <c r="E69" s="12">
        <v>3.47628038812711</v>
      </c>
      <c r="F69" s="12">
        <v>0.28766379243037998</v>
      </c>
      <c r="G69" s="12">
        <v>6.3861361919544356E-3</v>
      </c>
    </row>
    <row r="70" spans="1:7" x14ac:dyDescent="0.35">
      <c r="A70" s="11" t="s">
        <v>91</v>
      </c>
      <c r="B70" s="8" t="s">
        <v>92</v>
      </c>
      <c r="C70" s="12">
        <v>-0.120753857085021</v>
      </c>
      <c r="D70" s="12">
        <v>8.5746843617789698E-2</v>
      </c>
      <c r="E70" s="12">
        <v>16.2261503561887</v>
      </c>
      <c r="F70" s="12">
        <v>6.1628912468359803E-2</v>
      </c>
      <c r="G70" s="12">
        <v>1.3681618567975876E-3</v>
      </c>
    </row>
    <row r="71" spans="1:7" x14ac:dyDescent="0.35">
      <c r="A71" s="11" t="s">
        <v>91</v>
      </c>
      <c r="B71" s="8" t="s">
        <v>93</v>
      </c>
      <c r="C71" s="12">
        <v>-0.20578124055601199</v>
      </c>
      <c r="D71" s="12">
        <v>4.5959094693037699E-3</v>
      </c>
      <c r="E71" s="12">
        <v>4.5025481798280298</v>
      </c>
      <c r="F71" s="12">
        <v>0.222096457397196</v>
      </c>
      <c r="G71" s="12">
        <v>4.9305413542177516E-3</v>
      </c>
    </row>
    <row r="72" spans="1:7" x14ac:dyDescent="0.35">
      <c r="A72" s="11" t="s">
        <v>91</v>
      </c>
      <c r="B72" s="8" t="s">
        <v>94</v>
      </c>
      <c r="C72" s="12">
        <v>5.41649590266906E-2</v>
      </c>
      <c r="D72" s="12">
        <v>0.26228863716812301</v>
      </c>
      <c r="E72" s="12">
        <v>0.72201831405701999</v>
      </c>
      <c r="F72" s="12">
        <v>1.3850064195477301</v>
      </c>
      <c r="G72" s="12">
        <v>3.0747142513959609E-2</v>
      </c>
    </row>
    <row r="73" spans="1:7" x14ac:dyDescent="0.35">
      <c r="A73" s="11" t="s">
        <v>91</v>
      </c>
      <c r="B73" s="8" t="s">
        <v>95</v>
      </c>
      <c r="C73" s="12">
        <v>-0.225501982032907</v>
      </c>
      <c r="D73" s="12">
        <v>-1.6425184473520898E-2</v>
      </c>
      <c r="E73" s="12">
        <v>2.5783586744244</v>
      </c>
      <c r="F73" s="12">
        <v>0.38784363475855199</v>
      </c>
      <c r="G73" s="12">
        <v>8.6101286916398546E-3</v>
      </c>
    </row>
    <row r="74" spans="1:7" x14ac:dyDescent="0.35">
      <c r="A74" s="11" t="s">
        <v>91</v>
      </c>
      <c r="B74" s="8" t="s">
        <v>96</v>
      </c>
      <c r="C74" s="12">
        <v>1.55657680579958E-2</v>
      </c>
      <c r="D74" s="12">
        <v>0.22491940661124299</v>
      </c>
      <c r="E74" s="12">
        <v>2.7387127494292001</v>
      </c>
      <c r="F74" s="12">
        <v>0.36513504390280399</v>
      </c>
      <c r="G74" s="12">
        <v>8.1059979746422491E-3</v>
      </c>
    </row>
    <row r="75" spans="1:7" x14ac:dyDescent="0.35">
      <c r="A75" s="11" t="s">
        <v>91</v>
      </c>
      <c r="B75" s="8" t="s">
        <v>97</v>
      </c>
      <c r="C75" s="12">
        <v>-4.2886097295221299E-3</v>
      </c>
      <c r="D75" s="12">
        <v>0.20538025365492699</v>
      </c>
      <c r="E75" s="12">
        <v>4.6202971192742899</v>
      </c>
      <c r="F75" s="12">
        <v>0.216436297100536</v>
      </c>
      <c r="G75" s="12">
        <v>4.804885795631899E-3</v>
      </c>
    </row>
    <row r="76" spans="1:7" x14ac:dyDescent="0.35">
      <c r="A76" s="11" t="s">
        <v>91</v>
      </c>
      <c r="B76" s="8" t="s">
        <v>98</v>
      </c>
      <c r="C76" s="12">
        <v>-8.5858509858131898E-2</v>
      </c>
      <c r="D76" s="12">
        <v>0.123746989133803</v>
      </c>
      <c r="E76" s="12">
        <v>15.321208405234501</v>
      </c>
      <c r="F76" s="12">
        <v>6.5269003171991802E-2</v>
      </c>
      <c r="G76" s="12">
        <v>1.448971870418218E-3</v>
      </c>
    </row>
    <row r="77" spans="1:7" x14ac:dyDescent="0.35">
      <c r="A77" s="11" t="s">
        <v>91</v>
      </c>
      <c r="B77" s="8" t="s">
        <v>99</v>
      </c>
      <c r="C77" s="12">
        <v>0.11979283270119601</v>
      </c>
      <c r="D77" s="12">
        <v>0.32943881842448097</v>
      </c>
      <c r="E77" s="12">
        <v>3.1012287342721299E-2</v>
      </c>
      <c r="F77" s="12">
        <v>32.245283585465799</v>
      </c>
      <c r="G77" s="12">
        <v>0.71584529559734078</v>
      </c>
    </row>
    <row r="78" spans="1:7" x14ac:dyDescent="0.35">
      <c r="A78" s="11" t="s">
        <v>91</v>
      </c>
      <c r="B78" s="8" t="s">
        <v>100</v>
      </c>
      <c r="C78" s="12">
        <v>-3.51666305542363E-2</v>
      </c>
      <c r="D78" s="12">
        <v>0.17423993868284299</v>
      </c>
      <c r="E78" s="12">
        <v>8.4952858380319505</v>
      </c>
      <c r="F78" s="12">
        <v>0.117712342947093</v>
      </c>
      <c r="G78" s="12">
        <v>2.6132140134254647E-3</v>
      </c>
    </row>
    <row r="79" spans="1:7" x14ac:dyDescent="0.35">
      <c r="A79" s="11" t="s">
        <v>91</v>
      </c>
      <c r="B79" s="8" t="s">
        <v>101</v>
      </c>
      <c r="C79" s="12">
        <v>-0.146456534083617</v>
      </c>
      <c r="D79" s="12">
        <v>6.2970472459700097E-2</v>
      </c>
      <c r="E79" s="12">
        <v>12.5348108390862</v>
      </c>
      <c r="F79" s="12">
        <v>7.9777829345600598E-2</v>
      </c>
      <c r="G79" s="12">
        <v>1.7710678114723334E-3</v>
      </c>
    </row>
    <row r="80" spans="1:7" x14ac:dyDescent="0.35">
      <c r="A80" s="11" t="s">
        <v>92</v>
      </c>
      <c r="B80" s="8" t="s">
        <v>93</v>
      </c>
      <c r="C80" s="12">
        <v>-0.25482356559116098</v>
      </c>
      <c r="D80" s="12">
        <v>-4.3191462867581402E-2</v>
      </c>
      <c r="E80" s="12">
        <v>1.07351025003144</v>
      </c>
      <c r="F80" s="12">
        <v>0.93152347634381205</v>
      </c>
      <c r="G80" s="12">
        <v>2.0679821174832629E-2</v>
      </c>
    </row>
    <row r="81" spans="1:7" x14ac:dyDescent="0.35">
      <c r="A81" s="11" t="s">
        <v>92</v>
      </c>
      <c r="B81" s="8" t="s">
        <v>94</v>
      </c>
      <c r="C81" s="12">
        <v>7.9543298117319097E-2</v>
      </c>
      <c r="D81" s="12">
        <v>0.29000880482275199</v>
      </c>
      <c r="E81" s="12">
        <v>0.242291248087489</v>
      </c>
      <c r="F81" s="12">
        <v>4.12726422391827</v>
      </c>
      <c r="G81" s="12">
        <v>9.1625265770985592E-2</v>
      </c>
    </row>
    <row r="82" spans="1:7" x14ac:dyDescent="0.35">
      <c r="A82" s="11" t="s">
        <v>92</v>
      </c>
      <c r="B82" s="8" t="s">
        <v>95</v>
      </c>
      <c r="C82" s="12">
        <v>-0.26760273269616403</v>
      </c>
      <c r="D82" s="12">
        <v>-5.7544425714624897E-2</v>
      </c>
      <c r="E82" s="12">
        <v>0.60706495196503496</v>
      </c>
      <c r="F82" s="12">
        <v>1.6472701920330901</v>
      </c>
      <c r="G82" s="12">
        <v>3.65693982631346E-2</v>
      </c>
    </row>
    <row r="83" spans="1:7" x14ac:dyDescent="0.35">
      <c r="A83" s="11" t="s">
        <v>92</v>
      </c>
      <c r="B83" s="8" t="s">
        <v>96</v>
      </c>
      <c r="C83" s="12">
        <v>4.1477901935808401E-2</v>
      </c>
      <c r="D83" s="12">
        <v>0.25159077404824598</v>
      </c>
      <c r="E83" s="12">
        <v>1.1923893229415401</v>
      </c>
      <c r="F83" s="12">
        <v>0.83865225959343004</v>
      </c>
      <c r="G83" s="12">
        <v>1.8618080162974147E-2</v>
      </c>
    </row>
    <row r="84" spans="1:7" x14ac:dyDescent="0.35">
      <c r="A84" s="11" t="s">
        <v>92</v>
      </c>
      <c r="B84" s="8" t="s">
        <v>97</v>
      </c>
      <c r="C84" s="12">
        <v>1.6253641396181101E-2</v>
      </c>
      <c r="D84" s="12">
        <v>0.22720577021250599</v>
      </c>
      <c r="E84" s="12">
        <v>2.5354755847154999</v>
      </c>
      <c r="F84" s="12">
        <v>0.39440332457873301</v>
      </c>
      <c r="G84" s="12">
        <v>8.7557538056478729E-3</v>
      </c>
    </row>
    <row r="85" spans="1:7" x14ac:dyDescent="0.35">
      <c r="A85" s="11" t="s">
        <v>92</v>
      </c>
      <c r="B85" s="8" t="s">
        <v>98</v>
      </c>
      <c r="C85" s="12">
        <v>-7.1831429177504805E-2</v>
      </c>
      <c r="D85" s="12">
        <v>0.13827575429482</v>
      </c>
      <c r="E85" s="12">
        <v>13.4579253419941</v>
      </c>
      <c r="F85" s="12">
        <v>7.4305658159627405E-2</v>
      </c>
      <c r="G85" s="12">
        <v>1.6495856111437284E-3</v>
      </c>
    </row>
    <row r="86" spans="1:7" x14ac:dyDescent="0.35">
      <c r="A86" s="11" t="s">
        <v>92</v>
      </c>
      <c r="B86" s="8" t="s">
        <v>99</v>
      </c>
      <c r="C86" s="12">
        <v>0.15145800558652001</v>
      </c>
      <c r="D86" s="12">
        <v>0.36180000635142301</v>
      </c>
      <c r="E86" s="12">
        <v>5.2444288654371297E-3</v>
      </c>
      <c r="F86" s="12">
        <v>190.678532526277</v>
      </c>
      <c r="G86" s="12">
        <v>4.2330634220833492</v>
      </c>
    </row>
    <row r="87" spans="1:7" x14ac:dyDescent="0.35">
      <c r="A87" s="11" t="s">
        <v>92</v>
      </c>
      <c r="B87" s="8" t="s">
        <v>100</v>
      </c>
      <c r="C87" s="12">
        <v>-6.2699614021001701E-2</v>
      </c>
      <c r="D87" s="12">
        <v>0.147747987544396</v>
      </c>
      <c r="E87" s="12">
        <v>12.2308351865861</v>
      </c>
      <c r="F87" s="12">
        <v>8.1760565386141903E-2</v>
      </c>
      <c r="G87" s="12">
        <v>1.8150845515723503E-3</v>
      </c>
    </row>
    <row r="88" spans="1:7" x14ac:dyDescent="0.35">
      <c r="A88" s="11" t="s">
        <v>92</v>
      </c>
      <c r="B88" s="8" t="s">
        <v>101</v>
      </c>
      <c r="C88" s="12">
        <v>-0.17304177320706801</v>
      </c>
      <c r="D88" s="12">
        <v>3.9016878202132399E-2</v>
      </c>
      <c r="E88" s="12">
        <v>8.8627018390208292</v>
      </c>
      <c r="F88" s="12">
        <v>0.112832409141554</v>
      </c>
      <c r="G88" s="12">
        <v>2.5048794829424987E-3</v>
      </c>
    </row>
    <row r="89" spans="1:7" x14ac:dyDescent="0.35">
      <c r="A89" s="11" t="s">
        <v>93</v>
      </c>
      <c r="B89" s="8" t="s">
        <v>94</v>
      </c>
      <c r="C89" s="12">
        <v>-3.96921157816418E-3</v>
      </c>
      <c r="D89" s="12">
        <v>0.206316343645461</v>
      </c>
      <c r="E89" s="12">
        <v>4.4974635627542403</v>
      </c>
      <c r="F89" s="12">
        <v>0.22234754902329901</v>
      </c>
      <c r="G89" s="12">
        <v>4.9361155883172383E-3</v>
      </c>
    </row>
    <row r="90" spans="1:7" x14ac:dyDescent="0.35">
      <c r="A90" s="11" t="s">
        <v>93</v>
      </c>
      <c r="B90" s="8" t="s">
        <v>95</v>
      </c>
      <c r="C90" s="12">
        <v>-5.3295666209201897E-2</v>
      </c>
      <c r="D90" s="12">
        <v>0.15932867789263799</v>
      </c>
      <c r="E90" s="12">
        <v>11.174626476952801</v>
      </c>
      <c r="F90" s="12">
        <v>8.9488449753775401E-2</v>
      </c>
      <c r="G90" s="12">
        <v>1.9866435845338139E-3</v>
      </c>
    </row>
    <row r="91" spans="1:7" x14ac:dyDescent="0.35">
      <c r="A91" s="11" t="s">
        <v>93</v>
      </c>
      <c r="B91" s="8" t="s">
        <v>96</v>
      </c>
      <c r="C91" s="12">
        <v>-5.8147117837918101E-2</v>
      </c>
      <c r="D91" s="12">
        <v>0.155429392448651</v>
      </c>
      <c r="E91" s="12">
        <v>11.711560693494601</v>
      </c>
      <c r="F91" s="12">
        <v>8.5385716402039305E-2</v>
      </c>
      <c r="G91" s="12">
        <v>1.8955629041252726E-3</v>
      </c>
    </row>
    <row r="92" spans="1:7" x14ac:dyDescent="0.35">
      <c r="A92" s="11" t="s">
        <v>93</v>
      </c>
      <c r="B92" s="8" t="s">
        <v>97</v>
      </c>
      <c r="C92" s="12">
        <v>-0.10457405612894299</v>
      </c>
      <c r="D92" s="12">
        <v>0.109161672682143</v>
      </c>
      <c r="E92" s="12">
        <v>15.348376234806601</v>
      </c>
      <c r="F92" s="12">
        <v>6.5153471917910794E-2</v>
      </c>
      <c r="G92" s="12">
        <v>1.4464070765776197E-3</v>
      </c>
    </row>
    <row r="93" spans="1:7" x14ac:dyDescent="0.35">
      <c r="A93" s="11" t="s">
        <v>93</v>
      </c>
      <c r="B93" s="8" t="s">
        <v>98</v>
      </c>
      <c r="C93" s="12">
        <v>-0.19211829875087699</v>
      </c>
      <c r="D93" s="12">
        <v>2.0771030976907998E-2</v>
      </c>
      <c r="E93" s="12">
        <v>6.53544072818808</v>
      </c>
      <c r="F93" s="12">
        <v>0.1530118689145</v>
      </c>
      <c r="G93" s="12">
        <v>3.3968634899019003E-3</v>
      </c>
    </row>
    <row r="94" spans="1:7" x14ac:dyDescent="0.35">
      <c r="A94" s="11" t="s">
        <v>93</v>
      </c>
      <c r="B94" s="8" t="s">
        <v>99</v>
      </c>
      <c r="C94" s="12">
        <v>5.8963764852110502E-2</v>
      </c>
      <c r="D94" s="12">
        <v>0.27367524683040501</v>
      </c>
      <c r="E94" s="12">
        <v>0.57883120624296303</v>
      </c>
      <c r="F94" s="12">
        <v>1.7276193633213499</v>
      </c>
      <c r="G94" s="12">
        <v>3.8353149865733967E-2</v>
      </c>
    </row>
    <row r="95" spans="1:7" x14ac:dyDescent="0.35">
      <c r="A95" s="11" t="s">
        <v>93</v>
      </c>
      <c r="B95" s="8" t="s">
        <v>100</v>
      </c>
      <c r="C95" s="12">
        <v>-0.30871975255182499</v>
      </c>
      <c r="D95" s="12">
        <v>-9.67978249125514E-2</v>
      </c>
      <c r="E95" s="12">
        <v>0.114310734267903</v>
      </c>
      <c r="F95" s="12">
        <v>8.7480848268926792</v>
      </c>
      <c r="G95" s="12">
        <v>0.1942074831570175</v>
      </c>
    </row>
    <row r="96" spans="1:7" x14ac:dyDescent="0.35">
      <c r="A96" s="11" t="s">
        <v>93</v>
      </c>
      <c r="B96" s="8" t="s">
        <v>101</v>
      </c>
      <c r="C96" s="12">
        <v>-0.19835891758145299</v>
      </c>
      <c r="D96" s="12">
        <v>1.27819332946654E-2</v>
      </c>
      <c r="E96" s="12">
        <v>5.5661122517816803</v>
      </c>
      <c r="F96" s="12">
        <v>0.179658611750043</v>
      </c>
      <c r="G96" s="12">
        <v>3.9884211808509547E-3</v>
      </c>
    </row>
    <row r="97" spans="1:7" x14ac:dyDescent="0.35">
      <c r="A97" s="11" t="s">
        <v>94</v>
      </c>
      <c r="B97" s="8" t="s">
        <v>95</v>
      </c>
      <c r="C97" s="12">
        <v>-1.87015273876512E-4</v>
      </c>
      <c r="D97" s="12">
        <v>0.20928246705210199</v>
      </c>
      <c r="E97" s="12">
        <v>4.2881045937704103</v>
      </c>
      <c r="F97" s="12">
        <v>0.23320326688224</v>
      </c>
      <c r="G97" s="12">
        <v>5.1771125247857281E-3</v>
      </c>
    </row>
    <row r="98" spans="1:7" x14ac:dyDescent="0.35">
      <c r="A98" s="11" t="s">
        <v>94</v>
      </c>
      <c r="B98" s="8" t="s">
        <v>96</v>
      </c>
      <c r="C98" s="12">
        <v>-0.15247699588403499</v>
      </c>
      <c r="D98" s="12">
        <v>5.8532987561436697E-2</v>
      </c>
      <c r="E98" s="12">
        <v>11.977902243279001</v>
      </c>
      <c r="F98" s="12">
        <v>8.3487073085866295E-2</v>
      </c>
      <c r="G98" s="12">
        <v>1.8534130225062318E-3</v>
      </c>
    </row>
    <row r="99" spans="1:7" x14ac:dyDescent="0.35">
      <c r="A99" s="11" t="s">
        <v>94</v>
      </c>
      <c r="B99" s="8" t="s">
        <v>97</v>
      </c>
      <c r="C99" s="12">
        <v>-0.17424684092783599</v>
      </c>
      <c r="D99" s="12">
        <v>3.7075721837286101E-2</v>
      </c>
      <c r="E99" s="12">
        <v>8.9728933515579303</v>
      </c>
      <c r="F99" s="12">
        <v>0.111446772052225</v>
      </c>
      <c r="G99" s="12">
        <v>2.4741183395593953E-3</v>
      </c>
    </row>
    <row r="100" spans="1:7" x14ac:dyDescent="0.35">
      <c r="A100" s="11" t="s">
        <v>94</v>
      </c>
      <c r="B100" s="8" t="s">
        <v>98</v>
      </c>
      <c r="C100" s="12">
        <v>-0.25794715563842102</v>
      </c>
      <c r="D100" s="12">
        <v>-4.7617456222660198E-2</v>
      </c>
      <c r="E100" s="12">
        <v>0.90006990049704405</v>
      </c>
      <c r="F100" s="12">
        <v>1.1110248209031</v>
      </c>
      <c r="G100" s="12">
        <v>2.4664751024048821E-2</v>
      </c>
    </row>
    <row r="101" spans="1:7" x14ac:dyDescent="0.35">
      <c r="A101" s="11" t="s">
        <v>94</v>
      </c>
      <c r="B101" s="8" t="s">
        <v>99</v>
      </c>
      <c r="C101" s="12">
        <v>-5.6152011613878602E-2</v>
      </c>
      <c r="D101" s="12">
        <v>0.153396556959359</v>
      </c>
      <c r="E101" s="12">
        <v>11.747180869497999</v>
      </c>
      <c r="F101" s="12">
        <v>8.5126807113061406E-2</v>
      </c>
      <c r="G101" s="12">
        <v>1.8898151179099632E-3</v>
      </c>
    </row>
    <row r="102" spans="1:7" x14ac:dyDescent="0.35">
      <c r="A102" s="11" t="s">
        <v>94</v>
      </c>
      <c r="B102" s="8" t="s">
        <v>100</v>
      </c>
      <c r="C102" s="12">
        <v>-0.34518118186185398</v>
      </c>
      <c r="D102" s="12">
        <v>-0.133147170704426</v>
      </c>
      <c r="E102" s="12">
        <v>1.6119769153417E-2</v>
      </c>
      <c r="F102" s="12">
        <v>62.035627835776197</v>
      </c>
      <c r="G102" s="12">
        <v>1.3771909379542315</v>
      </c>
    </row>
    <row r="103" spans="1:7" x14ac:dyDescent="0.35">
      <c r="A103" s="11" t="s">
        <v>94</v>
      </c>
      <c r="B103" s="8" t="s">
        <v>101</v>
      </c>
      <c r="C103" s="12">
        <v>-0.263250529350745</v>
      </c>
      <c r="D103" s="12">
        <v>-5.3312422077029201E-2</v>
      </c>
      <c r="E103" s="12">
        <v>0.717256958260449</v>
      </c>
      <c r="F103" s="12">
        <v>1.3942004862877599</v>
      </c>
      <c r="G103" s="12">
        <v>3.0951250795588272E-2</v>
      </c>
    </row>
    <row r="104" spans="1:7" x14ac:dyDescent="0.35">
      <c r="A104" s="11" t="s">
        <v>95</v>
      </c>
      <c r="B104" s="8" t="s">
        <v>96</v>
      </c>
      <c r="C104" s="12">
        <v>-0.10539298818963801</v>
      </c>
      <c r="D104" s="12">
        <v>0.10906253634022001</v>
      </c>
      <c r="E104" s="12">
        <v>15.3385497523093</v>
      </c>
      <c r="F104" s="12">
        <v>6.5195211812605999E-2</v>
      </c>
      <c r="G104" s="12">
        <v>1.4473337022398532E-3</v>
      </c>
    </row>
    <row r="105" spans="1:7" x14ac:dyDescent="0.35">
      <c r="A105" s="11" t="s">
        <v>95</v>
      </c>
      <c r="B105" s="8" t="s">
        <v>97</v>
      </c>
      <c r="C105" s="12">
        <v>-0.145529887274572</v>
      </c>
      <c r="D105" s="12">
        <v>6.8754117759215E-2</v>
      </c>
      <c r="E105" s="12">
        <v>12.754471315339</v>
      </c>
      <c r="F105" s="12">
        <v>7.8403876983702298E-2</v>
      </c>
      <c r="G105" s="12">
        <v>1.740566069038191E-3</v>
      </c>
    </row>
    <row r="106" spans="1:7" x14ac:dyDescent="0.35">
      <c r="A106" s="11" t="s">
        <v>95</v>
      </c>
      <c r="B106" s="8" t="s">
        <v>98</v>
      </c>
      <c r="C106" s="12">
        <v>-0.23017722418819</v>
      </c>
      <c r="D106" s="12">
        <v>-1.6266291884087399E-2</v>
      </c>
      <c r="E106" s="12">
        <v>2.5574011133120198</v>
      </c>
      <c r="F106" s="12">
        <v>0.39102196162921399</v>
      </c>
      <c r="G106" s="12">
        <v>8.6806875481685516E-3</v>
      </c>
    </row>
    <row r="107" spans="1:7" x14ac:dyDescent="0.35">
      <c r="A107" s="11" t="s">
        <v>95</v>
      </c>
      <c r="B107" s="8" t="s">
        <v>99</v>
      </c>
      <c r="C107" s="12">
        <v>-8.6927332496935399E-4</v>
      </c>
      <c r="D107" s="12">
        <v>0.21335750465755701</v>
      </c>
      <c r="E107" s="12">
        <v>3.9541410859342601</v>
      </c>
      <c r="F107" s="12">
        <v>0.25289942322928699</v>
      </c>
      <c r="G107" s="12">
        <v>5.6143671956901718E-3</v>
      </c>
    </row>
    <row r="108" spans="1:7" x14ac:dyDescent="0.35">
      <c r="A108" s="11" t="s">
        <v>95</v>
      </c>
      <c r="B108" s="8" t="s">
        <v>100</v>
      </c>
      <c r="C108" s="12">
        <v>-0.31438786476188102</v>
      </c>
      <c r="D108" s="12">
        <v>-0.101348155407436</v>
      </c>
      <c r="E108" s="12">
        <v>8.7869420893878697E-2</v>
      </c>
      <c r="F108" s="12">
        <v>11.380523392861701</v>
      </c>
      <c r="G108" s="12">
        <v>0.25264761932152979</v>
      </c>
    </row>
    <row r="109" spans="1:7" x14ac:dyDescent="0.35">
      <c r="A109" s="11" t="s">
        <v>95</v>
      </c>
      <c r="B109" s="8" t="s">
        <v>101</v>
      </c>
      <c r="C109" s="12">
        <v>-0.217221896727853</v>
      </c>
      <c r="D109" s="12">
        <v>-2.9658827500911901E-3</v>
      </c>
      <c r="E109" s="12">
        <v>3.66869652498927</v>
      </c>
      <c r="F109" s="12">
        <v>0.27257637506632598</v>
      </c>
      <c r="G109" s="12">
        <v>6.0511955264724374E-3</v>
      </c>
    </row>
    <row r="110" spans="1:7" x14ac:dyDescent="0.35">
      <c r="A110" s="11" t="s">
        <v>96</v>
      </c>
      <c r="B110" s="8" t="s">
        <v>97</v>
      </c>
      <c r="C110" s="12">
        <v>-0.12663176549653901</v>
      </c>
      <c r="D110" s="12">
        <v>8.4889981037216997E-2</v>
      </c>
      <c r="E110" s="12">
        <v>15.1130702256589</v>
      </c>
      <c r="F110" s="12">
        <v>6.61678921005876E-2</v>
      </c>
      <c r="G110" s="12">
        <v>1.4689272046330447E-3</v>
      </c>
    </row>
    <row r="111" spans="1:7" x14ac:dyDescent="0.35">
      <c r="A111" s="11" t="s">
        <v>96</v>
      </c>
      <c r="B111" s="8" t="s">
        <v>98</v>
      </c>
      <c r="C111" s="12">
        <v>-0.214112063396977</v>
      </c>
      <c r="D111" s="12">
        <v>-3.07816940479929E-3</v>
      </c>
      <c r="E111" s="12">
        <v>3.77872727587101</v>
      </c>
      <c r="F111" s="12">
        <v>0.26463936849464598</v>
      </c>
      <c r="G111" s="12">
        <v>5.8749939805811408E-3</v>
      </c>
    </row>
    <row r="112" spans="1:7" x14ac:dyDescent="0.35">
      <c r="A112" s="11" t="s">
        <v>96</v>
      </c>
      <c r="B112" s="8" t="s">
        <v>99</v>
      </c>
      <c r="C112" s="12">
        <v>-1.32915734409045E-3</v>
      </c>
      <c r="D112" s="12">
        <v>0.210338042036287</v>
      </c>
      <c r="E112" s="12">
        <v>4.0857947760408004</v>
      </c>
      <c r="F112" s="12">
        <v>0.244750423066774</v>
      </c>
      <c r="G112" s="12">
        <v>5.4334593920823829E-3</v>
      </c>
    </row>
    <row r="113" spans="1:7" x14ac:dyDescent="0.35">
      <c r="A113" s="11" t="s">
        <v>96</v>
      </c>
      <c r="B113" s="8" t="s">
        <v>100</v>
      </c>
      <c r="C113" s="12">
        <v>9.9403927422429803E-2</v>
      </c>
      <c r="D113" s="12">
        <v>0.313833710300568</v>
      </c>
      <c r="E113" s="12">
        <v>0.10074907943774</v>
      </c>
      <c r="F113" s="12">
        <v>9.9256490042469903</v>
      </c>
      <c r="G113" s="12">
        <v>0.2203494078942832</v>
      </c>
    </row>
    <row r="114" spans="1:7" x14ac:dyDescent="0.35">
      <c r="A114" s="11" t="s">
        <v>96</v>
      </c>
      <c r="B114" s="8" t="s">
        <v>101</v>
      </c>
      <c r="C114" s="12">
        <v>1.1212694737461899E-2</v>
      </c>
      <c r="D114" s="12">
        <v>0.22351314447668399</v>
      </c>
      <c r="E114" s="12">
        <v>2.94923310266612</v>
      </c>
      <c r="F114" s="12">
        <v>0.33907119755844201</v>
      </c>
      <c r="G114" s="12">
        <v>7.5273805857974125E-3</v>
      </c>
    </row>
    <row r="115" spans="1:7" x14ac:dyDescent="0.35">
      <c r="A115" s="11" t="s">
        <v>97</v>
      </c>
      <c r="B115" s="8" t="s">
        <v>98</v>
      </c>
      <c r="C115" s="12">
        <v>-0.19785834053509099</v>
      </c>
      <c r="D115" s="12">
        <v>1.40742850368504E-2</v>
      </c>
      <c r="E115" s="12">
        <v>5.6921805020439997</v>
      </c>
      <c r="F115" s="12">
        <v>0.17567960110205799</v>
      </c>
      <c r="G115" s="12">
        <v>3.9000871444656877E-3</v>
      </c>
    </row>
    <row r="116" spans="1:7" x14ac:dyDescent="0.35">
      <c r="A116" s="11" t="s">
        <v>97</v>
      </c>
      <c r="B116" s="8" t="s">
        <v>99</v>
      </c>
      <c r="C116" s="12">
        <v>2.4245965584396501E-2</v>
      </c>
      <c r="D116" s="12">
        <v>0.23620720612273499</v>
      </c>
      <c r="E116" s="12">
        <v>2.0655112633147801</v>
      </c>
      <c r="F116" s="12">
        <v>0.48414163493602802</v>
      </c>
      <c r="G116" s="12">
        <v>1.0747944295579823E-2</v>
      </c>
    </row>
    <row r="117" spans="1:7" x14ac:dyDescent="0.35">
      <c r="A117" s="11" t="s">
        <v>97</v>
      </c>
      <c r="B117" s="8" t="s">
        <v>100</v>
      </c>
      <c r="C117" s="12">
        <v>6.4760440390617194E-2</v>
      </c>
      <c r="D117" s="12">
        <v>0.27817035962244802</v>
      </c>
      <c r="E117" s="12">
        <v>0.476940998919472</v>
      </c>
      <c r="F117" s="12">
        <v>2.0966954031327498</v>
      </c>
      <c r="G117" s="12">
        <v>4.6546637949547047E-2</v>
      </c>
    </row>
    <row r="118" spans="1:7" x14ac:dyDescent="0.35">
      <c r="A118" s="11" t="s">
        <v>97</v>
      </c>
      <c r="B118" s="8" t="s">
        <v>101</v>
      </c>
      <c r="C118" s="12">
        <v>-3.1892244446078299E-2</v>
      </c>
      <c r="D118" s="12">
        <v>0.18033495583134901</v>
      </c>
      <c r="E118" s="12">
        <v>7.9068963310325397</v>
      </c>
      <c r="F118" s="12">
        <v>0.12647187444146099</v>
      </c>
      <c r="G118" s="12">
        <v>2.8076756126004343E-3</v>
      </c>
    </row>
    <row r="119" spans="1:7" x14ac:dyDescent="0.35">
      <c r="A119" s="11" t="s">
        <v>98</v>
      </c>
      <c r="B119" s="8" t="s">
        <v>99</v>
      </c>
      <c r="C119" s="12">
        <v>0.119337398240658</v>
      </c>
      <c r="D119" s="12">
        <v>0.33067175259391901</v>
      </c>
      <c r="E119" s="12">
        <v>3.3505065882290803E-2</v>
      </c>
      <c r="F119" s="12">
        <v>29.846232910365799</v>
      </c>
      <c r="G119" s="12">
        <v>0.66258637061012082</v>
      </c>
    </row>
    <row r="120" spans="1:7" x14ac:dyDescent="0.35">
      <c r="A120" s="11" t="s">
        <v>98</v>
      </c>
      <c r="B120" s="8" t="s">
        <v>100</v>
      </c>
      <c r="C120" s="12">
        <v>-6.4204983578520797E-3</v>
      </c>
      <c r="D120" s="12">
        <v>0.206280403074071</v>
      </c>
      <c r="E120" s="12">
        <v>4.7838280121812602</v>
      </c>
      <c r="F120" s="12">
        <v>0.209037615368625</v>
      </c>
      <c r="G120" s="12">
        <v>4.6406350611834755E-3</v>
      </c>
    </row>
    <row r="121" spans="1:7" x14ac:dyDescent="0.35">
      <c r="A121" s="11" t="s">
        <v>98</v>
      </c>
      <c r="B121" s="8" t="s">
        <v>101</v>
      </c>
      <c r="C121" s="12">
        <v>-0.11775343061813601</v>
      </c>
      <c r="D121" s="12">
        <v>9.4056466375419506E-2</v>
      </c>
      <c r="E121" s="12">
        <v>14.779908045492601</v>
      </c>
      <c r="F121" s="12">
        <v>6.7659419593274497E-2</v>
      </c>
      <c r="G121" s="12">
        <v>1.5020391149706939E-3</v>
      </c>
    </row>
    <row r="122" spans="1:7" x14ac:dyDescent="0.35">
      <c r="A122" s="11" t="s">
        <v>99</v>
      </c>
      <c r="B122" s="8" t="s">
        <v>100</v>
      </c>
      <c r="C122" s="12">
        <v>0.207129876956574</v>
      </c>
      <c r="D122" s="12">
        <v>0.421933465250592</v>
      </c>
      <c r="E122" s="12">
        <v>1.31046899194375E-4</v>
      </c>
      <c r="F122" s="12">
        <v>7630.8558702846503</v>
      </c>
      <c r="G122" s="12">
        <v>169.40500032031923</v>
      </c>
    </row>
    <row r="123" spans="1:7" x14ac:dyDescent="0.35">
      <c r="A123" s="11" t="s">
        <v>99</v>
      </c>
      <c r="B123" s="8" t="s">
        <v>101</v>
      </c>
      <c r="C123" s="12">
        <v>0.11924857114116599</v>
      </c>
      <c r="D123" s="12">
        <v>0.33340286369342997</v>
      </c>
      <c r="E123" s="12">
        <v>3.54995299991894E-2</v>
      </c>
      <c r="F123" s="12">
        <v>28.169387031964501</v>
      </c>
      <c r="G123" s="12">
        <v>0.62536039210961192</v>
      </c>
    </row>
    <row r="124" spans="1:7" ht="15" thickBot="1" x14ac:dyDescent="0.4">
      <c r="A124" s="13" t="s">
        <v>100</v>
      </c>
      <c r="B124" s="9" t="s">
        <v>101</v>
      </c>
      <c r="C124" s="10">
        <v>2.51165544137394E-2</v>
      </c>
      <c r="D124" s="10">
        <v>0.23502068638995799</v>
      </c>
      <c r="E124" s="10">
        <v>2.00864028959989</v>
      </c>
      <c r="F124" s="10">
        <v>0.49784921928415199</v>
      </c>
      <c r="G124" s="10">
        <v>1.1052252668108175E-2</v>
      </c>
    </row>
  </sheetData>
  <mergeCells count="2">
    <mergeCell ref="A3:G3"/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192F5-8111-4396-AAE0-85E02C06AB65}">
  <dimension ref="A1:G124"/>
  <sheetViews>
    <sheetView workbookViewId="0">
      <selection activeCell="A2" sqref="A2"/>
    </sheetView>
  </sheetViews>
  <sheetFormatPr defaultRowHeight="14.5" x14ac:dyDescent="0.35"/>
  <cols>
    <col min="1" max="7" width="15.54296875" customWidth="1"/>
  </cols>
  <sheetData>
    <row r="1" spans="1:7" x14ac:dyDescent="0.35">
      <c r="A1" s="24" t="s">
        <v>103</v>
      </c>
      <c r="B1" s="24"/>
      <c r="C1" s="24"/>
      <c r="D1" s="24"/>
      <c r="E1" s="24"/>
      <c r="F1" s="24"/>
      <c r="G1" s="24"/>
    </row>
    <row r="2" spans="1:7" x14ac:dyDescent="0.35">
      <c r="A2" s="23"/>
      <c r="B2" s="23"/>
      <c r="C2" s="23"/>
      <c r="D2" s="23"/>
      <c r="E2" s="23"/>
      <c r="F2" s="23"/>
      <c r="G2" s="23"/>
    </row>
    <row r="3" spans="1:7" ht="23.25" customHeight="1" x14ac:dyDescent="0.35">
      <c r="A3" s="22" t="s">
        <v>78</v>
      </c>
      <c r="B3" s="22"/>
      <c r="C3" s="22"/>
      <c r="D3" s="22"/>
      <c r="E3" s="22"/>
      <c r="F3" s="22"/>
      <c r="G3" s="22"/>
    </row>
    <row r="4" spans="1:7" ht="15" thickBot="1" x14ac:dyDescent="0.4">
      <c r="A4" s="14" t="s">
        <v>79</v>
      </c>
      <c r="B4" s="16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</row>
    <row r="5" spans="1:7" x14ac:dyDescent="0.35">
      <c r="A5" s="11" t="s">
        <v>86</v>
      </c>
      <c r="B5" s="8" t="s">
        <v>87</v>
      </c>
      <c r="C5" s="12">
        <v>-0.33765204367877</v>
      </c>
      <c r="D5" s="12">
        <v>-9.9801595132345197E-2</v>
      </c>
      <c r="E5" s="12">
        <v>0.14074566686449699</v>
      </c>
      <c r="F5" s="12">
        <v>7.1050144724011197</v>
      </c>
      <c r="G5" s="12">
        <v>0.15773132128730499</v>
      </c>
    </row>
    <row r="6" spans="1:7" x14ac:dyDescent="0.35">
      <c r="A6" s="11" t="s">
        <v>86</v>
      </c>
      <c r="B6" s="8" t="s">
        <v>88</v>
      </c>
      <c r="C6" s="12">
        <v>-0.25766719553918999</v>
      </c>
      <c r="D6" s="12">
        <v>-1.9004320472855302E-2</v>
      </c>
      <c r="E6" s="12">
        <v>2.1893980021109298</v>
      </c>
      <c r="F6" s="12">
        <v>0.45674655728919</v>
      </c>
      <c r="G6" s="12">
        <v>0.45674655728919</v>
      </c>
    </row>
    <row r="7" spans="1:7" x14ac:dyDescent="0.35">
      <c r="A7" s="11" t="s">
        <v>86</v>
      </c>
      <c r="B7" s="8" t="s">
        <v>89</v>
      </c>
      <c r="C7" s="12">
        <v>-0.137594493207985</v>
      </c>
      <c r="D7" s="12">
        <v>0.100276495049836</v>
      </c>
      <c r="E7" s="12">
        <v>13.3617266054827</v>
      </c>
      <c r="F7" s="12">
        <v>7.4840627227746995E-2</v>
      </c>
      <c r="G7" s="12">
        <v>7.4840627227746995E-2</v>
      </c>
    </row>
    <row r="8" spans="1:7" x14ac:dyDescent="0.35">
      <c r="A8" s="11" t="s">
        <v>86</v>
      </c>
      <c r="B8" s="8" t="s">
        <v>90</v>
      </c>
      <c r="C8" s="12">
        <v>-0.209571754156995</v>
      </c>
      <c r="D8" s="12">
        <v>2.8326039462843199E-2</v>
      </c>
      <c r="E8" s="12">
        <v>6.3314342472271097</v>
      </c>
      <c r="F8" s="12">
        <v>0.15794209668022</v>
      </c>
      <c r="G8" s="12">
        <v>0.15794209668022</v>
      </c>
    </row>
    <row r="9" spans="1:7" x14ac:dyDescent="0.35">
      <c r="A9" s="11" t="s">
        <v>86</v>
      </c>
      <c r="B9" s="8" t="s">
        <v>91</v>
      </c>
      <c r="C9" s="12">
        <v>-0.26257399846405399</v>
      </c>
      <c r="D9" s="12">
        <v>-2.5673027666296502E-2</v>
      </c>
      <c r="E9" s="12">
        <v>1.8461309554120899</v>
      </c>
      <c r="F9" s="12">
        <v>0.54167338295716005</v>
      </c>
      <c r="G9" s="12">
        <v>0.54167338295716005</v>
      </c>
    </row>
    <row r="10" spans="1:7" x14ac:dyDescent="0.35">
      <c r="A10" s="11" t="s">
        <v>86</v>
      </c>
      <c r="B10" s="8" t="s">
        <v>92</v>
      </c>
      <c r="C10" s="12">
        <v>-0.24631988794315399</v>
      </c>
      <c r="D10" s="12">
        <v>-7.9274613780972603E-3</v>
      </c>
      <c r="E10" s="12">
        <v>2.8917647035090401</v>
      </c>
      <c r="F10" s="12">
        <v>0.34580960158568302</v>
      </c>
      <c r="G10" s="12">
        <v>0.34580960158568302</v>
      </c>
    </row>
    <row r="11" spans="1:7" x14ac:dyDescent="0.35">
      <c r="A11" s="11" t="s">
        <v>86</v>
      </c>
      <c r="B11" s="8" t="s">
        <v>93</v>
      </c>
      <c r="C11" s="12">
        <v>-0.30897607825703399</v>
      </c>
      <c r="D11" s="12">
        <v>-7.21048847736976E-2</v>
      </c>
      <c r="E11" s="12">
        <v>0.41625245483386403</v>
      </c>
      <c r="F11" s="12">
        <v>2.4023882343207399</v>
      </c>
      <c r="G11" s="12">
        <v>5.3333018801920401E-2</v>
      </c>
    </row>
    <row r="12" spans="1:7" x14ac:dyDescent="0.35">
      <c r="A12" s="11" t="s">
        <v>86</v>
      </c>
      <c r="B12" s="8" t="s">
        <v>94</v>
      </c>
      <c r="C12" s="12">
        <v>-0.21647239873339699</v>
      </c>
      <c r="D12" s="12">
        <v>2.15340371433199E-2</v>
      </c>
      <c r="E12" s="12">
        <v>5.5415288647289103</v>
      </c>
      <c r="F12" s="12">
        <v>0.18045561512182401</v>
      </c>
      <c r="G12" s="12">
        <v>0.18045561512182401</v>
      </c>
    </row>
    <row r="13" spans="1:7" x14ac:dyDescent="0.35">
      <c r="A13" s="11" t="s">
        <v>86</v>
      </c>
      <c r="B13" s="8" t="s">
        <v>95</v>
      </c>
      <c r="C13" s="12">
        <v>-0.318354093848843</v>
      </c>
      <c r="D13" s="12">
        <v>-8.0538961487508998E-2</v>
      </c>
      <c r="E13" s="12">
        <v>0.31121772055397301</v>
      </c>
      <c r="F13" s="12">
        <v>3.2131846419926902</v>
      </c>
      <c r="G13" s="12">
        <v>7.1332699052237797E-2</v>
      </c>
    </row>
    <row r="14" spans="1:7" x14ac:dyDescent="0.35">
      <c r="A14" s="11" t="s">
        <v>86</v>
      </c>
      <c r="B14" s="8" t="s">
        <v>96</v>
      </c>
      <c r="C14" s="12">
        <v>-0.225149334351501</v>
      </c>
      <c r="D14" s="12">
        <v>1.35486638071152E-2</v>
      </c>
      <c r="E14" s="12">
        <v>4.7217455170974096</v>
      </c>
      <c r="F14" s="12">
        <v>0.21178608554379</v>
      </c>
      <c r="G14" s="12">
        <v>0.21178608554379</v>
      </c>
    </row>
    <row r="15" spans="1:7" x14ac:dyDescent="0.35">
      <c r="A15" s="11" t="s">
        <v>86</v>
      </c>
      <c r="B15" s="8" t="s">
        <v>97</v>
      </c>
      <c r="C15" s="12">
        <v>-0.23193808022540499</v>
      </c>
      <c r="D15" s="12">
        <v>5.7911519411155904E-3</v>
      </c>
      <c r="E15" s="12">
        <v>4.0568358837371301</v>
      </c>
      <c r="F15" s="12">
        <v>0.24649752384826701</v>
      </c>
      <c r="G15" s="12">
        <v>0.24649752384826701</v>
      </c>
    </row>
    <row r="16" spans="1:7" x14ac:dyDescent="0.35">
      <c r="A16" s="11" t="s">
        <v>86</v>
      </c>
      <c r="B16" s="8" t="s">
        <v>98</v>
      </c>
      <c r="C16" s="12">
        <v>-0.24478881146603901</v>
      </c>
      <c r="D16" s="12">
        <v>-5.9372453072159097E-3</v>
      </c>
      <c r="E16" s="12">
        <v>3.0553607377207799</v>
      </c>
      <c r="F16" s="12">
        <v>0.32729359504238997</v>
      </c>
      <c r="G16" s="12">
        <v>0.32729359504238997</v>
      </c>
    </row>
    <row r="17" spans="1:7" x14ac:dyDescent="0.35">
      <c r="A17" s="11" t="s">
        <v>86</v>
      </c>
      <c r="B17" s="8" t="s">
        <v>99</v>
      </c>
      <c r="C17" s="12">
        <v>-0.19682953647930301</v>
      </c>
      <c r="D17" s="12">
        <v>4.0873313772403698E-2</v>
      </c>
      <c r="E17" s="12">
        <v>7.63268628737766</v>
      </c>
      <c r="F17" s="12">
        <v>0.131015472449552</v>
      </c>
      <c r="G17" s="12">
        <v>0.131015472449552</v>
      </c>
    </row>
    <row r="18" spans="1:7" x14ac:dyDescent="0.35">
      <c r="A18" s="11" t="s">
        <v>86</v>
      </c>
      <c r="B18" s="8" t="s">
        <v>100</v>
      </c>
      <c r="C18" s="12">
        <v>-0.26740985372128401</v>
      </c>
      <c r="D18" s="12">
        <v>-2.94170091613359E-2</v>
      </c>
      <c r="E18" s="12">
        <v>1.6437695651234301</v>
      </c>
      <c r="F18" s="12">
        <v>0.60835777788896594</v>
      </c>
      <c r="G18" s="12">
        <v>0.60835777788896594</v>
      </c>
    </row>
    <row r="19" spans="1:7" x14ac:dyDescent="0.35">
      <c r="A19" s="11" t="s">
        <v>86</v>
      </c>
      <c r="B19" s="8" t="s">
        <v>101</v>
      </c>
      <c r="C19" s="12">
        <v>-0.35757690631530298</v>
      </c>
      <c r="D19" s="12">
        <v>-0.120660632037894</v>
      </c>
      <c r="E19" s="12">
        <v>5.8979328897477999E-2</v>
      </c>
      <c r="F19" s="12">
        <v>16.955092889209901</v>
      </c>
      <c r="G19" s="12">
        <v>0.37640306214045899</v>
      </c>
    </row>
    <row r="20" spans="1:7" x14ac:dyDescent="0.35">
      <c r="A20" s="11" t="s">
        <v>87</v>
      </c>
      <c r="B20" s="8" t="s">
        <v>88</v>
      </c>
      <c r="C20" s="12">
        <v>-3.5452412843680101E-2</v>
      </c>
      <c r="D20" s="12">
        <v>0.202745870077675</v>
      </c>
      <c r="E20" s="12">
        <v>7.0444004547005896</v>
      </c>
      <c r="F20" s="12">
        <v>0.14195672242521601</v>
      </c>
      <c r="G20" s="12">
        <v>0.14195672242521601</v>
      </c>
    </row>
    <row r="21" spans="1:7" x14ac:dyDescent="0.35">
      <c r="A21" s="11" t="s">
        <v>87</v>
      </c>
      <c r="B21" s="8" t="s">
        <v>89</v>
      </c>
      <c r="C21" s="12">
        <v>8.9700586381877001E-2</v>
      </c>
      <c r="D21" s="12">
        <v>0.328175430017349</v>
      </c>
      <c r="E21" s="12">
        <v>0.21740499794658899</v>
      </c>
      <c r="F21" s="12">
        <v>4.5997102617009604</v>
      </c>
      <c r="G21" s="12">
        <v>0.102113567809761</v>
      </c>
    </row>
    <row r="22" spans="1:7" x14ac:dyDescent="0.35">
      <c r="A22" s="11" t="s">
        <v>87</v>
      </c>
      <c r="B22" s="8" t="s">
        <v>90</v>
      </c>
      <c r="C22" s="12">
        <v>3.8770663566411602E-2</v>
      </c>
      <c r="D22" s="12">
        <v>0.27695804089305798</v>
      </c>
      <c r="E22" s="12">
        <v>1.2837647226495199</v>
      </c>
      <c r="F22" s="12">
        <v>0.77895893410759498</v>
      </c>
      <c r="G22" s="12">
        <v>0.77895893410759498</v>
      </c>
    </row>
    <row r="23" spans="1:7" x14ac:dyDescent="0.35">
      <c r="A23" s="11" t="s">
        <v>87</v>
      </c>
      <c r="B23" s="8" t="s">
        <v>91</v>
      </c>
      <c r="C23" s="12">
        <v>-3.1333468628950999E-2</v>
      </c>
      <c r="D23" s="12">
        <v>0.205760675873843</v>
      </c>
      <c r="E23" s="12">
        <v>6.57782932459134</v>
      </c>
      <c r="F23" s="12">
        <v>0.15202583567522501</v>
      </c>
      <c r="G23" s="12">
        <v>0.15202583567522501</v>
      </c>
    </row>
    <row r="24" spans="1:7" x14ac:dyDescent="0.35">
      <c r="A24" s="11" t="s">
        <v>87</v>
      </c>
      <c r="B24" s="8" t="s">
        <v>92</v>
      </c>
      <c r="C24" s="12">
        <v>-7.0337759119997604E-3</v>
      </c>
      <c r="D24" s="12">
        <v>0.23196201599362301</v>
      </c>
      <c r="E24" s="12">
        <v>4.0980421657927</v>
      </c>
      <c r="F24" s="12">
        <v>0.244018963091017</v>
      </c>
      <c r="G24" s="12">
        <v>0.244018963091017</v>
      </c>
    </row>
    <row r="25" spans="1:7" x14ac:dyDescent="0.35">
      <c r="A25" s="11" t="s">
        <v>87</v>
      </c>
      <c r="B25" s="8" t="s">
        <v>93</v>
      </c>
      <c r="C25" s="12">
        <v>-4.9377884062036602E-2</v>
      </c>
      <c r="D25" s="12">
        <v>0.19004794196278699</v>
      </c>
      <c r="E25" s="12">
        <v>8.5886105990458308</v>
      </c>
      <c r="F25" s="12">
        <v>0.116433268043506</v>
      </c>
      <c r="G25" s="12">
        <v>0.116433268043506</v>
      </c>
    </row>
    <row r="26" spans="1:7" x14ac:dyDescent="0.35">
      <c r="A26" s="11" t="s">
        <v>87</v>
      </c>
      <c r="B26" s="8" t="s">
        <v>94</v>
      </c>
      <c r="C26" s="12">
        <v>-3.1182471936868201E-2</v>
      </c>
      <c r="D26" s="12">
        <v>0.207805104368947</v>
      </c>
      <c r="E26" s="12">
        <v>6.5850552071526103</v>
      </c>
      <c r="F26" s="12">
        <v>0.151859015382865</v>
      </c>
      <c r="G26" s="12">
        <v>0.151859015382865</v>
      </c>
    </row>
    <row r="27" spans="1:7" x14ac:dyDescent="0.35">
      <c r="A27" s="11" t="s">
        <v>87</v>
      </c>
      <c r="B27" s="8" t="s">
        <v>95</v>
      </c>
      <c r="C27" s="12">
        <v>-0.11194281946545601</v>
      </c>
      <c r="D27" s="12">
        <v>0.12819121082262899</v>
      </c>
      <c r="E27" s="12">
        <v>13.3954987487551</v>
      </c>
      <c r="F27" s="12">
        <v>7.4651942324501702E-2</v>
      </c>
      <c r="G27" s="12">
        <v>7.4651942324501702E-2</v>
      </c>
    </row>
    <row r="28" spans="1:7" x14ac:dyDescent="0.35">
      <c r="A28" s="11" t="s">
        <v>87</v>
      </c>
      <c r="B28" s="8" t="s">
        <v>96</v>
      </c>
      <c r="C28" s="12">
        <v>-6.6420925180282697E-2</v>
      </c>
      <c r="D28" s="12">
        <v>0.173531280234903</v>
      </c>
      <c r="E28" s="12">
        <v>10.262040254391</v>
      </c>
      <c r="F28" s="12">
        <v>9.7446509194125799E-2</v>
      </c>
      <c r="G28" s="12">
        <v>9.7446509194125799E-2</v>
      </c>
    </row>
    <row r="29" spans="1:7" x14ac:dyDescent="0.35">
      <c r="A29" s="11" t="s">
        <v>87</v>
      </c>
      <c r="B29" s="8" t="s">
        <v>97</v>
      </c>
      <c r="C29" s="12">
        <v>-1.9002650722951799E-2</v>
      </c>
      <c r="D29" s="12">
        <v>0.220400094159513</v>
      </c>
      <c r="E29" s="12">
        <v>5.2648598438894698</v>
      </c>
      <c r="F29" s="12">
        <v>0.189938579497159</v>
      </c>
      <c r="G29" s="12">
        <v>0.189938579497159</v>
      </c>
    </row>
    <row r="30" spans="1:7" x14ac:dyDescent="0.35">
      <c r="A30" s="11" t="s">
        <v>87</v>
      </c>
      <c r="B30" s="8" t="s">
        <v>98</v>
      </c>
      <c r="C30" s="12">
        <v>-3.70829807480463E-2</v>
      </c>
      <c r="D30" s="12">
        <v>0.203382853730947</v>
      </c>
      <c r="E30" s="12">
        <v>7.0900970797059903</v>
      </c>
      <c r="F30" s="12">
        <v>0.14104179234192801</v>
      </c>
      <c r="G30" s="12">
        <v>0.14104179234192801</v>
      </c>
    </row>
    <row r="31" spans="1:7" x14ac:dyDescent="0.35">
      <c r="A31" s="11" t="s">
        <v>87</v>
      </c>
      <c r="B31" s="8" t="s">
        <v>99</v>
      </c>
      <c r="C31" s="12">
        <v>-1.0236797383988701E-2</v>
      </c>
      <c r="D31" s="12">
        <v>0.22893303090804201</v>
      </c>
      <c r="E31" s="12">
        <v>4.4365419066897704</v>
      </c>
      <c r="F31" s="12">
        <v>0.22540077858661101</v>
      </c>
      <c r="G31" s="12">
        <v>0.22540077858661101</v>
      </c>
    </row>
    <row r="32" spans="1:7" x14ac:dyDescent="0.35">
      <c r="A32" s="11" t="s">
        <v>87</v>
      </c>
      <c r="B32" s="8" t="s">
        <v>100</v>
      </c>
      <c r="C32" s="12">
        <v>-4.8863873403983897E-2</v>
      </c>
      <c r="D32" s="12">
        <v>0.19202962398533799</v>
      </c>
      <c r="E32" s="12">
        <v>8.6455987676649997</v>
      </c>
      <c r="F32" s="12">
        <v>0.11566578867157901</v>
      </c>
      <c r="G32" s="12">
        <v>0.11566578867157901</v>
      </c>
    </row>
    <row r="33" spans="1:7" x14ac:dyDescent="0.35">
      <c r="A33" s="11" t="s">
        <v>87</v>
      </c>
      <c r="B33" s="8" t="s">
        <v>101</v>
      </c>
      <c r="C33" s="12">
        <v>-0.156969384707809</v>
      </c>
      <c r="D33" s="12">
        <v>8.13356443062037E-2</v>
      </c>
      <c r="E33" s="12">
        <v>12.302418514427799</v>
      </c>
      <c r="F33" s="12">
        <v>8.1284830200439001E-2</v>
      </c>
      <c r="G33" s="12">
        <v>8.1284830200439001E-2</v>
      </c>
    </row>
    <row r="34" spans="1:7" x14ac:dyDescent="0.35">
      <c r="A34" s="11" t="s">
        <v>88</v>
      </c>
      <c r="B34" s="8" t="s">
        <v>89</v>
      </c>
      <c r="C34" s="12">
        <v>4.9762494631141298E-3</v>
      </c>
      <c r="D34" s="12">
        <v>0.242928883783641</v>
      </c>
      <c r="E34" s="12">
        <v>3.0902929659918899</v>
      </c>
      <c r="F34" s="12">
        <v>0.32359391520636299</v>
      </c>
      <c r="G34" s="12">
        <v>0.32359391520636299</v>
      </c>
    </row>
    <row r="35" spans="1:7" x14ac:dyDescent="0.35">
      <c r="A35" s="11" t="s">
        <v>88</v>
      </c>
      <c r="B35" s="8" t="s">
        <v>90</v>
      </c>
      <c r="C35" s="12">
        <v>-5.83041232760904E-2</v>
      </c>
      <c r="D35" s="12">
        <v>0.180808299432379</v>
      </c>
      <c r="E35" s="12">
        <v>9.7735174527027606</v>
      </c>
      <c r="F35" s="12">
        <v>0.102317308465384</v>
      </c>
      <c r="G35" s="12">
        <v>0.102317308465384</v>
      </c>
    </row>
    <row r="36" spans="1:7" x14ac:dyDescent="0.35">
      <c r="A36" s="11" t="s">
        <v>88</v>
      </c>
      <c r="B36" s="8" t="s">
        <v>91</v>
      </c>
      <c r="C36" s="12">
        <v>-0.120570438089178</v>
      </c>
      <c r="D36" s="12">
        <v>0.11781145925744201</v>
      </c>
      <c r="E36" s="12">
        <v>13.482003168920199</v>
      </c>
      <c r="F36" s="12">
        <v>7.4172953935011596E-2</v>
      </c>
      <c r="G36" s="12">
        <v>7.4172953935011596E-2</v>
      </c>
    </row>
    <row r="37" spans="1:7" x14ac:dyDescent="0.35">
      <c r="A37" s="11" t="s">
        <v>88</v>
      </c>
      <c r="B37" s="8" t="s">
        <v>92</v>
      </c>
      <c r="C37" s="12">
        <v>-9.9322544924926898E-2</v>
      </c>
      <c r="D37" s="12">
        <v>0.139044229307793</v>
      </c>
      <c r="E37" s="12">
        <v>13.425644379980101</v>
      </c>
      <c r="F37" s="12">
        <v>7.4484320580632105E-2</v>
      </c>
      <c r="G37" s="12">
        <v>7.4484320580632105E-2</v>
      </c>
    </row>
    <row r="38" spans="1:7" x14ac:dyDescent="0.35">
      <c r="A38" s="11" t="s">
        <v>88</v>
      </c>
      <c r="B38" s="8" t="s">
        <v>93</v>
      </c>
      <c r="C38" s="12">
        <v>-0.15732618688317301</v>
      </c>
      <c r="D38" s="12">
        <v>8.1879120818757506E-2</v>
      </c>
      <c r="E38" s="12">
        <v>11.927956369674099</v>
      </c>
      <c r="F38" s="12">
        <v>8.3836658100328601E-2</v>
      </c>
      <c r="G38" s="12">
        <v>8.3836658100328601E-2</v>
      </c>
    </row>
    <row r="39" spans="1:7" x14ac:dyDescent="0.35">
      <c r="A39" s="11" t="s">
        <v>88</v>
      </c>
      <c r="B39" s="8" t="s">
        <v>94</v>
      </c>
      <c r="C39" s="12">
        <v>-9.6116176969999204E-2</v>
      </c>
      <c r="D39" s="12">
        <v>0.14258669356232201</v>
      </c>
      <c r="E39" s="12">
        <v>13.011373017482599</v>
      </c>
      <c r="F39" s="12">
        <v>7.68558397838843E-2</v>
      </c>
      <c r="G39" s="12">
        <v>7.68558397838843E-2</v>
      </c>
    </row>
    <row r="40" spans="1:7" x14ac:dyDescent="0.35">
      <c r="A40" s="11" t="s">
        <v>88</v>
      </c>
      <c r="B40" s="8" t="s">
        <v>95</v>
      </c>
      <c r="C40" s="12">
        <v>-0.18837955625703301</v>
      </c>
      <c r="D40" s="12">
        <v>5.0807457428459497E-2</v>
      </c>
      <c r="E40" s="12">
        <v>8.6482951642818495</v>
      </c>
      <c r="F40" s="12">
        <v>0.115629725975367</v>
      </c>
      <c r="G40" s="12">
        <v>0.115629725975367</v>
      </c>
    </row>
    <row r="41" spans="1:7" x14ac:dyDescent="0.35">
      <c r="A41" s="11" t="s">
        <v>88</v>
      </c>
      <c r="B41" s="8" t="s">
        <v>96</v>
      </c>
      <c r="C41" s="12">
        <v>-0.120315241579737</v>
      </c>
      <c r="D41" s="12">
        <v>0.119296680437838</v>
      </c>
      <c r="E41" s="12">
        <v>13.661011944535399</v>
      </c>
      <c r="F41" s="12">
        <v>7.3201019372508197E-2</v>
      </c>
      <c r="G41" s="12">
        <v>7.3201019372508197E-2</v>
      </c>
    </row>
    <row r="42" spans="1:7" x14ac:dyDescent="0.35">
      <c r="A42" s="11" t="s">
        <v>88</v>
      </c>
      <c r="B42" s="8" t="s">
        <v>97</v>
      </c>
      <c r="C42" s="12">
        <v>-9.6619405419313895E-2</v>
      </c>
      <c r="D42" s="12">
        <v>0.141721684011482</v>
      </c>
      <c r="E42" s="12">
        <v>12.933254349634</v>
      </c>
      <c r="F42" s="12">
        <v>7.7320059821470902E-2</v>
      </c>
      <c r="G42" s="12">
        <v>7.7320059821470902E-2</v>
      </c>
    </row>
    <row r="43" spans="1:7" x14ac:dyDescent="0.35">
      <c r="A43" s="11" t="s">
        <v>88</v>
      </c>
      <c r="B43" s="8" t="s">
        <v>98</v>
      </c>
      <c r="C43" s="12">
        <v>-0.11325777935373001</v>
      </c>
      <c r="D43" s="12">
        <v>0.12683527137886</v>
      </c>
      <c r="E43" s="12">
        <v>13.5417876823703</v>
      </c>
      <c r="F43" s="12">
        <v>7.3845493922628305E-2</v>
      </c>
      <c r="G43" s="12">
        <v>7.3845493922628305E-2</v>
      </c>
    </row>
    <row r="44" spans="1:7" x14ac:dyDescent="0.35">
      <c r="A44" s="11" t="s">
        <v>88</v>
      </c>
      <c r="B44" s="8" t="s">
        <v>99</v>
      </c>
      <c r="C44" s="12">
        <v>-7.6059292343600898E-2</v>
      </c>
      <c r="D44" s="12">
        <v>0.16242527364530901</v>
      </c>
      <c r="E44" s="12">
        <v>11.4212303116577</v>
      </c>
      <c r="F44" s="12">
        <v>8.7556241553004593E-2</v>
      </c>
      <c r="G44" s="12">
        <v>8.7556241553004593E-2</v>
      </c>
    </row>
    <row r="45" spans="1:7" x14ac:dyDescent="0.35">
      <c r="A45" s="11" t="s">
        <v>88</v>
      </c>
      <c r="B45" s="8" t="s">
        <v>100</v>
      </c>
      <c r="C45" s="12">
        <v>-0.131511542472218</v>
      </c>
      <c r="D45" s="12">
        <v>0.107548714211016</v>
      </c>
      <c r="E45" s="12">
        <v>13.351995652987799</v>
      </c>
      <c r="F45" s="12">
        <v>7.4895171178117503E-2</v>
      </c>
      <c r="G45" s="12">
        <v>7.4895171178117503E-2</v>
      </c>
    </row>
    <row r="46" spans="1:7" x14ac:dyDescent="0.35">
      <c r="A46" s="11" t="s">
        <v>88</v>
      </c>
      <c r="B46" s="8" t="s">
        <v>101</v>
      </c>
      <c r="C46" s="12">
        <v>-0.23105319684647399</v>
      </c>
      <c r="D46" s="12">
        <v>7.9912094714835805E-3</v>
      </c>
      <c r="E46" s="12">
        <v>4.2973355366898396</v>
      </c>
      <c r="F46" s="12">
        <v>0.23270233181984301</v>
      </c>
      <c r="G46" s="12">
        <v>0.23270233181984301</v>
      </c>
    </row>
    <row r="47" spans="1:7" x14ac:dyDescent="0.35">
      <c r="A47" s="11" t="s">
        <v>89</v>
      </c>
      <c r="B47" s="8" t="s">
        <v>90</v>
      </c>
      <c r="C47" s="12">
        <v>-0.19081991226982101</v>
      </c>
      <c r="D47" s="12">
        <v>4.6290782832770203E-2</v>
      </c>
      <c r="E47" s="12">
        <v>8.3965735464414504</v>
      </c>
      <c r="F47" s="12">
        <v>0.119096199713967</v>
      </c>
      <c r="G47" s="12">
        <v>0.119096199713967</v>
      </c>
    </row>
    <row r="48" spans="1:7" x14ac:dyDescent="0.35">
      <c r="A48" s="11" t="s">
        <v>89</v>
      </c>
      <c r="B48" s="8" t="s">
        <v>91</v>
      </c>
      <c r="C48" s="12">
        <v>-0.24797671998041401</v>
      </c>
      <c r="D48" s="12">
        <v>-1.1611555070196899E-2</v>
      </c>
      <c r="E48" s="12">
        <v>2.6925989201867799</v>
      </c>
      <c r="F48" s="12">
        <v>0.37138839821366099</v>
      </c>
      <c r="G48" s="12">
        <v>0.37138839821366099</v>
      </c>
    </row>
    <row r="49" spans="1:7" x14ac:dyDescent="0.35">
      <c r="A49" s="11" t="s">
        <v>89</v>
      </c>
      <c r="B49" s="8" t="s">
        <v>92</v>
      </c>
      <c r="C49" s="12">
        <v>-0.22999867910865401</v>
      </c>
      <c r="D49" s="12">
        <v>8.4825616605065605E-3</v>
      </c>
      <c r="E49" s="12">
        <v>4.2206201838758997</v>
      </c>
      <c r="F49" s="12">
        <v>0.236932004405493</v>
      </c>
      <c r="G49" s="12">
        <v>0.236932004405493</v>
      </c>
    </row>
    <row r="50" spans="1:7" x14ac:dyDescent="0.35">
      <c r="A50" s="11" t="s">
        <v>89</v>
      </c>
      <c r="B50" s="8" t="s">
        <v>93</v>
      </c>
      <c r="C50" s="12">
        <v>-0.29640311136676201</v>
      </c>
      <c r="D50" s="12">
        <v>-5.9002147488557297E-2</v>
      </c>
      <c r="E50" s="12">
        <v>0.65956209303097402</v>
      </c>
      <c r="F50" s="12">
        <v>1.5161574786758401</v>
      </c>
      <c r="G50" s="12">
        <v>3.3658696026603603E-2</v>
      </c>
    </row>
    <row r="51" spans="1:7" x14ac:dyDescent="0.35">
      <c r="A51" s="11" t="s">
        <v>89</v>
      </c>
      <c r="B51" s="8" t="s">
        <v>94</v>
      </c>
      <c r="C51" s="12">
        <v>-0.20211427230930401</v>
      </c>
      <c r="D51" s="12">
        <v>3.6770470487044099E-2</v>
      </c>
      <c r="E51" s="12">
        <v>7.0287280038475997</v>
      </c>
      <c r="F51" s="12">
        <v>0.142273253347204</v>
      </c>
      <c r="G51" s="12">
        <v>0.142273253347204</v>
      </c>
    </row>
    <row r="52" spans="1:7" x14ac:dyDescent="0.35">
      <c r="A52" s="11" t="s">
        <v>89</v>
      </c>
      <c r="B52" s="8" t="s">
        <v>95</v>
      </c>
      <c r="C52" s="12">
        <v>-0.30696206803916898</v>
      </c>
      <c r="D52" s="12">
        <v>-6.8439513946426306E-2</v>
      </c>
      <c r="E52" s="12">
        <v>0.482131788636944</v>
      </c>
      <c r="F52" s="12">
        <v>2.07412168948068</v>
      </c>
      <c r="G52" s="12">
        <v>4.6045501506471097E-2</v>
      </c>
    </row>
    <row r="53" spans="1:7" x14ac:dyDescent="0.35">
      <c r="A53" s="11" t="s">
        <v>89</v>
      </c>
      <c r="B53" s="8" t="s">
        <v>96</v>
      </c>
      <c r="C53" s="12">
        <v>-0.211122688586698</v>
      </c>
      <c r="D53" s="12">
        <v>2.66644073519961E-2</v>
      </c>
      <c r="E53" s="12">
        <v>5.9284871949460802</v>
      </c>
      <c r="F53" s="12">
        <v>0.16867709537307901</v>
      </c>
      <c r="G53" s="12">
        <v>0.16867709537307901</v>
      </c>
    </row>
    <row r="54" spans="1:7" x14ac:dyDescent="0.35">
      <c r="A54" s="11" t="s">
        <v>89</v>
      </c>
      <c r="B54" s="8" t="s">
        <v>97</v>
      </c>
      <c r="C54" s="12">
        <v>-0.21636291649863801</v>
      </c>
      <c r="D54" s="12">
        <v>2.1855815514798999E-2</v>
      </c>
      <c r="E54" s="12">
        <v>5.5083327502651303</v>
      </c>
      <c r="F54" s="12">
        <v>0.181543135706874</v>
      </c>
      <c r="G54" s="12">
        <v>0.181543135706874</v>
      </c>
    </row>
    <row r="55" spans="1:7" x14ac:dyDescent="0.35">
      <c r="A55" s="11" t="s">
        <v>89</v>
      </c>
      <c r="B55" s="8" t="s">
        <v>98</v>
      </c>
      <c r="C55" s="12">
        <v>-0.229729955684845</v>
      </c>
      <c r="D55" s="12">
        <v>8.6510355290909894E-3</v>
      </c>
      <c r="E55" s="12">
        <v>4.2316974769565396</v>
      </c>
      <c r="F55" s="12">
        <v>0.23631178869601199</v>
      </c>
      <c r="G55" s="12">
        <v>0.23631178869601199</v>
      </c>
    </row>
    <row r="56" spans="1:7" x14ac:dyDescent="0.35">
      <c r="A56" s="11" t="s">
        <v>89</v>
      </c>
      <c r="B56" s="8" t="s">
        <v>99</v>
      </c>
      <c r="C56" s="12">
        <v>-0.18217593006420299</v>
      </c>
      <c r="D56" s="12">
        <v>5.68709417664321E-2</v>
      </c>
      <c r="E56" s="12">
        <v>9.3455850710913602</v>
      </c>
      <c r="F56" s="12">
        <v>0.107002396574752</v>
      </c>
      <c r="G56" s="12">
        <v>0.107002396574752</v>
      </c>
    </row>
    <row r="57" spans="1:7" x14ac:dyDescent="0.35">
      <c r="A57" s="11" t="s">
        <v>89</v>
      </c>
      <c r="B57" s="8" t="s">
        <v>100</v>
      </c>
      <c r="C57" s="12">
        <v>-0.25325110431404302</v>
      </c>
      <c r="D57" s="12">
        <v>-1.56228263915681E-2</v>
      </c>
      <c r="E57" s="12">
        <v>2.4456560073325999</v>
      </c>
      <c r="F57" s="12">
        <v>0.408888247980005</v>
      </c>
      <c r="G57" s="12">
        <v>0.408888247980005</v>
      </c>
    </row>
    <row r="58" spans="1:7" x14ac:dyDescent="0.35">
      <c r="A58" s="11" t="s">
        <v>89</v>
      </c>
      <c r="B58" s="8" t="s">
        <v>101</v>
      </c>
      <c r="C58" s="12">
        <v>-0.348836474764805</v>
      </c>
      <c r="D58" s="12">
        <v>-0.110785675163346</v>
      </c>
      <c r="E58" s="12">
        <v>9.1207280412946401E-2</v>
      </c>
      <c r="F58" s="12">
        <v>10.9640370316102</v>
      </c>
      <c r="G58" s="12">
        <v>0.24340162210174701</v>
      </c>
    </row>
    <row r="59" spans="1:7" x14ac:dyDescent="0.35">
      <c r="A59" s="11" t="s">
        <v>90</v>
      </c>
      <c r="B59" s="8" t="s">
        <v>91</v>
      </c>
      <c r="C59" s="12">
        <v>-0.1841990083808</v>
      </c>
      <c r="D59" s="12">
        <v>5.2909919747742298E-2</v>
      </c>
      <c r="E59" s="12">
        <v>9.0057560250404602</v>
      </c>
      <c r="F59" s="12">
        <v>0.11104009449284501</v>
      </c>
      <c r="G59" s="12">
        <v>0.11104009449284501</v>
      </c>
    </row>
    <row r="60" spans="1:7" x14ac:dyDescent="0.35">
      <c r="A60" s="11" t="s">
        <v>90</v>
      </c>
      <c r="B60" s="8" t="s">
        <v>92</v>
      </c>
      <c r="C60" s="12">
        <v>-0.16326564031257501</v>
      </c>
      <c r="D60" s="12">
        <v>7.6045533597428105E-2</v>
      </c>
      <c r="E60" s="12">
        <v>11.458596318703099</v>
      </c>
      <c r="F60" s="12">
        <v>8.7270724283022696E-2</v>
      </c>
      <c r="G60" s="12">
        <v>8.7270724283022696E-2</v>
      </c>
    </row>
    <row r="61" spans="1:7" x14ac:dyDescent="0.35">
      <c r="A61" s="11" t="s">
        <v>90</v>
      </c>
      <c r="B61" s="8" t="s">
        <v>93</v>
      </c>
      <c r="C61" s="12">
        <v>-0.23711998461778799</v>
      </c>
      <c r="D61" s="12">
        <v>5.1260294149151401E-4</v>
      </c>
      <c r="E61" s="12">
        <v>3.5984776775408598</v>
      </c>
      <c r="F61" s="12">
        <v>0.27789529062283502</v>
      </c>
      <c r="G61" s="12">
        <v>0.27789529062283502</v>
      </c>
    </row>
    <row r="62" spans="1:7" x14ac:dyDescent="0.35">
      <c r="A62" s="11" t="s">
        <v>90</v>
      </c>
      <c r="B62" s="8" t="s">
        <v>94</v>
      </c>
      <c r="C62" s="12">
        <v>-0.144581984903351</v>
      </c>
      <c r="D62" s="12">
        <v>9.3894538519727205E-2</v>
      </c>
      <c r="E62" s="12">
        <v>12.9796214023474</v>
      </c>
      <c r="F62" s="12">
        <v>7.7043849662606204E-2</v>
      </c>
      <c r="G62" s="12">
        <v>7.7043849662606204E-2</v>
      </c>
    </row>
    <row r="63" spans="1:7" x14ac:dyDescent="0.35">
      <c r="A63" s="11" t="s">
        <v>90</v>
      </c>
      <c r="B63" s="8" t="s">
        <v>95</v>
      </c>
      <c r="C63" s="12">
        <v>-0.25449572487571198</v>
      </c>
      <c r="D63" s="12">
        <v>-1.5786298490556998E-2</v>
      </c>
      <c r="E63" s="12">
        <v>2.45849454088532</v>
      </c>
      <c r="F63" s="12">
        <v>0.40675298780199498</v>
      </c>
      <c r="G63" s="12">
        <v>0.40675298780199498</v>
      </c>
    </row>
    <row r="64" spans="1:7" x14ac:dyDescent="0.35">
      <c r="A64" s="11" t="s">
        <v>90</v>
      </c>
      <c r="B64" s="8" t="s">
        <v>96</v>
      </c>
      <c r="C64" s="12">
        <v>-0.16207821180023599</v>
      </c>
      <c r="D64" s="12">
        <v>7.7276451058037293E-2</v>
      </c>
      <c r="E64" s="12">
        <v>11.313698252836</v>
      </c>
      <c r="F64" s="12">
        <v>8.8388427696428198E-2</v>
      </c>
      <c r="G64" s="12">
        <v>8.8388427696428198E-2</v>
      </c>
    </row>
    <row r="65" spans="1:7" x14ac:dyDescent="0.35">
      <c r="A65" s="11" t="s">
        <v>90</v>
      </c>
      <c r="B65" s="8" t="s">
        <v>97</v>
      </c>
      <c r="C65" s="12">
        <v>-0.15388304701372901</v>
      </c>
      <c r="D65" s="12">
        <v>8.5551064447122502E-2</v>
      </c>
      <c r="E65" s="12">
        <v>12.2881085545968</v>
      </c>
      <c r="F65" s="12">
        <v>8.1379489410997805E-2</v>
      </c>
      <c r="G65" s="12">
        <v>8.1379489410997805E-2</v>
      </c>
    </row>
    <row r="66" spans="1:7" x14ac:dyDescent="0.35">
      <c r="A66" s="11" t="s">
        <v>90</v>
      </c>
      <c r="B66" s="8" t="s">
        <v>98</v>
      </c>
      <c r="C66" s="12">
        <v>-0.16908679565312501</v>
      </c>
      <c r="D66" s="12">
        <v>6.9593450004742194E-2</v>
      </c>
      <c r="E66" s="12">
        <v>10.774027085055099</v>
      </c>
      <c r="F66" s="12">
        <v>9.2815805279264696E-2</v>
      </c>
      <c r="G66" s="12">
        <v>9.2815805279264696E-2</v>
      </c>
    </row>
    <row r="67" spans="1:7" x14ac:dyDescent="0.35">
      <c r="A67" s="11" t="s">
        <v>90</v>
      </c>
      <c r="B67" s="8" t="s">
        <v>99</v>
      </c>
      <c r="C67" s="12">
        <v>-0.123369006901952</v>
      </c>
      <c r="D67" s="12">
        <v>0.116136583081552</v>
      </c>
      <c r="E67" s="12">
        <v>13.637044936060599</v>
      </c>
      <c r="F67" s="12">
        <v>7.3329669638008299E-2</v>
      </c>
      <c r="G67" s="12">
        <v>7.3329669638008299E-2</v>
      </c>
    </row>
    <row r="68" spans="1:7" x14ac:dyDescent="0.35">
      <c r="A68" s="11" t="s">
        <v>90</v>
      </c>
      <c r="B68" s="8" t="s">
        <v>100</v>
      </c>
      <c r="C68" s="12">
        <v>-0.192696022334998</v>
      </c>
      <c r="D68" s="12">
        <v>4.6834978370472603E-2</v>
      </c>
      <c r="E68" s="12">
        <v>8.2435466373429502</v>
      </c>
      <c r="F68" s="12">
        <v>0.12130701068276099</v>
      </c>
      <c r="G68" s="12">
        <v>0.12130701068276099</v>
      </c>
    </row>
    <row r="69" spans="1:7" x14ac:dyDescent="0.35">
      <c r="A69" s="11" t="s">
        <v>90</v>
      </c>
      <c r="B69" s="8" t="s">
        <v>101</v>
      </c>
      <c r="C69" s="12">
        <v>-0.30312827120931501</v>
      </c>
      <c r="D69" s="12">
        <v>-6.3840691176048098E-2</v>
      </c>
      <c r="E69" s="12">
        <v>0.55590437085524902</v>
      </c>
      <c r="F69" s="12">
        <v>1.79887054757551</v>
      </c>
      <c r="G69" s="12">
        <v>3.9934926156176297E-2</v>
      </c>
    </row>
    <row r="70" spans="1:7" x14ac:dyDescent="0.35">
      <c r="A70" s="11" t="s">
        <v>91</v>
      </c>
      <c r="B70" s="8" t="s">
        <v>92</v>
      </c>
      <c r="C70" s="12">
        <v>-9.5999500424704995E-2</v>
      </c>
      <c r="D70" s="12">
        <v>0.14206904271443799</v>
      </c>
      <c r="E70" s="12">
        <v>13.605118211906399</v>
      </c>
      <c r="F70" s="12">
        <v>7.35017501814028E-2</v>
      </c>
      <c r="G70" s="12">
        <v>7.35017501814028E-2</v>
      </c>
    </row>
    <row r="71" spans="1:7" x14ac:dyDescent="0.35">
      <c r="A71" s="11" t="s">
        <v>91</v>
      </c>
      <c r="B71" s="8" t="s">
        <v>93</v>
      </c>
      <c r="C71" s="12">
        <v>-0.15706891785478799</v>
      </c>
      <c r="D71" s="12">
        <v>7.9408043435124795E-2</v>
      </c>
      <c r="E71" s="12">
        <v>12.051403187981601</v>
      </c>
      <c r="F71" s="12">
        <v>8.2977889329705706E-2</v>
      </c>
      <c r="G71" s="12">
        <v>8.2977889329705706E-2</v>
      </c>
    </row>
    <row r="72" spans="1:7" x14ac:dyDescent="0.35">
      <c r="A72" s="11" t="s">
        <v>91</v>
      </c>
      <c r="B72" s="8" t="s">
        <v>94</v>
      </c>
      <c r="C72" s="12">
        <v>-9.3783184973762396E-2</v>
      </c>
      <c r="D72" s="12">
        <v>0.14358263123307199</v>
      </c>
      <c r="E72" s="12">
        <v>12.963476357806799</v>
      </c>
      <c r="F72" s="12">
        <v>7.7139802040660302E-2</v>
      </c>
      <c r="G72" s="12">
        <v>7.7139802040660302E-2</v>
      </c>
    </row>
    <row r="73" spans="1:7" x14ac:dyDescent="0.35">
      <c r="A73" s="11" t="s">
        <v>91</v>
      </c>
      <c r="B73" s="8" t="s">
        <v>95</v>
      </c>
      <c r="C73" s="12">
        <v>-0.18992121541583501</v>
      </c>
      <c r="D73" s="12">
        <v>4.7442560900146501E-2</v>
      </c>
      <c r="E73" s="12">
        <v>8.5200076569635801</v>
      </c>
      <c r="F73" s="12">
        <v>0.117370786537108</v>
      </c>
      <c r="G73" s="12">
        <v>0.117370786537108</v>
      </c>
    </row>
    <row r="74" spans="1:7" x14ac:dyDescent="0.35">
      <c r="A74" s="11" t="s">
        <v>91</v>
      </c>
      <c r="B74" s="8" t="s">
        <v>96</v>
      </c>
      <c r="C74" s="12">
        <v>-0.118184606387261</v>
      </c>
      <c r="D74" s="12">
        <v>0.12093957422274799</v>
      </c>
      <c r="E74" s="12">
        <v>13.837168258940601</v>
      </c>
      <c r="F74" s="12">
        <v>7.2269121924846705E-2</v>
      </c>
      <c r="G74" s="12">
        <v>7.2269121924846705E-2</v>
      </c>
    </row>
    <row r="75" spans="1:7" x14ac:dyDescent="0.35">
      <c r="A75" s="11" t="s">
        <v>91</v>
      </c>
      <c r="B75" s="8" t="s">
        <v>97</v>
      </c>
      <c r="C75" s="12">
        <v>-9.4431634584423704E-2</v>
      </c>
      <c r="D75" s="12">
        <v>0.143066421906964</v>
      </c>
      <c r="E75" s="12">
        <v>13.2197070035257</v>
      </c>
      <c r="F75" s="12">
        <v>7.5644641725667802E-2</v>
      </c>
      <c r="G75" s="12">
        <v>7.5644641725667802E-2</v>
      </c>
    </row>
    <row r="76" spans="1:7" x14ac:dyDescent="0.35">
      <c r="A76" s="11" t="s">
        <v>91</v>
      </c>
      <c r="B76" s="8" t="s">
        <v>98</v>
      </c>
      <c r="C76" s="12">
        <v>-0.109960365191204</v>
      </c>
      <c r="D76" s="12">
        <v>0.127077604499686</v>
      </c>
      <c r="E76" s="12">
        <v>13.5852888431892</v>
      </c>
      <c r="F76" s="12">
        <v>7.3609034856946295E-2</v>
      </c>
      <c r="G76" s="12">
        <v>7.3609034856946295E-2</v>
      </c>
    </row>
    <row r="77" spans="1:7" x14ac:dyDescent="0.35">
      <c r="A77" s="11" t="s">
        <v>91</v>
      </c>
      <c r="B77" s="8" t="s">
        <v>99</v>
      </c>
      <c r="C77" s="12">
        <v>-7.2376244477227805E-2</v>
      </c>
      <c r="D77" s="12">
        <v>0.16630623985391901</v>
      </c>
      <c r="E77" s="12">
        <v>11.335581139180899</v>
      </c>
      <c r="F77" s="12">
        <v>8.8217797369342807E-2</v>
      </c>
      <c r="G77" s="12">
        <v>8.8217797369342807E-2</v>
      </c>
    </row>
    <row r="78" spans="1:7" x14ac:dyDescent="0.35">
      <c r="A78" s="11" t="s">
        <v>91</v>
      </c>
      <c r="B78" s="8" t="s">
        <v>100</v>
      </c>
      <c r="C78" s="12">
        <v>-0.12912422098096099</v>
      </c>
      <c r="D78" s="12">
        <v>0.10907183322538699</v>
      </c>
      <c r="E78" s="12">
        <v>13.321102656529799</v>
      </c>
      <c r="F78" s="12">
        <v>7.5068860723013206E-2</v>
      </c>
      <c r="G78" s="12">
        <v>7.5068860723013206E-2</v>
      </c>
    </row>
    <row r="79" spans="1:7" x14ac:dyDescent="0.35">
      <c r="A79" s="11" t="s">
        <v>91</v>
      </c>
      <c r="B79" s="8" t="s">
        <v>101</v>
      </c>
      <c r="C79" s="12">
        <v>-0.23557286292387</v>
      </c>
      <c r="D79" s="12">
        <v>2.2706572641086002E-3</v>
      </c>
      <c r="E79" s="12">
        <v>3.812039084547</v>
      </c>
      <c r="F79" s="12">
        <v>0.26232679618992799</v>
      </c>
      <c r="G79" s="12">
        <v>0.26232679618992799</v>
      </c>
    </row>
    <row r="80" spans="1:7" x14ac:dyDescent="0.35">
      <c r="A80" s="11" t="s">
        <v>92</v>
      </c>
      <c r="B80" s="8" t="s">
        <v>93</v>
      </c>
      <c r="C80" s="12">
        <v>-0.18674779340559799</v>
      </c>
      <c r="D80" s="12">
        <v>5.2195357398857598E-2</v>
      </c>
      <c r="E80" s="12">
        <v>9.0021030320179207</v>
      </c>
      <c r="F80" s="12">
        <v>0.11108515381831199</v>
      </c>
      <c r="G80" s="12">
        <v>0.11108515381831199</v>
      </c>
    </row>
    <row r="81" spans="1:7" x14ac:dyDescent="0.35">
      <c r="A81" s="11" t="s">
        <v>92</v>
      </c>
      <c r="B81" s="8" t="s">
        <v>94</v>
      </c>
      <c r="C81" s="12">
        <v>-0.111835973858536</v>
      </c>
      <c r="D81" s="12">
        <v>0.12741105310317899</v>
      </c>
      <c r="E81" s="12">
        <v>13.5374904844676</v>
      </c>
      <c r="F81" s="12">
        <v>7.3868934655751894E-2</v>
      </c>
      <c r="G81" s="12">
        <v>7.3868934655751894E-2</v>
      </c>
    </row>
    <row r="82" spans="1:7" x14ac:dyDescent="0.35">
      <c r="A82" s="11" t="s">
        <v>92</v>
      </c>
      <c r="B82" s="8" t="s">
        <v>95</v>
      </c>
      <c r="C82" s="12">
        <v>-0.212498419661481</v>
      </c>
      <c r="D82" s="12">
        <v>2.6393451197728301E-2</v>
      </c>
      <c r="E82" s="12">
        <v>5.9247261655516796</v>
      </c>
      <c r="F82" s="12">
        <v>0.16878417196972401</v>
      </c>
      <c r="G82" s="12">
        <v>0.16878417196972401</v>
      </c>
    </row>
    <row r="83" spans="1:7" x14ac:dyDescent="0.35">
      <c r="A83" s="11" t="s">
        <v>92</v>
      </c>
      <c r="B83" s="8" t="s">
        <v>96</v>
      </c>
      <c r="C83" s="12">
        <v>-0.13344619132683599</v>
      </c>
      <c r="D83" s="12">
        <v>0.105589212315381</v>
      </c>
      <c r="E83" s="12">
        <v>13.3540541468917</v>
      </c>
      <c r="F83" s="12">
        <v>7.4883626275602397E-2</v>
      </c>
      <c r="G83" s="12">
        <v>7.4883626275602397E-2</v>
      </c>
    </row>
    <row r="84" spans="1:7" x14ac:dyDescent="0.35">
      <c r="A84" s="11" t="s">
        <v>92</v>
      </c>
      <c r="B84" s="8" t="s">
        <v>97</v>
      </c>
      <c r="C84" s="12">
        <v>-0.114360647639318</v>
      </c>
      <c r="D84" s="12">
        <v>0.12387036570901</v>
      </c>
      <c r="E84" s="12">
        <v>13.131124049646701</v>
      </c>
      <c r="F84" s="12">
        <v>7.6154942731418596E-2</v>
      </c>
      <c r="G84" s="12">
        <v>7.6154942731418596E-2</v>
      </c>
    </row>
    <row r="85" spans="1:7" x14ac:dyDescent="0.35">
      <c r="A85" s="11" t="s">
        <v>92</v>
      </c>
      <c r="B85" s="8" t="s">
        <v>98</v>
      </c>
      <c r="C85" s="12">
        <v>-0.13055960692698901</v>
      </c>
      <c r="D85" s="12">
        <v>0.108359911114333</v>
      </c>
      <c r="E85" s="12">
        <v>13.3355149845836</v>
      </c>
      <c r="F85" s="12">
        <v>7.4987730219345697E-2</v>
      </c>
      <c r="G85" s="12">
        <v>7.4987730219345697E-2</v>
      </c>
    </row>
    <row r="86" spans="1:7" x14ac:dyDescent="0.35">
      <c r="A86" s="11" t="s">
        <v>92</v>
      </c>
      <c r="B86" s="8" t="s">
        <v>99</v>
      </c>
      <c r="C86" s="12">
        <v>-9.0085233821106295E-2</v>
      </c>
      <c r="D86" s="12">
        <v>0.14827235037959399</v>
      </c>
      <c r="E86" s="12">
        <v>12.428164468783599</v>
      </c>
      <c r="F86" s="12">
        <v>8.0462404767151996E-2</v>
      </c>
      <c r="G86" s="12">
        <v>8.0462404767151996E-2</v>
      </c>
    </row>
    <row r="87" spans="1:7" x14ac:dyDescent="0.35">
      <c r="A87" s="11" t="s">
        <v>92</v>
      </c>
      <c r="B87" s="8" t="s">
        <v>100</v>
      </c>
      <c r="C87" s="12">
        <v>-0.15137562030062501</v>
      </c>
      <c r="D87" s="12">
        <v>8.8005157378810206E-2</v>
      </c>
      <c r="E87" s="12">
        <v>12.1310598578035</v>
      </c>
      <c r="F87" s="12">
        <v>8.2433028253235105E-2</v>
      </c>
      <c r="G87" s="12">
        <v>8.2433028253235105E-2</v>
      </c>
    </row>
    <row r="88" spans="1:7" x14ac:dyDescent="0.35">
      <c r="A88" s="11" t="s">
        <v>92</v>
      </c>
      <c r="B88" s="8" t="s">
        <v>101</v>
      </c>
      <c r="C88" s="12">
        <v>-0.260914977694365</v>
      </c>
      <c r="D88" s="12">
        <v>-2.16588238153952E-2</v>
      </c>
      <c r="E88" s="12">
        <v>2.0901120422644501</v>
      </c>
      <c r="F88" s="12">
        <v>0.47844325078218802</v>
      </c>
      <c r="G88" s="12">
        <v>0.47844325078218802</v>
      </c>
    </row>
    <row r="89" spans="1:7" x14ac:dyDescent="0.35">
      <c r="A89" s="11" t="s">
        <v>93</v>
      </c>
      <c r="B89" s="8" t="s">
        <v>94</v>
      </c>
      <c r="C89" s="12">
        <v>-6.6033438006365505E-2</v>
      </c>
      <c r="D89" s="12">
        <v>0.17352807109903701</v>
      </c>
      <c r="E89" s="12">
        <v>10.402038230478199</v>
      </c>
      <c r="F89" s="12">
        <v>9.6135005259832595E-2</v>
      </c>
      <c r="G89" s="12">
        <v>9.6135005259832595E-2</v>
      </c>
    </row>
    <row r="90" spans="1:7" x14ac:dyDescent="0.35">
      <c r="A90" s="11" t="s">
        <v>93</v>
      </c>
      <c r="B90" s="8" t="s">
        <v>95</v>
      </c>
      <c r="C90" s="12">
        <v>-0.16935838997504701</v>
      </c>
      <c r="D90" s="12">
        <v>7.0153128626404604E-2</v>
      </c>
      <c r="E90" s="12">
        <v>10.8128054672848</v>
      </c>
      <c r="F90" s="12">
        <v>9.2482936368881802E-2</v>
      </c>
      <c r="G90" s="12">
        <v>9.2482936368881802E-2</v>
      </c>
    </row>
    <row r="91" spans="1:7" x14ac:dyDescent="0.35">
      <c r="A91" s="11" t="s">
        <v>93</v>
      </c>
      <c r="B91" s="8" t="s">
        <v>96</v>
      </c>
      <c r="C91" s="12">
        <v>-9.7515055418991303E-2</v>
      </c>
      <c r="D91" s="12">
        <v>0.142486731566768</v>
      </c>
      <c r="E91" s="12">
        <v>12.8536103382711</v>
      </c>
      <c r="F91" s="12">
        <v>7.7799153209315797E-2</v>
      </c>
      <c r="G91" s="12">
        <v>7.7799153209315797E-2</v>
      </c>
    </row>
    <row r="92" spans="1:7" x14ac:dyDescent="0.35">
      <c r="A92" s="11" t="s">
        <v>93</v>
      </c>
      <c r="B92" s="8" t="s">
        <v>97</v>
      </c>
      <c r="C92" s="12">
        <v>-5.8845013682390201E-2</v>
      </c>
      <c r="D92" s="12">
        <v>0.18059384366723799</v>
      </c>
      <c r="E92" s="12">
        <v>9.6104583570079996</v>
      </c>
      <c r="F92" s="12">
        <v>0.104053309722818</v>
      </c>
      <c r="G92" s="12">
        <v>0.104053309722818</v>
      </c>
    </row>
    <row r="93" spans="1:7" x14ac:dyDescent="0.35">
      <c r="A93" s="11" t="s">
        <v>93</v>
      </c>
      <c r="B93" s="8" t="s">
        <v>98</v>
      </c>
      <c r="C93" s="12">
        <v>-7.7352435580213597E-2</v>
      </c>
      <c r="D93" s="12">
        <v>0.16228018057992</v>
      </c>
      <c r="E93" s="12">
        <v>11.5562306269101</v>
      </c>
      <c r="F93" s="12">
        <v>8.6533406288324996E-2</v>
      </c>
      <c r="G93" s="12">
        <v>8.6533406288324996E-2</v>
      </c>
    </row>
    <row r="94" spans="1:7" x14ac:dyDescent="0.35">
      <c r="A94" s="11" t="s">
        <v>93</v>
      </c>
      <c r="B94" s="8" t="s">
        <v>99</v>
      </c>
      <c r="C94" s="12">
        <v>-4.2746535126398803E-2</v>
      </c>
      <c r="D94" s="12">
        <v>0.19699285471963099</v>
      </c>
      <c r="E94" s="12">
        <v>7.8658110202443003</v>
      </c>
      <c r="F94" s="12">
        <v>0.127132472090455</v>
      </c>
      <c r="G94" s="12">
        <v>0.127132472090455</v>
      </c>
    </row>
    <row r="95" spans="1:7" x14ac:dyDescent="0.35">
      <c r="A95" s="11" t="s">
        <v>93</v>
      </c>
      <c r="B95" s="8" t="s">
        <v>100</v>
      </c>
      <c r="C95" s="12">
        <v>-9.5332421688603397E-2</v>
      </c>
      <c r="D95" s="12">
        <v>0.145011682845192</v>
      </c>
      <c r="E95" s="12">
        <v>12.985704185919801</v>
      </c>
      <c r="F95" s="12">
        <v>7.7007760663783495E-2</v>
      </c>
      <c r="G95" s="12">
        <v>7.7007760663783495E-2</v>
      </c>
    </row>
    <row r="96" spans="1:7" x14ac:dyDescent="0.35">
      <c r="A96" s="11" t="s">
        <v>93</v>
      </c>
      <c r="B96" s="8" t="s">
        <v>101</v>
      </c>
      <c r="C96" s="12">
        <v>-0.22915411091010399</v>
      </c>
      <c r="D96" s="12">
        <v>1.07767588366308E-2</v>
      </c>
      <c r="E96" s="12">
        <v>4.4961202583840203</v>
      </c>
      <c r="F96" s="12">
        <v>0.22241397972736099</v>
      </c>
      <c r="G96" s="12">
        <v>0.22241397972736099</v>
      </c>
    </row>
    <row r="97" spans="1:7" x14ac:dyDescent="0.35">
      <c r="A97" s="11" t="s">
        <v>94</v>
      </c>
      <c r="B97" s="8" t="s">
        <v>95</v>
      </c>
      <c r="C97" s="12">
        <v>-0.19737848078120099</v>
      </c>
      <c r="D97" s="12">
        <v>4.2284571989563799E-2</v>
      </c>
      <c r="E97" s="12">
        <v>7.6978034382731897</v>
      </c>
      <c r="F97" s="12">
        <v>0.129907188202291</v>
      </c>
      <c r="G97" s="12">
        <v>0.129907188202291</v>
      </c>
    </row>
    <row r="98" spans="1:7" x14ac:dyDescent="0.35">
      <c r="A98" s="11" t="s">
        <v>94</v>
      </c>
      <c r="B98" s="8" t="s">
        <v>96</v>
      </c>
      <c r="C98" s="12">
        <v>-0.137732142977605</v>
      </c>
      <c r="D98" s="12">
        <v>0.102262082771115</v>
      </c>
      <c r="E98" s="12">
        <v>12.8356985079278</v>
      </c>
      <c r="F98" s="12">
        <v>7.7907719582410204E-2</v>
      </c>
      <c r="G98" s="12">
        <v>7.7907719582410204E-2</v>
      </c>
    </row>
    <row r="99" spans="1:7" x14ac:dyDescent="0.35">
      <c r="A99" s="11" t="s">
        <v>94</v>
      </c>
      <c r="B99" s="8" t="s">
        <v>97</v>
      </c>
      <c r="C99" s="12">
        <v>-0.123447263585616</v>
      </c>
      <c r="D99" s="12">
        <v>0.115939947803874</v>
      </c>
      <c r="E99" s="12">
        <v>13.5648233798725</v>
      </c>
      <c r="F99" s="12">
        <v>7.3720089970636699E-2</v>
      </c>
      <c r="G99" s="12">
        <v>7.3720089970636699E-2</v>
      </c>
    </row>
    <row r="100" spans="1:7" x14ac:dyDescent="0.35">
      <c r="A100" s="11" t="s">
        <v>94</v>
      </c>
      <c r="B100" s="8" t="s">
        <v>98</v>
      </c>
      <c r="C100" s="12">
        <v>-0.13558395063773901</v>
      </c>
      <c r="D100" s="12">
        <v>0.103652413068878</v>
      </c>
      <c r="E100" s="12">
        <v>13.2935967036695</v>
      </c>
      <c r="F100" s="12">
        <v>7.5224186673570795E-2</v>
      </c>
      <c r="G100" s="12">
        <v>7.5224186673570795E-2</v>
      </c>
    </row>
    <row r="101" spans="1:7" x14ac:dyDescent="0.35">
      <c r="A101" s="11" t="s">
        <v>94</v>
      </c>
      <c r="B101" s="8" t="s">
        <v>99</v>
      </c>
      <c r="C101" s="12">
        <v>-0.101141300577404</v>
      </c>
      <c r="D101" s="12">
        <v>0.13788005460139799</v>
      </c>
      <c r="E101" s="12">
        <v>13.569233722675101</v>
      </c>
      <c r="F101" s="12">
        <v>7.3696129084204295E-2</v>
      </c>
      <c r="G101" s="12">
        <v>7.3696129084204295E-2</v>
      </c>
    </row>
    <row r="102" spans="1:7" x14ac:dyDescent="0.35">
      <c r="A102" s="11" t="s">
        <v>94</v>
      </c>
      <c r="B102" s="8" t="s">
        <v>100</v>
      </c>
      <c r="C102" s="12">
        <v>-0.151614950856406</v>
      </c>
      <c r="D102" s="12">
        <v>8.77801622714659E-2</v>
      </c>
      <c r="E102" s="12">
        <v>12.552679572627801</v>
      </c>
      <c r="F102" s="12">
        <v>7.9664265642579099E-2</v>
      </c>
      <c r="G102" s="12">
        <v>7.9664265642579099E-2</v>
      </c>
    </row>
    <row r="103" spans="1:7" x14ac:dyDescent="0.35">
      <c r="A103" s="11" t="s">
        <v>94</v>
      </c>
      <c r="B103" s="8" t="s">
        <v>101</v>
      </c>
      <c r="C103" s="12">
        <v>-0.229757374546567</v>
      </c>
      <c r="D103" s="12">
        <v>9.4318282215854199E-3</v>
      </c>
      <c r="E103" s="12">
        <v>4.3431574701607998</v>
      </c>
      <c r="F103" s="12">
        <v>0.23024723530528099</v>
      </c>
      <c r="G103" s="12">
        <v>0.23024723530528099</v>
      </c>
    </row>
    <row r="104" spans="1:7" x14ac:dyDescent="0.35">
      <c r="A104" s="11" t="s">
        <v>95</v>
      </c>
      <c r="B104" s="8" t="s">
        <v>96</v>
      </c>
      <c r="C104" s="12">
        <v>-7.3415045733330797E-2</v>
      </c>
      <c r="D104" s="12">
        <v>0.16649509770072901</v>
      </c>
      <c r="E104" s="12">
        <v>11.243786805830601</v>
      </c>
      <c r="F104" s="12">
        <v>8.8938007921089093E-2</v>
      </c>
      <c r="G104" s="12">
        <v>8.8938007921089093E-2</v>
      </c>
    </row>
    <row r="105" spans="1:7" x14ac:dyDescent="0.35">
      <c r="A105" s="11" t="s">
        <v>95</v>
      </c>
      <c r="B105" s="8" t="s">
        <v>97</v>
      </c>
      <c r="C105" s="12">
        <v>-3.3354853552588798E-2</v>
      </c>
      <c r="D105" s="12">
        <v>0.206338316295647</v>
      </c>
      <c r="E105" s="12">
        <v>6.7345791130956396</v>
      </c>
      <c r="F105" s="12">
        <v>0.14848737882601501</v>
      </c>
      <c r="G105" s="12">
        <v>0.14848737882601501</v>
      </c>
    </row>
    <row r="106" spans="1:7" x14ac:dyDescent="0.35">
      <c r="A106" s="11" t="s">
        <v>95</v>
      </c>
      <c r="B106" s="8" t="s">
        <v>98</v>
      </c>
      <c r="C106" s="12">
        <v>-4.9200309119845097E-2</v>
      </c>
      <c r="D106" s="12">
        <v>0.190067585432009</v>
      </c>
      <c r="E106" s="12">
        <v>8.5943128389373999</v>
      </c>
      <c r="F106" s="12">
        <v>0.11635601574443501</v>
      </c>
      <c r="G106" s="12">
        <v>0.11635601574443501</v>
      </c>
    </row>
    <row r="107" spans="1:7" x14ac:dyDescent="0.35">
      <c r="A107" s="11" t="s">
        <v>95</v>
      </c>
      <c r="B107" s="8" t="s">
        <v>99</v>
      </c>
      <c r="C107" s="12">
        <v>-2.1972393679435601E-2</v>
      </c>
      <c r="D107" s="12">
        <v>0.218115515190027</v>
      </c>
      <c r="E107" s="12">
        <v>5.5507769445160804</v>
      </c>
      <c r="F107" s="12">
        <v>0.180154960286768</v>
      </c>
      <c r="G107" s="12">
        <v>0.180154960286768</v>
      </c>
    </row>
    <row r="108" spans="1:7" x14ac:dyDescent="0.35">
      <c r="A108" s="11" t="s">
        <v>95</v>
      </c>
      <c r="B108" s="8" t="s">
        <v>100</v>
      </c>
      <c r="C108" s="12">
        <v>-6.2509875629091105E-2</v>
      </c>
      <c r="D108" s="12">
        <v>0.17760006983041701</v>
      </c>
      <c r="E108" s="12">
        <v>9.9633207904496395</v>
      </c>
      <c r="F108" s="12">
        <v>0.100368142412774</v>
      </c>
      <c r="G108" s="12">
        <v>0.100368142412774</v>
      </c>
    </row>
    <row r="109" spans="1:7" x14ac:dyDescent="0.35">
      <c r="A109" s="11" t="s">
        <v>95</v>
      </c>
      <c r="B109" s="8" t="s">
        <v>101</v>
      </c>
      <c r="C109" s="12">
        <v>-0.160968523001667</v>
      </c>
      <c r="D109" s="12">
        <v>7.9452014584438194E-2</v>
      </c>
      <c r="E109" s="12">
        <v>11.9064887911135</v>
      </c>
      <c r="F109" s="12">
        <v>8.3987816857170897E-2</v>
      </c>
      <c r="G109" s="12">
        <v>8.3987816857170897E-2</v>
      </c>
    </row>
    <row r="110" spans="1:7" x14ac:dyDescent="0.35">
      <c r="A110" s="11" t="s">
        <v>96</v>
      </c>
      <c r="B110" s="8" t="s">
        <v>97</v>
      </c>
      <c r="C110" s="12">
        <v>-0.103640054932385</v>
      </c>
      <c r="D110" s="12">
        <v>0.13618144837757201</v>
      </c>
      <c r="E110" s="12">
        <v>13.226777019298501</v>
      </c>
      <c r="F110" s="12">
        <v>7.56042079291845E-2</v>
      </c>
      <c r="G110" s="12">
        <v>7.56042079291845E-2</v>
      </c>
    </row>
    <row r="111" spans="1:7" x14ac:dyDescent="0.35">
      <c r="A111" s="11" t="s">
        <v>96</v>
      </c>
      <c r="B111" s="8" t="s">
        <v>98</v>
      </c>
      <c r="C111" s="12">
        <v>-0.11553858903362101</v>
      </c>
      <c r="D111" s="12">
        <v>0.12555259564650201</v>
      </c>
      <c r="E111" s="12">
        <v>13.529962546905301</v>
      </c>
      <c r="F111" s="12">
        <v>7.3910034601590693E-2</v>
      </c>
      <c r="G111" s="12">
        <v>7.3910034601590693E-2</v>
      </c>
    </row>
    <row r="112" spans="1:7" x14ac:dyDescent="0.35">
      <c r="A112" s="11" t="s">
        <v>96</v>
      </c>
      <c r="B112" s="8" t="s">
        <v>99</v>
      </c>
      <c r="C112" s="12">
        <v>-8.5509004650229203E-2</v>
      </c>
      <c r="D112" s="12">
        <v>0.15403028785762499</v>
      </c>
      <c r="E112" s="12">
        <v>11.7850293905969</v>
      </c>
      <c r="F112" s="12">
        <v>8.4853415876746593E-2</v>
      </c>
      <c r="G112" s="12">
        <v>8.4853415876746593E-2</v>
      </c>
    </row>
    <row r="113" spans="1:7" x14ac:dyDescent="0.35">
      <c r="A113" s="11" t="s">
        <v>96</v>
      </c>
      <c r="B113" s="8" t="s">
        <v>100</v>
      </c>
      <c r="C113" s="12">
        <v>-0.127020770290069</v>
      </c>
      <c r="D113" s="12">
        <v>0.11255562017806001</v>
      </c>
      <c r="E113" s="12">
        <v>13.1196242153579</v>
      </c>
      <c r="F113" s="12">
        <v>7.6221695346227705E-2</v>
      </c>
      <c r="G113" s="12">
        <v>7.6221695346227705E-2</v>
      </c>
    </row>
    <row r="114" spans="1:7" x14ac:dyDescent="0.35">
      <c r="A114" s="11" t="s">
        <v>96</v>
      </c>
      <c r="B114" s="8" t="s">
        <v>101</v>
      </c>
      <c r="C114" s="12">
        <v>-0.194219446104437</v>
      </c>
      <c r="D114" s="12">
        <v>4.62525918277139E-2</v>
      </c>
      <c r="E114" s="12">
        <v>7.8800000130200401</v>
      </c>
      <c r="F114" s="12">
        <v>0.12690355308981099</v>
      </c>
      <c r="G114" s="12">
        <v>0.12690355308981099</v>
      </c>
    </row>
    <row r="115" spans="1:7" x14ac:dyDescent="0.35">
      <c r="A115" s="11" t="s">
        <v>97</v>
      </c>
      <c r="B115" s="8" t="s">
        <v>98</v>
      </c>
      <c r="C115" s="12">
        <v>-0.13311970307410501</v>
      </c>
      <c r="D115" s="12">
        <v>0.10509400202373501</v>
      </c>
      <c r="E115" s="12">
        <v>13.352821269418101</v>
      </c>
      <c r="F115" s="12">
        <v>7.4890540345230003E-2</v>
      </c>
      <c r="G115" s="12">
        <v>7.4890540345230003E-2</v>
      </c>
    </row>
    <row r="116" spans="1:7" x14ac:dyDescent="0.35">
      <c r="A116" s="11" t="s">
        <v>97</v>
      </c>
      <c r="B116" s="8" t="s">
        <v>99</v>
      </c>
      <c r="C116" s="12">
        <v>-9.6194554977196103E-2</v>
      </c>
      <c r="D116" s="12">
        <v>0.14249009686241401</v>
      </c>
      <c r="E116" s="12">
        <v>12.9661393346548</v>
      </c>
      <c r="F116" s="12">
        <v>7.7123959120760602E-2</v>
      </c>
      <c r="G116" s="12">
        <v>7.7123959120760602E-2</v>
      </c>
    </row>
    <row r="117" spans="1:7" x14ac:dyDescent="0.35">
      <c r="A117" s="11" t="s">
        <v>97</v>
      </c>
      <c r="B117" s="8" t="s">
        <v>100</v>
      </c>
      <c r="C117" s="12">
        <v>-0.15214004199939901</v>
      </c>
      <c r="D117" s="12">
        <v>8.6643998703305705E-2</v>
      </c>
      <c r="E117" s="12">
        <v>11.987681799627</v>
      </c>
      <c r="F117" s="12">
        <v>8.3418964293089204E-2</v>
      </c>
      <c r="G117" s="12">
        <v>8.3418964293089204E-2</v>
      </c>
    </row>
    <row r="118" spans="1:7" x14ac:dyDescent="0.35">
      <c r="A118" s="11" t="s">
        <v>97</v>
      </c>
      <c r="B118" s="8" t="s">
        <v>101</v>
      </c>
      <c r="C118" s="12">
        <v>-0.24588547747466699</v>
      </c>
      <c r="D118" s="12">
        <v>-6.8948311891679796E-3</v>
      </c>
      <c r="E118" s="12">
        <v>2.9078869531830902</v>
      </c>
      <c r="F118" s="12">
        <v>0.343892323223006</v>
      </c>
      <c r="G118" s="12">
        <v>0.343892323223006</v>
      </c>
    </row>
    <row r="119" spans="1:7" x14ac:dyDescent="0.35">
      <c r="A119" s="11" t="s">
        <v>98</v>
      </c>
      <c r="B119" s="8" t="s">
        <v>99</v>
      </c>
      <c r="C119" s="12">
        <v>-8.3710048256263103E-2</v>
      </c>
      <c r="D119" s="12">
        <v>0.15561525018546299</v>
      </c>
      <c r="E119" s="12">
        <v>12.254917640715099</v>
      </c>
      <c r="F119" s="12">
        <v>8.1599895594373598E-2</v>
      </c>
      <c r="G119" s="12">
        <v>8.1599895594373598E-2</v>
      </c>
    </row>
    <row r="120" spans="1:7" x14ac:dyDescent="0.35">
      <c r="A120" s="11" t="s">
        <v>98</v>
      </c>
      <c r="B120" s="8" t="s">
        <v>100</v>
      </c>
      <c r="C120" s="12">
        <v>-0.13689142816161201</v>
      </c>
      <c r="D120" s="12">
        <v>0.102504079091668</v>
      </c>
      <c r="E120" s="12">
        <v>13.2121465110679</v>
      </c>
      <c r="F120" s="12">
        <v>7.5687928465090107E-2</v>
      </c>
      <c r="G120" s="12">
        <v>7.5687928465090107E-2</v>
      </c>
    </row>
    <row r="121" spans="1:7" x14ac:dyDescent="0.35">
      <c r="A121" s="11" t="s">
        <v>98</v>
      </c>
      <c r="B121" s="8" t="s">
        <v>101</v>
      </c>
      <c r="C121" s="12">
        <v>-0.228701102416975</v>
      </c>
      <c r="D121" s="12">
        <v>1.0968727311286799E-2</v>
      </c>
      <c r="E121" s="12">
        <v>4.4356545344498803</v>
      </c>
      <c r="F121" s="12">
        <v>0.225445871005827</v>
      </c>
      <c r="G121" s="12">
        <v>0.225445871005827</v>
      </c>
    </row>
    <row r="122" spans="1:7" x14ac:dyDescent="0.35">
      <c r="A122" s="11" t="s">
        <v>99</v>
      </c>
      <c r="B122" s="8" t="s">
        <v>100</v>
      </c>
      <c r="C122" s="12">
        <v>-0.17186206736613199</v>
      </c>
      <c r="D122" s="12">
        <v>6.6799240387106398E-2</v>
      </c>
      <c r="E122" s="12">
        <v>10.5058130115279</v>
      </c>
      <c r="F122" s="12">
        <v>9.5185398683825001E-2</v>
      </c>
      <c r="G122" s="12">
        <v>9.5185398683825001E-2</v>
      </c>
    </row>
    <row r="123" spans="1:7" x14ac:dyDescent="0.35">
      <c r="A123" s="11" t="s">
        <v>99</v>
      </c>
      <c r="B123" s="8" t="s">
        <v>101</v>
      </c>
      <c r="C123" s="12">
        <v>-0.25086855555231102</v>
      </c>
      <c r="D123" s="12">
        <v>-1.1137773611384001E-2</v>
      </c>
      <c r="E123" s="12">
        <v>2.7566924804544399</v>
      </c>
      <c r="F123" s="12">
        <v>0.36275355596977898</v>
      </c>
      <c r="G123" s="12">
        <v>0.36275355596977898</v>
      </c>
    </row>
    <row r="124" spans="1:7" ht="15" thickBot="1" x14ac:dyDescent="0.4">
      <c r="A124" s="13" t="s">
        <v>100</v>
      </c>
      <c r="B124" s="9" t="s">
        <v>101</v>
      </c>
      <c r="C124" s="10">
        <v>-0.22052939240758901</v>
      </c>
      <c r="D124" s="10">
        <v>1.8765838636367899E-2</v>
      </c>
      <c r="E124" s="10">
        <v>5.1666382838854803</v>
      </c>
      <c r="F124" s="10">
        <v>0.193549450349361</v>
      </c>
      <c r="G124" s="10">
        <v>0.193549450349361</v>
      </c>
    </row>
  </sheetData>
  <mergeCells count="2">
    <mergeCell ref="A3:G3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SuppTable1_ExploratoryDataDrive</vt:lpstr>
      <vt:lpstr>SuppTable2_UniResultsExplorator</vt:lpstr>
      <vt:lpstr>SuppTable3_SimResultsExplorator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 Tibon (staff)</dc:creator>
  <cp:lastModifiedBy>Roni Tibon (staff)</cp:lastModifiedBy>
  <dcterms:created xsi:type="dcterms:W3CDTF">2025-07-18T11:50:07Z</dcterms:created>
  <dcterms:modified xsi:type="dcterms:W3CDTF">2025-07-18T12:47:44Z</dcterms:modified>
</cp:coreProperties>
</file>