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h/Desktop/"/>
    </mc:Choice>
  </mc:AlternateContent>
  <xr:revisionPtr revIDLastSave="0" documentId="13_ncr:1_{352FFFC1-BCA6-9E4A-ABBC-361D3E214119}" xr6:coauthVersionLast="45" xr6:coauthVersionMax="45" xr10:uidLastSave="{00000000-0000-0000-0000-000000000000}"/>
  <bookViews>
    <workbookView xWindow="880" yWindow="1460" windowWidth="24640" windowHeight="13540" activeTab="5" xr2:uid="{9146832B-D2A5-7B44-AE98-49A727A8512B}"/>
  </bookViews>
  <sheets>
    <sheet name="ED1a" sheetId="1" r:id="rId1"/>
    <sheet name="ED1b" sheetId="2" r:id="rId2"/>
    <sheet name="ED1c" sheetId="3" r:id="rId3"/>
    <sheet name="ED1d" sheetId="4" r:id="rId4"/>
    <sheet name="ED1e" sheetId="5" r:id="rId5"/>
    <sheet name="P value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19" i="4" l="1"/>
  <c r="Q19" i="4"/>
  <c r="P19" i="4"/>
  <c r="O19" i="4"/>
  <c r="R18" i="4"/>
  <c r="Q18" i="4"/>
  <c r="P18" i="4"/>
  <c r="O18" i="4"/>
  <c r="R17" i="4"/>
  <c r="R21" i="4" s="1"/>
  <c r="R31" i="4" s="1"/>
  <c r="Q17" i="4"/>
  <c r="Q21" i="4" s="1"/>
  <c r="Q31" i="4" s="1"/>
  <c r="P17" i="4"/>
  <c r="P21" i="4" s="1"/>
  <c r="P31" i="4" s="1"/>
  <c r="O17" i="4"/>
  <c r="O20" i="4" s="1"/>
  <c r="O27" i="4" s="1"/>
  <c r="R14" i="4"/>
  <c r="Q14" i="4"/>
  <c r="P14" i="4"/>
  <c r="O14" i="4"/>
  <c r="R13" i="4"/>
  <c r="Q13" i="4"/>
  <c r="P13" i="4"/>
  <c r="O13" i="4"/>
  <c r="R12" i="4"/>
  <c r="R16" i="4" s="1"/>
  <c r="R30" i="4" s="1"/>
  <c r="Q12" i="4"/>
  <c r="Q16" i="4" s="1"/>
  <c r="Q30" i="4" s="1"/>
  <c r="P12" i="4"/>
  <c r="P15" i="4" s="1"/>
  <c r="P26" i="4" s="1"/>
  <c r="O12" i="4"/>
  <c r="O15" i="4" s="1"/>
  <c r="O26" i="4" s="1"/>
  <c r="R9" i="4"/>
  <c r="Q9" i="4"/>
  <c r="P9" i="4"/>
  <c r="O9" i="4"/>
  <c r="R8" i="4"/>
  <c r="Q8" i="4"/>
  <c r="P8" i="4"/>
  <c r="O8" i="4"/>
  <c r="R7" i="4"/>
  <c r="R11" i="4" s="1"/>
  <c r="R29" i="4" s="1"/>
  <c r="Q7" i="4"/>
  <c r="Q11" i="4" s="1"/>
  <c r="Q29" i="4" s="1"/>
  <c r="P7" i="4"/>
  <c r="P10" i="4" s="1"/>
  <c r="P25" i="4" s="1"/>
  <c r="O7" i="4"/>
  <c r="O10" i="4" s="1"/>
  <c r="O25" i="4" s="1"/>
  <c r="R6" i="4"/>
  <c r="R24" i="4" s="1"/>
  <c r="Q6" i="4"/>
  <c r="Q24" i="4" s="1"/>
  <c r="P6" i="4"/>
  <c r="P24" i="4" s="1"/>
  <c r="O6" i="4"/>
  <c r="O24" i="4" s="1"/>
  <c r="P23" i="3"/>
  <c r="O23" i="3"/>
  <c r="M23" i="3"/>
  <c r="E20" i="3"/>
  <c r="D20" i="3"/>
  <c r="P19" i="3"/>
  <c r="O19" i="3"/>
  <c r="O21" i="3" s="1"/>
  <c r="O30" i="3" s="1"/>
  <c r="M19" i="3"/>
  <c r="M21" i="3" s="1"/>
  <c r="M30" i="3" s="1"/>
  <c r="P18" i="3"/>
  <c r="O18" i="3"/>
  <c r="M18" i="3"/>
  <c r="P17" i="3"/>
  <c r="P20" i="3" s="1"/>
  <c r="P26" i="3" s="1"/>
  <c r="O17" i="3"/>
  <c r="M17" i="3"/>
  <c r="P14" i="3"/>
  <c r="O14" i="3"/>
  <c r="M14" i="3"/>
  <c r="P13" i="3"/>
  <c r="O13" i="3"/>
  <c r="M13" i="3"/>
  <c r="P12" i="3"/>
  <c r="O12" i="3"/>
  <c r="M12" i="3"/>
  <c r="M16" i="3" s="1"/>
  <c r="M29" i="3" s="1"/>
  <c r="E10" i="3"/>
  <c r="D10" i="3"/>
  <c r="B10" i="3"/>
  <c r="P9" i="3"/>
  <c r="O9" i="3"/>
  <c r="M9" i="3"/>
  <c r="P8" i="3"/>
  <c r="O8" i="3"/>
  <c r="O11" i="3" s="1"/>
  <c r="O28" i="3" s="1"/>
  <c r="M8" i="3"/>
  <c r="P7" i="3"/>
  <c r="O7" i="3"/>
  <c r="M7" i="3"/>
  <c r="M10" i="3" s="1"/>
  <c r="M24" i="3" s="1"/>
  <c r="P6" i="3"/>
  <c r="O6" i="3"/>
  <c r="M6" i="3"/>
  <c r="Q24" i="2"/>
  <c r="P24" i="2"/>
  <c r="O24" i="2"/>
  <c r="N24" i="2"/>
  <c r="Q19" i="2"/>
  <c r="P19" i="2"/>
  <c r="O19" i="2"/>
  <c r="N19" i="2"/>
  <c r="Q18" i="2"/>
  <c r="P18" i="2"/>
  <c r="O18" i="2"/>
  <c r="N18" i="2"/>
  <c r="Q17" i="2"/>
  <c r="Q21" i="2" s="1"/>
  <c r="Q31" i="2" s="1"/>
  <c r="P17" i="2"/>
  <c r="P21" i="2" s="1"/>
  <c r="P31" i="2" s="1"/>
  <c r="O17" i="2"/>
  <c r="O20" i="2" s="1"/>
  <c r="O27" i="2" s="1"/>
  <c r="N17" i="2"/>
  <c r="N21" i="2" s="1"/>
  <c r="N31" i="2" s="1"/>
  <c r="Q14" i="2"/>
  <c r="P14" i="2"/>
  <c r="O14" i="2"/>
  <c r="N14" i="2"/>
  <c r="Q13" i="2"/>
  <c r="P13" i="2"/>
  <c r="O13" i="2"/>
  <c r="N13" i="2"/>
  <c r="Q12" i="2"/>
  <c r="Q16" i="2" s="1"/>
  <c r="Q30" i="2" s="1"/>
  <c r="P12" i="2"/>
  <c r="P16" i="2" s="1"/>
  <c r="P30" i="2" s="1"/>
  <c r="O12" i="2"/>
  <c r="O16" i="2" s="1"/>
  <c r="O30" i="2" s="1"/>
  <c r="N12" i="2"/>
  <c r="N16" i="2" s="1"/>
  <c r="N30" i="2" s="1"/>
  <c r="Q9" i="2"/>
  <c r="P9" i="2"/>
  <c r="O9" i="2"/>
  <c r="N9" i="2"/>
  <c r="Q8" i="2"/>
  <c r="P8" i="2"/>
  <c r="O8" i="2"/>
  <c r="N8" i="2"/>
  <c r="Q7" i="2"/>
  <c r="Q11" i="2" s="1"/>
  <c r="Q29" i="2" s="1"/>
  <c r="P7" i="2"/>
  <c r="P11" i="2" s="1"/>
  <c r="P29" i="2" s="1"/>
  <c r="O7" i="2"/>
  <c r="O11" i="2" s="1"/>
  <c r="O29" i="2" s="1"/>
  <c r="N7" i="2"/>
  <c r="N10" i="2" s="1"/>
  <c r="N25" i="2" s="1"/>
  <c r="Q6" i="2"/>
  <c r="P6" i="2"/>
  <c r="O6" i="2"/>
  <c r="N6" i="2"/>
  <c r="O10" i="3" l="1"/>
  <c r="O24" i="3" s="1"/>
  <c r="O16" i="3"/>
  <c r="O29" i="3" s="1"/>
  <c r="M15" i="3"/>
  <c r="M25" i="3" s="1"/>
  <c r="M20" i="3"/>
  <c r="M26" i="3" s="1"/>
  <c r="P10" i="3"/>
  <c r="P24" i="3" s="1"/>
  <c r="P15" i="3"/>
  <c r="P25" i="3" s="1"/>
  <c r="P11" i="3"/>
  <c r="P28" i="3" s="1"/>
  <c r="M11" i="3"/>
  <c r="M28" i="3" s="1"/>
  <c r="O11" i="4"/>
  <c r="O29" i="4" s="1"/>
  <c r="O16" i="4"/>
  <c r="O30" i="4" s="1"/>
  <c r="O21" i="4"/>
  <c r="O31" i="4" s="1"/>
  <c r="P11" i="4"/>
  <c r="P29" i="4" s="1"/>
  <c r="P16" i="4"/>
  <c r="P30" i="4" s="1"/>
  <c r="P20" i="4"/>
  <c r="P27" i="4" s="1"/>
  <c r="Q10" i="4"/>
  <c r="Q25" i="4" s="1"/>
  <c r="Q15" i="4"/>
  <c r="Q26" i="4" s="1"/>
  <c r="Q20" i="4"/>
  <c r="Q27" i="4" s="1"/>
  <c r="R10" i="4"/>
  <c r="R25" i="4" s="1"/>
  <c r="R15" i="4"/>
  <c r="R26" i="4" s="1"/>
  <c r="R20" i="4"/>
  <c r="R27" i="4" s="1"/>
  <c r="O15" i="3"/>
  <c r="O25" i="3" s="1"/>
  <c r="O20" i="3"/>
  <c r="O26" i="3" s="1"/>
  <c r="P16" i="3"/>
  <c r="P29" i="3" s="1"/>
  <c r="P21" i="3"/>
  <c r="P30" i="3" s="1"/>
  <c r="N11" i="2"/>
  <c r="N29" i="2" s="1"/>
  <c r="O21" i="2"/>
  <c r="O31" i="2" s="1"/>
  <c r="N15" i="2"/>
  <c r="N26" i="2" s="1"/>
  <c r="N20" i="2"/>
  <c r="N27" i="2" s="1"/>
  <c r="O10" i="2"/>
  <c r="O25" i="2" s="1"/>
  <c r="O15" i="2"/>
  <c r="O26" i="2" s="1"/>
  <c r="P10" i="2"/>
  <c r="P25" i="2" s="1"/>
  <c r="P15" i="2"/>
  <c r="P26" i="2" s="1"/>
  <c r="P20" i="2"/>
  <c r="P27" i="2" s="1"/>
  <c r="Q10" i="2"/>
  <c r="Q25" i="2" s="1"/>
  <c r="Q15" i="2"/>
  <c r="Q26" i="2" s="1"/>
  <c r="Q20" i="2"/>
  <c r="Q27" i="2" s="1"/>
</calcChain>
</file>

<file path=xl/sharedStrings.xml><?xml version="1.0" encoding="utf-8"?>
<sst xmlns="http://schemas.openxmlformats.org/spreadsheetml/2006/main" count="59" uniqueCount="49">
  <si>
    <t>Control</t>
  </si>
  <si>
    <t>MD</t>
  </si>
  <si>
    <t>1:100 dilution in 3ml MHB (Oxoid)</t>
  </si>
  <si>
    <t>grown for 3h10</t>
  </si>
  <si>
    <t>MD80uM mup0.125, 14ul 3M HCl added (then neutralized after 20m) incubated for 20min</t>
  </si>
  <si>
    <t>no AB</t>
  </si>
  <si>
    <t>pH4.5</t>
  </si>
  <si>
    <t>mup0.25</t>
  </si>
  <si>
    <t>1:100 HG003 dilution in 3ml MHB</t>
  </si>
  <si>
    <t>grown for 3h40m: add stress for 20min take T0 and add rif10</t>
  </si>
  <si>
    <t>control</t>
  </si>
  <si>
    <t>PQ5mM</t>
  </si>
  <si>
    <t xml:space="preserve">120mM H202 </t>
  </si>
  <si>
    <t>t test</t>
  </si>
  <si>
    <t>MD80 or  TU150mM added and incubated for 20min</t>
  </si>
  <si>
    <t>T0 and rif added</t>
  </si>
  <si>
    <t>ctr</t>
  </si>
  <si>
    <t>MD/Tu</t>
  </si>
  <si>
    <t>TU</t>
  </si>
  <si>
    <t>NAC/MD</t>
  </si>
  <si>
    <r>
      <t>H</t>
    </r>
    <r>
      <rPr>
        <vertAlign val="subscript"/>
        <sz val="10"/>
        <rFont val="Arial"/>
      </rPr>
      <t>2</t>
    </r>
    <r>
      <rPr>
        <sz val="10"/>
        <rFont val="Arial"/>
      </rPr>
      <t>O</t>
    </r>
    <r>
      <rPr>
        <vertAlign val="subscript"/>
        <sz val="10"/>
        <rFont val="Arial"/>
      </rPr>
      <t>2</t>
    </r>
  </si>
  <si>
    <t>PQ</t>
  </si>
  <si>
    <t>S1a</t>
  </si>
  <si>
    <t>unpaired T</t>
  </si>
  <si>
    <t>MD v ctrl</t>
  </si>
  <si>
    <t>112355946 to 508310721</t>
  </si>
  <si>
    <t>S1b</t>
  </si>
  <si>
    <t>no stats</t>
  </si>
  <si>
    <t>S1c</t>
  </si>
  <si>
    <t>PQ v ctrl</t>
  </si>
  <si>
    <t>7785975 to 32274025</t>
  </si>
  <si>
    <t>H2O2 v ctrl</t>
  </si>
  <si>
    <t>1470898 to 3855769</t>
  </si>
  <si>
    <t>S1d</t>
  </si>
  <si>
    <t>one-way ANOVA</t>
  </si>
  <si>
    <t>control vs. MD</t>
  </si>
  <si>
    <t>-173498491 to -71274843</t>
  </si>
  <si>
    <t>Yes</t>
  </si>
  <si>
    <t>***</t>
  </si>
  <si>
    <t>control vs. MD/TU</t>
  </si>
  <si>
    <t>-50856157 to 51367491</t>
  </si>
  <si>
    <t>No</t>
  </si>
  <si>
    <t>ns</t>
  </si>
  <si>
    <t>control vs. TU</t>
  </si>
  <si>
    <t>-52965157 to 49258491</t>
  </si>
  <si>
    <t>S1e</t>
  </si>
  <si>
    <t>Figure</t>
  </si>
  <si>
    <t>95.00% CI of diff.</t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</si>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</sst>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</font>
    <font>
      <sz val="12"/>
      <color rgb="FF00B050"/>
      <name val="Calibri"/>
      <family val="2"/>
      <scheme val="minor"/>
    </font>
    <font>
      <sz val="10"/>
      <color theme="1"/>
      <name val="Arial"/>
      <family val="2"/>
    </font>
    <font>
      <vertAlign val="subscript"/>
      <sz val="10"/>
      <name val="Arial"/>
    </font>
    <font>
      <sz val="13"/>
      <color theme="1"/>
      <name val="Arial"/>
      <family val="2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/>
    <xf numFmtId="11" fontId="0" fillId="0" borderId="0" xfId="0" applyNumberFormat="1"/>
    <xf numFmtId="2" fontId="0" fillId="0" borderId="0" xfId="0" applyNumberFormat="1"/>
    <xf numFmtId="2" fontId="1" fillId="0" borderId="0" xfId="0" applyNumberFormat="1" applyFont="1"/>
    <xf numFmtId="2" fontId="4" fillId="0" borderId="0" xfId="0" applyNumberFormat="1" applyFont="1"/>
    <xf numFmtId="11" fontId="0" fillId="0" borderId="0" xfId="0" quotePrefix="1" applyNumberFormat="1"/>
    <xf numFmtId="0" fontId="0" fillId="0" borderId="0" xfId="0" quotePrefix="1"/>
    <xf numFmtId="11" fontId="1" fillId="0" borderId="0" xfId="0" applyNumberFormat="1" applyFont="1"/>
    <xf numFmtId="0" fontId="5" fillId="0" borderId="0" xfId="0" applyFont="1"/>
    <xf numFmtId="0" fontId="7" fillId="0" borderId="0" xfId="0" applyFont="1"/>
    <xf numFmtId="0" fontId="8" fillId="0" borderId="0" xfId="0" applyFont="1"/>
    <xf numFmtId="11" fontId="8" fillId="0" borderId="0" xfId="0" applyNumberFormat="1" applyFont="1"/>
    <xf numFmtId="0" fontId="8" fillId="0" borderId="1" xfId="0" applyFont="1" applyBorder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3FAF3-9FE8-CC45-BC0D-3E35341390BF}">
  <dimension ref="A1:H4"/>
  <sheetViews>
    <sheetView workbookViewId="0">
      <selection sqref="A1:H4"/>
    </sheetView>
  </sheetViews>
  <sheetFormatPr baseColWidth="10" defaultRowHeight="16" x14ac:dyDescent="0.2"/>
  <sheetData>
    <row r="1" spans="1:8" x14ac:dyDescent="0.2">
      <c r="A1" s="2"/>
      <c r="B1" s="2"/>
      <c r="C1" s="17" t="s">
        <v>0</v>
      </c>
      <c r="D1" s="17"/>
      <c r="E1" s="17"/>
      <c r="F1" s="17" t="s">
        <v>1</v>
      </c>
      <c r="G1" s="17"/>
      <c r="H1" s="17"/>
    </row>
    <row r="2" spans="1:8" x14ac:dyDescent="0.2">
      <c r="A2" s="3">
        <v>0</v>
      </c>
      <c r="B2" s="1"/>
      <c r="C2" s="1">
        <v>580000000</v>
      </c>
      <c r="D2" s="1">
        <v>970000000</v>
      </c>
      <c r="E2" s="1">
        <v>360000000</v>
      </c>
      <c r="F2" s="1">
        <v>460000000</v>
      </c>
      <c r="G2" s="1">
        <v>300000000</v>
      </c>
      <c r="H2" s="1">
        <v>320000000</v>
      </c>
    </row>
    <row r="3" spans="1:8" x14ac:dyDescent="0.2">
      <c r="A3" s="3">
        <v>19</v>
      </c>
      <c r="B3" s="1"/>
      <c r="C3" s="1">
        <v>38000000</v>
      </c>
      <c r="D3" s="1">
        <v>44000000</v>
      </c>
      <c r="E3" s="1">
        <v>19000000</v>
      </c>
      <c r="F3" s="1">
        <v>410000000</v>
      </c>
      <c r="G3" s="1">
        <v>360000000</v>
      </c>
      <c r="H3" s="1">
        <v>470000000</v>
      </c>
    </row>
    <row r="4" spans="1:8" x14ac:dyDescent="0.2">
      <c r="A4" s="3">
        <v>24</v>
      </c>
      <c r="B4" s="1"/>
      <c r="C4" s="1">
        <v>31000000</v>
      </c>
      <c r="D4" s="1">
        <v>22000000</v>
      </c>
      <c r="E4" s="1">
        <v>26000000</v>
      </c>
      <c r="F4" s="1">
        <v>370000000</v>
      </c>
      <c r="G4" s="1">
        <v>200000000</v>
      </c>
      <c r="H4" s="1">
        <v>440000000</v>
      </c>
    </row>
  </sheetData>
  <mergeCells count="2">
    <mergeCell ref="C1:E1"/>
    <mergeCell ref="F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F136F-D71A-B042-A911-745528833FFD}">
  <dimension ref="A1:V34"/>
  <sheetViews>
    <sheetView workbookViewId="0">
      <selection sqref="A1:XFD1048576"/>
    </sheetView>
  </sheetViews>
  <sheetFormatPr baseColWidth="10" defaultRowHeight="16" x14ac:dyDescent="0.2"/>
  <sheetData>
    <row r="1" spans="1:22" x14ac:dyDescent="0.2">
      <c r="A1" t="s">
        <v>2</v>
      </c>
      <c r="L1" s="4"/>
    </row>
    <row r="2" spans="1:22" x14ac:dyDescent="0.2">
      <c r="A2" t="s">
        <v>3</v>
      </c>
      <c r="L2" s="4"/>
    </row>
    <row r="3" spans="1:22" x14ac:dyDescent="0.2">
      <c r="A3" t="s">
        <v>4</v>
      </c>
      <c r="L3" s="4"/>
    </row>
    <row r="4" spans="1:22" x14ac:dyDescent="0.2">
      <c r="L4" s="4"/>
    </row>
    <row r="5" spans="1:22" x14ac:dyDescent="0.2">
      <c r="L5" s="4"/>
    </row>
    <row r="6" spans="1:22" x14ac:dyDescent="0.2">
      <c r="B6" t="s">
        <v>5</v>
      </c>
      <c r="C6" t="s">
        <v>1</v>
      </c>
      <c r="D6" t="s">
        <v>6</v>
      </c>
      <c r="E6" t="s">
        <v>7</v>
      </c>
      <c r="N6" t="str">
        <f>B6</f>
        <v>no AB</v>
      </c>
      <c r="O6" t="str">
        <f>C6</f>
        <v>MD</v>
      </c>
      <c r="P6" t="str">
        <f>D6</f>
        <v>pH4.5</v>
      </c>
      <c r="Q6" t="str">
        <f>E6</f>
        <v>mup0.25</v>
      </c>
    </row>
    <row r="7" spans="1:22" x14ac:dyDescent="0.2">
      <c r="A7">
        <v>0</v>
      </c>
      <c r="B7" s="5">
        <v>230000000</v>
      </c>
      <c r="C7" s="5">
        <v>110000000</v>
      </c>
      <c r="D7" s="5">
        <v>230000000</v>
      </c>
      <c r="E7" s="5">
        <v>110000000</v>
      </c>
      <c r="F7" s="5"/>
      <c r="G7" s="5"/>
      <c r="H7" s="5"/>
      <c r="I7" s="5"/>
      <c r="J7" s="5"/>
      <c r="N7" s="6">
        <f t="shared" ref="N7:Q9" si="0">LOG10(B7)</f>
        <v>8.3617278360175931</v>
      </c>
      <c r="O7" s="6">
        <f t="shared" si="0"/>
        <v>8.0413926851582254</v>
      </c>
      <c r="P7" s="6">
        <f t="shared" si="0"/>
        <v>8.3617278360175931</v>
      </c>
      <c r="Q7" s="6">
        <f t="shared" si="0"/>
        <v>8.0413926851582254</v>
      </c>
      <c r="R7" s="6"/>
      <c r="S7" s="6"/>
      <c r="T7" s="6"/>
      <c r="U7" s="6"/>
      <c r="V7" s="6"/>
    </row>
    <row r="8" spans="1:22" x14ac:dyDescent="0.2">
      <c r="B8" s="5">
        <v>160000000</v>
      </c>
      <c r="C8" s="5">
        <v>110000000</v>
      </c>
      <c r="D8" s="5">
        <v>180000000</v>
      </c>
      <c r="E8" s="5">
        <v>130000000</v>
      </c>
      <c r="F8" s="5"/>
      <c r="G8" s="5"/>
      <c r="H8" s="5"/>
      <c r="I8" s="5"/>
      <c r="J8" s="5"/>
      <c r="N8" s="6">
        <f t="shared" si="0"/>
        <v>8.204119982655925</v>
      </c>
      <c r="O8" s="6">
        <f t="shared" si="0"/>
        <v>8.0413926851582254</v>
      </c>
      <c r="P8" s="6">
        <f t="shared" si="0"/>
        <v>8.2552725051033065</v>
      </c>
      <c r="Q8" s="6">
        <f t="shared" si="0"/>
        <v>8.1139433523068369</v>
      </c>
      <c r="R8" s="6"/>
      <c r="S8" s="6"/>
      <c r="T8" s="6"/>
      <c r="U8" s="6"/>
      <c r="V8" s="6"/>
    </row>
    <row r="9" spans="1:22" x14ac:dyDescent="0.2">
      <c r="B9" s="5">
        <v>120000000</v>
      </c>
      <c r="C9" s="5">
        <v>170000000</v>
      </c>
      <c r="D9" s="5">
        <v>230000000</v>
      </c>
      <c r="E9" s="5">
        <v>150000000</v>
      </c>
      <c r="F9" s="5"/>
      <c r="G9" s="5"/>
      <c r="H9" s="5"/>
      <c r="I9" s="5"/>
      <c r="J9" s="5"/>
      <c r="N9" s="6">
        <f t="shared" si="0"/>
        <v>8.0791812460476251</v>
      </c>
      <c r="O9" s="6">
        <f t="shared" si="0"/>
        <v>8.2304489213782741</v>
      </c>
      <c r="P9" s="6">
        <f t="shared" si="0"/>
        <v>8.3617278360175931</v>
      </c>
      <c r="Q9" s="6">
        <f t="shared" si="0"/>
        <v>8.1760912590556813</v>
      </c>
      <c r="R9" s="6"/>
      <c r="S9" s="6"/>
      <c r="T9" s="6"/>
      <c r="U9" s="6"/>
      <c r="V9" s="6"/>
    </row>
    <row r="10" spans="1:22" x14ac:dyDescent="0.2">
      <c r="N10" s="7">
        <f>AVERAGE(N7:N9)</f>
        <v>8.2150096882403805</v>
      </c>
      <c r="O10" s="7">
        <f>AVERAGE(O7:O9)</f>
        <v>8.1044114305649089</v>
      </c>
      <c r="P10" s="7">
        <f>AVERAGE(P7:P9)</f>
        <v>8.3262427257128309</v>
      </c>
      <c r="Q10" s="7">
        <f>AVERAGE(Q7:Q9)</f>
        <v>8.110475765506914</v>
      </c>
      <c r="R10" s="7"/>
      <c r="S10" s="7"/>
      <c r="T10" s="7"/>
      <c r="U10" s="7"/>
      <c r="V10" s="7"/>
    </row>
    <row r="11" spans="1:22" x14ac:dyDescent="0.2">
      <c r="N11" s="8">
        <f>STDEV(N7:N9)</f>
        <v>0.1415877224257153</v>
      </c>
      <c r="O11" s="8">
        <f>STDEV(O7:O9)</f>
        <v>0.10915166887362261</v>
      </c>
      <c r="P11" s="8">
        <f>STDEV(P7:P9)</f>
        <v>6.1462013960034062E-2</v>
      </c>
      <c r="Q11" s="8">
        <f>STDEV(Q7:Q9)</f>
        <v>6.7416204069669708E-2</v>
      </c>
      <c r="R11" s="8"/>
      <c r="S11" s="8"/>
      <c r="T11" s="8"/>
      <c r="U11" s="8"/>
      <c r="V11" s="8"/>
    </row>
    <row r="12" spans="1:22" x14ac:dyDescent="0.2">
      <c r="A12">
        <v>19</v>
      </c>
      <c r="B12" s="5">
        <v>2000000000</v>
      </c>
      <c r="C12" s="5">
        <v>270000000</v>
      </c>
      <c r="D12" s="5">
        <v>800000000</v>
      </c>
      <c r="E12" s="5">
        <v>33000000</v>
      </c>
      <c r="F12" s="5"/>
      <c r="G12" s="5"/>
      <c r="H12" s="5"/>
      <c r="I12" s="5"/>
      <c r="J12" s="5"/>
      <c r="N12" s="6">
        <f t="shared" ref="N12:Q14" si="1">LOG10(B12)</f>
        <v>9.3010299956639813</v>
      </c>
      <c r="O12" s="6">
        <f t="shared" si="1"/>
        <v>8.4313637641589878</v>
      </c>
      <c r="P12" s="6">
        <f t="shared" si="1"/>
        <v>8.9030899869919438</v>
      </c>
      <c r="Q12" s="6">
        <f t="shared" si="1"/>
        <v>7.5185139398778871</v>
      </c>
      <c r="R12" s="6"/>
      <c r="S12" s="6"/>
      <c r="T12" s="6"/>
      <c r="U12" s="6"/>
      <c r="V12" s="6"/>
    </row>
    <row r="13" spans="1:22" x14ac:dyDescent="0.2">
      <c r="B13" s="5">
        <v>1400000000</v>
      </c>
      <c r="C13" s="5">
        <v>360000000</v>
      </c>
      <c r="D13" s="5">
        <v>100000000</v>
      </c>
      <c r="E13" s="5">
        <v>56000000</v>
      </c>
      <c r="F13" s="5"/>
      <c r="G13" s="5"/>
      <c r="H13" s="5"/>
      <c r="I13" s="5"/>
      <c r="J13" s="5"/>
      <c r="N13" s="6">
        <f t="shared" si="1"/>
        <v>9.1461280356782382</v>
      </c>
      <c r="O13" s="6">
        <f t="shared" si="1"/>
        <v>8.5563025007672877</v>
      </c>
      <c r="P13" s="6">
        <f t="shared" si="1"/>
        <v>8</v>
      </c>
      <c r="Q13" s="6">
        <f t="shared" si="1"/>
        <v>7.7481880270062007</v>
      </c>
      <c r="R13" s="6"/>
      <c r="S13" s="6"/>
      <c r="T13" s="6"/>
      <c r="U13" s="6"/>
      <c r="V13" s="6"/>
    </row>
    <row r="14" spans="1:22" x14ac:dyDescent="0.2">
      <c r="B14" s="5">
        <v>1700000000</v>
      </c>
      <c r="C14" s="5">
        <v>280000000</v>
      </c>
      <c r="D14" s="5">
        <v>13000000</v>
      </c>
      <c r="E14" s="5">
        <v>70000000</v>
      </c>
      <c r="F14" s="5"/>
      <c r="G14" s="5"/>
      <c r="H14" s="9"/>
      <c r="I14" s="5"/>
      <c r="J14" s="5"/>
      <c r="N14" s="6">
        <f t="shared" si="1"/>
        <v>9.2304489213782741</v>
      </c>
      <c r="O14" s="6">
        <f t="shared" si="1"/>
        <v>8.4471580313422194</v>
      </c>
      <c r="P14" s="6">
        <f t="shared" si="1"/>
        <v>7.1139433523068369</v>
      </c>
      <c r="Q14" s="6">
        <f t="shared" si="1"/>
        <v>7.8450980400142569</v>
      </c>
      <c r="R14" s="6"/>
      <c r="S14" s="6"/>
      <c r="T14" s="6"/>
      <c r="U14" s="6"/>
      <c r="V14" s="6"/>
    </row>
    <row r="15" spans="1:22" x14ac:dyDescent="0.2">
      <c r="N15" s="7">
        <f>AVERAGE(N12:N14)</f>
        <v>9.2258689842401651</v>
      </c>
      <c r="O15" s="7">
        <f>AVERAGE(O12:O14)</f>
        <v>8.4782747654228316</v>
      </c>
      <c r="P15" s="7">
        <f>AVERAGE(P12:P14)</f>
        <v>8.0056777797662608</v>
      </c>
      <c r="Q15" s="7">
        <f>AVERAGE(Q12:Q14)</f>
        <v>7.7039333356327822</v>
      </c>
      <c r="R15" s="7"/>
      <c r="S15" s="7"/>
      <c r="T15" s="7"/>
      <c r="U15" s="7"/>
      <c r="V15" s="7"/>
    </row>
    <row r="16" spans="1:22" x14ac:dyDescent="0.2">
      <c r="N16" s="8">
        <f>STDEV(N12:N14)</f>
        <v>7.7552473654925833E-2</v>
      </c>
      <c r="O16" s="8">
        <f>STDEV(O12:O14)</f>
        <v>6.8033891048522172E-2</v>
      </c>
      <c r="P16" s="8">
        <f>STDEV(P12:P14)</f>
        <v>0.89458683088259594</v>
      </c>
      <c r="Q16" s="8">
        <f>STDEV(Q12:Q14)</f>
        <v>0.16772940081240392</v>
      </c>
      <c r="R16" s="8"/>
      <c r="S16" s="8"/>
      <c r="T16" s="8"/>
      <c r="U16" s="8"/>
      <c r="V16" s="8"/>
    </row>
    <row r="17" spans="1:22" x14ac:dyDescent="0.2">
      <c r="A17">
        <v>24</v>
      </c>
      <c r="B17" s="5">
        <v>1800000000</v>
      </c>
      <c r="C17" s="5">
        <v>380000000</v>
      </c>
      <c r="D17" s="5">
        <v>1300000000</v>
      </c>
      <c r="E17" s="5">
        <v>37000000</v>
      </c>
      <c r="F17" s="5"/>
      <c r="G17" s="5"/>
      <c r="H17" s="5"/>
      <c r="I17" s="5"/>
      <c r="J17" s="5"/>
      <c r="N17" s="6">
        <f t="shared" ref="N17:Q19" si="2">LOG10(B17)</f>
        <v>9.2552725051033065</v>
      </c>
      <c r="O17" s="6">
        <f t="shared" si="2"/>
        <v>8.5797835966168101</v>
      </c>
      <c r="P17" s="6">
        <f t="shared" si="2"/>
        <v>9.1139433523068369</v>
      </c>
      <c r="Q17" s="6">
        <f t="shared" si="2"/>
        <v>7.568201724066995</v>
      </c>
      <c r="R17" s="6"/>
      <c r="S17" s="6"/>
      <c r="T17" s="6"/>
      <c r="U17" s="6"/>
      <c r="V17" s="6"/>
    </row>
    <row r="18" spans="1:22" x14ac:dyDescent="0.2">
      <c r="B18" s="5">
        <v>1800000000</v>
      </c>
      <c r="C18" s="5">
        <v>560000000</v>
      </c>
      <c r="D18" s="5">
        <v>800000000</v>
      </c>
      <c r="E18" s="5">
        <v>100000000</v>
      </c>
      <c r="F18" s="5"/>
      <c r="G18" s="5"/>
      <c r="H18" s="5"/>
      <c r="I18" s="5"/>
      <c r="J18" s="5"/>
      <c r="N18" s="6">
        <f t="shared" si="2"/>
        <v>9.2552725051033065</v>
      </c>
      <c r="O18" s="6">
        <f t="shared" si="2"/>
        <v>8.7481880270062007</v>
      </c>
      <c r="P18" s="6">
        <f t="shared" si="2"/>
        <v>8.9030899869919438</v>
      </c>
      <c r="Q18" s="6">
        <f t="shared" si="2"/>
        <v>8</v>
      </c>
      <c r="R18" s="6"/>
      <c r="S18" s="6"/>
      <c r="T18" s="6"/>
      <c r="U18" s="6"/>
      <c r="V18" s="6"/>
    </row>
    <row r="19" spans="1:22" x14ac:dyDescent="0.2">
      <c r="B19" s="5">
        <v>2000000000</v>
      </c>
      <c r="C19" s="5">
        <v>540000000</v>
      </c>
      <c r="D19" s="5">
        <v>1600000000</v>
      </c>
      <c r="E19" s="5">
        <v>80000000</v>
      </c>
      <c r="F19" s="5"/>
      <c r="G19" s="5"/>
      <c r="H19" s="5"/>
      <c r="I19" s="5"/>
      <c r="J19" s="5"/>
      <c r="N19" s="6">
        <f>LOG10(B19)</f>
        <v>9.3010299956639813</v>
      </c>
      <c r="O19" s="6">
        <f>LOG10(C19)</f>
        <v>8.7323937598229691</v>
      </c>
      <c r="P19" s="6">
        <f t="shared" si="2"/>
        <v>9.204119982655925</v>
      </c>
      <c r="Q19" s="6">
        <f>LOG10(E19)</f>
        <v>7.9030899869919438</v>
      </c>
      <c r="R19" s="6"/>
      <c r="S19" s="6"/>
      <c r="T19" s="6"/>
      <c r="U19" s="6"/>
      <c r="V19" s="6"/>
    </row>
    <row r="20" spans="1:22" x14ac:dyDescent="0.2">
      <c r="N20" s="7">
        <f>AVERAGE(N17:N19)</f>
        <v>9.2705250019568641</v>
      </c>
      <c r="O20" s="7">
        <f>AVERAGE(O17:O19)</f>
        <v>8.6867884611486605</v>
      </c>
      <c r="P20" s="7">
        <f>AVERAGE(P17:P19)</f>
        <v>9.0737177739849013</v>
      </c>
      <c r="Q20" s="7">
        <f>AVERAGE(Q17:Q19)</f>
        <v>7.8237639036863129</v>
      </c>
      <c r="R20" s="7"/>
      <c r="S20" s="7"/>
      <c r="T20" s="7"/>
      <c r="U20" s="7"/>
      <c r="V20" s="7"/>
    </row>
    <row r="21" spans="1:22" x14ac:dyDescent="0.2">
      <c r="N21" s="8">
        <f>STDEV(N17:N19)</f>
        <v>2.6418099492647354E-2</v>
      </c>
      <c r="O21" s="8">
        <f>STDEV(O17:O19)</f>
        <v>9.3004814359652785E-2</v>
      </c>
      <c r="P21" s="8">
        <f>STDEV(P17:P19)</f>
        <v>0.15449381034806781</v>
      </c>
      <c r="Q21" s="8">
        <f>STDEV(Q17:Q19)</f>
        <v>0.22656546160908508</v>
      </c>
      <c r="R21" s="8"/>
      <c r="S21" s="8"/>
      <c r="T21" s="8"/>
      <c r="U21" s="8"/>
      <c r="V21" s="8"/>
    </row>
    <row r="24" spans="1:22" x14ac:dyDescent="0.2">
      <c r="N24" t="str">
        <f>B6</f>
        <v>no AB</v>
      </c>
      <c r="O24" t="str">
        <f>C6</f>
        <v>MD</v>
      </c>
      <c r="P24" t="str">
        <f>D6</f>
        <v>pH4.5</v>
      </c>
      <c r="Q24" t="str">
        <f>E6</f>
        <v>mup0.25</v>
      </c>
    </row>
    <row r="25" spans="1:22" x14ac:dyDescent="0.2">
      <c r="M25">
        <v>0</v>
      </c>
      <c r="N25" s="6">
        <f>N10</f>
        <v>8.2150096882403805</v>
      </c>
      <c r="O25" s="6">
        <f>O10</f>
        <v>8.1044114305649089</v>
      </c>
      <c r="P25" s="6">
        <f>P10</f>
        <v>8.3262427257128309</v>
      </c>
      <c r="Q25" s="6">
        <f>Q10</f>
        <v>8.110475765506914</v>
      </c>
      <c r="R25" s="6"/>
      <c r="S25" s="6"/>
      <c r="T25" s="6"/>
      <c r="U25" s="6"/>
      <c r="V25" s="6"/>
    </row>
    <row r="26" spans="1:22" x14ac:dyDescent="0.2">
      <c r="M26">
        <v>19</v>
      </c>
      <c r="N26" s="6">
        <f>N15</f>
        <v>9.2258689842401651</v>
      </c>
      <c r="O26" s="6">
        <f>O15</f>
        <v>8.4782747654228316</v>
      </c>
      <c r="P26" s="6">
        <f>P15</f>
        <v>8.0056777797662608</v>
      </c>
      <c r="Q26" s="6">
        <f>Q15</f>
        <v>7.7039333356327822</v>
      </c>
      <c r="R26" s="6"/>
      <c r="S26" s="6"/>
      <c r="T26" s="6"/>
      <c r="U26" s="6"/>
      <c r="V26" s="6"/>
    </row>
    <row r="27" spans="1:22" x14ac:dyDescent="0.2">
      <c r="M27">
        <v>24</v>
      </c>
      <c r="N27" s="6">
        <f>N20</f>
        <v>9.2705250019568641</v>
      </c>
      <c r="O27" s="6">
        <f>O20</f>
        <v>8.6867884611486605</v>
      </c>
      <c r="P27" s="6">
        <f>P20</f>
        <v>9.0737177739849013</v>
      </c>
      <c r="Q27" s="6">
        <f>Q20</f>
        <v>7.8237639036863129</v>
      </c>
      <c r="R27" s="6"/>
      <c r="S27" s="6"/>
      <c r="T27" s="6"/>
      <c r="U27" s="6"/>
      <c r="V27" s="6"/>
    </row>
    <row r="29" spans="1:22" x14ac:dyDescent="0.2">
      <c r="M29">
        <v>0</v>
      </c>
      <c r="N29" s="6">
        <f>N11</f>
        <v>0.1415877224257153</v>
      </c>
      <c r="O29" s="6">
        <f>O11</f>
        <v>0.10915166887362261</v>
      </c>
      <c r="P29" s="6">
        <f>P11</f>
        <v>6.1462013960034062E-2</v>
      </c>
      <c r="Q29" s="6">
        <f>Q11</f>
        <v>6.7416204069669708E-2</v>
      </c>
      <c r="R29" s="6"/>
      <c r="S29" s="6"/>
      <c r="T29" s="6"/>
      <c r="U29" s="6"/>
      <c r="V29" s="6"/>
    </row>
    <row r="30" spans="1:22" x14ac:dyDescent="0.2">
      <c r="M30">
        <v>19</v>
      </c>
      <c r="N30" s="6">
        <f>N16</f>
        <v>7.7552473654925833E-2</v>
      </c>
      <c r="O30" s="6">
        <f>O16</f>
        <v>6.8033891048522172E-2</v>
      </c>
      <c r="P30" s="6">
        <f>P16</f>
        <v>0.89458683088259594</v>
      </c>
      <c r="Q30" s="6">
        <f>Q16</f>
        <v>0.16772940081240392</v>
      </c>
      <c r="R30" s="6"/>
      <c r="S30" s="6"/>
      <c r="T30" s="6"/>
      <c r="U30" s="6"/>
      <c r="V30" s="6"/>
    </row>
    <row r="31" spans="1:22" x14ac:dyDescent="0.2">
      <c r="M31">
        <v>24</v>
      </c>
      <c r="N31" s="6">
        <f>N21</f>
        <v>2.6418099492647354E-2</v>
      </c>
      <c r="O31" s="6">
        <f>O21</f>
        <v>9.3004814359652785E-2</v>
      </c>
      <c r="P31" s="6">
        <f>P21</f>
        <v>0.15449381034806781</v>
      </c>
      <c r="Q31" s="6">
        <f>Q21</f>
        <v>0.22656546160908508</v>
      </c>
      <c r="R31" s="6"/>
      <c r="S31" s="6"/>
      <c r="T31" s="6"/>
      <c r="U31" s="6"/>
      <c r="V31" s="6"/>
    </row>
    <row r="32" spans="1:22" x14ac:dyDescent="0.2">
      <c r="Q32" s="4"/>
    </row>
    <row r="33" spans="14:14" x14ac:dyDescent="0.2">
      <c r="N33" s="4"/>
    </row>
    <row r="34" spans="14:14" x14ac:dyDescent="0.2">
      <c r="N34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8A1F5-F631-D747-925E-DE33E89B0729}">
  <dimension ref="A1:V34"/>
  <sheetViews>
    <sheetView workbookViewId="0">
      <selection sqref="A1:XFD1048576"/>
    </sheetView>
  </sheetViews>
  <sheetFormatPr baseColWidth="10" defaultRowHeight="16" x14ac:dyDescent="0.2"/>
  <cols>
    <col min="3" max="3" width="12.1640625" bestFit="1" customWidth="1"/>
    <col min="14" max="14" width="12.1640625" bestFit="1" customWidth="1"/>
  </cols>
  <sheetData>
    <row r="1" spans="1:22" x14ac:dyDescent="0.2">
      <c r="A1" t="s">
        <v>8</v>
      </c>
      <c r="L1" s="4"/>
    </row>
    <row r="2" spans="1:22" x14ac:dyDescent="0.2">
      <c r="A2" t="s">
        <v>9</v>
      </c>
      <c r="L2" s="4"/>
    </row>
    <row r="3" spans="1:22" x14ac:dyDescent="0.2">
      <c r="L3" s="4"/>
    </row>
    <row r="4" spans="1:22" x14ac:dyDescent="0.2">
      <c r="L4" s="4"/>
    </row>
    <row r="5" spans="1:22" x14ac:dyDescent="0.2">
      <c r="L5" s="4"/>
    </row>
    <row r="6" spans="1:22" x14ac:dyDescent="0.2">
      <c r="B6" t="s">
        <v>10</v>
      </c>
      <c r="C6" s="10"/>
      <c r="D6" s="10" t="s">
        <v>11</v>
      </c>
      <c r="E6" s="10" t="s">
        <v>12</v>
      </c>
      <c r="F6" s="10"/>
      <c r="G6" s="10"/>
      <c r="H6" s="10"/>
      <c r="I6" s="10"/>
      <c r="K6" s="10"/>
      <c r="M6" t="str">
        <f t="shared" ref="M6:P6" si="0">B6</f>
        <v>control</v>
      </c>
      <c r="O6" t="str">
        <f t="shared" si="0"/>
        <v>PQ5mM</v>
      </c>
      <c r="P6" t="str">
        <f t="shared" si="0"/>
        <v xml:space="preserve">120mM H202 </v>
      </c>
    </row>
    <row r="7" spans="1:22" x14ac:dyDescent="0.2">
      <c r="A7">
        <v>0</v>
      </c>
      <c r="B7" s="5">
        <v>160000000</v>
      </c>
      <c r="C7" s="5"/>
      <c r="D7" s="5">
        <v>260000000</v>
      </c>
      <c r="E7" s="5">
        <v>260000000</v>
      </c>
      <c r="F7" s="5"/>
      <c r="G7" s="5"/>
      <c r="H7" s="5"/>
      <c r="I7" s="5"/>
      <c r="J7" s="5"/>
      <c r="K7" s="5"/>
      <c r="M7" s="6">
        <f t="shared" ref="M7:P9" si="1">LOG10(B7)</f>
        <v>8.204119982655925</v>
      </c>
      <c r="N7" s="6"/>
      <c r="O7" s="6">
        <f t="shared" si="1"/>
        <v>8.4149733479708182</v>
      </c>
      <c r="P7" s="6">
        <f t="shared" si="1"/>
        <v>8.4149733479708182</v>
      </c>
      <c r="Q7" s="6"/>
      <c r="R7" s="6"/>
      <c r="S7" s="6"/>
      <c r="T7" s="6"/>
      <c r="U7" s="6"/>
      <c r="V7" s="6"/>
    </row>
    <row r="8" spans="1:22" x14ac:dyDescent="0.2">
      <c r="B8" s="5">
        <v>200000000</v>
      </c>
      <c r="C8" s="5"/>
      <c r="D8" s="5">
        <v>260000000</v>
      </c>
      <c r="E8" s="5">
        <v>260000000</v>
      </c>
      <c r="F8" s="5"/>
      <c r="G8" s="5"/>
      <c r="H8" s="5"/>
      <c r="I8" s="5"/>
      <c r="J8" s="5"/>
      <c r="K8" s="5"/>
      <c r="M8" s="6">
        <f t="shared" si="1"/>
        <v>8.3010299956639813</v>
      </c>
      <c r="N8" s="6"/>
      <c r="O8" s="6">
        <f t="shared" si="1"/>
        <v>8.4149733479708182</v>
      </c>
      <c r="P8" s="6">
        <f t="shared" si="1"/>
        <v>8.4149733479708182</v>
      </c>
      <c r="Q8" s="6"/>
      <c r="R8" s="6"/>
      <c r="S8" s="6"/>
      <c r="T8" s="6"/>
      <c r="U8" s="6"/>
      <c r="V8" s="6"/>
    </row>
    <row r="9" spans="1:22" x14ac:dyDescent="0.2">
      <c r="B9" s="5">
        <v>210000000</v>
      </c>
      <c r="C9" s="5"/>
      <c r="D9" s="5">
        <v>100000000</v>
      </c>
      <c r="E9" s="5">
        <v>100000000</v>
      </c>
      <c r="F9" s="5"/>
      <c r="G9" s="5"/>
      <c r="H9" s="5"/>
      <c r="I9" s="5"/>
      <c r="J9" s="5"/>
      <c r="K9" s="5"/>
      <c r="M9" s="6">
        <f t="shared" si="1"/>
        <v>8.3222192947339195</v>
      </c>
      <c r="N9" s="6"/>
      <c r="O9" s="6">
        <f t="shared" si="1"/>
        <v>8</v>
      </c>
      <c r="P9" s="6">
        <f t="shared" si="1"/>
        <v>8</v>
      </c>
      <c r="Q9" s="6"/>
      <c r="R9" s="6"/>
      <c r="S9" s="6"/>
      <c r="T9" s="6"/>
      <c r="U9" s="6"/>
      <c r="V9" s="6"/>
    </row>
    <row r="10" spans="1:22" x14ac:dyDescent="0.2">
      <c r="B10" s="11">
        <f t="shared" ref="B10:E10" si="2">AVERAGE(B7:B9)</f>
        <v>190000000</v>
      </c>
      <c r="C10" s="11"/>
      <c r="D10" s="11">
        <f t="shared" si="2"/>
        <v>206666666.66666666</v>
      </c>
      <c r="E10" s="11">
        <f t="shared" si="2"/>
        <v>206666666.66666666</v>
      </c>
      <c r="F10" s="11"/>
      <c r="G10" s="11"/>
      <c r="H10" s="11"/>
      <c r="I10" s="11"/>
      <c r="M10" s="7">
        <f t="shared" ref="M10:P10" si="3">AVERAGE(M7:M9)</f>
        <v>8.275789757684608</v>
      </c>
      <c r="N10" s="7"/>
      <c r="O10" s="7">
        <f t="shared" si="3"/>
        <v>8.2766488986472115</v>
      </c>
      <c r="P10" s="7">
        <f t="shared" si="3"/>
        <v>8.2766488986472115</v>
      </c>
      <c r="Q10" s="7"/>
      <c r="R10" s="7"/>
      <c r="S10" s="7"/>
      <c r="T10" s="7"/>
      <c r="U10" s="7"/>
      <c r="V10" s="7"/>
    </row>
    <row r="11" spans="1:22" x14ac:dyDescent="0.2">
      <c r="M11" s="8">
        <f t="shared" ref="M11:P11" si="4">STDEV(M7:M9)</f>
        <v>6.2965578598670954E-2</v>
      </c>
      <c r="N11" s="8"/>
      <c r="O11" s="8">
        <f t="shared" si="4"/>
        <v>0.23958497415747212</v>
      </c>
      <c r="P11" s="8">
        <f t="shared" si="4"/>
        <v>0.23958497415747212</v>
      </c>
      <c r="Q11" s="8"/>
      <c r="R11" s="8"/>
      <c r="S11" s="8"/>
      <c r="T11" s="8"/>
      <c r="U11" s="8"/>
      <c r="V11" s="8"/>
    </row>
    <row r="12" spans="1:22" x14ac:dyDescent="0.2">
      <c r="A12">
        <v>19</v>
      </c>
      <c r="B12" s="5">
        <v>420000</v>
      </c>
      <c r="C12" s="5"/>
      <c r="D12" s="5">
        <v>24000000</v>
      </c>
      <c r="E12" s="5">
        <v>5100000</v>
      </c>
      <c r="F12" s="5"/>
      <c r="G12" s="5"/>
      <c r="H12" s="5"/>
      <c r="I12" s="5"/>
      <c r="J12" s="5"/>
      <c r="K12" s="5"/>
      <c r="M12" s="6">
        <f t="shared" ref="M12:P14" si="5">LOG10(B12)</f>
        <v>5.6232492903979008</v>
      </c>
      <c r="N12" s="6"/>
      <c r="O12" s="6">
        <f t="shared" si="5"/>
        <v>7.3802112417116064</v>
      </c>
      <c r="P12" s="6">
        <f t="shared" si="5"/>
        <v>6.7075701760979367</v>
      </c>
      <c r="Q12" s="6"/>
      <c r="R12" s="6"/>
      <c r="S12" s="6"/>
      <c r="T12" s="6"/>
      <c r="U12" s="6"/>
      <c r="V12" s="6"/>
    </row>
    <row r="13" spans="1:22" x14ac:dyDescent="0.2">
      <c r="B13" s="5">
        <v>360000</v>
      </c>
      <c r="C13" s="5"/>
      <c r="D13" s="5">
        <v>19000000</v>
      </c>
      <c r="E13" s="5">
        <v>3600000</v>
      </c>
      <c r="F13" s="5"/>
      <c r="G13" s="5"/>
      <c r="H13" s="5"/>
      <c r="I13" s="5"/>
      <c r="J13" s="5"/>
      <c r="K13" s="5"/>
      <c r="M13" s="6">
        <f t="shared" si="5"/>
        <v>5.5563025007672868</v>
      </c>
      <c r="N13" s="6"/>
      <c r="O13" s="6">
        <f t="shared" si="5"/>
        <v>7.2787536009528289</v>
      </c>
      <c r="P13" s="6">
        <f t="shared" si="5"/>
        <v>6.5563025007672868</v>
      </c>
      <c r="Q13" s="6"/>
      <c r="R13" s="6"/>
      <c r="S13" s="6"/>
      <c r="T13" s="6"/>
      <c r="U13" s="6"/>
      <c r="V13" s="6"/>
    </row>
    <row r="14" spans="1:22" x14ac:dyDescent="0.2">
      <c r="B14" s="5">
        <v>340000</v>
      </c>
      <c r="C14" s="5"/>
      <c r="D14" s="5">
        <v>24000000</v>
      </c>
      <c r="E14" s="5">
        <v>5400000</v>
      </c>
      <c r="F14" s="5"/>
      <c r="G14" s="5"/>
      <c r="H14" s="5"/>
      <c r="I14" s="5"/>
      <c r="J14" s="5"/>
      <c r="K14" s="5"/>
      <c r="M14" s="6">
        <f t="shared" si="5"/>
        <v>5.5314789170422554</v>
      </c>
      <c r="N14" s="6"/>
      <c r="O14" s="6">
        <f t="shared" si="5"/>
        <v>7.3802112417116064</v>
      </c>
      <c r="P14" s="6">
        <f t="shared" si="5"/>
        <v>6.7323937598229682</v>
      </c>
      <c r="Q14" s="6"/>
      <c r="R14" s="6"/>
      <c r="S14" s="6"/>
      <c r="T14" s="6"/>
      <c r="U14" s="6"/>
      <c r="V14" s="6"/>
    </row>
    <row r="15" spans="1:22" x14ac:dyDescent="0.2">
      <c r="M15" s="7">
        <f t="shared" ref="M15:P15" si="6">AVERAGE(M12:M14)</f>
        <v>5.5703435694024819</v>
      </c>
      <c r="N15" s="7"/>
      <c r="O15" s="7">
        <f t="shared" si="6"/>
        <v>7.3463920281253472</v>
      </c>
      <c r="P15" s="7">
        <f t="shared" si="6"/>
        <v>6.6654221455627303</v>
      </c>
      <c r="Q15" s="7"/>
      <c r="R15" s="7"/>
      <c r="S15" s="7"/>
      <c r="T15" s="7"/>
      <c r="U15" s="7"/>
      <c r="V15" s="7"/>
    </row>
    <row r="16" spans="1:22" x14ac:dyDescent="0.2">
      <c r="M16" s="8">
        <f t="shared" ref="M16:P16" si="7">STDEV(M12:M14)</f>
        <v>4.746908533743107E-2</v>
      </c>
      <c r="N16" s="8"/>
      <c r="O16" s="8">
        <f t="shared" si="7"/>
        <v>5.8576596203424543E-2</v>
      </c>
      <c r="P16" s="8">
        <f t="shared" si="7"/>
        <v>9.531198894919396E-2</v>
      </c>
      <c r="Q16" s="8"/>
      <c r="R16" s="8"/>
      <c r="S16" s="8"/>
      <c r="T16" s="8"/>
      <c r="U16" s="8"/>
      <c r="V16" s="8"/>
    </row>
    <row r="17" spans="1:22" x14ac:dyDescent="0.2">
      <c r="A17">
        <v>24</v>
      </c>
      <c r="B17" s="5">
        <v>400000</v>
      </c>
      <c r="C17" s="5"/>
      <c r="D17" s="5">
        <v>22000000</v>
      </c>
      <c r="E17" s="5">
        <v>3800000</v>
      </c>
      <c r="F17" s="5"/>
      <c r="G17" s="5"/>
      <c r="H17" s="5"/>
      <c r="I17" s="5"/>
      <c r="L17" s="6"/>
      <c r="M17" s="6">
        <f t="shared" ref="M17:P19" si="8">LOG10(B17)</f>
        <v>5.6020599913279625</v>
      </c>
      <c r="N17" s="6"/>
      <c r="O17" s="6">
        <f t="shared" si="8"/>
        <v>7.3424226808222066</v>
      </c>
      <c r="P17" s="6">
        <f t="shared" si="8"/>
        <v>6.5797835966168101</v>
      </c>
      <c r="Q17" s="6"/>
      <c r="R17" s="6"/>
      <c r="S17" s="6"/>
      <c r="T17" s="6"/>
      <c r="U17" s="6"/>
      <c r="V17" s="6"/>
    </row>
    <row r="18" spans="1:22" x14ac:dyDescent="0.2">
      <c r="B18" s="5">
        <v>310000</v>
      </c>
      <c r="C18" s="5"/>
      <c r="D18" s="5">
        <v>12000000</v>
      </c>
      <c r="E18" s="5">
        <v>2700000</v>
      </c>
      <c r="F18" s="5"/>
      <c r="G18" s="5"/>
      <c r="H18" s="5"/>
      <c r="I18" s="5"/>
      <c r="M18" s="6">
        <f t="shared" si="8"/>
        <v>5.4913616938342731</v>
      </c>
      <c r="N18" s="6"/>
      <c r="O18" s="6">
        <f t="shared" si="8"/>
        <v>7.0791812460476251</v>
      </c>
      <c r="P18" s="6">
        <f t="shared" si="8"/>
        <v>6.4313637641589869</v>
      </c>
      <c r="Q18" s="6"/>
      <c r="R18" s="6"/>
      <c r="S18" s="6"/>
      <c r="T18" s="6"/>
      <c r="U18" s="6"/>
      <c r="V18" s="6"/>
    </row>
    <row r="19" spans="1:22" x14ac:dyDescent="0.2">
      <c r="B19" s="5">
        <v>200000</v>
      </c>
      <c r="C19" s="5"/>
      <c r="D19" s="5">
        <v>27000000</v>
      </c>
      <c r="E19" s="5">
        <v>2400000</v>
      </c>
      <c r="F19" s="5"/>
      <c r="G19" s="5"/>
      <c r="H19" s="5"/>
      <c r="I19" s="5"/>
      <c r="J19" s="5"/>
      <c r="K19" s="5"/>
      <c r="M19" s="6">
        <f t="shared" si="8"/>
        <v>5.3010299956639813</v>
      </c>
      <c r="N19" s="6"/>
      <c r="O19" s="6">
        <f t="shared" si="8"/>
        <v>7.4313637641589869</v>
      </c>
      <c r="P19" s="6">
        <f t="shared" si="8"/>
        <v>6.3802112417116064</v>
      </c>
      <c r="Q19" s="6"/>
      <c r="R19" s="6"/>
      <c r="S19" s="6"/>
      <c r="T19" s="6"/>
      <c r="U19" s="6"/>
      <c r="V19" s="6"/>
    </row>
    <row r="20" spans="1:22" x14ac:dyDescent="0.2">
      <c r="A20" t="s">
        <v>13</v>
      </c>
      <c r="D20">
        <f>TTEST(B17:B19,D17:D19,2,2)</f>
        <v>1.0481258111848192E-2</v>
      </c>
      <c r="E20">
        <f>TTEST(B17:B19,E17:E19,2,2)</f>
        <v>3.4392096100606677E-3</v>
      </c>
      <c r="G20" s="7"/>
      <c r="H20" s="7"/>
      <c r="I20" s="7"/>
      <c r="J20" s="7"/>
      <c r="K20" s="7"/>
      <c r="M20" s="7">
        <f t="shared" ref="M20:P20" si="9">AVERAGE(M17:M19)</f>
        <v>5.4648172269420714</v>
      </c>
      <c r="N20" s="7"/>
      <c r="O20" s="7">
        <f t="shared" si="9"/>
        <v>7.2843225636762732</v>
      </c>
      <c r="P20" s="7">
        <f t="shared" si="9"/>
        <v>6.4637862008291345</v>
      </c>
      <c r="Q20" s="7"/>
      <c r="R20" s="7"/>
      <c r="S20" s="7"/>
      <c r="T20" s="7"/>
      <c r="U20" s="7"/>
      <c r="V20" s="7"/>
    </row>
    <row r="21" spans="1:22" x14ac:dyDescent="0.2">
      <c r="G21" s="8"/>
      <c r="H21" s="8"/>
      <c r="I21" s="8"/>
      <c r="J21" s="8"/>
      <c r="K21" s="8"/>
      <c r="M21" s="8">
        <f t="shared" ref="M21:P21" si="10">STDEV(M17:M19)</f>
        <v>0.15226037276424717</v>
      </c>
      <c r="N21" s="8"/>
      <c r="O21" s="8">
        <f t="shared" si="10"/>
        <v>0.18313887961078429</v>
      </c>
      <c r="P21" s="8">
        <f t="shared" si="10"/>
        <v>0.10366142971387404</v>
      </c>
      <c r="Q21" s="8"/>
      <c r="R21" s="8"/>
      <c r="S21" s="8"/>
      <c r="T21" s="8"/>
      <c r="U21" s="8"/>
      <c r="V21" s="8"/>
    </row>
    <row r="22" spans="1:22" x14ac:dyDescent="0.2">
      <c r="B22" s="5"/>
      <c r="C22" s="5"/>
      <c r="D22" s="5"/>
      <c r="G22" s="6"/>
      <c r="H22" s="6"/>
      <c r="I22" s="6"/>
      <c r="J22" s="6"/>
      <c r="K22" s="6"/>
    </row>
    <row r="23" spans="1:22" x14ac:dyDescent="0.2">
      <c r="B23" s="5"/>
      <c r="C23" s="5"/>
      <c r="D23" s="5"/>
      <c r="G23" s="6"/>
      <c r="H23" s="6"/>
      <c r="I23" s="6"/>
      <c r="J23" s="6"/>
      <c r="K23" s="6"/>
      <c r="M23" t="str">
        <f t="shared" ref="M23:P23" si="11">B6</f>
        <v>control</v>
      </c>
      <c r="O23" t="str">
        <f t="shared" si="11"/>
        <v>PQ5mM</v>
      </c>
      <c r="P23" t="str">
        <f t="shared" si="11"/>
        <v xml:space="preserve">120mM H202 </v>
      </c>
    </row>
    <row r="24" spans="1:22" x14ac:dyDescent="0.2">
      <c r="B24" s="6"/>
      <c r="C24" s="6"/>
      <c r="D24" s="6"/>
      <c r="E24" s="6"/>
      <c r="F24" s="6"/>
      <c r="G24" s="6"/>
      <c r="H24" s="6"/>
      <c r="I24" s="6"/>
      <c r="J24" s="6"/>
      <c r="K24" s="6"/>
      <c r="L24">
        <v>0</v>
      </c>
      <c r="M24" s="6">
        <f t="shared" ref="M24:P24" si="12">M10</f>
        <v>8.275789757684608</v>
      </c>
      <c r="N24" s="6"/>
      <c r="O24" s="6">
        <f t="shared" si="12"/>
        <v>8.2766488986472115</v>
      </c>
      <c r="P24" s="6">
        <f t="shared" si="12"/>
        <v>8.2766488986472115</v>
      </c>
      <c r="Q24" s="6"/>
      <c r="R24" s="6"/>
      <c r="S24" s="6"/>
      <c r="T24" s="6"/>
      <c r="U24" s="6"/>
      <c r="V24" s="6"/>
    </row>
    <row r="25" spans="1:22" x14ac:dyDescent="0.2">
      <c r="B25" s="6"/>
      <c r="C25" s="6"/>
      <c r="D25" s="6"/>
      <c r="E25" s="6"/>
      <c r="F25" s="6"/>
      <c r="G25" s="6"/>
      <c r="H25" s="8"/>
      <c r="I25" s="8"/>
      <c r="J25" s="8"/>
      <c r="K25" s="8"/>
      <c r="L25">
        <v>19</v>
      </c>
      <c r="M25" s="6">
        <f>M15</f>
        <v>5.5703435694024819</v>
      </c>
      <c r="N25" s="6"/>
      <c r="O25" s="6">
        <f t="shared" ref="O25:P25" si="13">O15</f>
        <v>7.3463920281253472</v>
      </c>
      <c r="P25" s="6">
        <f t="shared" si="13"/>
        <v>6.6654221455627303</v>
      </c>
      <c r="Q25" s="6"/>
      <c r="R25" s="6"/>
      <c r="S25" s="6"/>
      <c r="T25" s="6"/>
      <c r="U25" s="6"/>
      <c r="V25" s="6"/>
    </row>
    <row r="26" spans="1:22" x14ac:dyDescent="0.2">
      <c r="B26" s="6"/>
      <c r="C26" s="6"/>
      <c r="D26" s="6"/>
      <c r="E26" s="6"/>
      <c r="F26" s="6"/>
      <c r="G26" s="6"/>
      <c r="H26" s="6"/>
      <c r="I26" s="6"/>
      <c r="J26" s="6"/>
      <c r="K26" s="6"/>
      <c r="L26">
        <v>24</v>
      </c>
      <c r="M26" s="6">
        <f t="shared" ref="M26:P26" si="14">M20</f>
        <v>5.4648172269420714</v>
      </c>
      <c r="N26" s="6"/>
      <c r="O26" s="6">
        <f t="shared" si="14"/>
        <v>7.2843225636762732</v>
      </c>
      <c r="P26" s="6">
        <f t="shared" si="14"/>
        <v>6.4637862008291345</v>
      </c>
      <c r="Q26" s="6"/>
      <c r="R26" s="6"/>
      <c r="S26" s="6"/>
      <c r="T26" s="6"/>
      <c r="U26" s="6"/>
      <c r="V26" s="6"/>
    </row>
    <row r="27" spans="1:22" x14ac:dyDescent="0.2">
      <c r="B27" s="7"/>
      <c r="C27" s="7"/>
      <c r="D27" s="7"/>
      <c r="E27" s="7"/>
      <c r="F27" s="7"/>
      <c r="G27" s="7"/>
      <c r="H27" s="6"/>
      <c r="I27" s="6"/>
      <c r="J27" s="6"/>
      <c r="K27" s="6"/>
    </row>
    <row r="28" spans="1:22" x14ac:dyDescent="0.2">
      <c r="B28" s="8"/>
      <c r="C28" s="8"/>
      <c r="D28" s="8"/>
      <c r="E28" s="8"/>
      <c r="F28" s="8"/>
      <c r="G28" s="8"/>
      <c r="H28" s="6"/>
      <c r="I28" s="6"/>
      <c r="J28" s="6"/>
      <c r="K28" s="6"/>
      <c r="L28">
        <v>0</v>
      </c>
      <c r="M28" s="6">
        <f t="shared" ref="M28:P28" si="15">M11</f>
        <v>6.2965578598670954E-2</v>
      </c>
      <c r="N28" s="6"/>
      <c r="O28" s="6">
        <f t="shared" si="15"/>
        <v>0.23958497415747212</v>
      </c>
      <c r="P28" s="6">
        <f t="shared" si="15"/>
        <v>0.23958497415747212</v>
      </c>
      <c r="Q28" s="6"/>
      <c r="R28" s="6"/>
      <c r="S28" s="6"/>
      <c r="T28" s="6"/>
      <c r="U28" s="6"/>
      <c r="V28" s="6"/>
    </row>
    <row r="29" spans="1:22" x14ac:dyDescent="0.2">
      <c r="G29" s="8"/>
      <c r="H29" s="8"/>
      <c r="I29" s="8"/>
      <c r="J29" s="8"/>
      <c r="K29" s="8"/>
      <c r="L29">
        <v>19</v>
      </c>
      <c r="M29" s="6">
        <f>M16</f>
        <v>4.746908533743107E-2</v>
      </c>
      <c r="N29" s="6"/>
      <c r="O29" s="6">
        <f t="shared" ref="O29:P29" si="16">O16</f>
        <v>5.8576596203424543E-2</v>
      </c>
      <c r="P29" s="6">
        <f t="shared" si="16"/>
        <v>9.531198894919396E-2</v>
      </c>
      <c r="Q29" s="6"/>
      <c r="R29" s="6"/>
      <c r="S29" s="6"/>
      <c r="T29" s="6"/>
      <c r="U29" s="6"/>
      <c r="V29" s="6"/>
    </row>
    <row r="30" spans="1:22" x14ac:dyDescent="0.2">
      <c r="B30" s="5"/>
      <c r="C30" s="5"/>
      <c r="D30" s="5"/>
      <c r="G30" s="6"/>
      <c r="H30" s="6"/>
      <c r="I30" s="6"/>
      <c r="J30" s="6"/>
      <c r="K30" s="6"/>
      <c r="L30">
        <v>24</v>
      </c>
      <c r="M30" s="6">
        <f t="shared" ref="M30:P30" si="17">M21</f>
        <v>0.15226037276424717</v>
      </c>
      <c r="N30" s="6"/>
      <c r="O30" s="6">
        <f t="shared" si="17"/>
        <v>0.18313887961078429</v>
      </c>
      <c r="P30" s="6">
        <f t="shared" si="17"/>
        <v>0.10366142971387404</v>
      </c>
      <c r="Q30" s="6"/>
      <c r="R30" s="6"/>
      <c r="S30" s="6"/>
      <c r="T30" s="6"/>
      <c r="U30" s="6"/>
      <c r="V30" s="6"/>
    </row>
    <row r="31" spans="1:22" x14ac:dyDescent="0.2">
      <c r="B31" s="5"/>
      <c r="C31" s="5"/>
      <c r="D31" s="5"/>
      <c r="G31" s="6"/>
      <c r="H31" s="6"/>
      <c r="I31" s="6"/>
      <c r="J31" s="6"/>
      <c r="K31" s="6"/>
    </row>
    <row r="32" spans="1:22" x14ac:dyDescent="0.2">
      <c r="B32" s="5"/>
      <c r="C32" s="5"/>
      <c r="D32" s="5"/>
      <c r="G32" s="6"/>
      <c r="H32" s="6"/>
      <c r="I32" s="6"/>
      <c r="J32" s="6"/>
      <c r="K32" s="6"/>
    </row>
    <row r="33" spans="7:13" x14ac:dyDescent="0.2">
      <c r="G33" s="7"/>
      <c r="H33" s="7"/>
      <c r="I33" s="7"/>
      <c r="J33" s="7"/>
      <c r="K33" s="7"/>
      <c r="L33" s="7"/>
      <c r="M33" s="7"/>
    </row>
    <row r="34" spans="7:13" x14ac:dyDescent="0.2">
      <c r="G34" s="8"/>
      <c r="H34" s="8"/>
      <c r="I34" s="8"/>
      <c r="J34" s="8"/>
      <c r="K34" s="8"/>
      <c r="L34" s="8"/>
      <c r="M34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94F5E-5953-F549-9A18-187A419E7E45}">
  <dimension ref="A1:Y31"/>
  <sheetViews>
    <sheetView workbookViewId="0">
      <selection sqref="A1:XFD1048576"/>
    </sheetView>
  </sheetViews>
  <sheetFormatPr baseColWidth="10" defaultRowHeight="16" x14ac:dyDescent="0.2"/>
  <sheetData>
    <row r="1" spans="1:25" x14ac:dyDescent="0.2">
      <c r="A1" t="s">
        <v>2</v>
      </c>
    </row>
    <row r="2" spans="1:25" x14ac:dyDescent="0.2">
      <c r="A2" t="s">
        <v>3</v>
      </c>
    </row>
    <row r="3" spans="1:25" x14ac:dyDescent="0.2">
      <c r="A3" t="s">
        <v>14</v>
      </c>
    </row>
    <row r="4" spans="1:25" x14ac:dyDescent="0.2">
      <c r="A4" t="s">
        <v>15</v>
      </c>
    </row>
    <row r="6" spans="1:25" x14ac:dyDescent="0.2">
      <c r="B6" t="s">
        <v>16</v>
      </c>
      <c r="C6" t="s">
        <v>1</v>
      </c>
      <c r="D6" t="s">
        <v>17</v>
      </c>
      <c r="E6" t="s">
        <v>18</v>
      </c>
      <c r="O6" t="str">
        <f>B6</f>
        <v>ctr</v>
      </c>
      <c r="P6" t="str">
        <f>C6</f>
        <v>MD</v>
      </c>
      <c r="Q6" t="str">
        <f>D6</f>
        <v>MD/Tu</v>
      </c>
      <c r="R6" t="str">
        <f>E6</f>
        <v>TU</v>
      </c>
    </row>
    <row r="7" spans="1:25" x14ac:dyDescent="0.2">
      <c r="A7">
        <v>0</v>
      </c>
      <c r="B7" s="5">
        <v>140000000</v>
      </c>
      <c r="C7" s="5">
        <v>190000000</v>
      </c>
      <c r="D7" s="5">
        <v>150000000</v>
      </c>
      <c r="E7" s="5">
        <v>160000000</v>
      </c>
      <c r="F7" s="5"/>
      <c r="I7" s="5"/>
      <c r="J7" s="5"/>
      <c r="K7" s="5"/>
      <c r="L7" s="5"/>
      <c r="O7" s="6">
        <f t="shared" ref="O7:R9" si="0">LOG10(B7)</f>
        <v>8.1461280356782382</v>
      </c>
      <c r="P7" s="6">
        <f t="shared" si="0"/>
        <v>8.2787536009528289</v>
      </c>
      <c r="Q7" s="6">
        <f t="shared" si="0"/>
        <v>8.1760912590556813</v>
      </c>
      <c r="R7" s="6">
        <f t="shared" si="0"/>
        <v>8.204119982655925</v>
      </c>
      <c r="S7" s="6"/>
      <c r="V7" s="6"/>
      <c r="W7" s="6"/>
      <c r="X7" s="6"/>
      <c r="Y7" s="6"/>
    </row>
    <row r="8" spans="1:25" x14ac:dyDescent="0.2">
      <c r="B8" s="5">
        <v>160000000</v>
      </c>
      <c r="C8" s="5">
        <v>90000000</v>
      </c>
      <c r="D8" s="5">
        <v>90000000</v>
      </c>
      <c r="E8" s="5">
        <v>140000000</v>
      </c>
      <c r="F8" s="5"/>
      <c r="I8" s="5"/>
      <c r="J8" s="5"/>
      <c r="K8" s="5"/>
      <c r="L8" s="5"/>
      <c r="O8" s="6">
        <f t="shared" si="0"/>
        <v>8.204119982655925</v>
      </c>
      <c r="P8" s="6">
        <f t="shared" si="0"/>
        <v>7.9542425094393252</v>
      </c>
      <c r="Q8" s="6">
        <f t="shared" si="0"/>
        <v>7.9542425094393252</v>
      </c>
      <c r="R8" s="6">
        <f t="shared" si="0"/>
        <v>8.1461280356782382</v>
      </c>
      <c r="S8" s="6"/>
      <c r="V8" s="6"/>
      <c r="W8" s="6"/>
      <c r="X8" s="6"/>
      <c r="Y8" s="6"/>
    </row>
    <row r="9" spans="1:25" x14ac:dyDescent="0.2">
      <c r="B9" s="5">
        <v>230000000</v>
      </c>
      <c r="C9" s="5">
        <v>160000000</v>
      </c>
      <c r="D9" s="5">
        <v>180000000</v>
      </c>
      <c r="E9" s="5">
        <v>190000000</v>
      </c>
      <c r="F9" s="5"/>
      <c r="I9" s="5"/>
      <c r="J9" s="5"/>
      <c r="K9" s="5"/>
      <c r="L9" s="5"/>
      <c r="O9" s="6">
        <f t="shared" si="0"/>
        <v>8.3617278360175931</v>
      </c>
      <c r="P9" s="6">
        <f t="shared" si="0"/>
        <v>8.204119982655925</v>
      </c>
      <c r="Q9" s="6">
        <f t="shared" si="0"/>
        <v>8.2552725051033065</v>
      </c>
      <c r="R9" s="6">
        <f t="shared" si="0"/>
        <v>8.2787536009528289</v>
      </c>
      <c r="S9" s="6"/>
      <c r="V9" s="6"/>
      <c r="W9" s="6"/>
      <c r="X9" s="6"/>
      <c r="Y9" s="6"/>
    </row>
    <row r="10" spans="1:25" x14ac:dyDescent="0.2">
      <c r="C10" s="5"/>
      <c r="O10" s="7">
        <f>AVERAGE(O7:O9)</f>
        <v>8.2373252847839193</v>
      </c>
      <c r="P10" s="7">
        <f>AVERAGE(P7:P9)</f>
        <v>8.1457053643493591</v>
      </c>
      <c r="Q10" s="7">
        <f>AVERAGE(Q7:Q9)</f>
        <v>8.128535424532771</v>
      </c>
      <c r="R10" s="7">
        <f>AVERAGE(R7:R9)</f>
        <v>8.2096672064289979</v>
      </c>
      <c r="S10" s="7"/>
      <c r="V10" s="7"/>
      <c r="W10" s="7"/>
      <c r="X10" s="7"/>
      <c r="Y10" s="7"/>
    </row>
    <row r="11" spans="1:25" x14ac:dyDescent="0.2">
      <c r="O11" s="8">
        <f>STDEV(O7:O9)</f>
        <v>0.1115695412899548</v>
      </c>
      <c r="P11" s="8">
        <f>STDEV(P7:P9)</f>
        <v>0.16995900344714801</v>
      </c>
      <c r="Q11" s="8">
        <f>STDEV(Q7:Q9)</f>
        <v>0.15604785362266912</v>
      </c>
      <c r="R11" s="8">
        <f>STDEV(R7:R9)</f>
        <v>6.648656939407073E-2</v>
      </c>
      <c r="S11" s="8"/>
      <c r="V11" s="8"/>
      <c r="W11" s="8"/>
      <c r="X11" s="8"/>
      <c r="Y11" s="8"/>
    </row>
    <row r="12" spans="1:25" x14ac:dyDescent="0.2">
      <c r="A12">
        <v>19</v>
      </c>
      <c r="B12" s="5">
        <v>1000000</v>
      </c>
      <c r="C12" s="5">
        <v>120000000</v>
      </c>
      <c r="D12" s="5">
        <v>3900000</v>
      </c>
      <c r="E12" s="5">
        <v>1600000</v>
      </c>
      <c r="F12" s="5"/>
      <c r="I12" s="5"/>
      <c r="J12" s="5"/>
      <c r="K12" s="5"/>
      <c r="L12" s="5"/>
      <c r="O12" s="6">
        <f t="shared" ref="O12:R14" si="1">LOG10(B12)</f>
        <v>6</v>
      </c>
      <c r="P12" s="6">
        <f t="shared" si="1"/>
        <v>8.0791812460476251</v>
      </c>
      <c r="Q12" s="6">
        <f t="shared" si="1"/>
        <v>6.5910646070264995</v>
      </c>
      <c r="R12" s="6">
        <f t="shared" si="1"/>
        <v>6.204119982655925</v>
      </c>
      <c r="S12" s="6"/>
      <c r="V12" s="6"/>
      <c r="W12" s="6"/>
      <c r="X12" s="6"/>
      <c r="Y12" s="6"/>
    </row>
    <row r="13" spans="1:25" x14ac:dyDescent="0.2">
      <c r="B13" s="5">
        <v>500000</v>
      </c>
      <c r="C13" s="5">
        <v>60000000</v>
      </c>
      <c r="D13" s="5">
        <v>800000</v>
      </c>
      <c r="E13" s="5">
        <v>2200000</v>
      </c>
      <c r="F13" s="5"/>
      <c r="I13" s="5"/>
      <c r="J13" s="5"/>
      <c r="K13" s="5"/>
      <c r="L13" s="5"/>
      <c r="O13" s="6">
        <f t="shared" si="1"/>
        <v>5.6989700043360187</v>
      </c>
      <c r="P13" s="6">
        <f t="shared" si="1"/>
        <v>7.7781512503836439</v>
      </c>
      <c r="Q13" s="6">
        <f t="shared" si="1"/>
        <v>5.9030899869919438</v>
      </c>
      <c r="R13" s="6">
        <f t="shared" si="1"/>
        <v>6.3424226808222066</v>
      </c>
      <c r="S13" s="6"/>
      <c r="V13" s="6"/>
      <c r="W13" s="6"/>
      <c r="X13" s="6"/>
      <c r="Y13" s="6"/>
    </row>
    <row r="14" spans="1:25" x14ac:dyDescent="0.2">
      <c r="B14" s="5">
        <v>900000</v>
      </c>
      <c r="C14" s="5">
        <v>170000000</v>
      </c>
      <c r="D14" s="5">
        <v>50000</v>
      </c>
      <c r="E14" s="5">
        <v>2600000</v>
      </c>
      <c r="F14" s="5"/>
      <c r="J14" s="5"/>
      <c r="K14" s="5"/>
      <c r="L14" s="5"/>
      <c r="O14" s="6">
        <f t="shared" si="1"/>
        <v>5.9542425094393252</v>
      </c>
      <c r="P14" s="6">
        <f t="shared" si="1"/>
        <v>8.2304489213782741</v>
      </c>
      <c r="Q14" s="6">
        <f t="shared" si="1"/>
        <v>4.6989700043360187</v>
      </c>
      <c r="R14" s="6">
        <f t="shared" si="1"/>
        <v>6.4149733479708182</v>
      </c>
      <c r="S14" s="6"/>
      <c r="V14" s="6"/>
      <c r="W14" s="6"/>
      <c r="X14" s="6"/>
      <c r="Y14" s="6"/>
    </row>
    <row r="15" spans="1:25" x14ac:dyDescent="0.2">
      <c r="O15" s="7">
        <f>AVERAGE(O12:O14)</f>
        <v>5.8844041712584483</v>
      </c>
      <c r="P15" s="7">
        <f>AVERAGE(P12:P14)</f>
        <v>8.0292604726031822</v>
      </c>
      <c r="Q15" s="7">
        <f>AVERAGE(Q12:Q14)</f>
        <v>5.731041532784821</v>
      </c>
      <c r="R15" s="7">
        <f>AVERAGE(R12:R14)</f>
        <v>6.3205053371496502</v>
      </c>
      <c r="S15" s="7"/>
      <c r="V15" s="7"/>
      <c r="W15" s="7"/>
      <c r="X15" s="7"/>
      <c r="Y15" s="7"/>
    </row>
    <row r="16" spans="1:25" x14ac:dyDescent="0.2">
      <c r="O16" s="8">
        <f>STDEV(O12:O14)</f>
        <v>0.16221223653677941</v>
      </c>
      <c r="P16" s="8">
        <f>STDEV(P12:P14)</f>
        <v>0.23024412807444261</v>
      </c>
      <c r="Q16" s="8">
        <f>STDEV(Q12:Q14)</f>
        <v>0.95770872363621806</v>
      </c>
      <c r="R16" s="8">
        <f>STDEV(R12:R14)</f>
        <v>0.10712171993297936</v>
      </c>
      <c r="S16" s="8"/>
      <c r="V16" s="8"/>
      <c r="W16" s="8"/>
      <c r="X16" s="8"/>
      <c r="Y16" s="8"/>
    </row>
    <row r="17" spans="1:25" x14ac:dyDescent="0.2">
      <c r="A17">
        <v>24</v>
      </c>
      <c r="B17" s="5">
        <v>440000</v>
      </c>
      <c r="C17" s="5">
        <v>110000000</v>
      </c>
      <c r="D17" s="5">
        <v>1800000</v>
      </c>
      <c r="E17" s="5">
        <v>1500000</v>
      </c>
      <c r="F17" s="5"/>
      <c r="J17" s="5"/>
      <c r="K17" s="5"/>
      <c r="L17" s="5"/>
      <c r="O17" s="6">
        <f t="shared" ref="O17:R19" si="2">LOG10(B17)</f>
        <v>5.6434526764861879</v>
      </c>
      <c r="P17" s="6">
        <f t="shared" si="2"/>
        <v>8.0413926851582254</v>
      </c>
      <c r="Q17" s="6">
        <f t="shared" si="2"/>
        <v>6.2552725051033065</v>
      </c>
      <c r="R17" s="6">
        <f t="shared" si="2"/>
        <v>6.1760912590556813</v>
      </c>
      <c r="S17" s="6"/>
      <c r="V17" s="6"/>
      <c r="W17" s="6"/>
      <c r="X17" s="6"/>
      <c r="Y17" s="6"/>
    </row>
    <row r="18" spans="1:25" x14ac:dyDescent="0.2">
      <c r="B18" s="5">
        <v>700000</v>
      </c>
      <c r="C18" s="5">
        <v>90000000</v>
      </c>
      <c r="D18" s="5">
        <v>260000</v>
      </c>
      <c r="E18" s="5">
        <v>2900000</v>
      </c>
      <c r="F18" s="5"/>
      <c r="I18" s="5"/>
      <c r="J18" s="5"/>
      <c r="K18" s="5"/>
      <c r="L18" s="5"/>
      <c r="O18" s="6">
        <f t="shared" si="2"/>
        <v>5.8450980400142569</v>
      </c>
      <c r="P18" s="6">
        <f t="shared" si="2"/>
        <v>7.9542425094393252</v>
      </c>
      <c r="Q18" s="6">
        <f t="shared" si="2"/>
        <v>5.4149733479708182</v>
      </c>
      <c r="R18" s="6">
        <f t="shared" si="2"/>
        <v>6.4623979978989565</v>
      </c>
      <c r="S18" s="6"/>
      <c r="V18" s="6"/>
      <c r="W18" s="6"/>
      <c r="X18" s="6"/>
      <c r="Y18" s="6"/>
    </row>
    <row r="19" spans="1:25" x14ac:dyDescent="0.2">
      <c r="B19" s="5">
        <v>1700000</v>
      </c>
      <c r="C19" s="5">
        <v>170000000</v>
      </c>
      <c r="D19" s="5">
        <v>13000</v>
      </c>
      <c r="E19" s="5">
        <v>4000000</v>
      </c>
      <c r="F19" s="5"/>
      <c r="I19" s="5"/>
      <c r="J19" s="5"/>
      <c r="K19" s="5"/>
      <c r="L19" s="5"/>
      <c r="O19" s="6">
        <f t="shared" si="2"/>
        <v>6.2304489213782741</v>
      </c>
      <c r="P19" s="6">
        <f t="shared" si="2"/>
        <v>8.2304489213782741</v>
      </c>
      <c r="Q19" s="6">
        <f t="shared" si="2"/>
        <v>4.1139433523068369</v>
      </c>
      <c r="R19" s="6">
        <f t="shared" si="2"/>
        <v>6.6020599913279625</v>
      </c>
      <c r="S19" s="6"/>
      <c r="V19" s="6"/>
      <c r="W19" s="6"/>
      <c r="X19" s="6"/>
      <c r="Y19" s="6"/>
    </row>
    <row r="20" spans="1:25" x14ac:dyDescent="0.2">
      <c r="O20" s="7">
        <f>AVERAGE(O17:O19)</f>
        <v>5.9063332126262393</v>
      </c>
      <c r="P20" s="7">
        <f>AVERAGE(P17:P19)</f>
        <v>8.0753613719919404</v>
      </c>
      <c r="Q20" s="7">
        <f>AVERAGE(Q17:Q19)</f>
        <v>5.2613964017936539</v>
      </c>
      <c r="R20" s="7">
        <f>AVERAGE(R17:R19)</f>
        <v>6.4135164160942004</v>
      </c>
      <c r="S20" s="7"/>
      <c r="V20" s="7"/>
      <c r="W20" s="7"/>
      <c r="X20" s="7"/>
      <c r="Y20" s="7"/>
    </row>
    <row r="21" spans="1:25" x14ac:dyDescent="0.2">
      <c r="O21" s="8">
        <f>STDEV(O17:O19)</f>
        <v>0.29825066245184939</v>
      </c>
      <c r="P21" s="8">
        <f>STDEV(P17:P19)</f>
        <v>0.14120162627587685</v>
      </c>
      <c r="Q21" s="8">
        <f>STDEV(Q17:Q19)</f>
        <v>1.078893898375481</v>
      </c>
      <c r="R21" s="8">
        <f>STDEV(R17:R19)</f>
        <v>0.21715063204654714</v>
      </c>
      <c r="S21" s="8"/>
      <c r="V21" s="8"/>
      <c r="W21" s="8"/>
      <c r="X21" s="8"/>
      <c r="Y21" s="8"/>
    </row>
    <row r="22" spans="1:25" x14ac:dyDescent="0.2">
      <c r="P22" s="12"/>
      <c r="Q22" s="12"/>
      <c r="R22" s="12"/>
    </row>
    <row r="24" spans="1:25" x14ac:dyDescent="0.2">
      <c r="O24" t="str">
        <f>O6</f>
        <v>ctr</v>
      </c>
      <c r="P24" t="str">
        <f>P6</f>
        <v>MD</v>
      </c>
      <c r="Q24" t="str">
        <f>Q6</f>
        <v>MD/Tu</v>
      </c>
      <c r="R24" t="str">
        <f>R6</f>
        <v>TU</v>
      </c>
    </row>
    <row r="25" spans="1:25" x14ac:dyDescent="0.2">
      <c r="N25">
        <v>0</v>
      </c>
      <c r="O25" s="6">
        <f>O10</f>
        <v>8.2373252847839193</v>
      </c>
      <c r="P25" s="6">
        <f>P10</f>
        <v>8.1457053643493591</v>
      </c>
      <c r="Q25" s="6">
        <f>Q10</f>
        <v>8.128535424532771</v>
      </c>
      <c r="R25" s="6">
        <f>R10</f>
        <v>8.2096672064289979</v>
      </c>
      <c r="S25" s="6"/>
      <c r="V25" s="6"/>
      <c r="W25" s="6"/>
      <c r="X25" s="6"/>
      <c r="Y25" s="6"/>
    </row>
    <row r="26" spans="1:25" x14ac:dyDescent="0.2">
      <c r="N26">
        <v>19</v>
      </c>
      <c r="O26" s="6">
        <f>O15</f>
        <v>5.8844041712584483</v>
      </c>
      <c r="P26" s="6">
        <f>P15</f>
        <v>8.0292604726031822</v>
      </c>
      <c r="Q26" s="6">
        <f>Q15</f>
        <v>5.731041532784821</v>
      </c>
      <c r="R26" s="6">
        <f>R15</f>
        <v>6.3205053371496502</v>
      </c>
      <c r="S26" s="6"/>
      <c r="V26" s="6"/>
      <c r="W26" s="6"/>
      <c r="X26" s="6"/>
      <c r="Y26" s="6"/>
    </row>
    <row r="27" spans="1:25" x14ac:dyDescent="0.2">
      <c r="N27">
        <v>24</v>
      </c>
      <c r="O27" s="6">
        <f>O20</f>
        <v>5.9063332126262393</v>
      </c>
      <c r="P27" s="6">
        <f>P20</f>
        <v>8.0753613719919404</v>
      </c>
      <c r="Q27" s="6">
        <f>Q20</f>
        <v>5.2613964017936539</v>
      </c>
      <c r="R27" s="6">
        <f>R20</f>
        <v>6.4135164160942004</v>
      </c>
      <c r="S27" s="6"/>
      <c r="V27" s="6"/>
      <c r="W27" s="6"/>
      <c r="X27" s="6"/>
      <c r="Y27" s="6"/>
    </row>
    <row r="29" spans="1:25" x14ac:dyDescent="0.2">
      <c r="N29">
        <v>0</v>
      </c>
      <c r="O29" s="6">
        <f>O11</f>
        <v>0.1115695412899548</v>
      </c>
      <c r="P29" s="6">
        <f>P11</f>
        <v>0.16995900344714801</v>
      </c>
      <c r="Q29" s="6">
        <f>Q11</f>
        <v>0.15604785362266912</v>
      </c>
      <c r="R29" s="6">
        <f>R11</f>
        <v>6.648656939407073E-2</v>
      </c>
      <c r="S29" s="6"/>
      <c r="V29" s="6"/>
      <c r="W29" s="6"/>
      <c r="X29" s="6"/>
      <c r="Y29" s="6"/>
    </row>
    <row r="30" spans="1:25" x14ac:dyDescent="0.2">
      <c r="N30">
        <v>19</v>
      </c>
      <c r="O30" s="6">
        <f>O16</f>
        <v>0.16221223653677941</v>
      </c>
      <c r="P30" s="6">
        <f>P16</f>
        <v>0.23024412807444261</v>
      </c>
      <c r="Q30" s="6">
        <f>Q16</f>
        <v>0.95770872363621806</v>
      </c>
      <c r="R30" s="6">
        <f>R16</f>
        <v>0.10712171993297936</v>
      </c>
      <c r="S30" s="6"/>
      <c r="V30" s="6"/>
      <c r="W30" s="6"/>
      <c r="X30" s="6"/>
      <c r="Y30" s="6"/>
    </row>
    <row r="31" spans="1:25" x14ac:dyDescent="0.2">
      <c r="N31">
        <v>24</v>
      </c>
      <c r="O31" s="6">
        <f>O21</f>
        <v>0.29825066245184939</v>
      </c>
      <c r="P31" s="6">
        <f>P21</f>
        <v>0.14120162627587685</v>
      </c>
      <c r="Q31" s="6">
        <f>Q21</f>
        <v>1.078893898375481</v>
      </c>
      <c r="R31" s="6">
        <f>R21</f>
        <v>0.21715063204654714</v>
      </c>
      <c r="S31" s="6"/>
      <c r="V31" s="6"/>
      <c r="W31" s="6"/>
      <c r="X31" s="6"/>
      <c r="Y31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05AAB-8E43-8342-8B73-E02FC0848874}">
  <dimension ref="A1:BI22"/>
  <sheetViews>
    <sheetView workbookViewId="0">
      <selection sqref="A1:BI22"/>
    </sheetView>
  </sheetViews>
  <sheetFormatPr baseColWidth="10" defaultRowHeight="16" x14ac:dyDescent="0.2"/>
  <sheetData>
    <row r="1" spans="1:61" x14ac:dyDescent="0.2">
      <c r="A1" s="2"/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 t="s">
        <v>1</v>
      </c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 t="s">
        <v>19</v>
      </c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 t="s">
        <v>20</v>
      </c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 t="s">
        <v>21</v>
      </c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</row>
    <row r="2" spans="1:61" x14ac:dyDescent="0.2">
      <c r="A2" s="1">
        <v>0</v>
      </c>
      <c r="B2" s="1">
        <v>0.28699999999999998</v>
      </c>
      <c r="C2" s="1">
        <v>0.29699999999999999</v>
      </c>
      <c r="D2" s="1">
        <v>0.313</v>
      </c>
      <c r="E2" s="1">
        <v>0.314</v>
      </c>
      <c r="F2" s="1">
        <v>0.25600000000000001</v>
      </c>
      <c r="G2" s="1">
        <v>0.26500000000000001</v>
      </c>
      <c r="H2" s="1">
        <v>0.27600000000000002</v>
      </c>
      <c r="I2" s="1">
        <v>0.27400000000000002</v>
      </c>
      <c r="J2" s="1">
        <v>0.25800000000000001</v>
      </c>
      <c r="K2" s="1">
        <v>0.27300000000000002</v>
      </c>
      <c r="L2" s="1">
        <v>0.27100000000000002</v>
      </c>
      <c r="M2" s="1">
        <v>0.27900000000000003</v>
      </c>
      <c r="N2" s="1">
        <v>0.215</v>
      </c>
      <c r="O2" s="1">
        <v>0.22700000000000001</v>
      </c>
      <c r="P2" s="1">
        <v>0.22500000000000001</v>
      </c>
      <c r="Q2" s="1">
        <v>0.221</v>
      </c>
      <c r="R2" s="1">
        <v>0.23899999999999999</v>
      </c>
      <c r="S2" s="1">
        <v>0.253</v>
      </c>
      <c r="T2" s="1">
        <v>0.254</v>
      </c>
      <c r="U2" s="1">
        <v>0.253</v>
      </c>
      <c r="V2" s="1">
        <v>0.23200000000000001</v>
      </c>
      <c r="W2" s="1">
        <v>0.24399999999999999</v>
      </c>
      <c r="X2" s="1">
        <v>0.248</v>
      </c>
      <c r="Y2" s="1">
        <v>0.248</v>
      </c>
      <c r="Z2" s="1">
        <v>0.24399999999999999</v>
      </c>
      <c r="AA2" s="1">
        <v>0.24299999999999999</v>
      </c>
      <c r="AB2" s="1">
        <v>0.249</v>
      </c>
      <c r="AC2" s="1">
        <v>0.249</v>
      </c>
      <c r="AD2" s="1">
        <v>0.27800000000000002</v>
      </c>
      <c r="AE2" s="1">
        <v>0.27100000000000002</v>
      </c>
      <c r="AF2" s="1">
        <v>0.27200000000000002</v>
      </c>
      <c r="AG2" s="1">
        <v>0.27700000000000002</v>
      </c>
      <c r="AH2" s="1">
        <v>0.25600000000000001</v>
      </c>
      <c r="AI2" s="1">
        <v>0.27100000000000002</v>
      </c>
      <c r="AJ2" s="1">
        <v>0.25900000000000001</v>
      </c>
      <c r="AK2" s="1">
        <v>0.26600000000000001</v>
      </c>
      <c r="AL2" s="1">
        <v>0.11700000000000001</v>
      </c>
      <c r="AM2" s="1">
        <v>0.13</v>
      </c>
      <c r="AN2" s="1">
        <v>0.23899999999999999</v>
      </c>
      <c r="AO2" s="1">
        <v>0.13300000000000001</v>
      </c>
      <c r="AP2" s="1">
        <v>0.128</v>
      </c>
      <c r="AQ2" s="1">
        <v>0.13700000000000001</v>
      </c>
      <c r="AR2" s="1">
        <v>0.45200000000000001</v>
      </c>
      <c r="AS2" s="1">
        <v>0.155</v>
      </c>
      <c r="AT2" s="1">
        <v>9.7000000000000003E-2</v>
      </c>
      <c r="AU2" s="1">
        <v>0.14799999999999999</v>
      </c>
      <c r="AV2" s="1">
        <v>0.153</v>
      </c>
      <c r="AW2" s="1">
        <v>0.40600000000000003</v>
      </c>
      <c r="AX2" s="1">
        <v>0.247</v>
      </c>
      <c r="AY2" s="1">
        <v>0.251</v>
      </c>
      <c r="AZ2" s="1">
        <v>0.25700000000000001</v>
      </c>
      <c r="BA2" s="1">
        <v>0.25800000000000001</v>
      </c>
      <c r="BB2" s="1">
        <v>0.255</v>
      </c>
      <c r="BC2" s="1">
        <v>0.27800000000000002</v>
      </c>
      <c r="BD2" s="1">
        <v>0.27800000000000002</v>
      </c>
      <c r="BE2" s="1">
        <v>0.26400000000000001</v>
      </c>
      <c r="BF2" s="1">
        <v>0.26300000000000001</v>
      </c>
      <c r="BG2" s="1">
        <v>0.26200000000000001</v>
      </c>
      <c r="BH2" s="1">
        <v>0.26700000000000002</v>
      </c>
      <c r="BI2" s="1">
        <v>0.26400000000000001</v>
      </c>
    </row>
    <row r="3" spans="1:61" x14ac:dyDescent="0.2">
      <c r="A3" s="1">
        <v>0.5</v>
      </c>
      <c r="B3" s="1">
        <v>0.32700000000000001</v>
      </c>
      <c r="C3" s="1">
        <v>0.33600000000000002</v>
      </c>
      <c r="D3" s="1">
        <v>0.35499999999999998</v>
      </c>
      <c r="E3" s="1">
        <v>0.35899999999999999</v>
      </c>
      <c r="F3" s="1">
        <v>0.29699999999999999</v>
      </c>
      <c r="G3" s="1">
        <v>0.30599999999999999</v>
      </c>
      <c r="H3" s="1">
        <v>0.32400000000000001</v>
      </c>
      <c r="I3" s="1">
        <v>0.318</v>
      </c>
      <c r="J3" s="1">
        <v>0.29799999999999999</v>
      </c>
      <c r="K3" s="1">
        <v>0.32</v>
      </c>
      <c r="L3" s="1">
        <v>0.31900000000000001</v>
      </c>
      <c r="M3" s="1">
        <v>0.32600000000000001</v>
      </c>
      <c r="N3" s="1">
        <v>0.23200000000000001</v>
      </c>
      <c r="O3" s="1">
        <v>0.245</v>
      </c>
      <c r="P3" s="1">
        <v>0.24399999999999999</v>
      </c>
      <c r="Q3" s="1">
        <v>0.247</v>
      </c>
      <c r="R3" s="1">
        <v>0.26200000000000001</v>
      </c>
      <c r="S3" s="1">
        <v>0.27900000000000003</v>
      </c>
      <c r="T3" s="1">
        <v>0.28699999999999998</v>
      </c>
      <c r="U3" s="1">
        <v>0.28499999999999998</v>
      </c>
      <c r="V3" s="1">
        <v>0.255</v>
      </c>
      <c r="W3" s="1">
        <v>0.27</v>
      </c>
      <c r="X3" s="1">
        <v>0.26600000000000001</v>
      </c>
      <c r="Y3" s="1">
        <v>0.26800000000000002</v>
      </c>
      <c r="Z3" s="1">
        <v>0.27</v>
      </c>
      <c r="AA3" s="1">
        <v>0.27900000000000003</v>
      </c>
      <c r="AB3" s="1">
        <v>0.28100000000000003</v>
      </c>
      <c r="AC3" s="1">
        <v>0.28899999999999998</v>
      </c>
      <c r="AD3" s="1">
        <v>0.309</v>
      </c>
      <c r="AE3" s="1">
        <v>0.317</v>
      </c>
      <c r="AF3" s="1">
        <v>0.317</v>
      </c>
      <c r="AG3" s="1">
        <v>0.32400000000000001</v>
      </c>
      <c r="AH3" s="1">
        <v>0.29799999999999999</v>
      </c>
      <c r="AI3" s="1">
        <v>0.315</v>
      </c>
      <c r="AJ3" s="1">
        <v>0.30099999999999999</v>
      </c>
      <c r="AK3" s="1">
        <v>0.311</v>
      </c>
      <c r="AL3" s="1">
        <v>0.12</v>
      </c>
      <c r="AM3" s="1">
        <v>0.13300000000000001</v>
      </c>
      <c r="AN3" s="1">
        <v>0.245</v>
      </c>
      <c r="AO3" s="1">
        <v>0.14000000000000001</v>
      </c>
      <c r="AP3" s="1">
        <v>0.13400000000000001</v>
      </c>
      <c r="AQ3" s="1">
        <v>0.14599999999999999</v>
      </c>
      <c r="AR3" s="1">
        <v>0.46700000000000003</v>
      </c>
      <c r="AS3" s="1">
        <v>0.161</v>
      </c>
      <c r="AT3" s="1">
        <v>0.1</v>
      </c>
      <c r="AU3" s="1">
        <v>0.184</v>
      </c>
      <c r="AV3" s="1">
        <v>0.16400000000000001</v>
      </c>
      <c r="AW3" s="1">
        <v>0.40799999999999997</v>
      </c>
      <c r="AX3" s="1">
        <v>0.28199999999999997</v>
      </c>
      <c r="AY3" s="1">
        <v>0.29199999999999998</v>
      </c>
      <c r="AZ3" s="1">
        <v>0.28999999999999998</v>
      </c>
      <c r="BA3" s="1">
        <v>0.28899999999999998</v>
      </c>
      <c r="BB3" s="1">
        <v>0.28999999999999998</v>
      </c>
      <c r="BC3" s="1">
        <v>0.317</v>
      </c>
      <c r="BD3" s="1">
        <v>0.32</v>
      </c>
      <c r="BE3" s="1">
        <v>0.309</v>
      </c>
      <c r="BF3" s="1">
        <v>0.30399999999999999</v>
      </c>
      <c r="BG3" s="1">
        <v>0.30599999999999999</v>
      </c>
      <c r="BH3" s="1">
        <v>0.30599999999999999</v>
      </c>
      <c r="BI3" s="1">
        <v>0.29599999999999999</v>
      </c>
    </row>
    <row r="4" spans="1:61" x14ac:dyDescent="0.2">
      <c r="A4" s="1">
        <v>1</v>
      </c>
      <c r="B4" s="1">
        <v>0.372</v>
      </c>
      <c r="C4" s="1">
        <v>0.38200000000000001</v>
      </c>
      <c r="D4" s="1">
        <v>0.40500000000000003</v>
      </c>
      <c r="E4" s="1">
        <v>0.41</v>
      </c>
      <c r="F4" s="1">
        <v>0.35799999999999998</v>
      </c>
      <c r="G4" s="1">
        <v>0.36399999999999999</v>
      </c>
      <c r="H4" s="1">
        <v>0.38300000000000001</v>
      </c>
      <c r="I4" s="1">
        <v>0.38</v>
      </c>
      <c r="J4" s="1">
        <v>0.36</v>
      </c>
      <c r="K4" s="1">
        <v>0.38100000000000001</v>
      </c>
      <c r="L4" s="1">
        <v>0.38300000000000001</v>
      </c>
      <c r="M4" s="1">
        <v>0.38700000000000001</v>
      </c>
      <c r="N4" s="1">
        <v>0.253</v>
      </c>
      <c r="O4" s="1">
        <v>0.27</v>
      </c>
      <c r="P4" s="1">
        <v>0.27100000000000002</v>
      </c>
      <c r="Q4" s="1">
        <v>0.27300000000000002</v>
      </c>
      <c r="R4" s="1">
        <v>0.28499999999999998</v>
      </c>
      <c r="S4" s="1">
        <v>0.30499999999999999</v>
      </c>
      <c r="T4" s="1">
        <v>0.318</v>
      </c>
      <c r="U4" s="1">
        <v>0.312</v>
      </c>
      <c r="V4" s="1">
        <v>0.27600000000000002</v>
      </c>
      <c r="W4" s="1">
        <v>0.29299999999999998</v>
      </c>
      <c r="X4" s="1">
        <v>0.28999999999999998</v>
      </c>
      <c r="Y4" s="1">
        <v>0.29499999999999998</v>
      </c>
      <c r="Z4" s="1">
        <v>0.311</v>
      </c>
      <c r="AA4" s="1">
        <v>0.33400000000000002</v>
      </c>
      <c r="AB4" s="1">
        <v>0.34100000000000003</v>
      </c>
      <c r="AC4" s="1">
        <v>0.34599999999999997</v>
      </c>
      <c r="AD4" s="1">
        <v>0.371</v>
      </c>
      <c r="AE4" s="1">
        <v>0.38300000000000001</v>
      </c>
      <c r="AF4" s="1">
        <v>0.377</v>
      </c>
      <c r="AG4" s="1">
        <v>0.38900000000000001</v>
      </c>
      <c r="AH4" s="1">
        <v>0.35799999999999998</v>
      </c>
      <c r="AI4" s="1">
        <v>0.38</v>
      </c>
      <c r="AJ4" s="1">
        <v>0.36199999999999999</v>
      </c>
      <c r="AK4" s="1">
        <v>0.376</v>
      </c>
      <c r="AL4" s="1">
        <v>0.125</v>
      </c>
      <c r="AM4" s="1">
        <v>0.14000000000000001</v>
      </c>
      <c r="AN4" s="1">
        <v>0.249</v>
      </c>
      <c r="AO4" s="1">
        <v>0.14899999999999999</v>
      </c>
      <c r="AP4" s="1">
        <v>0.14199999999999999</v>
      </c>
      <c r="AQ4" s="1">
        <v>0.157</v>
      </c>
      <c r="AR4" s="1">
        <v>0.46100000000000002</v>
      </c>
      <c r="AS4" s="1">
        <v>0.17199999999999999</v>
      </c>
      <c r="AT4" s="1">
        <v>0.10299999999999999</v>
      </c>
      <c r="AU4" s="1">
        <v>0.2</v>
      </c>
      <c r="AV4" s="1">
        <v>0.17899999999999999</v>
      </c>
      <c r="AW4" s="1">
        <v>0.41</v>
      </c>
      <c r="AX4" s="1">
        <v>0.32800000000000001</v>
      </c>
      <c r="AY4" s="1">
        <v>0.33600000000000002</v>
      </c>
      <c r="AZ4" s="1">
        <v>0.34399999999999997</v>
      </c>
      <c r="BA4" s="1">
        <v>0.31900000000000001</v>
      </c>
      <c r="BB4" s="1">
        <v>0.34499999999999997</v>
      </c>
      <c r="BC4" s="1">
        <v>0.374</v>
      </c>
      <c r="BD4" s="1">
        <v>0.376</v>
      </c>
      <c r="BE4" s="1">
        <v>0.36199999999999999</v>
      </c>
      <c r="BF4" s="1">
        <v>0.35799999999999998</v>
      </c>
      <c r="BG4" s="1">
        <v>0.36199999999999999</v>
      </c>
      <c r="BH4" s="1">
        <v>0.35899999999999999</v>
      </c>
      <c r="BI4" s="1">
        <v>0.35399999999999998</v>
      </c>
    </row>
    <row r="5" spans="1:61" x14ac:dyDescent="0.2">
      <c r="A5" s="1">
        <v>1.5</v>
      </c>
      <c r="B5" s="1">
        <v>0.40899999999999997</v>
      </c>
      <c r="C5" s="1">
        <v>0.42199999999999999</v>
      </c>
      <c r="D5" s="1">
        <v>0.443</v>
      </c>
      <c r="E5" s="1">
        <v>0.45</v>
      </c>
      <c r="F5" s="1">
        <v>0.40600000000000003</v>
      </c>
      <c r="G5" s="1">
        <v>0.41399999999999998</v>
      </c>
      <c r="H5" s="1">
        <v>0.435</v>
      </c>
      <c r="I5" s="1">
        <v>0.432</v>
      </c>
      <c r="J5" s="1">
        <v>0.40600000000000003</v>
      </c>
      <c r="K5" s="1">
        <v>0.43</v>
      </c>
      <c r="L5" s="1">
        <v>0.435</v>
      </c>
      <c r="M5" s="1">
        <v>0.439</v>
      </c>
      <c r="N5" s="1">
        <v>0.26400000000000001</v>
      </c>
      <c r="O5" s="1">
        <v>0.28599999999999998</v>
      </c>
      <c r="P5" s="1">
        <v>0.28199999999999997</v>
      </c>
      <c r="Q5" s="1">
        <v>0.29099999999999998</v>
      </c>
      <c r="R5" s="1">
        <v>0.30599999999999999</v>
      </c>
      <c r="S5" s="1">
        <v>0.32500000000000001</v>
      </c>
      <c r="T5" s="1">
        <v>0.34</v>
      </c>
      <c r="U5" s="1">
        <v>0.33700000000000002</v>
      </c>
      <c r="V5" s="1">
        <v>0.29899999999999999</v>
      </c>
      <c r="W5" s="1">
        <v>0.318</v>
      </c>
      <c r="X5" s="1">
        <v>0.317</v>
      </c>
      <c r="Y5" s="1">
        <v>0.31900000000000001</v>
      </c>
      <c r="Z5" s="1">
        <v>0.34200000000000003</v>
      </c>
      <c r="AA5" s="1">
        <v>0.38400000000000001</v>
      </c>
      <c r="AB5" s="1">
        <v>0.39300000000000002</v>
      </c>
      <c r="AC5" s="1">
        <v>0.39600000000000002</v>
      </c>
      <c r="AD5" s="1">
        <v>0.41699999999999998</v>
      </c>
      <c r="AE5" s="1">
        <v>0.42399999999999999</v>
      </c>
      <c r="AF5" s="1">
        <v>0.42499999999999999</v>
      </c>
      <c r="AG5" s="1">
        <v>0.435</v>
      </c>
      <c r="AH5" s="1">
        <v>0.40799999999999997</v>
      </c>
      <c r="AI5" s="1">
        <v>0.43</v>
      </c>
      <c r="AJ5" s="1">
        <v>0.41099999999999998</v>
      </c>
      <c r="AK5" s="1">
        <v>0.42599999999999999</v>
      </c>
      <c r="AL5" s="1">
        <v>0.129</v>
      </c>
      <c r="AM5" s="1">
        <v>0.152</v>
      </c>
      <c r="AN5" s="1">
        <v>0.247</v>
      </c>
      <c r="AO5" s="1">
        <v>0.152</v>
      </c>
      <c r="AP5" s="1">
        <v>0.13700000000000001</v>
      </c>
      <c r="AQ5" s="1">
        <v>0.16500000000000001</v>
      </c>
      <c r="AR5" s="1">
        <v>0.44500000000000001</v>
      </c>
      <c r="AS5" s="1">
        <v>0.17799999999999999</v>
      </c>
      <c r="AT5" s="1">
        <v>0.106</v>
      </c>
      <c r="AU5" s="1">
        <v>0.20399999999999999</v>
      </c>
      <c r="AV5" s="1">
        <v>0.21299999999999999</v>
      </c>
      <c r="AW5" s="1">
        <v>0.39600000000000002</v>
      </c>
      <c r="AX5" s="1">
        <v>0.372</v>
      </c>
      <c r="AY5" s="1">
        <v>0.38</v>
      </c>
      <c r="AZ5" s="1">
        <v>0.39</v>
      </c>
      <c r="BA5" s="1">
        <v>0.35099999999999998</v>
      </c>
      <c r="BB5" s="1">
        <v>0.38600000000000001</v>
      </c>
      <c r="BC5" s="1">
        <v>0.41799999999999998</v>
      </c>
      <c r="BD5" s="1">
        <v>0.42099999999999999</v>
      </c>
      <c r="BE5" s="1">
        <v>0.40400000000000003</v>
      </c>
      <c r="BF5" s="1">
        <v>0.40500000000000003</v>
      </c>
      <c r="BG5" s="1">
        <v>0.40799999999999997</v>
      </c>
      <c r="BH5" s="1">
        <v>0.40699999999999997</v>
      </c>
      <c r="BI5" s="1">
        <v>0.39900000000000002</v>
      </c>
    </row>
    <row r="6" spans="1:61" x14ac:dyDescent="0.2">
      <c r="A6" s="1">
        <v>2</v>
      </c>
      <c r="B6" s="1">
        <v>0.441</v>
      </c>
      <c r="C6" s="1">
        <v>0.45700000000000002</v>
      </c>
      <c r="D6" s="1">
        <v>0.47899999999999998</v>
      </c>
      <c r="E6" s="1">
        <v>0.48399999999999999</v>
      </c>
      <c r="F6" s="1">
        <v>0.442</v>
      </c>
      <c r="G6" s="1">
        <v>0.45100000000000001</v>
      </c>
      <c r="H6" s="1">
        <v>0.47399999999999998</v>
      </c>
      <c r="I6" s="1">
        <v>0.46899999999999997</v>
      </c>
      <c r="J6" s="1">
        <v>0.44400000000000001</v>
      </c>
      <c r="K6" s="1">
        <v>0.46800000000000003</v>
      </c>
      <c r="L6" s="1">
        <v>0.47099999999999997</v>
      </c>
      <c r="M6" s="1">
        <v>0.47299999999999998</v>
      </c>
      <c r="N6" s="1">
        <v>0.28000000000000003</v>
      </c>
      <c r="O6" s="1">
        <v>0.30299999999999999</v>
      </c>
      <c r="P6" s="1">
        <v>0.30199999999999999</v>
      </c>
      <c r="Q6" s="1">
        <v>0.309</v>
      </c>
      <c r="R6" s="1">
        <v>0.32200000000000001</v>
      </c>
      <c r="S6" s="1">
        <v>0.34</v>
      </c>
      <c r="T6" s="1">
        <v>0.35299999999999998</v>
      </c>
      <c r="U6" s="1">
        <v>0.34699999999999998</v>
      </c>
      <c r="V6" s="1">
        <v>0.316</v>
      </c>
      <c r="W6" s="1">
        <v>0.33600000000000002</v>
      </c>
      <c r="X6" s="1">
        <v>0.33600000000000002</v>
      </c>
      <c r="Y6" s="1">
        <v>0.33600000000000002</v>
      </c>
      <c r="Z6" s="1">
        <v>0.38</v>
      </c>
      <c r="AA6" s="1">
        <v>0.41799999999999998</v>
      </c>
      <c r="AB6" s="1">
        <v>0.42399999999999999</v>
      </c>
      <c r="AC6" s="1">
        <v>0.43</v>
      </c>
      <c r="AD6" s="1">
        <v>0.44700000000000001</v>
      </c>
      <c r="AE6" s="1">
        <v>0.45900000000000002</v>
      </c>
      <c r="AF6" s="1">
        <v>0.46</v>
      </c>
      <c r="AG6" s="1">
        <v>0.47</v>
      </c>
      <c r="AH6" s="1">
        <v>0.441</v>
      </c>
      <c r="AI6" s="1">
        <v>0.46500000000000002</v>
      </c>
      <c r="AJ6" s="1">
        <v>0.443</v>
      </c>
      <c r="AK6" s="1">
        <v>0.45800000000000002</v>
      </c>
      <c r="AL6" s="1">
        <v>0.13200000000000001</v>
      </c>
      <c r="AM6" s="1">
        <v>0.161</v>
      </c>
      <c r="AN6" s="1">
        <v>0.248</v>
      </c>
      <c r="AO6" s="1">
        <v>0.16</v>
      </c>
      <c r="AP6" s="1">
        <v>0.14199999999999999</v>
      </c>
      <c r="AQ6" s="1">
        <v>0.19600000000000001</v>
      </c>
      <c r="AR6" s="1">
        <v>0.42799999999999999</v>
      </c>
      <c r="AS6" s="1">
        <v>0.192</v>
      </c>
      <c r="AT6" s="1">
        <v>0.107</v>
      </c>
      <c r="AU6" s="1">
        <v>0.214</v>
      </c>
      <c r="AV6" s="1">
        <v>0.23100000000000001</v>
      </c>
      <c r="AW6" s="1">
        <v>0.40100000000000002</v>
      </c>
      <c r="AX6" s="1">
        <v>0.40400000000000003</v>
      </c>
      <c r="AY6" s="1">
        <v>0.41399999999999998</v>
      </c>
      <c r="AZ6" s="1">
        <v>0.42499999999999999</v>
      </c>
      <c r="BA6" s="1">
        <v>0.376</v>
      </c>
      <c r="BB6" s="1">
        <v>0.41499999999999998</v>
      </c>
      <c r="BC6" s="1">
        <v>0.44600000000000001</v>
      </c>
      <c r="BD6" s="1">
        <v>0.44900000000000001</v>
      </c>
      <c r="BE6" s="1">
        <v>0.42699999999999999</v>
      </c>
      <c r="BF6" s="1">
        <v>0.432</v>
      </c>
      <c r="BG6" s="1">
        <v>0.437</v>
      </c>
      <c r="BH6" s="1">
        <v>0.436</v>
      </c>
      <c r="BI6" s="1">
        <v>0.43</v>
      </c>
    </row>
    <row r="7" spans="1:61" x14ac:dyDescent="0.2">
      <c r="A7" s="1">
        <v>2.5</v>
      </c>
      <c r="B7" s="1">
        <v>0.46700000000000003</v>
      </c>
      <c r="C7" s="1">
        <v>0.48699999999999999</v>
      </c>
      <c r="D7" s="1">
        <v>0.50800000000000001</v>
      </c>
      <c r="E7" s="1">
        <v>0.51300000000000001</v>
      </c>
      <c r="F7" s="1">
        <v>0.47499999999999998</v>
      </c>
      <c r="G7" s="1">
        <v>0.48399999999999999</v>
      </c>
      <c r="H7" s="1">
        <v>0.50700000000000001</v>
      </c>
      <c r="I7" s="1">
        <v>0.503</v>
      </c>
      <c r="J7" s="1">
        <v>0.47799999999999998</v>
      </c>
      <c r="K7" s="1">
        <v>0.5</v>
      </c>
      <c r="L7" s="1">
        <v>0.505</v>
      </c>
      <c r="M7" s="1">
        <v>0.50600000000000001</v>
      </c>
      <c r="N7" s="1">
        <v>0.28799999999999998</v>
      </c>
      <c r="O7" s="1">
        <v>0.312</v>
      </c>
      <c r="P7" s="1">
        <v>0.309</v>
      </c>
      <c r="Q7" s="1">
        <v>0.318</v>
      </c>
      <c r="R7" s="1">
        <v>0.33400000000000002</v>
      </c>
      <c r="S7" s="1">
        <v>0.35199999999999998</v>
      </c>
      <c r="T7" s="1">
        <v>0.36299999999999999</v>
      </c>
      <c r="U7" s="1">
        <v>0.35799999999999998</v>
      </c>
      <c r="V7" s="1">
        <v>0.33</v>
      </c>
      <c r="W7" s="1">
        <v>0.35199999999999998</v>
      </c>
      <c r="X7" s="1">
        <v>0.34899999999999998</v>
      </c>
      <c r="Y7" s="1">
        <v>0.34899999999999998</v>
      </c>
      <c r="Z7" s="1">
        <v>0.40200000000000002</v>
      </c>
      <c r="AA7" s="1">
        <v>0.45200000000000001</v>
      </c>
      <c r="AB7" s="1">
        <v>0.45700000000000002</v>
      </c>
      <c r="AC7" s="1">
        <v>0.46300000000000002</v>
      </c>
      <c r="AD7" s="1">
        <v>0.47899999999999998</v>
      </c>
      <c r="AE7" s="1">
        <v>0.49199999999999999</v>
      </c>
      <c r="AF7" s="1">
        <v>0.497</v>
      </c>
      <c r="AG7" s="1">
        <v>0.50600000000000001</v>
      </c>
      <c r="AH7" s="1">
        <v>0.47299999999999998</v>
      </c>
      <c r="AI7" s="1">
        <v>0.499</v>
      </c>
      <c r="AJ7" s="1">
        <v>0.47499999999999998</v>
      </c>
      <c r="AK7" s="1">
        <v>0.48899999999999999</v>
      </c>
      <c r="AL7" s="1">
        <v>0.13700000000000001</v>
      </c>
      <c r="AM7" s="1">
        <v>0.161</v>
      </c>
      <c r="AN7" s="1">
        <v>0.251</v>
      </c>
      <c r="AO7" s="1">
        <v>0.17199999999999999</v>
      </c>
      <c r="AP7" s="1">
        <v>0.14899999999999999</v>
      </c>
      <c r="AQ7" s="1">
        <v>0.191</v>
      </c>
      <c r="AR7" s="1">
        <v>0.42099999999999999</v>
      </c>
      <c r="AS7" s="1">
        <v>0.20399999999999999</v>
      </c>
      <c r="AT7" s="1">
        <v>0.13500000000000001</v>
      </c>
      <c r="AU7" s="1">
        <v>0.23599999999999999</v>
      </c>
      <c r="AV7" s="1">
        <v>0.217</v>
      </c>
      <c r="AW7" s="1">
        <v>0.38800000000000001</v>
      </c>
      <c r="AX7" s="1">
        <v>0.42699999999999999</v>
      </c>
      <c r="AY7" s="1">
        <v>0.436</v>
      </c>
      <c r="AZ7" s="1">
        <v>0.45400000000000001</v>
      </c>
      <c r="BA7" s="1">
        <v>0.39800000000000002</v>
      </c>
      <c r="BB7" s="1">
        <v>0.441</v>
      </c>
      <c r="BC7" s="1">
        <v>0.47499999999999998</v>
      </c>
      <c r="BD7" s="1">
        <v>0.47499999999999998</v>
      </c>
      <c r="BE7" s="1">
        <v>0.45100000000000001</v>
      </c>
      <c r="BF7" s="1">
        <v>0.46</v>
      </c>
      <c r="BG7" s="1">
        <v>0.46300000000000002</v>
      </c>
      <c r="BH7" s="1">
        <v>0.46300000000000002</v>
      </c>
      <c r="BI7" s="1">
        <v>0.45600000000000002</v>
      </c>
    </row>
    <row r="8" spans="1:61" x14ac:dyDescent="0.2">
      <c r="A8" s="1">
        <v>3</v>
      </c>
      <c r="B8" s="1">
        <v>0.49099999999999999</v>
      </c>
      <c r="C8" s="1">
        <v>0.51</v>
      </c>
      <c r="D8" s="1">
        <v>0.53500000000000003</v>
      </c>
      <c r="E8" s="1">
        <v>0.54</v>
      </c>
      <c r="F8" s="1">
        <v>0.502</v>
      </c>
      <c r="G8" s="1">
        <v>0.51200000000000001</v>
      </c>
      <c r="H8" s="1">
        <v>0.53500000000000003</v>
      </c>
      <c r="I8" s="1">
        <v>0.53</v>
      </c>
      <c r="J8" s="1">
        <v>0.505</v>
      </c>
      <c r="K8" s="1">
        <v>0.52900000000000003</v>
      </c>
      <c r="L8" s="1">
        <v>0.53100000000000003</v>
      </c>
      <c r="M8" s="1">
        <v>0.53100000000000003</v>
      </c>
      <c r="N8" s="1">
        <v>0.29599999999999999</v>
      </c>
      <c r="O8" s="1">
        <v>0.32100000000000001</v>
      </c>
      <c r="P8" s="1">
        <v>0.31900000000000001</v>
      </c>
      <c r="Q8" s="1">
        <v>0.32600000000000001</v>
      </c>
      <c r="R8" s="1">
        <v>0.34499999999999997</v>
      </c>
      <c r="S8" s="1">
        <v>0.36699999999999999</v>
      </c>
      <c r="T8" s="1">
        <v>0.375</v>
      </c>
      <c r="U8" s="1">
        <v>0.373</v>
      </c>
      <c r="V8" s="1">
        <v>0.34399999999999997</v>
      </c>
      <c r="W8" s="1">
        <v>0.36399999999999999</v>
      </c>
      <c r="X8" s="1">
        <v>0.36599999999999999</v>
      </c>
      <c r="Y8" s="1">
        <v>0.36399999999999999</v>
      </c>
      <c r="Z8" s="1">
        <v>0.42699999999999999</v>
      </c>
      <c r="AA8" s="1">
        <v>0.47699999999999998</v>
      </c>
      <c r="AB8" s="1">
        <v>0.48099999999999998</v>
      </c>
      <c r="AC8" s="1">
        <v>0.48899999999999999</v>
      </c>
      <c r="AD8" s="1">
        <v>0.50700000000000001</v>
      </c>
      <c r="AE8" s="1">
        <v>0.52200000000000002</v>
      </c>
      <c r="AF8" s="1">
        <v>0.52400000000000002</v>
      </c>
      <c r="AG8" s="1">
        <v>0.53500000000000003</v>
      </c>
      <c r="AH8" s="1">
        <v>0.501</v>
      </c>
      <c r="AI8" s="1">
        <v>0.52800000000000002</v>
      </c>
      <c r="AJ8" s="1">
        <v>0.502</v>
      </c>
      <c r="AK8" s="1">
        <v>0.51700000000000002</v>
      </c>
      <c r="AL8" s="1">
        <v>0.13900000000000001</v>
      </c>
      <c r="AM8" s="1">
        <v>0.16300000000000001</v>
      </c>
      <c r="AN8" s="1">
        <v>0.253</v>
      </c>
      <c r="AO8" s="1">
        <v>0.18</v>
      </c>
      <c r="AP8" s="1">
        <v>0.154</v>
      </c>
      <c r="AQ8" s="1">
        <v>0.192</v>
      </c>
      <c r="AR8" s="1">
        <v>0.41199999999999998</v>
      </c>
      <c r="AS8" s="1">
        <v>0.21099999999999999</v>
      </c>
      <c r="AT8" s="1">
        <v>0.14000000000000001</v>
      </c>
      <c r="AU8" s="1">
        <v>0.249</v>
      </c>
      <c r="AV8" s="1">
        <v>0.223</v>
      </c>
      <c r="AW8" s="1">
        <v>0.377</v>
      </c>
      <c r="AX8" s="1">
        <v>0.45</v>
      </c>
      <c r="AY8" s="1">
        <v>0.46</v>
      </c>
      <c r="AZ8" s="1">
        <v>0.47199999999999998</v>
      </c>
      <c r="BA8" s="1">
        <v>0.42199999999999999</v>
      </c>
      <c r="BB8" s="1">
        <v>0.46200000000000002</v>
      </c>
      <c r="BC8" s="1">
        <v>0.497</v>
      </c>
      <c r="BD8" s="1">
        <v>0.499</v>
      </c>
      <c r="BE8" s="1">
        <v>0.47199999999999998</v>
      </c>
      <c r="BF8" s="1">
        <v>0.48299999999999998</v>
      </c>
      <c r="BG8" s="1">
        <v>0.48399999999999999</v>
      </c>
      <c r="BH8" s="1">
        <v>0.48499999999999999</v>
      </c>
      <c r="BI8" s="1">
        <v>0.47799999999999998</v>
      </c>
    </row>
    <row r="9" spans="1:61" x14ac:dyDescent="0.2">
      <c r="A9" s="1">
        <v>3.5</v>
      </c>
      <c r="B9" s="1">
        <v>0.50800000000000001</v>
      </c>
      <c r="C9" s="1">
        <v>0.52900000000000003</v>
      </c>
      <c r="D9" s="1">
        <v>0.55700000000000005</v>
      </c>
      <c r="E9" s="1">
        <v>0.56000000000000005</v>
      </c>
      <c r="F9" s="1">
        <v>0.52100000000000002</v>
      </c>
      <c r="G9" s="1">
        <v>0.53400000000000003</v>
      </c>
      <c r="H9" s="1">
        <v>0.55600000000000005</v>
      </c>
      <c r="I9" s="1">
        <v>0.55100000000000005</v>
      </c>
      <c r="J9" s="1">
        <v>0.52700000000000002</v>
      </c>
      <c r="K9" s="1">
        <v>0.55200000000000005</v>
      </c>
      <c r="L9" s="1">
        <v>0.55300000000000005</v>
      </c>
      <c r="M9" s="1">
        <v>0.55100000000000005</v>
      </c>
      <c r="N9" s="1">
        <v>0.30299999999999999</v>
      </c>
      <c r="O9" s="1">
        <v>0.32800000000000001</v>
      </c>
      <c r="P9" s="1">
        <v>0.32500000000000001</v>
      </c>
      <c r="Q9" s="1">
        <v>0.33200000000000002</v>
      </c>
      <c r="R9" s="1">
        <v>0.35799999999999998</v>
      </c>
      <c r="S9" s="1">
        <v>0.379</v>
      </c>
      <c r="T9" s="1">
        <v>0.38400000000000001</v>
      </c>
      <c r="U9" s="1">
        <v>0.38200000000000001</v>
      </c>
      <c r="V9" s="1">
        <v>0.35399999999999998</v>
      </c>
      <c r="W9" s="1">
        <v>0.375</v>
      </c>
      <c r="X9" s="1">
        <v>0.375</v>
      </c>
      <c r="Y9" s="1">
        <v>0.37</v>
      </c>
      <c r="Z9" s="1">
        <v>0.443</v>
      </c>
      <c r="AA9" s="1">
        <v>0.496</v>
      </c>
      <c r="AB9" s="1">
        <v>0.503</v>
      </c>
      <c r="AC9" s="1">
        <v>0.50900000000000001</v>
      </c>
      <c r="AD9" s="1">
        <v>0.52900000000000003</v>
      </c>
      <c r="AE9" s="1">
        <v>0.54700000000000004</v>
      </c>
      <c r="AF9" s="1">
        <v>0.54500000000000004</v>
      </c>
      <c r="AG9" s="1">
        <v>0.56000000000000005</v>
      </c>
      <c r="AH9" s="1">
        <v>0.52600000000000002</v>
      </c>
      <c r="AI9" s="1">
        <v>0.55300000000000005</v>
      </c>
      <c r="AJ9" s="1">
        <v>0.52600000000000002</v>
      </c>
      <c r="AK9" s="1">
        <v>0.53700000000000003</v>
      </c>
      <c r="AL9" s="1">
        <v>0.14299999999999999</v>
      </c>
      <c r="AM9" s="1">
        <v>0.16500000000000001</v>
      </c>
      <c r="AN9" s="1">
        <v>0.248</v>
      </c>
      <c r="AO9" s="1">
        <v>0.182</v>
      </c>
      <c r="AP9" s="1">
        <v>0.157</v>
      </c>
      <c r="AQ9" s="1">
        <v>0.19600000000000001</v>
      </c>
      <c r="AR9" s="1">
        <v>0.39900000000000002</v>
      </c>
      <c r="AS9" s="1">
        <v>0.219</v>
      </c>
      <c r="AT9" s="1">
        <v>0.14399999999999999</v>
      </c>
      <c r="AU9" s="1">
        <v>0.26300000000000001</v>
      </c>
      <c r="AV9" s="1">
        <v>0.23200000000000001</v>
      </c>
      <c r="AW9" s="1">
        <v>0.36199999999999999</v>
      </c>
      <c r="AX9" s="1">
        <v>0.46600000000000003</v>
      </c>
      <c r="AY9" s="1">
        <v>0.47699999999999998</v>
      </c>
      <c r="AZ9" s="1">
        <v>0.49199999999999999</v>
      </c>
      <c r="BA9" s="1">
        <v>0.442</v>
      </c>
      <c r="BB9" s="1">
        <v>0.47799999999999998</v>
      </c>
      <c r="BC9" s="1">
        <v>0.51500000000000001</v>
      </c>
      <c r="BD9" s="1">
        <v>0.51700000000000002</v>
      </c>
      <c r="BE9" s="1">
        <v>0.48599999999999999</v>
      </c>
      <c r="BF9" s="1">
        <v>0.499</v>
      </c>
      <c r="BG9" s="1">
        <v>0.501</v>
      </c>
      <c r="BH9" s="1">
        <v>0.504</v>
      </c>
      <c r="BI9" s="1">
        <v>0.497</v>
      </c>
    </row>
    <row r="10" spans="1:61" x14ac:dyDescent="0.2">
      <c r="A10" s="1">
        <v>4</v>
      </c>
      <c r="B10" s="1">
        <v>0.52200000000000002</v>
      </c>
      <c r="C10" s="1">
        <v>0.54700000000000004</v>
      </c>
      <c r="D10" s="1">
        <v>0.57399999999999995</v>
      </c>
      <c r="E10" s="1">
        <v>0.57699999999999996</v>
      </c>
      <c r="F10" s="1">
        <v>0.53900000000000003</v>
      </c>
      <c r="G10" s="1">
        <v>0.55400000000000005</v>
      </c>
      <c r="H10" s="1">
        <v>0.57399999999999995</v>
      </c>
      <c r="I10" s="1">
        <v>0.57099999999999995</v>
      </c>
      <c r="J10" s="1">
        <v>0.54600000000000004</v>
      </c>
      <c r="K10" s="1">
        <v>0.57099999999999995</v>
      </c>
      <c r="L10" s="1">
        <v>0.57099999999999995</v>
      </c>
      <c r="M10" s="1">
        <v>0.56699999999999995</v>
      </c>
      <c r="N10" s="1">
        <v>0.30499999999999999</v>
      </c>
      <c r="O10" s="1">
        <v>0.33300000000000002</v>
      </c>
      <c r="P10" s="1">
        <v>0.32800000000000001</v>
      </c>
      <c r="Q10" s="1">
        <v>0.33500000000000002</v>
      </c>
      <c r="R10" s="1">
        <v>0.36399999999999999</v>
      </c>
      <c r="S10" s="1">
        <v>0.38200000000000001</v>
      </c>
      <c r="T10" s="1">
        <v>0.38900000000000001</v>
      </c>
      <c r="U10" s="1">
        <v>0.38900000000000001</v>
      </c>
      <c r="V10" s="1">
        <v>0.36299999999999999</v>
      </c>
      <c r="W10" s="1">
        <v>0.38300000000000001</v>
      </c>
      <c r="X10" s="1">
        <v>0.38100000000000001</v>
      </c>
      <c r="Y10" s="1">
        <v>0.376</v>
      </c>
      <c r="Z10" s="1">
        <v>0.45800000000000002</v>
      </c>
      <c r="AA10" s="1">
        <v>0.51100000000000001</v>
      </c>
      <c r="AB10" s="1">
        <v>0.51900000000000002</v>
      </c>
      <c r="AC10" s="1">
        <v>0.52500000000000002</v>
      </c>
      <c r="AD10" s="1">
        <v>0.54600000000000004</v>
      </c>
      <c r="AE10" s="1">
        <v>0.56100000000000005</v>
      </c>
      <c r="AF10" s="1">
        <v>0.55400000000000005</v>
      </c>
      <c r="AG10" s="1">
        <v>0.57199999999999995</v>
      </c>
      <c r="AH10" s="1">
        <v>0.53900000000000003</v>
      </c>
      <c r="AI10" s="1">
        <v>0.56799999999999995</v>
      </c>
      <c r="AJ10" s="1">
        <v>0.54100000000000004</v>
      </c>
      <c r="AK10" s="1">
        <v>0.55000000000000004</v>
      </c>
      <c r="AL10" s="1">
        <v>0.14099999999999999</v>
      </c>
      <c r="AM10" s="1">
        <v>0.17199999999999999</v>
      </c>
      <c r="AN10" s="1">
        <v>0.246</v>
      </c>
      <c r="AO10" s="1">
        <v>0.187</v>
      </c>
      <c r="AP10" s="1">
        <v>0.188</v>
      </c>
      <c r="AQ10" s="1">
        <v>0.20100000000000001</v>
      </c>
      <c r="AR10" s="1">
        <v>0.38400000000000001</v>
      </c>
      <c r="AS10" s="1">
        <v>0.22500000000000001</v>
      </c>
      <c r="AT10" s="1">
        <v>0.14699999999999999</v>
      </c>
      <c r="AU10" s="1">
        <v>0.26900000000000002</v>
      </c>
      <c r="AV10" s="1">
        <v>0.23699999999999999</v>
      </c>
      <c r="AW10" s="1">
        <v>0.34300000000000003</v>
      </c>
      <c r="AX10" s="1">
        <v>0.47499999999999998</v>
      </c>
      <c r="AY10" s="1">
        <v>0.49299999999999999</v>
      </c>
      <c r="AZ10" s="1">
        <v>0.50700000000000001</v>
      </c>
      <c r="BA10" s="1">
        <v>0.45500000000000002</v>
      </c>
      <c r="BB10" s="1">
        <v>0.49099999999999999</v>
      </c>
      <c r="BC10" s="1">
        <v>0.52800000000000002</v>
      </c>
      <c r="BD10" s="1">
        <v>0.52800000000000002</v>
      </c>
      <c r="BE10" s="1">
        <v>0.498</v>
      </c>
      <c r="BF10" s="1">
        <v>0.51200000000000001</v>
      </c>
      <c r="BG10" s="1">
        <v>0.51500000000000001</v>
      </c>
      <c r="BH10" s="1">
        <v>0.51800000000000002</v>
      </c>
      <c r="BI10" s="1">
        <v>0.51100000000000001</v>
      </c>
    </row>
    <row r="11" spans="1:61" x14ac:dyDescent="0.2">
      <c r="A11" s="1">
        <v>4.5</v>
      </c>
      <c r="B11" s="1">
        <v>0.53500000000000003</v>
      </c>
      <c r="C11" s="1">
        <v>0.56299999999999994</v>
      </c>
      <c r="D11" s="1">
        <v>0.58899999999999997</v>
      </c>
      <c r="E11" s="1">
        <v>0.59499999999999997</v>
      </c>
      <c r="F11" s="1">
        <v>0.55600000000000005</v>
      </c>
      <c r="G11" s="1">
        <v>0.57299999999999995</v>
      </c>
      <c r="H11" s="1">
        <v>0.59199999999999997</v>
      </c>
      <c r="I11" s="1">
        <v>0.58799999999999997</v>
      </c>
      <c r="J11" s="1">
        <v>0.56599999999999995</v>
      </c>
      <c r="K11" s="1">
        <v>0.59</v>
      </c>
      <c r="L11" s="1">
        <v>0.58899999999999997</v>
      </c>
      <c r="M11" s="1">
        <v>0.58199999999999996</v>
      </c>
      <c r="N11" s="1">
        <v>0.309</v>
      </c>
      <c r="O11" s="1">
        <v>0.33800000000000002</v>
      </c>
      <c r="P11" s="1">
        <v>0.33200000000000002</v>
      </c>
      <c r="Q11" s="1">
        <v>0.33800000000000002</v>
      </c>
      <c r="R11" s="1">
        <v>0.372</v>
      </c>
      <c r="S11" s="1">
        <v>0.39200000000000002</v>
      </c>
      <c r="T11" s="1">
        <v>0.39400000000000002</v>
      </c>
      <c r="U11" s="1">
        <v>0.39400000000000002</v>
      </c>
      <c r="V11" s="1">
        <v>0.371</v>
      </c>
      <c r="W11" s="1">
        <v>0.39</v>
      </c>
      <c r="X11" s="1">
        <v>0.38900000000000001</v>
      </c>
      <c r="Y11" s="1">
        <v>0.38200000000000001</v>
      </c>
      <c r="Z11" s="1">
        <v>0.47</v>
      </c>
      <c r="AA11" s="1">
        <v>0.52500000000000002</v>
      </c>
      <c r="AB11" s="1">
        <v>0.53200000000000003</v>
      </c>
      <c r="AC11" s="1">
        <v>0.53800000000000003</v>
      </c>
      <c r="AD11" s="1">
        <v>0.56000000000000005</v>
      </c>
      <c r="AE11" s="1">
        <v>0.57999999999999996</v>
      </c>
      <c r="AF11" s="1">
        <v>0.57899999999999996</v>
      </c>
      <c r="AG11" s="1">
        <v>0.59199999999999997</v>
      </c>
      <c r="AH11" s="1">
        <v>0.55700000000000005</v>
      </c>
      <c r="AI11" s="1">
        <v>0.58199999999999996</v>
      </c>
      <c r="AJ11" s="1">
        <v>0.55400000000000005</v>
      </c>
      <c r="AK11" s="1">
        <v>0.56699999999999995</v>
      </c>
      <c r="AL11" s="1">
        <v>0.14000000000000001</v>
      </c>
      <c r="AM11" s="1">
        <v>0.17299999999999999</v>
      </c>
      <c r="AN11" s="1">
        <v>0.24299999999999999</v>
      </c>
      <c r="AO11" s="1">
        <v>0.19</v>
      </c>
      <c r="AP11" s="1">
        <v>0.19</v>
      </c>
      <c r="AQ11" s="1">
        <v>0.23499999999999999</v>
      </c>
      <c r="AR11" s="1">
        <v>0.36299999999999999</v>
      </c>
      <c r="AS11" s="1">
        <v>0.23</v>
      </c>
      <c r="AT11" s="1">
        <v>0.14899999999999999</v>
      </c>
      <c r="AU11" s="1">
        <v>0.27800000000000002</v>
      </c>
      <c r="AV11" s="1">
        <v>0.24199999999999999</v>
      </c>
      <c r="AW11" s="1">
        <v>0.33100000000000002</v>
      </c>
      <c r="AX11" s="1">
        <v>0.48699999999999999</v>
      </c>
      <c r="AY11" s="1">
        <v>0.50700000000000001</v>
      </c>
      <c r="AZ11" s="1">
        <v>0.52100000000000002</v>
      </c>
      <c r="BA11" s="1">
        <v>0.47</v>
      </c>
      <c r="BB11" s="1">
        <v>0.502</v>
      </c>
      <c r="BC11" s="1">
        <v>0.54500000000000004</v>
      </c>
      <c r="BD11" s="1">
        <v>0.54700000000000004</v>
      </c>
      <c r="BE11" s="1">
        <v>0.51200000000000001</v>
      </c>
      <c r="BF11" s="1">
        <v>0.52900000000000003</v>
      </c>
      <c r="BG11" s="1">
        <v>0.52800000000000002</v>
      </c>
      <c r="BH11" s="1">
        <v>0.53200000000000003</v>
      </c>
      <c r="BI11" s="1">
        <v>0.52500000000000002</v>
      </c>
    </row>
    <row r="12" spans="1:61" x14ac:dyDescent="0.2">
      <c r="A12" s="1">
        <v>5</v>
      </c>
      <c r="B12" s="1">
        <v>0.54700000000000004</v>
      </c>
      <c r="C12" s="1">
        <v>0.57699999999999996</v>
      </c>
      <c r="D12" s="1">
        <v>0.60499999999999998</v>
      </c>
      <c r="E12" s="1">
        <v>0.61199999999999999</v>
      </c>
      <c r="F12" s="1">
        <v>0.57299999999999995</v>
      </c>
      <c r="G12" s="1">
        <v>0.58899999999999997</v>
      </c>
      <c r="H12" s="1">
        <v>0.60699999999999998</v>
      </c>
      <c r="I12" s="1">
        <v>0.60599999999999998</v>
      </c>
      <c r="J12" s="1">
        <v>0.58299999999999996</v>
      </c>
      <c r="K12" s="1">
        <v>0.60899999999999999</v>
      </c>
      <c r="L12" s="1">
        <v>0.60599999999999998</v>
      </c>
      <c r="M12" s="1">
        <v>0.59799999999999998</v>
      </c>
      <c r="N12" s="1">
        <v>0.31</v>
      </c>
      <c r="O12" s="1">
        <v>0.33900000000000002</v>
      </c>
      <c r="P12" s="1">
        <v>0.33300000000000002</v>
      </c>
      <c r="Q12" s="1">
        <v>0.34</v>
      </c>
      <c r="R12" s="1">
        <v>0.377</v>
      </c>
      <c r="S12" s="1">
        <v>0.39900000000000002</v>
      </c>
      <c r="T12" s="1">
        <v>0.39900000000000002</v>
      </c>
      <c r="U12" s="1">
        <v>0.39900000000000002</v>
      </c>
      <c r="V12" s="1">
        <v>0.374</v>
      </c>
      <c r="W12" s="1">
        <v>0.39600000000000002</v>
      </c>
      <c r="X12" s="1">
        <v>0.39200000000000002</v>
      </c>
      <c r="Y12" s="1">
        <v>0.38500000000000001</v>
      </c>
      <c r="Z12" s="1">
        <v>0.48299999999999998</v>
      </c>
      <c r="AA12" s="1">
        <v>0.54100000000000004</v>
      </c>
      <c r="AB12" s="1">
        <v>0.54500000000000004</v>
      </c>
      <c r="AC12" s="1">
        <v>0.55300000000000005</v>
      </c>
      <c r="AD12" s="1">
        <v>0.57399999999999995</v>
      </c>
      <c r="AE12" s="1">
        <v>0.59299999999999997</v>
      </c>
      <c r="AF12" s="1">
        <v>0.59499999999999997</v>
      </c>
      <c r="AG12" s="1">
        <v>0.60799999999999998</v>
      </c>
      <c r="AH12" s="1">
        <v>0.57099999999999995</v>
      </c>
      <c r="AI12" s="1">
        <v>0.59699999999999998</v>
      </c>
      <c r="AJ12" s="1">
        <v>0.56999999999999995</v>
      </c>
      <c r="AK12" s="1">
        <v>0.57899999999999996</v>
      </c>
      <c r="AL12" s="1">
        <v>0.14000000000000001</v>
      </c>
      <c r="AM12" s="1">
        <v>0.17399999999999999</v>
      </c>
      <c r="AN12" s="1">
        <v>0.23799999999999999</v>
      </c>
      <c r="AO12" s="1">
        <v>0.193</v>
      </c>
      <c r="AP12" s="1">
        <v>0.193</v>
      </c>
      <c r="AQ12" s="1">
        <v>0.23499999999999999</v>
      </c>
      <c r="AR12" s="1">
        <v>0.34499999999999997</v>
      </c>
      <c r="AS12" s="1">
        <v>0.23499999999999999</v>
      </c>
      <c r="AT12" s="1">
        <v>0.151</v>
      </c>
      <c r="AU12" s="1">
        <v>0.28699999999999998</v>
      </c>
      <c r="AV12" s="1">
        <v>0.252</v>
      </c>
      <c r="AW12" s="1">
        <v>0.315</v>
      </c>
      <c r="AX12" s="1">
        <v>0.496</v>
      </c>
      <c r="AY12" s="1">
        <v>0.51800000000000002</v>
      </c>
      <c r="AZ12" s="1">
        <v>0.53400000000000003</v>
      </c>
      <c r="BA12" s="1">
        <v>0.48199999999999998</v>
      </c>
      <c r="BB12" s="1">
        <v>0.51300000000000001</v>
      </c>
      <c r="BC12" s="1">
        <v>0.55600000000000005</v>
      </c>
      <c r="BD12" s="1">
        <v>0.56100000000000005</v>
      </c>
      <c r="BE12" s="1">
        <v>0.52300000000000002</v>
      </c>
      <c r="BF12" s="1">
        <v>0.54100000000000004</v>
      </c>
      <c r="BG12" s="1">
        <v>0.53800000000000003</v>
      </c>
      <c r="BH12" s="1">
        <v>0.54300000000000004</v>
      </c>
      <c r="BI12" s="1">
        <v>0.53600000000000003</v>
      </c>
    </row>
    <row r="13" spans="1:61" x14ac:dyDescent="0.2">
      <c r="A13" s="1">
        <v>5.5</v>
      </c>
      <c r="B13" s="1">
        <v>0.56100000000000005</v>
      </c>
      <c r="C13" s="1">
        <v>0.59</v>
      </c>
      <c r="D13" s="1">
        <v>0.621</v>
      </c>
      <c r="E13" s="1">
        <v>0.628</v>
      </c>
      <c r="F13" s="1">
        <v>0.58599999999999997</v>
      </c>
      <c r="G13" s="1">
        <v>0.60299999999999998</v>
      </c>
      <c r="H13" s="1">
        <v>0.622</v>
      </c>
      <c r="I13" s="1">
        <v>0.621</v>
      </c>
      <c r="J13" s="1">
        <v>0.59899999999999998</v>
      </c>
      <c r="K13" s="1">
        <v>0.626</v>
      </c>
      <c r="L13" s="1">
        <v>0.622</v>
      </c>
      <c r="M13" s="1">
        <v>0.61299999999999999</v>
      </c>
      <c r="N13" s="1">
        <v>0.314</v>
      </c>
      <c r="O13" s="1">
        <v>0.34200000000000003</v>
      </c>
      <c r="P13" s="1">
        <v>0.33500000000000002</v>
      </c>
      <c r="Q13" s="1">
        <v>0.34200000000000003</v>
      </c>
      <c r="R13" s="1">
        <v>0.38200000000000001</v>
      </c>
      <c r="S13" s="1">
        <v>0.40300000000000002</v>
      </c>
      <c r="T13" s="1">
        <v>0.40400000000000003</v>
      </c>
      <c r="U13" s="1">
        <v>0.40400000000000003</v>
      </c>
      <c r="V13" s="1">
        <v>0.379</v>
      </c>
      <c r="W13" s="1">
        <v>0.39900000000000002</v>
      </c>
      <c r="X13" s="1">
        <v>0.39700000000000002</v>
      </c>
      <c r="Y13" s="1">
        <v>0.38800000000000001</v>
      </c>
      <c r="Z13" s="1">
        <v>0.49399999999999999</v>
      </c>
      <c r="AA13" s="1">
        <v>0.55100000000000005</v>
      </c>
      <c r="AB13" s="1">
        <v>0.55700000000000005</v>
      </c>
      <c r="AC13" s="1">
        <v>0.56699999999999995</v>
      </c>
      <c r="AD13" s="1">
        <v>0.58799999999999997</v>
      </c>
      <c r="AE13" s="1">
        <v>0.61</v>
      </c>
      <c r="AF13" s="1">
        <v>0.61099999999999999</v>
      </c>
      <c r="AG13" s="1">
        <v>0.625</v>
      </c>
      <c r="AH13" s="1">
        <v>0.58699999999999997</v>
      </c>
      <c r="AI13" s="1">
        <v>0.61499999999999999</v>
      </c>
      <c r="AJ13" s="1">
        <v>0.58399999999999996</v>
      </c>
      <c r="AK13" s="1">
        <v>0.59299999999999997</v>
      </c>
      <c r="AL13" s="1">
        <v>0.13800000000000001</v>
      </c>
      <c r="AM13" s="1">
        <v>0.17699999999999999</v>
      </c>
      <c r="AN13" s="1">
        <v>0.23400000000000001</v>
      </c>
      <c r="AO13" s="1">
        <v>0.19600000000000001</v>
      </c>
      <c r="AP13" s="1">
        <v>0.19700000000000001</v>
      </c>
      <c r="AQ13" s="1">
        <v>0.23699999999999999</v>
      </c>
      <c r="AR13" s="1">
        <v>0.32600000000000001</v>
      </c>
      <c r="AS13" s="1">
        <v>0.24</v>
      </c>
      <c r="AT13" s="1">
        <v>0.154</v>
      </c>
      <c r="AU13" s="1">
        <v>0.29399999999999998</v>
      </c>
      <c r="AV13" s="1">
        <v>0.26</v>
      </c>
      <c r="AW13" s="1">
        <v>0.29599999999999999</v>
      </c>
      <c r="AX13" s="1">
        <v>0.502</v>
      </c>
      <c r="AY13" s="1">
        <v>0.52900000000000003</v>
      </c>
      <c r="AZ13" s="1">
        <v>0.54400000000000004</v>
      </c>
      <c r="BA13" s="1">
        <v>0.497</v>
      </c>
      <c r="BB13" s="1">
        <v>0.52800000000000002</v>
      </c>
      <c r="BC13" s="1">
        <v>0.56899999999999995</v>
      </c>
      <c r="BD13" s="1">
        <v>0.57199999999999995</v>
      </c>
      <c r="BE13" s="1">
        <v>0.53300000000000003</v>
      </c>
      <c r="BF13" s="1">
        <v>0.55200000000000005</v>
      </c>
      <c r="BG13" s="1">
        <v>0.55000000000000004</v>
      </c>
      <c r="BH13" s="1">
        <v>0.55200000000000005</v>
      </c>
      <c r="BI13" s="1">
        <v>0.54500000000000004</v>
      </c>
    </row>
    <row r="14" spans="1:61" x14ac:dyDescent="0.2">
      <c r="A14" s="1">
        <v>6</v>
      </c>
      <c r="B14" s="1">
        <v>0.57199999999999995</v>
      </c>
      <c r="C14" s="1">
        <v>0.60399999999999998</v>
      </c>
      <c r="D14" s="1">
        <v>0.63600000000000001</v>
      </c>
      <c r="E14" s="1">
        <v>0.64200000000000002</v>
      </c>
      <c r="F14" s="1">
        <v>0.60199999999999998</v>
      </c>
      <c r="G14" s="1">
        <v>0.61699999999999999</v>
      </c>
      <c r="H14" s="1">
        <v>0.63500000000000001</v>
      </c>
      <c r="I14" s="1">
        <v>0.63400000000000001</v>
      </c>
      <c r="J14" s="1">
        <v>0.61399999999999999</v>
      </c>
      <c r="K14" s="1">
        <v>0.64300000000000002</v>
      </c>
      <c r="L14" s="1">
        <v>0.63700000000000001</v>
      </c>
      <c r="M14" s="1">
        <v>0.626</v>
      </c>
      <c r="N14" s="1">
        <v>0.314</v>
      </c>
      <c r="O14" s="1">
        <v>0.34399999999999997</v>
      </c>
      <c r="P14" s="1">
        <v>0.33700000000000002</v>
      </c>
      <c r="Q14" s="1">
        <v>0.34399999999999997</v>
      </c>
      <c r="R14" s="1">
        <v>0.38700000000000001</v>
      </c>
      <c r="S14" s="1">
        <v>0.40699999999999997</v>
      </c>
      <c r="T14" s="1">
        <v>0.40600000000000003</v>
      </c>
      <c r="U14" s="1">
        <v>0.40699999999999997</v>
      </c>
      <c r="V14" s="1">
        <v>0.38300000000000001</v>
      </c>
      <c r="W14" s="1">
        <v>0.40500000000000003</v>
      </c>
      <c r="X14" s="1">
        <v>0.39900000000000002</v>
      </c>
      <c r="Y14" s="1">
        <v>0.38900000000000001</v>
      </c>
      <c r="Z14" s="1">
        <v>0.504</v>
      </c>
      <c r="AA14" s="1">
        <v>0.56499999999999995</v>
      </c>
      <c r="AB14" s="1">
        <v>0.57099999999999995</v>
      </c>
      <c r="AC14" s="1">
        <v>0.57899999999999996</v>
      </c>
      <c r="AD14" s="1">
        <v>0.6</v>
      </c>
      <c r="AE14" s="1">
        <v>0.623</v>
      </c>
      <c r="AF14" s="1">
        <v>0.625</v>
      </c>
      <c r="AG14" s="1">
        <v>0.63800000000000001</v>
      </c>
      <c r="AH14" s="1">
        <v>0.6</v>
      </c>
      <c r="AI14" s="1">
        <v>0.626</v>
      </c>
      <c r="AJ14" s="1">
        <v>0.59399999999999997</v>
      </c>
      <c r="AK14" s="1">
        <v>0.60599999999999998</v>
      </c>
      <c r="AL14" s="1">
        <v>0.13600000000000001</v>
      </c>
      <c r="AM14" s="1">
        <v>0.18099999999999999</v>
      </c>
      <c r="AN14" s="1">
        <v>0.23100000000000001</v>
      </c>
      <c r="AO14" s="1">
        <v>0.19900000000000001</v>
      </c>
      <c r="AP14" s="1">
        <v>0.20100000000000001</v>
      </c>
      <c r="AQ14" s="1">
        <v>0.24</v>
      </c>
      <c r="AR14" s="1">
        <v>0.31</v>
      </c>
      <c r="AS14" s="1">
        <v>0.247</v>
      </c>
      <c r="AT14" s="1">
        <v>0.156</v>
      </c>
      <c r="AU14" s="1">
        <v>0.30099999999999999</v>
      </c>
      <c r="AV14" s="1">
        <v>0.26700000000000002</v>
      </c>
      <c r="AW14" s="1">
        <v>0.28100000000000003</v>
      </c>
      <c r="AX14" s="1">
        <v>0.50900000000000001</v>
      </c>
      <c r="AY14" s="1">
        <v>0.53800000000000003</v>
      </c>
      <c r="AZ14" s="1">
        <v>0.55100000000000005</v>
      </c>
      <c r="BA14" s="1">
        <v>0.505</v>
      </c>
      <c r="BB14" s="1">
        <v>0.53500000000000003</v>
      </c>
      <c r="BC14" s="1">
        <v>0.57899999999999996</v>
      </c>
      <c r="BD14" s="1">
        <v>0.58299999999999996</v>
      </c>
      <c r="BE14" s="1">
        <v>0.54400000000000004</v>
      </c>
      <c r="BF14" s="1">
        <v>0.56200000000000006</v>
      </c>
      <c r="BG14" s="1">
        <v>0.55800000000000005</v>
      </c>
      <c r="BH14" s="1">
        <v>0.56200000000000006</v>
      </c>
      <c r="BI14" s="1">
        <v>0.55400000000000005</v>
      </c>
    </row>
    <row r="15" spans="1:61" x14ac:dyDescent="0.2">
      <c r="A15" s="1">
        <v>6.5</v>
      </c>
      <c r="B15" s="1">
        <v>0.57999999999999996</v>
      </c>
      <c r="C15" s="1">
        <v>0.61599999999999999</v>
      </c>
      <c r="D15" s="1">
        <v>0.64900000000000002</v>
      </c>
      <c r="E15" s="1">
        <v>0.65400000000000003</v>
      </c>
      <c r="F15" s="1">
        <v>0.61299999999999999</v>
      </c>
      <c r="G15" s="1">
        <v>0.63100000000000001</v>
      </c>
      <c r="H15" s="1">
        <v>0.64600000000000002</v>
      </c>
      <c r="I15" s="1">
        <v>0.64800000000000002</v>
      </c>
      <c r="J15" s="1">
        <v>0.63100000000000001</v>
      </c>
      <c r="K15" s="1">
        <v>0.65700000000000003</v>
      </c>
      <c r="L15" s="1">
        <v>0.65200000000000002</v>
      </c>
      <c r="M15" s="1">
        <v>0.63900000000000001</v>
      </c>
      <c r="N15" s="1">
        <v>0.315</v>
      </c>
      <c r="O15" s="1">
        <v>0.34399999999999997</v>
      </c>
      <c r="P15" s="1">
        <v>0.33700000000000002</v>
      </c>
      <c r="Q15" s="1">
        <v>0.34499999999999997</v>
      </c>
      <c r="R15" s="1">
        <v>0.38900000000000001</v>
      </c>
      <c r="S15" s="1">
        <v>0.41</v>
      </c>
      <c r="T15" s="1">
        <v>0.40899999999999997</v>
      </c>
      <c r="U15" s="1">
        <v>0.41</v>
      </c>
      <c r="V15" s="1">
        <v>0.38600000000000001</v>
      </c>
      <c r="W15" s="1">
        <v>0.40699999999999997</v>
      </c>
      <c r="X15" s="1">
        <v>0.40300000000000002</v>
      </c>
      <c r="Y15" s="1">
        <v>0.39200000000000002</v>
      </c>
      <c r="Z15" s="1">
        <v>0.51600000000000001</v>
      </c>
      <c r="AA15" s="1">
        <v>0.57699999999999996</v>
      </c>
      <c r="AB15" s="1">
        <v>0.58099999999999996</v>
      </c>
      <c r="AC15" s="1">
        <v>0.58899999999999997</v>
      </c>
      <c r="AD15" s="1">
        <v>0.61199999999999999</v>
      </c>
      <c r="AE15" s="1">
        <v>0.63400000000000001</v>
      </c>
      <c r="AF15" s="1">
        <v>0.63800000000000001</v>
      </c>
      <c r="AG15" s="1">
        <v>0.65100000000000002</v>
      </c>
      <c r="AH15" s="1">
        <v>0.61399999999999999</v>
      </c>
      <c r="AI15" s="1">
        <v>0.64200000000000002</v>
      </c>
      <c r="AJ15" s="1">
        <v>0.60499999999999998</v>
      </c>
      <c r="AK15" s="1">
        <v>0.61699999999999999</v>
      </c>
      <c r="AL15" s="1">
        <v>0.13300000000000001</v>
      </c>
      <c r="AM15" s="1">
        <v>0.185</v>
      </c>
      <c r="AN15" s="1">
        <v>0.23</v>
      </c>
      <c r="AO15" s="1">
        <v>0.20399999999999999</v>
      </c>
      <c r="AP15" s="1">
        <v>0.20499999999999999</v>
      </c>
      <c r="AQ15" s="1">
        <v>0.245</v>
      </c>
      <c r="AR15" s="1">
        <v>0.30199999999999999</v>
      </c>
      <c r="AS15" s="1">
        <v>0.25</v>
      </c>
      <c r="AT15" s="1">
        <v>0.158</v>
      </c>
      <c r="AU15" s="1">
        <v>0.308</v>
      </c>
      <c r="AV15" s="1">
        <v>0.27600000000000002</v>
      </c>
      <c r="AW15" s="1">
        <v>0.28399999999999997</v>
      </c>
      <c r="AX15" s="1">
        <v>0.51400000000000001</v>
      </c>
      <c r="AY15" s="1">
        <v>0.54600000000000004</v>
      </c>
      <c r="AZ15" s="1">
        <v>0.56000000000000005</v>
      </c>
      <c r="BA15" s="1">
        <v>0.51400000000000001</v>
      </c>
      <c r="BB15" s="1">
        <v>0.54300000000000004</v>
      </c>
      <c r="BC15" s="1">
        <v>0.58899999999999997</v>
      </c>
      <c r="BD15" s="1">
        <v>0.59099999999999997</v>
      </c>
      <c r="BE15" s="1">
        <v>0.55100000000000005</v>
      </c>
      <c r="BF15" s="1">
        <v>0.56999999999999995</v>
      </c>
      <c r="BG15" s="1">
        <v>0.56699999999999995</v>
      </c>
      <c r="BH15" s="1">
        <v>0.57199999999999995</v>
      </c>
      <c r="BI15" s="1">
        <v>0.56100000000000005</v>
      </c>
    </row>
    <row r="16" spans="1:61" x14ac:dyDescent="0.2">
      <c r="A16" s="1">
        <v>7</v>
      </c>
      <c r="B16" s="1">
        <v>0.58899999999999997</v>
      </c>
      <c r="C16" s="1">
        <v>0.622</v>
      </c>
      <c r="D16" s="1">
        <v>0.65900000000000003</v>
      </c>
      <c r="E16" s="1">
        <v>0.66800000000000004</v>
      </c>
      <c r="F16" s="1">
        <v>0.625</v>
      </c>
      <c r="G16" s="1">
        <v>0.64400000000000002</v>
      </c>
      <c r="H16" s="1">
        <v>0.66100000000000003</v>
      </c>
      <c r="I16" s="1">
        <v>0.66300000000000003</v>
      </c>
      <c r="J16" s="1">
        <v>0.64400000000000002</v>
      </c>
      <c r="K16" s="1">
        <v>0.67300000000000004</v>
      </c>
      <c r="L16" s="1">
        <v>0.66800000000000004</v>
      </c>
      <c r="M16" s="1">
        <v>0.65300000000000002</v>
      </c>
      <c r="N16" s="1">
        <v>0.316</v>
      </c>
      <c r="O16" s="1">
        <v>0.34599999999999997</v>
      </c>
      <c r="P16" s="1">
        <v>0.33800000000000002</v>
      </c>
      <c r="Q16" s="1">
        <v>0.34399999999999997</v>
      </c>
      <c r="R16" s="1">
        <v>0.39200000000000002</v>
      </c>
      <c r="S16" s="1">
        <v>0.41399999999999998</v>
      </c>
      <c r="T16" s="1">
        <v>0.41</v>
      </c>
      <c r="U16" s="1">
        <v>0.41199999999999998</v>
      </c>
      <c r="V16" s="1">
        <v>0.39</v>
      </c>
      <c r="W16" s="1">
        <v>0.41099999999999998</v>
      </c>
      <c r="X16" s="1">
        <v>0.40600000000000003</v>
      </c>
      <c r="Y16" s="1">
        <v>0.39300000000000002</v>
      </c>
      <c r="Z16" s="1">
        <v>0.52600000000000002</v>
      </c>
      <c r="AA16" s="1">
        <v>0.58599999999999997</v>
      </c>
      <c r="AB16" s="1">
        <v>0.59099999999999997</v>
      </c>
      <c r="AC16" s="1">
        <v>0.60099999999999998</v>
      </c>
      <c r="AD16" s="1">
        <v>0.625</v>
      </c>
      <c r="AE16" s="1">
        <v>0.64600000000000002</v>
      </c>
      <c r="AF16" s="1">
        <v>0.65</v>
      </c>
      <c r="AG16" s="1">
        <v>0.66100000000000003</v>
      </c>
      <c r="AH16" s="1">
        <v>0.624</v>
      </c>
      <c r="AI16" s="1">
        <v>0.65300000000000002</v>
      </c>
      <c r="AJ16" s="1">
        <v>0.61699999999999999</v>
      </c>
      <c r="AK16" s="1">
        <v>0.627</v>
      </c>
      <c r="AL16" s="1">
        <v>0.13100000000000001</v>
      </c>
      <c r="AM16" s="1">
        <v>0.19</v>
      </c>
      <c r="AN16" s="1">
        <v>0.22500000000000001</v>
      </c>
      <c r="AO16" s="1">
        <v>0.20799999999999999</v>
      </c>
      <c r="AP16" s="1">
        <v>0.20899999999999999</v>
      </c>
      <c r="AQ16" s="1">
        <v>0.25</v>
      </c>
      <c r="AR16" s="1">
        <v>0.29899999999999999</v>
      </c>
      <c r="AS16" s="1">
        <v>0.254</v>
      </c>
      <c r="AT16" s="1">
        <v>0.16200000000000001</v>
      </c>
      <c r="AU16" s="1">
        <v>0.314</v>
      </c>
      <c r="AV16" s="1">
        <v>0.28399999999999997</v>
      </c>
      <c r="AW16" s="1">
        <v>0.28599999999999998</v>
      </c>
      <c r="AX16" s="1">
        <v>0.51900000000000002</v>
      </c>
      <c r="AY16" s="1">
        <v>0.55300000000000005</v>
      </c>
      <c r="AZ16" s="1">
        <v>0.56799999999999995</v>
      </c>
      <c r="BA16" s="1">
        <v>0.52200000000000002</v>
      </c>
      <c r="BB16" s="1">
        <v>0.55100000000000005</v>
      </c>
      <c r="BC16" s="1">
        <v>0.59699999999999998</v>
      </c>
      <c r="BD16" s="1">
        <v>0.60099999999999998</v>
      </c>
      <c r="BE16" s="1">
        <v>0.56000000000000005</v>
      </c>
      <c r="BF16" s="1">
        <v>0.57699999999999996</v>
      </c>
      <c r="BG16" s="1">
        <v>0.57699999999999996</v>
      </c>
      <c r="BH16" s="1">
        <v>0.58099999999999996</v>
      </c>
      <c r="BI16" s="1">
        <v>0.56699999999999995</v>
      </c>
    </row>
    <row r="17" spans="1:61" x14ac:dyDescent="0.2">
      <c r="A17" s="1">
        <v>7.5</v>
      </c>
      <c r="B17" s="1">
        <v>0.6</v>
      </c>
      <c r="C17" s="1">
        <v>0.63100000000000001</v>
      </c>
      <c r="D17" s="1">
        <v>0.67200000000000004</v>
      </c>
      <c r="E17" s="1">
        <v>0.68100000000000005</v>
      </c>
      <c r="F17" s="1">
        <v>0.63800000000000001</v>
      </c>
      <c r="G17" s="1">
        <v>0.65900000000000003</v>
      </c>
      <c r="H17" s="1">
        <v>0.67200000000000004</v>
      </c>
      <c r="I17" s="1">
        <v>0.67800000000000005</v>
      </c>
      <c r="J17" s="1">
        <v>0.65900000000000003</v>
      </c>
      <c r="K17" s="1">
        <v>0.68799999999999994</v>
      </c>
      <c r="L17" s="1">
        <v>0.68</v>
      </c>
      <c r="M17" s="1">
        <v>0.66300000000000003</v>
      </c>
      <c r="N17" s="1">
        <v>0.317</v>
      </c>
      <c r="O17" s="1">
        <v>0.34599999999999997</v>
      </c>
      <c r="P17" s="1">
        <v>0.34</v>
      </c>
      <c r="Q17" s="1">
        <v>0.34599999999999997</v>
      </c>
      <c r="R17" s="1">
        <v>0.39700000000000002</v>
      </c>
      <c r="S17" s="1">
        <v>0.41699999999999998</v>
      </c>
      <c r="T17" s="1">
        <v>0.41299999999999998</v>
      </c>
      <c r="U17" s="1">
        <v>0.41499999999999998</v>
      </c>
      <c r="V17" s="1">
        <v>0.39400000000000002</v>
      </c>
      <c r="W17" s="1">
        <v>0.41499999999999998</v>
      </c>
      <c r="X17" s="1">
        <v>0.41</v>
      </c>
      <c r="Y17" s="1">
        <v>0.39600000000000002</v>
      </c>
      <c r="Z17" s="1">
        <v>0.53600000000000003</v>
      </c>
      <c r="AA17" s="1">
        <v>0.59599999999999997</v>
      </c>
      <c r="AB17" s="1">
        <v>0.60199999999999998</v>
      </c>
      <c r="AC17" s="1">
        <v>0.61</v>
      </c>
      <c r="AD17" s="1">
        <v>0.63500000000000001</v>
      </c>
      <c r="AE17" s="1">
        <v>0.65800000000000003</v>
      </c>
      <c r="AF17" s="1">
        <v>0.66100000000000003</v>
      </c>
      <c r="AG17" s="1">
        <v>0.67300000000000004</v>
      </c>
      <c r="AH17" s="1">
        <v>0.63500000000000001</v>
      </c>
      <c r="AI17" s="1">
        <v>0.66700000000000004</v>
      </c>
      <c r="AJ17" s="1">
        <v>0.628</v>
      </c>
      <c r="AK17" s="1">
        <v>0.63700000000000001</v>
      </c>
      <c r="AL17" s="1">
        <v>0.127</v>
      </c>
      <c r="AM17" s="1">
        <v>0.19500000000000001</v>
      </c>
      <c r="AN17" s="1">
        <v>0.222</v>
      </c>
      <c r="AO17" s="1">
        <v>0.222</v>
      </c>
      <c r="AP17" s="1">
        <v>0.21199999999999999</v>
      </c>
      <c r="AQ17" s="1">
        <v>0.255</v>
      </c>
      <c r="AR17" s="1">
        <v>0.29799999999999999</v>
      </c>
      <c r="AS17" s="1">
        <v>0.25900000000000001</v>
      </c>
      <c r="AT17" s="1">
        <v>0.16300000000000001</v>
      </c>
      <c r="AU17" s="1">
        <v>0.32100000000000001</v>
      </c>
      <c r="AV17" s="1">
        <v>0.29199999999999998</v>
      </c>
      <c r="AW17" s="1">
        <v>0.28699999999999998</v>
      </c>
      <c r="AX17" s="1">
        <v>0.52200000000000002</v>
      </c>
      <c r="AY17" s="1">
        <v>0.55800000000000005</v>
      </c>
      <c r="AZ17" s="1">
        <v>0.57599999999999996</v>
      </c>
      <c r="BA17" s="1">
        <v>0.53100000000000003</v>
      </c>
      <c r="BB17" s="1">
        <v>0.56299999999999994</v>
      </c>
      <c r="BC17" s="1">
        <v>0.60699999999999998</v>
      </c>
      <c r="BD17" s="1">
        <v>0.61199999999999999</v>
      </c>
      <c r="BE17" s="1">
        <v>0.56899999999999995</v>
      </c>
      <c r="BF17" s="1">
        <v>0.58399999999999996</v>
      </c>
      <c r="BG17" s="1">
        <v>0.58399999999999996</v>
      </c>
      <c r="BH17" s="1">
        <v>0.58899999999999997</v>
      </c>
      <c r="BI17" s="1">
        <v>0.57499999999999996</v>
      </c>
    </row>
    <row r="18" spans="1:61" x14ac:dyDescent="0.2">
      <c r="A18" s="1">
        <v>8</v>
      </c>
      <c r="B18" s="1">
        <v>0.60899999999999999</v>
      </c>
      <c r="C18" s="1">
        <v>0.64100000000000001</v>
      </c>
      <c r="D18" s="1">
        <v>0.68300000000000005</v>
      </c>
      <c r="E18" s="1">
        <v>0.69199999999999995</v>
      </c>
      <c r="F18" s="1">
        <v>0.65100000000000002</v>
      </c>
      <c r="G18" s="1">
        <v>0.67300000000000004</v>
      </c>
      <c r="H18" s="1">
        <v>0.68799999999999994</v>
      </c>
      <c r="I18" s="1">
        <v>0.69099999999999995</v>
      </c>
      <c r="J18" s="1">
        <v>0.67200000000000004</v>
      </c>
      <c r="K18" s="1">
        <v>0.70199999999999996</v>
      </c>
      <c r="L18" s="1">
        <v>0.69399999999999995</v>
      </c>
      <c r="M18" s="1">
        <v>0.67300000000000004</v>
      </c>
      <c r="N18" s="1">
        <v>0.318</v>
      </c>
      <c r="O18" s="1">
        <v>0.34799999999999998</v>
      </c>
      <c r="P18" s="1">
        <v>0.34</v>
      </c>
      <c r="Q18" s="1">
        <v>0.34599999999999997</v>
      </c>
      <c r="R18" s="1">
        <v>0.39900000000000002</v>
      </c>
      <c r="S18" s="1">
        <v>0.41899999999999998</v>
      </c>
      <c r="T18" s="1">
        <v>0.41499999999999998</v>
      </c>
      <c r="U18" s="1">
        <v>0.41699999999999998</v>
      </c>
      <c r="V18" s="1">
        <v>0.39600000000000002</v>
      </c>
      <c r="W18" s="1">
        <v>0.41799999999999998</v>
      </c>
      <c r="X18" s="1">
        <v>0.41199999999999998</v>
      </c>
      <c r="Y18" s="1">
        <v>0.39700000000000002</v>
      </c>
      <c r="Z18" s="1">
        <v>0.54400000000000004</v>
      </c>
      <c r="AA18" s="1">
        <v>0.60499999999999998</v>
      </c>
      <c r="AB18" s="1">
        <v>0.61</v>
      </c>
      <c r="AC18" s="1">
        <v>0.61899999999999999</v>
      </c>
      <c r="AD18" s="1">
        <v>0.64400000000000002</v>
      </c>
      <c r="AE18" s="1">
        <v>0.66400000000000003</v>
      </c>
      <c r="AF18" s="1">
        <v>0.67100000000000004</v>
      </c>
      <c r="AG18" s="1">
        <v>0.68200000000000005</v>
      </c>
      <c r="AH18" s="1">
        <v>0.64400000000000002</v>
      </c>
      <c r="AI18" s="1">
        <v>0.67600000000000005</v>
      </c>
      <c r="AJ18" s="1">
        <v>0.63900000000000001</v>
      </c>
      <c r="AK18" s="1">
        <v>0.64500000000000002</v>
      </c>
      <c r="AL18" s="1">
        <v>0.123</v>
      </c>
      <c r="AM18" s="1">
        <v>0.19800000000000001</v>
      </c>
      <c r="AN18" s="1">
        <v>0.22</v>
      </c>
      <c r="AO18" s="1">
        <v>0.22900000000000001</v>
      </c>
      <c r="AP18" s="1">
        <v>0.214</v>
      </c>
      <c r="AQ18" s="1">
        <v>0.26100000000000001</v>
      </c>
      <c r="AR18" s="1">
        <v>0.30299999999999999</v>
      </c>
      <c r="AS18" s="1">
        <v>0.26500000000000001</v>
      </c>
      <c r="AT18" s="1">
        <v>0.16500000000000001</v>
      </c>
      <c r="AU18" s="1">
        <v>0.32700000000000001</v>
      </c>
      <c r="AV18" s="1">
        <v>0.29799999999999999</v>
      </c>
      <c r="AW18" s="1">
        <v>0.28799999999999998</v>
      </c>
      <c r="AX18" s="1">
        <v>0.52600000000000002</v>
      </c>
      <c r="AY18" s="1">
        <v>0.56499999999999995</v>
      </c>
      <c r="AZ18" s="1">
        <v>0.58299999999999996</v>
      </c>
      <c r="BA18" s="1">
        <v>0.53600000000000003</v>
      </c>
      <c r="BB18" s="1">
        <v>0.56599999999999995</v>
      </c>
      <c r="BC18" s="1">
        <v>0.61499999999999999</v>
      </c>
      <c r="BD18" s="1">
        <v>0.61899999999999999</v>
      </c>
      <c r="BE18" s="1">
        <v>0.57699999999999996</v>
      </c>
      <c r="BF18" s="1">
        <v>0.59199999999999997</v>
      </c>
      <c r="BG18" s="1">
        <v>0.59099999999999997</v>
      </c>
      <c r="BH18" s="1">
        <v>0.59799999999999998</v>
      </c>
      <c r="BI18" s="1">
        <v>0.57999999999999996</v>
      </c>
    </row>
    <row r="19" spans="1:61" x14ac:dyDescent="0.2">
      <c r="A19" s="1">
        <v>8.5</v>
      </c>
      <c r="B19" s="1">
        <v>0.61799999999999999</v>
      </c>
      <c r="C19" s="1">
        <v>0.65400000000000003</v>
      </c>
      <c r="D19" s="1">
        <v>0.69499999999999995</v>
      </c>
      <c r="E19" s="1">
        <v>0.70199999999999996</v>
      </c>
      <c r="F19" s="1">
        <v>0.66400000000000003</v>
      </c>
      <c r="G19" s="1">
        <v>0.68200000000000005</v>
      </c>
      <c r="H19" s="1">
        <v>0.70099999999999996</v>
      </c>
      <c r="I19" s="1">
        <v>0.70199999999999996</v>
      </c>
      <c r="J19" s="1">
        <v>0.68400000000000005</v>
      </c>
      <c r="K19" s="1">
        <v>0.71399999999999997</v>
      </c>
      <c r="L19" s="1">
        <v>0.70599999999999996</v>
      </c>
      <c r="M19" s="1">
        <v>0.68400000000000005</v>
      </c>
      <c r="N19" s="1">
        <v>0.318</v>
      </c>
      <c r="O19" s="1">
        <v>0.34899999999999998</v>
      </c>
      <c r="P19" s="1">
        <v>0.34100000000000003</v>
      </c>
      <c r="Q19" s="1">
        <v>0.34799999999999998</v>
      </c>
      <c r="R19" s="1">
        <v>0.4</v>
      </c>
      <c r="S19" s="1">
        <v>0.42199999999999999</v>
      </c>
      <c r="T19" s="1">
        <v>0.41699999999999998</v>
      </c>
      <c r="U19" s="1">
        <v>0.42</v>
      </c>
      <c r="V19" s="1">
        <v>0.4</v>
      </c>
      <c r="W19" s="1">
        <v>0.42099999999999999</v>
      </c>
      <c r="X19" s="1">
        <v>0.41399999999999998</v>
      </c>
      <c r="Y19" s="1">
        <v>0.39900000000000002</v>
      </c>
      <c r="Z19" s="1">
        <v>0.55300000000000005</v>
      </c>
      <c r="AA19" s="1">
        <v>0.61</v>
      </c>
      <c r="AB19" s="1">
        <v>0.61699999999999999</v>
      </c>
      <c r="AC19" s="1">
        <v>0.626</v>
      </c>
      <c r="AD19" s="1">
        <v>0.65100000000000002</v>
      </c>
      <c r="AE19" s="1">
        <v>0.67200000000000004</v>
      </c>
      <c r="AF19" s="1">
        <v>0.67800000000000005</v>
      </c>
      <c r="AG19" s="1">
        <v>0.69199999999999995</v>
      </c>
      <c r="AH19" s="1">
        <v>0.65100000000000002</v>
      </c>
      <c r="AI19" s="1">
        <v>0.68700000000000006</v>
      </c>
      <c r="AJ19" s="1">
        <v>0.64600000000000002</v>
      </c>
      <c r="AK19" s="1">
        <v>0.65300000000000002</v>
      </c>
      <c r="AL19" s="1">
        <v>0.11799999999999999</v>
      </c>
      <c r="AM19" s="1">
        <v>0.20200000000000001</v>
      </c>
      <c r="AN19" s="1">
        <v>0.219</v>
      </c>
      <c r="AO19" s="1">
        <v>0.23400000000000001</v>
      </c>
      <c r="AP19" s="1">
        <v>0.217</v>
      </c>
      <c r="AQ19" s="1">
        <v>0.26700000000000002</v>
      </c>
      <c r="AR19" s="1">
        <v>0.308</v>
      </c>
      <c r="AS19" s="1">
        <v>0.26900000000000002</v>
      </c>
      <c r="AT19" s="1">
        <v>0.16800000000000001</v>
      </c>
      <c r="AU19" s="1">
        <v>0.33200000000000002</v>
      </c>
      <c r="AV19" s="1">
        <v>0.30199999999999999</v>
      </c>
      <c r="AW19" s="1">
        <v>0.28799999999999998</v>
      </c>
      <c r="AX19" s="1">
        <v>0.53</v>
      </c>
      <c r="AY19" s="1">
        <v>0.56799999999999995</v>
      </c>
      <c r="AZ19" s="1">
        <v>0.59</v>
      </c>
      <c r="BA19" s="1">
        <v>0.54200000000000004</v>
      </c>
      <c r="BB19" s="1">
        <v>0.57299999999999995</v>
      </c>
      <c r="BC19" s="1">
        <v>0.623</v>
      </c>
      <c r="BD19" s="1">
        <v>0.627</v>
      </c>
      <c r="BE19" s="1">
        <v>0.58499999999999996</v>
      </c>
      <c r="BF19" s="1">
        <v>0.59499999999999997</v>
      </c>
      <c r="BG19" s="1">
        <v>0.59799999999999998</v>
      </c>
      <c r="BH19" s="1">
        <v>0.60599999999999998</v>
      </c>
      <c r="BI19" s="1">
        <v>0.58499999999999996</v>
      </c>
    </row>
    <row r="20" spans="1:61" x14ac:dyDescent="0.2">
      <c r="A20" s="1">
        <v>9</v>
      </c>
      <c r="B20" s="1">
        <v>0.626</v>
      </c>
      <c r="C20" s="1">
        <v>0.66400000000000003</v>
      </c>
      <c r="D20" s="1">
        <v>0.70499999999999996</v>
      </c>
      <c r="E20" s="1">
        <v>0.71299999999999997</v>
      </c>
      <c r="F20" s="1">
        <v>0.67300000000000004</v>
      </c>
      <c r="G20" s="1">
        <v>0.69399999999999995</v>
      </c>
      <c r="H20" s="1">
        <v>0.71399999999999997</v>
      </c>
      <c r="I20" s="1">
        <v>0.71499999999999997</v>
      </c>
      <c r="J20" s="1">
        <v>0.69799999999999995</v>
      </c>
      <c r="K20" s="1">
        <v>0.72599999999999998</v>
      </c>
      <c r="L20" s="1">
        <v>0.71799999999999997</v>
      </c>
      <c r="M20" s="1">
        <v>0.69299999999999995</v>
      </c>
      <c r="N20" s="1">
        <v>0.31900000000000001</v>
      </c>
      <c r="O20" s="1">
        <v>0.35</v>
      </c>
      <c r="P20" s="1">
        <v>0.34100000000000003</v>
      </c>
      <c r="Q20" s="1">
        <v>0.34899999999999998</v>
      </c>
      <c r="R20" s="1">
        <v>0.40400000000000003</v>
      </c>
      <c r="S20" s="1">
        <v>0.42499999999999999</v>
      </c>
      <c r="T20" s="1">
        <v>0.41899999999999998</v>
      </c>
      <c r="U20" s="1">
        <v>0.42199999999999999</v>
      </c>
      <c r="V20" s="1">
        <v>0.40300000000000002</v>
      </c>
      <c r="W20" s="1">
        <v>0.42399999999999999</v>
      </c>
      <c r="X20" s="1">
        <v>0.41699999999999998</v>
      </c>
      <c r="Y20" s="1">
        <v>0.4</v>
      </c>
      <c r="Z20" s="1">
        <v>0.55900000000000005</v>
      </c>
      <c r="AA20" s="1">
        <v>0.61699999999999999</v>
      </c>
      <c r="AB20" s="1">
        <v>0.623</v>
      </c>
      <c r="AC20" s="1">
        <v>0.63</v>
      </c>
      <c r="AD20" s="1">
        <v>0.65800000000000003</v>
      </c>
      <c r="AE20" s="1">
        <v>0.67800000000000005</v>
      </c>
      <c r="AF20" s="1">
        <v>0.68700000000000006</v>
      </c>
      <c r="AG20" s="1">
        <v>0.70099999999999996</v>
      </c>
      <c r="AH20" s="1">
        <v>0.66</v>
      </c>
      <c r="AI20" s="1">
        <v>0.69499999999999995</v>
      </c>
      <c r="AJ20" s="1">
        <v>0.65400000000000003</v>
      </c>
      <c r="AK20" s="1">
        <v>0.66</v>
      </c>
      <c r="AL20" s="1">
        <v>0.113</v>
      </c>
      <c r="AM20" s="1">
        <v>0.20399999999999999</v>
      </c>
      <c r="AN20" s="1">
        <v>0.222</v>
      </c>
      <c r="AO20" s="1">
        <v>0.23699999999999999</v>
      </c>
      <c r="AP20" s="1">
        <v>0.22</v>
      </c>
      <c r="AQ20" s="1">
        <v>0.27200000000000002</v>
      </c>
      <c r="AR20" s="1">
        <v>0.312</v>
      </c>
      <c r="AS20" s="1">
        <v>0.27500000000000002</v>
      </c>
      <c r="AT20" s="1">
        <v>0.16900000000000001</v>
      </c>
      <c r="AU20" s="1">
        <v>0.33600000000000002</v>
      </c>
      <c r="AV20" s="1">
        <v>0.307</v>
      </c>
      <c r="AW20" s="1">
        <v>0.28699999999999998</v>
      </c>
      <c r="AX20" s="1">
        <v>0.53300000000000003</v>
      </c>
      <c r="AY20" s="1">
        <v>0.57199999999999995</v>
      </c>
      <c r="AZ20" s="1">
        <v>0.59699999999999998</v>
      </c>
      <c r="BA20" s="1">
        <v>0.54900000000000004</v>
      </c>
      <c r="BB20" s="1">
        <v>0.57999999999999996</v>
      </c>
      <c r="BC20" s="1">
        <v>0.63100000000000001</v>
      </c>
      <c r="BD20" s="1">
        <v>0.63600000000000001</v>
      </c>
      <c r="BE20" s="1">
        <v>0.58899999999999997</v>
      </c>
      <c r="BF20" s="1">
        <v>0.60099999999999998</v>
      </c>
      <c r="BG20" s="1">
        <v>0.60599999999999998</v>
      </c>
      <c r="BH20" s="1">
        <v>0.61199999999999999</v>
      </c>
      <c r="BI20" s="1">
        <v>0.58799999999999997</v>
      </c>
    </row>
    <row r="21" spans="1:61" x14ac:dyDescent="0.2">
      <c r="A21" s="1">
        <v>9.5</v>
      </c>
      <c r="B21" s="1">
        <v>0.63200000000000001</v>
      </c>
      <c r="C21" s="1">
        <v>0.67200000000000004</v>
      </c>
      <c r="D21" s="1">
        <v>0.71399999999999997</v>
      </c>
      <c r="E21" s="1">
        <v>0.72199999999999998</v>
      </c>
      <c r="F21" s="1">
        <v>0.68400000000000005</v>
      </c>
      <c r="G21" s="1">
        <v>0.70399999999999996</v>
      </c>
      <c r="H21" s="1">
        <v>0.72399999999999998</v>
      </c>
      <c r="I21" s="1">
        <v>0.72499999999999998</v>
      </c>
      <c r="J21" s="1">
        <v>0.70699999999999996</v>
      </c>
      <c r="K21" s="1">
        <v>0.73699999999999999</v>
      </c>
      <c r="L21" s="1">
        <v>0.72899999999999998</v>
      </c>
      <c r="M21" s="1">
        <v>0.70299999999999996</v>
      </c>
      <c r="N21" s="1">
        <v>0.318</v>
      </c>
      <c r="O21" s="1">
        <v>0.35</v>
      </c>
      <c r="P21" s="1">
        <v>0.34300000000000003</v>
      </c>
      <c r="Q21" s="1">
        <v>0.35</v>
      </c>
      <c r="R21" s="1">
        <v>0.40699999999999997</v>
      </c>
      <c r="S21" s="1">
        <v>0.42799999999999999</v>
      </c>
      <c r="T21" s="1">
        <v>0.42099999999999999</v>
      </c>
      <c r="U21" s="1">
        <v>0.42399999999999999</v>
      </c>
      <c r="V21" s="1">
        <v>0.40500000000000003</v>
      </c>
      <c r="W21" s="1">
        <v>0.42499999999999999</v>
      </c>
      <c r="X21" s="1">
        <v>0.42099999999999999</v>
      </c>
      <c r="Y21" s="1">
        <v>0.40200000000000002</v>
      </c>
      <c r="Z21" s="1">
        <v>0.56499999999999995</v>
      </c>
      <c r="AA21" s="1">
        <v>0.622</v>
      </c>
      <c r="AB21" s="1">
        <v>0.63</v>
      </c>
      <c r="AC21" s="1">
        <v>0.63400000000000001</v>
      </c>
      <c r="AD21" s="1">
        <v>0.66500000000000004</v>
      </c>
      <c r="AE21" s="1">
        <v>0.68300000000000005</v>
      </c>
      <c r="AF21" s="1">
        <v>0.69299999999999995</v>
      </c>
      <c r="AG21" s="1">
        <v>0.70699999999999996</v>
      </c>
      <c r="AH21" s="1">
        <v>0.66600000000000004</v>
      </c>
      <c r="AI21" s="1">
        <v>0.70099999999999996</v>
      </c>
      <c r="AJ21" s="1">
        <v>0.66</v>
      </c>
      <c r="AK21" s="1">
        <v>0.66400000000000003</v>
      </c>
      <c r="AL21" s="1">
        <v>0.108</v>
      </c>
      <c r="AM21" s="1">
        <v>0.20599999999999999</v>
      </c>
      <c r="AN21" s="1">
        <v>0.22600000000000001</v>
      </c>
      <c r="AO21" s="1">
        <v>0.24099999999999999</v>
      </c>
      <c r="AP21" s="1">
        <v>0.222</v>
      </c>
      <c r="AQ21" s="1">
        <v>0.27700000000000002</v>
      </c>
      <c r="AR21" s="1">
        <v>0.316</v>
      </c>
      <c r="AS21" s="1">
        <v>0.27900000000000003</v>
      </c>
      <c r="AT21" s="1">
        <v>0.17100000000000001</v>
      </c>
      <c r="AU21" s="1">
        <v>0.33900000000000002</v>
      </c>
      <c r="AV21" s="1">
        <v>0.312</v>
      </c>
      <c r="AW21" s="1">
        <v>0.28999999999999998</v>
      </c>
      <c r="AX21" s="1">
        <v>0.53500000000000003</v>
      </c>
      <c r="AY21" s="1">
        <v>0.57599999999999996</v>
      </c>
      <c r="AZ21" s="1">
        <v>0.60199999999999998</v>
      </c>
      <c r="BA21" s="1">
        <v>0.55500000000000005</v>
      </c>
      <c r="BB21" s="1">
        <v>0.58599999999999997</v>
      </c>
      <c r="BC21" s="1">
        <v>0.63700000000000001</v>
      </c>
      <c r="BD21" s="1">
        <v>0.64200000000000002</v>
      </c>
      <c r="BE21" s="1">
        <v>0.59599999999999997</v>
      </c>
      <c r="BF21" s="1">
        <v>0.60599999999999998</v>
      </c>
      <c r="BG21" s="1">
        <v>0.61099999999999999</v>
      </c>
      <c r="BH21" s="1">
        <v>0.61799999999999999</v>
      </c>
      <c r="BI21" s="1">
        <v>0.59299999999999997</v>
      </c>
    </row>
    <row r="22" spans="1:61" x14ac:dyDescent="0.2">
      <c r="A22" s="1">
        <v>10</v>
      </c>
      <c r="B22" s="1">
        <v>0.63700000000000001</v>
      </c>
      <c r="C22" s="1">
        <v>0.68</v>
      </c>
      <c r="D22" s="1">
        <v>0.72</v>
      </c>
      <c r="E22" s="1">
        <v>0.73</v>
      </c>
      <c r="F22" s="1">
        <v>0.69099999999999995</v>
      </c>
      <c r="G22" s="1">
        <v>0.71199999999999997</v>
      </c>
      <c r="H22" s="1">
        <v>0.73299999999999998</v>
      </c>
      <c r="I22" s="1">
        <v>0.73599999999999999</v>
      </c>
      <c r="J22" s="1">
        <v>0.71699999999999997</v>
      </c>
      <c r="K22" s="1">
        <v>0.745</v>
      </c>
      <c r="L22" s="1">
        <v>0.74</v>
      </c>
      <c r="M22" s="1">
        <v>0.70899999999999996</v>
      </c>
      <c r="N22" s="1">
        <v>0.317</v>
      </c>
      <c r="O22" s="1">
        <v>0.35099999999999998</v>
      </c>
      <c r="P22" s="1">
        <v>0.34399999999999997</v>
      </c>
      <c r="Q22" s="1">
        <v>0.35</v>
      </c>
      <c r="R22" s="1">
        <v>0.40799999999999997</v>
      </c>
      <c r="S22" s="1">
        <v>0.42899999999999999</v>
      </c>
      <c r="T22" s="1">
        <v>0.42299999999999999</v>
      </c>
      <c r="U22" s="1">
        <v>0.42599999999999999</v>
      </c>
      <c r="V22" s="1">
        <v>0.40899999999999997</v>
      </c>
      <c r="W22" s="1">
        <v>0.42799999999999999</v>
      </c>
      <c r="X22" s="1">
        <v>0.42199999999999999</v>
      </c>
      <c r="Y22" s="1">
        <v>0.40300000000000002</v>
      </c>
      <c r="Z22" s="1">
        <v>0.56699999999999995</v>
      </c>
      <c r="AA22" s="1">
        <v>0.626</v>
      </c>
      <c r="AB22" s="1">
        <v>0.63300000000000001</v>
      </c>
      <c r="AC22" s="1">
        <v>0.64</v>
      </c>
      <c r="AD22" s="1">
        <v>0.66900000000000004</v>
      </c>
      <c r="AE22" s="1">
        <v>0.68899999999999995</v>
      </c>
      <c r="AF22" s="1">
        <v>0.69799999999999995</v>
      </c>
      <c r="AG22" s="1">
        <v>0.71099999999999997</v>
      </c>
      <c r="AH22" s="1">
        <v>0.67400000000000004</v>
      </c>
      <c r="AI22" s="1">
        <v>0.70599999999999996</v>
      </c>
      <c r="AJ22" s="1">
        <v>0.66500000000000004</v>
      </c>
      <c r="AK22" s="1">
        <v>0.66800000000000004</v>
      </c>
      <c r="AL22" s="1">
        <v>0.10100000000000001</v>
      </c>
      <c r="AM22" s="1">
        <v>0.20799999999999999</v>
      </c>
      <c r="AN22" s="1">
        <v>0.22900000000000001</v>
      </c>
      <c r="AO22" s="1">
        <v>0.245</v>
      </c>
      <c r="AP22" s="1">
        <v>0.22500000000000001</v>
      </c>
      <c r="AQ22" s="1">
        <v>0.28100000000000003</v>
      </c>
      <c r="AR22" s="1">
        <v>0.32</v>
      </c>
      <c r="AS22" s="1">
        <v>0.28299999999999997</v>
      </c>
      <c r="AT22" s="1">
        <v>0.17299999999999999</v>
      </c>
      <c r="AU22" s="1">
        <v>0.34399999999999997</v>
      </c>
      <c r="AV22" s="1">
        <v>0.314</v>
      </c>
      <c r="AW22" s="1">
        <v>0.28999999999999998</v>
      </c>
      <c r="AX22" s="1">
        <v>0.53600000000000003</v>
      </c>
      <c r="AY22" s="1">
        <v>0.57999999999999996</v>
      </c>
      <c r="AZ22" s="1">
        <v>0.60699999999999998</v>
      </c>
      <c r="BA22" s="1">
        <v>0.56100000000000005</v>
      </c>
      <c r="BB22" s="1">
        <v>0.59199999999999997</v>
      </c>
      <c r="BC22" s="1">
        <v>0.64300000000000002</v>
      </c>
      <c r="BD22" s="1">
        <v>0.64600000000000002</v>
      </c>
      <c r="BE22" s="1">
        <v>0.60099999999999998</v>
      </c>
      <c r="BF22" s="1">
        <v>0.61199999999999999</v>
      </c>
      <c r="BG22" s="1">
        <v>0.61499999999999999</v>
      </c>
      <c r="BH22" s="1">
        <v>0.626</v>
      </c>
      <c r="BI22" s="1">
        <v>0.59599999999999997</v>
      </c>
    </row>
  </sheetData>
  <mergeCells count="5">
    <mergeCell ref="B1:M1"/>
    <mergeCell ref="N1:Y1"/>
    <mergeCell ref="Z1:AK1"/>
    <mergeCell ref="AL1:AW1"/>
    <mergeCell ref="AX1:B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709F3-98CD-9040-B67F-D63DD24F69C9}">
  <dimension ref="A1:I14"/>
  <sheetViews>
    <sheetView tabSelected="1" workbookViewId="0">
      <selection activeCell="E9" sqref="E9"/>
    </sheetView>
  </sheetViews>
  <sheetFormatPr baseColWidth="10" defaultRowHeight="16" x14ac:dyDescent="0.2"/>
  <sheetData>
    <row r="1" spans="1:9" ht="17" x14ac:dyDescent="0.2">
      <c r="A1" s="13" t="s">
        <v>46</v>
      </c>
      <c r="B1" s="13"/>
      <c r="E1" s="16" t="s">
        <v>47</v>
      </c>
      <c r="H1" s="16" t="s">
        <v>48</v>
      </c>
    </row>
    <row r="2" spans="1:9" ht="17" x14ac:dyDescent="0.2">
      <c r="A2" s="13" t="s">
        <v>22</v>
      </c>
      <c r="B2" s="13" t="s">
        <v>23</v>
      </c>
      <c r="C2" s="14" t="s">
        <v>24</v>
      </c>
      <c r="D2" s="14"/>
      <c r="E2" s="14" t="s">
        <v>25</v>
      </c>
      <c r="F2" s="14"/>
      <c r="G2" s="14"/>
      <c r="H2" s="14">
        <v>1.21E-2</v>
      </c>
      <c r="I2" s="14"/>
    </row>
    <row r="3" spans="1:9" ht="17" x14ac:dyDescent="0.2">
      <c r="A3" s="13"/>
      <c r="B3" s="13"/>
      <c r="C3" s="14"/>
      <c r="D3" s="14"/>
      <c r="E3" s="14"/>
      <c r="F3" s="14"/>
      <c r="G3" s="14"/>
      <c r="H3" s="14"/>
      <c r="I3" s="14"/>
    </row>
    <row r="4" spans="1:9" ht="17" x14ac:dyDescent="0.2">
      <c r="A4" s="13"/>
      <c r="B4" s="13"/>
      <c r="C4" s="14"/>
      <c r="D4" s="14"/>
      <c r="E4" s="14"/>
      <c r="F4" s="14"/>
      <c r="G4" s="14"/>
      <c r="H4" s="14"/>
      <c r="I4" s="14"/>
    </row>
    <row r="5" spans="1:9" ht="17" x14ac:dyDescent="0.2">
      <c r="A5" s="13" t="s">
        <v>26</v>
      </c>
      <c r="B5" s="13" t="s">
        <v>27</v>
      </c>
      <c r="C5" s="14"/>
      <c r="D5" s="14"/>
      <c r="E5" s="14"/>
      <c r="F5" s="14"/>
      <c r="G5" s="14"/>
      <c r="H5" s="14"/>
      <c r="I5" s="14"/>
    </row>
    <row r="6" spans="1:9" ht="17" x14ac:dyDescent="0.2">
      <c r="A6" s="13"/>
      <c r="B6" s="13"/>
      <c r="C6" s="14"/>
      <c r="D6" s="14"/>
      <c r="E6" s="14"/>
      <c r="F6" s="14"/>
      <c r="G6" s="14"/>
      <c r="H6" s="14"/>
      <c r="I6" s="14"/>
    </row>
    <row r="7" spans="1:9" ht="17" x14ac:dyDescent="0.2">
      <c r="A7" s="13" t="s">
        <v>28</v>
      </c>
      <c r="B7" s="13" t="s">
        <v>23</v>
      </c>
      <c r="C7" s="14" t="s">
        <v>29</v>
      </c>
      <c r="D7" s="14"/>
      <c r="E7" s="14" t="s">
        <v>30</v>
      </c>
      <c r="F7" s="14"/>
      <c r="G7" s="14"/>
      <c r="H7" s="14">
        <v>1.0500000000000001E-2</v>
      </c>
      <c r="I7" s="14"/>
    </row>
    <row r="8" spans="1:9" ht="17" x14ac:dyDescent="0.2">
      <c r="A8" s="13"/>
      <c r="B8" s="13"/>
      <c r="C8" s="14" t="s">
        <v>31</v>
      </c>
      <c r="D8" s="14"/>
      <c r="E8" s="14" t="s">
        <v>32</v>
      </c>
      <c r="F8" s="14"/>
      <c r="G8" s="14"/>
      <c r="H8" s="14">
        <v>3.3999999999999998E-3</v>
      </c>
      <c r="I8" s="14"/>
    </row>
    <row r="9" spans="1:9" ht="17" x14ac:dyDescent="0.2">
      <c r="A9" s="13"/>
      <c r="B9" s="13"/>
      <c r="C9" s="14"/>
      <c r="D9" s="14"/>
      <c r="E9" s="14"/>
      <c r="F9" s="14"/>
      <c r="G9" s="14"/>
      <c r="H9" s="14"/>
      <c r="I9" s="14"/>
    </row>
    <row r="10" spans="1:9" ht="17" x14ac:dyDescent="0.2">
      <c r="A10" s="13" t="s">
        <v>33</v>
      </c>
      <c r="B10" s="13" t="s">
        <v>34</v>
      </c>
      <c r="C10" s="14" t="s">
        <v>35</v>
      </c>
      <c r="D10" s="14">
        <v>-122386667</v>
      </c>
      <c r="E10" s="14" t="s">
        <v>36</v>
      </c>
      <c r="F10" s="14" t="s">
        <v>37</v>
      </c>
      <c r="G10" s="14" t="s">
        <v>38</v>
      </c>
      <c r="H10" s="15">
        <v>2.7900000000000001E-4</v>
      </c>
      <c r="I10" s="14"/>
    </row>
    <row r="11" spans="1:9" ht="17" x14ac:dyDescent="0.2">
      <c r="A11" s="13"/>
      <c r="B11" s="13"/>
      <c r="C11" s="14" t="s">
        <v>39</v>
      </c>
      <c r="D11" s="14">
        <v>255667</v>
      </c>
      <c r="E11" s="14" t="s">
        <v>40</v>
      </c>
      <c r="F11" s="14" t="s">
        <v>41</v>
      </c>
      <c r="G11" s="14" t="s">
        <v>42</v>
      </c>
      <c r="H11" s="14">
        <v>0.99999800000000005</v>
      </c>
      <c r="I11" s="14"/>
    </row>
    <row r="12" spans="1:9" ht="17" x14ac:dyDescent="0.2">
      <c r="A12" s="13"/>
      <c r="B12" s="13"/>
      <c r="C12" s="14" t="s">
        <v>43</v>
      </c>
      <c r="D12" s="14">
        <v>-1853333</v>
      </c>
      <c r="E12" s="14" t="s">
        <v>44</v>
      </c>
      <c r="F12" s="14" t="s">
        <v>41</v>
      </c>
      <c r="G12" s="14" t="s">
        <v>42</v>
      </c>
      <c r="H12" s="14">
        <v>0.99940600000000002</v>
      </c>
      <c r="I12" s="14"/>
    </row>
    <row r="13" spans="1:9" ht="17" x14ac:dyDescent="0.2">
      <c r="A13" s="13"/>
      <c r="B13" s="13"/>
      <c r="C13" s="14"/>
      <c r="D13" s="14"/>
      <c r="E13" s="14"/>
      <c r="F13" s="14"/>
      <c r="G13" s="14"/>
      <c r="H13" s="14"/>
      <c r="I13" s="14"/>
    </row>
    <row r="14" spans="1:9" ht="17" x14ac:dyDescent="0.2">
      <c r="A14" s="13" t="s">
        <v>45</v>
      </c>
      <c r="B14" s="13" t="s">
        <v>27</v>
      </c>
      <c r="C14" s="14"/>
      <c r="D14" s="14"/>
      <c r="E14" s="14"/>
      <c r="F14" s="14"/>
      <c r="G14" s="14"/>
      <c r="H14" s="14"/>
      <c r="I14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ED1a</vt:lpstr>
      <vt:lpstr>ED1b</vt:lpstr>
      <vt:lpstr>ED1c</vt:lpstr>
      <vt:lpstr>ED1d</vt:lpstr>
      <vt:lpstr>ED1e</vt:lpstr>
      <vt:lpstr>P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Conlon</dc:creator>
  <cp:lastModifiedBy>Sarah Conlon</cp:lastModifiedBy>
  <dcterms:created xsi:type="dcterms:W3CDTF">2019-10-24T19:21:23Z</dcterms:created>
  <dcterms:modified xsi:type="dcterms:W3CDTF">2019-10-24T19:42:08Z</dcterms:modified>
</cp:coreProperties>
</file>