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xl\Desktop\三审重投\sourcedata prepare\seperated source data\"/>
    </mc:Choice>
  </mc:AlternateContent>
  <xr:revisionPtr revIDLastSave="0" documentId="13_ncr:1_{52369304-8EE8-48E8-81E0-9C4B4061235A}" xr6:coauthVersionLast="45" xr6:coauthVersionMax="45" xr10:uidLastSave="{00000000-0000-0000-0000-000000000000}"/>
  <bookViews>
    <workbookView xWindow="-110" yWindow="-110" windowWidth="19420" windowHeight="10420" xr2:uid="{66877FEE-677F-4AE3-B3E7-CA5DB1C81389}"/>
  </bookViews>
  <sheets>
    <sheet name="Extended figure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3" i="1" l="1"/>
  <c r="C73" i="1"/>
  <c r="D72" i="1"/>
  <c r="C72" i="1"/>
  <c r="K68" i="1"/>
  <c r="J68" i="1"/>
  <c r="G68" i="1"/>
  <c r="F68" i="1"/>
  <c r="C68" i="1"/>
  <c r="B68" i="1"/>
  <c r="K67" i="1"/>
  <c r="J67" i="1"/>
  <c r="G67" i="1"/>
  <c r="F67" i="1"/>
  <c r="C67" i="1"/>
  <c r="B67" i="1"/>
  <c r="J30" i="1"/>
  <c r="K25" i="1"/>
  <c r="J25" i="1"/>
  <c r="K24" i="1"/>
  <c r="J24" i="1"/>
  <c r="I23" i="1" a="1"/>
  <c r="I23" i="1" s="1"/>
  <c r="H23" i="1" a="1"/>
  <c r="H23" i="1" s="1"/>
  <c r="G23" i="1" a="1"/>
  <c r="G23" i="1" s="1"/>
  <c r="F23" i="1" a="1"/>
  <c r="F23" i="1" s="1"/>
  <c r="I22" i="1" a="1"/>
  <c r="I22" i="1" s="1"/>
  <c r="H22" i="1" a="1"/>
  <c r="H22" i="1" s="1"/>
  <c r="G22" i="1" a="1"/>
  <c r="G22" i="1" s="1"/>
  <c r="F22" i="1" a="1"/>
  <c r="F22" i="1" s="1"/>
  <c r="F30" i="1" l="1"/>
</calcChain>
</file>

<file path=xl/sharedStrings.xml><?xml version="1.0" encoding="utf-8"?>
<sst xmlns="http://schemas.openxmlformats.org/spreadsheetml/2006/main" count="104" uniqueCount="49">
  <si>
    <t>28°C</t>
    <phoneticPr fontId="3" type="noConversion"/>
  </si>
  <si>
    <t>15°C</t>
    <phoneticPr fontId="3" type="noConversion"/>
  </si>
  <si>
    <t>Extended figure 7b</t>
    <phoneticPr fontId="3" type="noConversion"/>
  </si>
  <si>
    <t xml:space="preserve">qPCR </t>
    <phoneticPr fontId="3" type="noConversion"/>
  </si>
  <si>
    <r>
      <rPr>
        <sz val="11"/>
        <color theme="1"/>
        <rFont val="Arial"/>
        <family val="2"/>
      </rPr>
      <t>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)</t>
    </r>
    <phoneticPr fontId="3" type="noConversion"/>
  </si>
  <si>
    <r>
      <rPr>
        <sz val="11"/>
        <color theme="1"/>
        <rFont val="Arial"/>
        <family val="2"/>
      </rPr>
      <t>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sspBCD</t>
    </r>
    <r>
      <rPr>
        <sz val="11"/>
        <color theme="1"/>
        <rFont val="Arial"/>
        <family val="2"/>
      </rPr>
      <t>)</t>
    </r>
    <phoneticPr fontId="3" type="noConversion"/>
  </si>
  <si>
    <r>
      <rPr>
        <sz val="11"/>
        <color theme="1"/>
        <rFont val="Arial"/>
        <family val="2"/>
      </rPr>
      <t>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sspE</t>
    </r>
    <r>
      <rPr>
        <sz val="11"/>
        <color theme="1"/>
        <rFont val="Arial"/>
        <family val="2"/>
      </rPr>
      <t>)</t>
    </r>
    <phoneticPr fontId="3" type="noConversion"/>
  </si>
  <si>
    <t>biological replicates #1</t>
    <phoneticPr fontId="3" type="noConversion"/>
  </si>
  <si>
    <t>biological replicates #2</t>
  </si>
  <si>
    <t>biological replicates #3</t>
  </si>
  <si>
    <t>biological replicates #4</t>
  </si>
  <si>
    <t>techinque replicate 1</t>
    <phoneticPr fontId="3" type="noConversion"/>
  </si>
  <si>
    <t>28°C</t>
  </si>
  <si>
    <t>techinque replicate 2</t>
  </si>
  <si>
    <t>15°C</t>
  </si>
  <si>
    <t>average of technique replicate</t>
    <phoneticPr fontId="3" type="noConversion"/>
  </si>
  <si>
    <r>
      <rPr>
        <sz val="11"/>
        <color theme="1"/>
        <rFont val="Arial"/>
        <family val="2"/>
      </rPr>
      <t>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sspBCD</t>
    </r>
    <r>
      <rPr>
        <sz val="11"/>
        <color theme="1"/>
        <rFont val="Arial"/>
        <family val="2"/>
      </rPr>
      <t>) - 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)</t>
    </r>
    <phoneticPr fontId="3" type="noConversion"/>
  </si>
  <si>
    <r>
      <rPr>
        <sz val="11"/>
        <color theme="1"/>
        <rFont val="Arial"/>
        <family val="2"/>
      </rPr>
      <t>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sspE</t>
    </r>
    <r>
      <rPr>
        <sz val="11"/>
        <color theme="1"/>
        <rFont val="Arial"/>
        <family val="2"/>
      </rPr>
      <t>) - C</t>
    </r>
    <r>
      <rPr>
        <vertAlign val="subscript"/>
        <sz val="11"/>
        <color theme="1"/>
        <rFont val="Arial"/>
        <family val="2"/>
      </rPr>
      <t>T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gapdh</t>
    </r>
    <r>
      <rPr>
        <sz val="11"/>
        <color theme="1"/>
        <rFont val="Arial"/>
        <family val="2"/>
      </rPr>
      <t>)</t>
    </r>
    <phoneticPr fontId="3" type="noConversion"/>
  </si>
  <si>
    <r>
      <t>2</t>
    </r>
    <r>
      <rPr>
        <vertAlign val="superscript"/>
        <sz val="11"/>
        <color theme="1"/>
        <rFont val="Arial"/>
        <family val="2"/>
      </rPr>
      <t>^-CT(sspBCD) - CT(gapdh)</t>
    </r>
    <phoneticPr fontId="3" type="noConversion"/>
  </si>
  <si>
    <r>
      <t>2</t>
    </r>
    <r>
      <rPr>
        <vertAlign val="superscript"/>
        <sz val="11"/>
        <color theme="1"/>
        <rFont val="Arial"/>
        <family val="2"/>
      </rPr>
      <t>^-CT(sspE) - CT(gapdh)</t>
    </r>
    <phoneticPr fontId="3" type="noConversion"/>
  </si>
  <si>
    <r>
      <t xml:space="preserve">normalized by the mean value of </t>
    </r>
    <r>
      <rPr>
        <i/>
        <sz val="11"/>
        <color theme="1"/>
        <rFont val="Arial"/>
        <family val="2"/>
      </rPr>
      <t xml:space="preserve">sspE </t>
    </r>
    <r>
      <rPr>
        <sz val="11"/>
        <color theme="1"/>
        <rFont val="Arial"/>
        <family val="2"/>
      </rPr>
      <t>28°C data</t>
    </r>
    <phoneticPr fontId="3" type="noConversion"/>
  </si>
  <si>
    <r>
      <t xml:space="preserve">sspBCD </t>
    </r>
    <r>
      <rPr>
        <b/>
        <sz val="11"/>
        <color theme="1"/>
        <rFont val="Arial"/>
        <family val="2"/>
      </rPr>
      <t>mean ± SD</t>
    </r>
    <phoneticPr fontId="3" type="noConversion"/>
  </si>
  <si>
    <r>
      <t xml:space="preserve">sspE </t>
    </r>
    <r>
      <rPr>
        <b/>
        <sz val="11"/>
        <color theme="1"/>
        <rFont val="Arial"/>
        <family val="2"/>
      </rPr>
      <t>mean ± SD</t>
    </r>
    <phoneticPr fontId="3" type="noConversion"/>
  </si>
  <si>
    <t>3.00 ± 0.40</t>
    <phoneticPr fontId="3" type="noConversion"/>
  </si>
  <si>
    <t>0.99 ± 0.03</t>
    <phoneticPr fontId="3" type="noConversion"/>
  </si>
  <si>
    <t>3.82 ± 0.25</t>
    <phoneticPr fontId="3" type="noConversion"/>
  </si>
  <si>
    <t>2.47 ± 0.25</t>
    <phoneticPr fontId="3" type="noConversion"/>
  </si>
  <si>
    <r>
      <t xml:space="preserve">P-value </t>
    </r>
    <r>
      <rPr>
        <b/>
        <sz val="11"/>
        <color theme="1"/>
        <rFont val="等线"/>
        <family val="3"/>
        <charset val="134"/>
      </rPr>
      <t>（</t>
    </r>
    <r>
      <rPr>
        <b/>
        <sz val="11"/>
        <color theme="1"/>
        <rFont val="Arial"/>
        <family val="2"/>
      </rPr>
      <t>15°C / 28°C</t>
    </r>
    <r>
      <rPr>
        <b/>
        <sz val="11"/>
        <color theme="1"/>
        <rFont val="等线"/>
        <family val="3"/>
        <charset val="134"/>
      </rPr>
      <t>）</t>
    </r>
    <phoneticPr fontId="3" type="noConversion"/>
  </si>
  <si>
    <t>Extended figure 7d</t>
    <phoneticPr fontId="3" type="noConversion"/>
  </si>
  <si>
    <t>Time ( hour ) after temperature shift</t>
    <phoneticPr fontId="3" type="noConversion"/>
  </si>
  <si>
    <t>WT</t>
    <phoneticPr fontId="3" type="noConversion"/>
  </si>
  <si>
    <r>
      <rPr>
        <sz val="11"/>
        <color theme="1"/>
        <rFont val="等线"/>
        <family val="2"/>
      </rPr>
      <t>△</t>
    </r>
    <r>
      <rPr>
        <i/>
        <sz val="11"/>
        <color theme="1"/>
        <rFont val="Arial"/>
        <family val="2"/>
      </rPr>
      <t>sspBCD</t>
    </r>
    <phoneticPr fontId="3" type="noConversion"/>
  </si>
  <si>
    <r>
      <rPr>
        <sz val="11"/>
        <color theme="1"/>
        <rFont val="等线"/>
        <family val="2"/>
      </rPr>
      <t>△</t>
    </r>
    <r>
      <rPr>
        <i/>
        <sz val="11"/>
        <color theme="1"/>
        <rFont val="Arial"/>
        <family val="2"/>
      </rPr>
      <t>sspBCDE</t>
    </r>
    <phoneticPr fontId="3" type="noConversion"/>
  </si>
  <si>
    <t>Replicate #1</t>
    <phoneticPr fontId="3" type="noConversion"/>
  </si>
  <si>
    <t>Replicate #2</t>
  </si>
  <si>
    <t>Replicate #3</t>
  </si>
  <si>
    <t>Extended figure 7e</t>
    <phoneticPr fontId="3" type="noConversion"/>
  </si>
  <si>
    <t>WT</t>
  </si>
  <si>
    <r>
      <rPr>
        <sz val="11"/>
        <color theme="1"/>
        <rFont val="宋体"/>
        <family val="3"/>
        <charset val="134"/>
      </rPr>
      <t>△</t>
    </r>
    <r>
      <rPr>
        <i/>
        <sz val="11"/>
        <color theme="1"/>
        <rFont val="Arial"/>
        <family val="2"/>
      </rPr>
      <t>sspBCD</t>
    </r>
    <phoneticPr fontId="3" type="noConversion"/>
  </si>
  <si>
    <r>
      <rPr>
        <sz val="11"/>
        <color theme="1"/>
        <rFont val="宋体"/>
        <family val="3"/>
        <charset val="134"/>
      </rPr>
      <t>△</t>
    </r>
    <r>
      <rPr>
        <i/>
        <sz val="11"/>
        <color theme="1"/>
        <rFont val="Arial"/>
        <family val="2"/>
      </rPr>
      <t>sspBCDE</t>
    </r>
    <phoneticPr fontId="3" type="noConversion"/>
  </si>
  <si>
    <t>Replicate #4</t>
  </si>
  <si>
    <t>Ampicillin</t>
  </si>
  <si>
    <t>Streptomycin</t>
  </si>
  <si>
    <t>Mean</t>
    <phoneticPr fontId="3" type="noConversion"/>
  </si>
  <si>
    <t>sd</t>
    <phoneticPr fontId="3" type="noConversion"/>
  </si>
  <si>
    <t>P-value</t>
    <phoneticPr fontId="3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</si>
  <si>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Arial"/>
        <family val="2"/>
      </rPr>
      <t>sspBCD, WT</t>
    </r>
    <phoneticPr fontId="3" type="noConversion"/>
  </si>
  <si>
    <r>
      <rPr>
        <sz val="11"/>
        <color theme="1"/>
        <rFont val="等线"/>
        <family val="2"/>
      </rPr>
      <t>△</t>
    </r>
    <r>
      <rPr>
        <sz val="11"/>
        <color theme="1"/>
        <rFont val="Arial"/>
        <family val="2"/>
      </rPr>
      <t>sspBCDE, WT</t>
    </r>
    <phoneticPr fontId="3" type="noConversion"/>
  </si>
  <si>
    <t>Ampicillin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</si>
</sst>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20" x14ac:knownFonts="1">
    <font>
      <sz val="11"/>
      <color theme="1"/>
      <name val="等线"/>
      <family val="2"/>
      <scheme val="minor"/>
    </font>
    <font>
      <sz val="11"/>
      <color rgb="FF006100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  <font>
      <sz val="11"/>
      <color rgb="FF006100"/>
      <name val="Arial"/>
      <family val="2"/>
    </font>
    <font>
      <sz val="11"/>
      <color rgb="FF9C5700"/>
      <name val="Arial"/>
      <family val="2"/>
    </font>
    <font>
      <sz val="9"/>
      <name val="Arial"/>
      <family val="2"/>
    </font>
    <font>
      <sz val="8.25"/>
      <name val="Arial"/>
      <family val="2"/>
    </font>
    <font>
      <sz val="8.25"/>
      <name val="Microsoft Sans Serif"/>
      <family val="2"/>
    </font>
    <font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等线"/>
      <family val="3"/>
      <charset val="134"/>
    </font>
    <font>
      <sz val="11"/>
      <color theme="1"/>
      <name val="等线"/>
      <family val="2"/>
    </font>
    <font>
      <sz val="11"/>
      <color theme="1"/>
      <name val="Arial"/>
      <family val="3"/>
      <charset val="134"/>
    </font>
    <font>
      <sz val="11"/>
      <color theme="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3" fillId="0" borderId="0">
      <alignment vertical="top"/>
      <protection locked="0"/>
    </xf>
  </cellStyleXfs>
  <cellXfs count="39">
    <xf numFmtId="0" fontId="0" fillId="0" borderId="0" xfId="0"/>
    <xf numFmtId="0" fontId="4" fillId="0" borderId="0" xfId="0" applyFont="1"/>
    <xf numFmtId="0" fontId="5" fillId="0" borderId="0" xfId="0" applyFont="1"/>
    <xf numFmtId="0" fontId="4" fillId="4" borderId="0" xfId="0" applyFont="1" applyFill="1"/>
    <xf numFmtId="0" fontId="4" fillId="7" borderId="0" xfId="0" applyFont="1" applyFill="1"/>
    <xf numFmtId="0" fontId="8" fillId="6" borderId="0" xfId="0" applyFont="1" applyFill="1"/>
    <xf numFmtId="176" fontId="9" fillId="4" borderId="0" xfId="1" applyNumberFormat="1" applyFont="1" applyFill="1" applyBorder="1" applyAlignment="1" applyProtection="1">
      <alignment vertical="center"/>
    </xf>
    <xf numFmtId="176" fontId="10" fillId="7" borderId="0" xfId="2" applyNumberFormat="1" applyFont="1" applyFill="1" applyBorder="1" applyAlignment="1" applyProtection="1">
      <alignment vertical="center"/>
    </xf>
    <xf numFmtId="176" fontId="11" fillId="6" borderId="0" xfId="0" applyNumberFormat="1" applyFont="1" applyFill="1" applyAlignment="1">
      <alignment vertical="center"/>
    </xf>
    <xf numFmtId="176" fontId="12" fillId="6" borderId="0" xfId="0" applyNumberFormat="1" applyFont="1" applyFill="1" applyAlignment="1">
      <alignment vertical="center"/>
    </xf>
    <xf numFmtId="176" fontId="12" fillId="0" borderId="0" xfId="3" applyNumberFormat="1" applyFont="1" applyAlignment="1" applyProtection="1">
      <alignment vertical="center"/>
    </xf>
    <xf numFmtId="176" fontId="11" fillId="0" borderId="0" xfId="3" applyNumberFormat="1" applyFont="1" applyAlignment="1" applyProtection="1">
      <alignment vertical="center"/>
    </xf>
    <xf numFmtId="0" fontId="4" fillId="8" borderId="0" xfId="0" applyFont="1" applyFill="1"/>
    <xf numFmtId="0" fontId="4" fillId="5" borderId="0" xfId="0" applyFont="1" applyFill="1"/>
    <xf numFmtId="0" fontId="4" fillId="6" borderId="0" xfId="0" applyFont="1" applyFill="1"/>
    <xf numFmtId="0" fontId="4" fillId="9" borderId="0" xfId="0" applyFont="1" applyFill="1"/>
    <xf numFmtId="0" fontId="8" fillId="0" borderId="0" xfId="0" applyFont="1"/>
    <xf numFmtId="0" fontId="8" fillId="9" borderId="0" xfId="0" applyFont="1" applyFill="1"/>
    <xf numFmtId="0" fontId="8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9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18" fillId="9" borderId="0" xfId="0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</cellXfs>
  <cellStyles count="4">
    <cellStyle name="Normal" xfId="3" xr:uid="{F458809E-20DD-4360-9048-2E267AE6134D}"/>
    <cellStyle name="常规" xfId="0" builtinId="0"/>
    <cellStyle name="好" xfId="1" builtinId="26"/>
    <cellStyle name="适中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11</xdr:row>
      <xdr:rowOff>152400</xdr:rowOff>
    </xdr:from>
    <xdr:to>
      <xdr:col>3</xdr:col>
      <xdr:colOff>373309</xdr:colOff>
      <xdr:row>27</xdr:row>
      <xdr:rowOff>171450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CBA976A0-1F51-4F7C-ABFC-47D1ACA7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5200" y="4978400"/>
          <a:ext cx="2157659" cy="2927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755843</xdr:colOff>
      <xdr:row>39</xdr:row>
      <xdr:rowOff>114299</xdr:rowOff>
    </xdr:from>
    <xdr:to>
      <xdr:col>6</xdr:col>
      <xdr:colOff>444500</xdr:colOff>
      <xdr:row>56</xdr:row>
      <xdr:rowOff>13136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237829DB-8F89-4A13-B977-1C92E91D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8593" y="15678149"/>
          <a:ext cx="3104957" cy="2921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765278</xdr:colOff>
      <xdr:row>68</xdr:row>
      <xdr:rowOff>133350</xdr:rowOff>
    </xdr:from>
    <xdr:to>
      <xdr:col>7</xdr:col>
      <xdr:colOff>577336</xdr:colOff>
      <xdr:row>79</xdr:row>
      <xdr:rowOff>116995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BE6D55CE-4C1D-4963-A72B-1E9542C29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48428" y="20866100"/>
          <a:ext cx="2079008" cy="19394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1051-33CC-44BE-939B-6363B38DD1C0}">
  <dimension ref="A2:N74"/>
  <sheetViews>
    <sheetView tabSelected="1" workbookViewId="0">
      <selection activeCell="A2" sqref="A2"/>
    </sheetView>
  </sheetViews>
  <sheetFormatPr defaultRowHeight="14" x14ac:dyDescent="0.3"/>
  <cols>
    <col min="1" max="1" width="28.5" customWidth="1"/>
    <col min="2" max="2" width="10.25" bestFit="1" customWidth="1"/>
    <col min="3" max="3" width="14" customWidth="1"/>
    <col min="4" max="4" width="11.33203125" bestFit="1" customWidth="1"/>
    <col min="5" max="5" width="10.25" bestFit="1" customWidth="1"/>
    <col min="6" max="6" width="9.25" bestFit="1" customWidth="1"/>
    <col min="7" max="7" width="10.25" bestFit="1" customWidth="1"/>
    <col min="8" max="8" width="11.33203125" bestFit="1" customWidth="1"/>
    <col min="9" max="9" width="11.75" customWidth="1"/>
    <col min="10" max="10" width="11.33203125" bestFit="1" customWidth="1"/>
    <col min="11" max="11" width="12.58203125" bestFit="1" customWidth="1"/>
    <col min="12" max="12" width="8.75" bestFit="1" customWidth="1"/>
    <col min="13" max="13" width="14.33203125" customWidth="1"/>
  </cols>
  <sheetData>
    <row r="2" spans="1:14" x14ac:dyDescent="0.3">
      <c r="A2" s="1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6" x14ac:dyDescent="0.4">
      <c r="A3" s="2" t="s">
        <v>3</v>
      </c>
      <c r="B3" s="33" t="s">
        <v>4</v>
      </c>
      <c r="C3" s="34"/>
      <c r="D3" s="34"/>
      <c r="E3" s="34"/>
      <c r="F3" s="35" t="s">
        <v>5</v>
      </c>
      <c r="G3" s="36"/>
      <c r="H3" s="36"/>
      <c r="I3" s="36"/>
      <c r="J3" s="37" t="s">
        <v>6</v>
      </c>
      <c r="K3" s="38"/>
      <c r="L3" s="38"/>
      <c r="M3" s="38"/>
      <c r="N3" s="1"/>
    </row>
    <row r="4" spans="1:14" x14ac:dyDescent="0.3">
      <c r="A4" s="1"/>
      <c r="B4" s="3" t="s">
        <v>7</v>
      </c>
      <c r="C4" s="3" t="s">
        <v>8</v>
      </c>
      <c r="D4" s="3" t="s">
        <v>9</v>
      </c>
      <c r="E4" s="3" t="s">
        <v>10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7</v>
      </c>
      <c r="K4" s="5" t="s">
        <v>8</v>
      </c>
      <c r="L4" s="5" t="s">
        <v>9</v>
      </c>
      <c r="M4" s="5" t="s">
        <v>10</v>
      </c>
      <c r="N4" s="1"/>
    </row>
    <row r="5" spans="1:14" x14ac:dyDescent="0.3">
      <c r="A5" s="1" t="s">
        <v>11</v>
      </c>
      <c r="B5" s="6">
        <v>16.064417268449901</v>
      </c>
      <c r="C5" s="6">
        <v>15.722984099782501</v>
      </c>
      <c r="D5" s="6">
        <v>15.563521011841001</v>
      </c>
      <c r="E5" s="6">
        <v>15.5720577226432</v>
      </c>
      <c r="F5" s="7">
        <v>21.816979805412199</v>
      </c>
      <c r="G5" s="7">
        <v>21.133335136849698</v>
      </c>
      <c r="H5" s="7">
        <v>21.293773270365001</v>
      </c>
      <c r="I5" s="7">
        <v>21.4234366409998</v>
      </c>
      <c r="J5" s="8">
        <v>23.319454583581901</v>
      </c>
      <c r="K5" s="8">
        <v>23.009992323424999</v>
      </c>
      <c r="L5" s="9">
        <v>22.849409204120001</v>
      </c>
      <c r="M5" s="9">
        <v>22.796558518363302</v>
      </c>
      <c r="N5" s="22" t="s">
        <v>12</v>
      </c>
    </row>
    <row r="6" spans="1:14" x14ac:dyDescent="0.3">
      <c r="A6" s="1" t="s">
        <v>13</v>
      </c>
      <c r="B6" s="6">
        <v>16.2236234439032</v>
      </c>
      <c r="C6" s="6">
        <v>15.8936313965759</v>
      </c>
      <c r="D6" s="6">
        <v>15.685295164921101</v>
      </c>
      <c r="E6" s="6">
        <v>15.7093120806231</v>
      </c>
      <c r="F6" s="7">
        <v>21.9084641804812</v>
      </c>
      <c r="G6" s="7">
        <v>21.272039030609601</v>
      </c>
      <c r="H6" s="7">
        <v>21.4609831076624</v>
      </c>
      <c r="I6" s="7">
        <v>21.644248351426501</v>
      </c>
      <c r="J6" s="8">
        <v>23.403406081910699</v>
      </c>
      <c r="K6" s="9">
        <v>23.138410306592998</v>
      </c>
      <c r="L6" s="9">
        <v>23.100471648433398</v>
      </c>
      <c r="M6" s="8">
        <v>23.033789847610201</v>
      </c>
      <c r="N6" s="22"/>
    </row>
    <row r="7" spans="1:14" x14ac:dyDescent="0.3">
      <c r="A7" s="1" t="s">
        <v>11</v>
      </c>
      <c r="B7" s="6">
        <v>16.316882402540099</v>
      </c>
      <c r="C7" s="6">
        <v>16.559456732552199</v>
      </c>
      <c r="D7" s="6">
        <v>16.637804745548401</v>
      </c>
      <c r="E7" s="6">
        <v>17.2336317468001</v>
      </c>
      <c r="F7" s="7">
        <v>21.818478243555901</v>
      </c>
      <c r="G7" s="7">
        <v>21.908856961286101</v>
      </c>
      <c r="H7" s="7">
        <v>21.914532528255101</v>
      </c>
      <c r="I7" s="7">
        <v>22.448613774710399</v>
      </c>
      <c r="J7" s="8">
        <v>22.494048541186402</v>
      </c>
      <c r="K7" s="8">
        <v>22.520765457118401</v>
      </c>
      <c r="L7" s="8">
        <v>22.654447692353099</v>
      </c>
      <c r="M7" s="8">
        <v>22.949702699424101</v>
      </c>
      <c r="N7" s="22" t="s">
        <v>14</v>
      </c>
    </row>
    <row r="8" spans="1:14" x14ac:dyDescent="0.3">
      <c r="A8" s="1" t="s">
        <v>13</v>
      </c>
      <c r="B8" s="6">
        <v>16.4985916464741</v>
      </c>
      <c r="C8" s="6">
        <v>16.7266725001993</v>
      </c>
      <c r="D8" s="6">
        <v>16.817834632353399</v>
      </c>
      <c r="E8" s="6">
        <v>17.360759793095699</v>
      </c>
      <c r="F8" s="7">
        <v>21.9348368494894</v>
      </c>
      <c r="G8" s="7">
        <v>22.131565182019798</v>
      </c>
      <c r="H8" s="7">
        <v>22.0698330166605</v>
      </c>
      <c r="I8" s="7">
        <v>22.6098162926084</v>
      </c>
      <c r="J8" s="9">
        <v>22.602620040435301</v>
      </c>
      <c r="K8" s="9">
        <v>22.698374176682101</v>
      </c>
      <c r="L8" s="8">
        <v>22.831755210270799</v>
      </c>
      <c r="M8" s="9">
        <v>23.126978501663199</v>
      </c>
      <c r="N8" s="22"/>
    </row>
    <row r="9" spans="1:14" x14ac:dyDescent="0.3">
      <c r="A9" s="1"/>
      <c r="B9" s="10"/>
      <c r="C9" s="10"/>
      <c r="D9" s="10"/>
      <c r="E9" s="11"/>
      <c r="F9" s="11"/>
      <c r="G9" s="11"/>
      <c r="H9" s="11"/>
      <c r="I9" s="11"/>
      <c r="J9" s="11"/>
      <c r="K9" s="11"/>
      <c r="L9" s="11"/>
      <c r="M9" s="11"/>
      <c r="N9" s="1"/>
    </row>
    <row r="10" spans="1:14" x14ac:dyDescent="0.3">
      <c r="A10" s="1" t="s">
        <v>15</v>
      </c>
      <c r="B10" s="12">
        <v>16.144020356176551</v>
      </c>
      <c r="C10" s="12">
        <v>15.8083077481792</v>
      </c>
      <c r="D10" s="12">
        <v>15.624408088381051</v>
      </c>
      <c r="E10" s="12">
        <v>15.640684901633151</v>
      </c>
      <c r="F10" s="13">
        <v>21.8627219929467</v>
      </c>
      <c r="G10" s="13">
        <v>21.20268708372965</v>
      </c>
      <c r="H10" s="13">
        <v>21.377378189013701</v>
      </c>
      <c r="I10" s="13">
        <v>21.53384249621315</v>
      </c>
      <c r="J10" s="14">
        <v>23.361430332746302</v>
      </c>
      <c r="K10" s="14">
        <v>23.074201315008999</v>
      </c>
      <c r="L10" s="14">
        <v>22.974940426276699</v>
      </c>
      <c r="M10" s="14">
        <v>22.915174182986753</v>
      </c>
      <c r="N10" s="1" t="s">
        <v>0</v>
      </c>
    </row>
    <row r="11" spans="1:14" x14ac:dyDescent="0.3">
      <c r="B11" s="12">
        <v>16.407737024507099</v>
      </c>
      <c r="C11" s="12">
        <v>16.643064616375749</v>
      </c>
      <c r="D11" s="12">
        <v>16.727819688950902</v>
      </c>
      <c r="E11" s="12">
        <v>17.297195769947898</v>
      </c>
      <c r="F11" s="13">
        <v>21.876657546522651</v>
      </c>
      <c r="G11" s="13">
        <v>22.020211071652952</v>
      </c>
      <c r="H11" s="13">
        <v>21.992182772457802</v>
      </c>
      <c r="I11" s="13">
        <v>22.529215033659398</v>
      </c>
      <c r="J11" s="14">
        <v>22.54833429081085</v>
      </c>
      <c r="K11" s="14">
        <v>22.609569816900251</v>
      </c>
      <c r="L11" s="14">
        <v>22.743101451311951</v>
      </c>
      <c r="M11" s="14">
        <v>23.038340600543648</v>
      </c>
      <c r="N11" s="1" t="s">
        <v>1</v>
      </c>
    </row>
    <row r="12" spans="1:14" x14ac:dyDescent="0.3">
      <c r="F12" s="1"/>
      <c r="G12" s="1"/>
      <c r="H12" s="1"/>
      <c r="I12" s="1"/>
      <c r="J12" s="1"/>
      <c r="K12" s="1"/>
      <c r="L12" s="1"/>
      <c r="M12" s="1"/>
      <c r="N12" s="1"/>
    </row>
    <row r="13" spans="1:14" ht="16" x14ac:dyDescent="0.4">
      <c r="F13" s="35" t="s">
        <v>16</v>
      </c>
      <c r="G13" s="36"/>
      <c r="H13" s="36"/>
      <c r="I13" s="36"/>
      <c r="J13" s="37" t="s">
        <v>17</v>
      </c>
      <c r="K13" s="38"/>
      <c r="L13" s="38"/>
      <c r="M13" s="38"/>
      <c r="N13" s="1"/>
    </row>
    <row r="14" spans="1:14" x14ac:dyDescent="0.3">
      <c r="E14" s="1" t="s">
        <v>0</v>
      </c>
      <c r="F14" s="1">
        <v>5.7187016367701489</v>
      </c>
      <c r="G14" s="1">
        <v>5.3943793355504503</v>
      </c>
      <c r="H14" s="1">
        <v>5.7529701006326501</v>
      </c>
      <c r="I14" s="1">
        <v>5.8931575945799999</v>
      </c>
      <c r="J14" s="1">
        <v>7.2174099765697513</v>
      </c>
      <c r="K14" s="1">
        <v>7.2658935668297993</v>
      </c>
      <c r="L14" s="1">
        <v>7.3505323378956486</v>
      </c>
      <c r="M14" s="1">
        <v>7.2744892813536026</v>
      </c>
      <c r="N14" s="1" t="s">
        <v>0</v>
      </c>
    </row>
    <row r="15" spans="1:14" x14ac:dyDescent="0.3">
      <c r="E15" s="1" t="s">
        <v>1</v>
      </c>
      <c r="F15" s="1">
        <v>5.4689205220155515</v>
      </c>
      <c r="G15" s="1">
        <v>5.3771464552772024</v>
      </c>
      <c r="H15" s="1">
        <v>5.2643630835069004</v>
      </c>
      <c r="I15" s="1">
        <v>5.2320192637114999</v>
      </c>
      <c r="J15" s="1">
        <v>6.1405972663037502</v>
      </c>
      <c r="K15" s="1">
        <v>5.9665052005245016</v>
      </c>
      <c r="L15" s="1">
        <v>6.0152817623610488</v>
      </c>
      <c r="M15" s="1">
        <v>5.7411448305957506</v>
      </c>
      <c r="N15" s="1" t="s">
        <v>1</v>
      </c>
    </row>
    <row r="16" spans="1:14" x14ac:dyDescent="0.3"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6.5" x14ac:dyDescent="0.3">
      <c r="E17" s="1"/>
      <c r="F17" s="30" t="s">
        <v>18</v>
      </c>
      <c r="G17" s="30"/>
      <c r="H17" s="30"/>
      <c r="I17" s="30"/>
      <c r="J17" s="26" t="s">
        <v>19</v>
      </c>
      <c r="K17" s="26"/>
      <c r="L17" s="26"/>
      <c r="M17" s="26"/>
      <c r="N17" s="1"/>
    </row>
    <row r="18" spans="1:14" x14ac:dyDescent="0.3">
      <c r="E18" s="1" t="s">
        <v>0</v>
      </c>
      <c r="F18" s="1">
        <v>1.898887655002756E-2</v>
      </c>
      <c r="G18" s="1">
        <v>2.3775519328775578E-2</v>
      </c>
      <c r="H18" s="1">
        <v>1.854314675985343E-2</v>
      </c>
      <c r="I18" s="1">
        <v>1.6826074010585029E-2</v>
      </c>
      <c r="J18" s="1">
        <v>6.7195951203873104E-3</v>
      </c>
      <c r="K18" s="1">
        <v>6.4975269734650187E-3</v>
      </c>
      <c r="L18" s="1">
        <v>6.1273019436197248E-3</v>
      </c>
      <c r="M18" s="1">
        <v>6.4589291874517637E-3</v>
      </c>
      <c r="N18" s="1" t="s">
        <v>0</v>
      </c>
    </row>
    <row r="19" spans="1:14" x14ac:dyDescent="0.3">
      <c r="E19" s="1" t="s">
        <v>1</v>
      </c>
      <c r="F19" s="1">
        <v>2.257828126947363E-2</v>
      </c>
      <c r="G19" s="1">
        <v>2.4061218994744532E-2</v>
      </c>
      <c r="H19" s="1">
        <v>2.6017694134868988E-2</v>
      </c>
      <c r="I19" s="1">
        <v>2.6607573084839759E-2</v>
      </c>
      <c r="J19" s="1">
        <v>1.4174117595100373E-2</v>
      </c>
      <c r="K19" s="1">
        <v>1.5992006784515143E-2</v>
      </c>
      <c r="L19" s="1">
        <v>1.5460365509155864E-2</v>
      </c>
      <c r="M19" s="1">
        <v>1.8695763108819107E-2</v>
      </c>
      <c r="N19" s="1" t="s">
        <v>1</v>
      </c>
    </row>
    <row r="20" spans="1:14" x14ac:dyDescent="0.3"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4.5" x14ac:dyDescent="0.3">
      <c r="E21" s="1"/>
      <c r="F21" s="30" t="s">
        <v>20</v>
      </c>
      <c r="G21" s="30"/>
      <c r="H21" s="30"/>
      <c r="I21" s="30"/>
      <c r="J21" s="26" t="s">
        <v>20</v>
      </c>
      <c r="K21" s="26"/>
      <c r="L21" s="26"/>
      <c r="M21" s="26"/>
      <c r="N21" s="1"/>
    </row>
    <row r="22" spans="1:14" x14ac:dyDescent="0.3">
      <c r="E22" s="1" t="s">
        <v>0</v>
      </c>
      <c r="F22" s="1">
        <f t="array" ref="F22">F18:I19/0.0065</f>
        <v>2.9213656230811633</v>
      </c>
      <c r="G22" s="1">
        <f t="array" ref="G22">G18:J19/0.0065</f>
        <v>3.6577722044270122</v>
      </c>
      <c r="H22" s="1">
        <f t="array" ref="H22">H18:K19/0.0065</f>
        <v>2.8527918092082203</v>
      </c>
      <c r="I22" s="1">
        <f t="array" ref="I22">I18:L19/0.0065</f>
        <v>2.5886267708592352</v>
      </c>
      <c r="J22" s="1">
        <v>1.0337838646749709</v>
      </c>
      <c r="K22" s="1">
        <v>0.99961953437923368</v>
      </c>
      <c r="L22" s="1">
        <v>0.94266183747995769</v>
      </c>
      <c r="M22" s="1">
        <v>0.99368141345411753</v>
      </c>
      <c r="N22" s="1" t="s">
        <v>0</v>
      </c>
    </row>
    <row r="23" spans="1:14" x14ac:dyDescent="0.3">
      <c r="E23" s="1" t="s">
        <v>1</v>
      </c>
      <c r="F23" s="1">
        <f t="array" ref="F23">F19:I20/0.0065</f>
        <v>3.4735817337651738</v>
      </c>
      <c r="G23" s="1">
        <f t="array" ref="G23">G19:J20/0.0065</f>
        <v>3.7017259991914666</v>
      </c>
      <c r="H23" s="1">
        <f t="array" ref="H23">H19:K20/0.0065</f>
        <v>4.0027221745952293</v>
      </c>
      <c r="I23" s="1">
        <f t="array" ref="I23">I19:L20/0.0065</f>
        <v>4.0934727822830403</v>
      </c>
      <c r="J23" s="1">
        <v>2.1806334761692883</v>
      </c>
      <c r="K23" s="1">
        <v>2.460308736079253</v>
      </c>
      <c r="L23" s="1">
        <v>2.3785177706393639</v>
      </c>
      <c r="M23" s="1">
        <v>2.876271247510632</v>
      </c>
      <c r="N23" s="1" t="s">
        <v>1</v>
      </c>
    </row>
    <row r="24" spans="1:14" x14ac:dyDescent="0.3">
      <c r="E24" s="1"/>
      <c r="F24" s="1"/>
      <c r="G24" s="1"/>
      <c r="H24" s="1"/>
      <c r="I24" s="1"/>
      <c r="J24" s="1">
        <f>AVERAGE(J22:M22)</f>
        <v>0.99243666249706997</v>
      </c>
      <c r="K24" s="1">
        <f>_xlfn.STDEV.P(J22:M22)</f>
        <v>3.2558667766222432E-2</v>
      </c>
      <c r="L24" s="1"/>
      <c r="M24" s="1"/>
      <c r="N24" s="1"/>
    </row>
    <row r="25" spans="1:14" x14ac:dyDescent="0.3">
      <c r="E25" s="1"/>
      <c r="F25" s="1"/>
      <c r="G25" s="1"/>
      <c r="H25" s="1"/>
      <c r="I25" s="1"/>
      <c r="J25" s="1">
        <f>AVERAGE(J23:M23)</f>
        <v>2.4739328075996343</v>
      </c>
      <c r="K25" s="1">
        <f>_xlfn.STDEV.P(J23:M23)</f>
        <v>0.2535696958680328</v>
      </c>
      <c r="L25" s="1"/>
      <c r="M25" s="1"/>
      <c r="N25" s="1"/>
    </row>
    <row r="26" spans="1:14" x14ac:dyDescent="0.3">
      <c r="E26" s="1"/>
      <c r="F26" s="31" t="s">
        <v>21</v>
      </c>
      <c r="G26" s="31"/>
      <c r="H26" s="31"/>
      <c r="I26" s="31"/>
      <c r="J26" s="32" t="s">
        <v>22</v>
      </c>
      <c r="K26" s="32"/>
      <c r="L26" s="32"/>
      <c r="M26" s="32"/>
      <c r="N26" s="1"/>
    </row>
    <row r="27" spans="1:14" x14ac:dyDescent="0.3">
      <c r="E27" s="2" t="s">
        <v>0</v>
      </c>
      <c r="F27" s="27" t="s">
        <v>23</v>
      </c>
      <c r="G27" s="27"/>
      <c r="H27" s="27"/>
      <c r="I27" s="27"/>
      <c r="J27" s="27" t="s">
        <v>24</v>
      </c>
      <c r="K27" s="27"/>
      <c r="L27" s="27"/>
      <c r="M27" s="27"/>
      <c r="N27" s="2" t="s">
        <v>0</v>
      </c>
    </row>
    <row r="28" spans="1:14" x14ac:dyDescent="0.3">
      <c r="E28" s="2" t="s">
        <v>1</v>
      </c>
      <c r="F28" s="27" t="s">
        <v>25</v>
      </c>
      <c r="G28" s="27"/>
      <c r="H28" s="27"/>
      <c r="I28" s="27"/>
      <c r="J28" s="27" t="s">
        <v>26</v>
      </c>
      <c r="K28" s="27"/>
      <c r="L28" s="27"/>
      <c r="M28" s="27"/>
      <c r="N28" s="2" t="s">
        <v>1</v>
      </c>
    </row>
    <row r="29" spans="1:14" x14ac:dyDescent="0.3">
      <c r="F29" s="28" t="s">
        <v>27</v>
      </c>
      <c r="G29" s="28"/>
      <c r="H29" s="28"/>
      <c r="I29" s="28"/>
      <c r="J29" s="29" t="s">
        <v>27</v>
      </c>
      <c r="K29" s="29"/>
      <c r="L29" s="29"/>
      <c r="M29" s="29"/>
      <c r="N29" s="1"/>
    </row>
    <row r="30" spans="1:14" x14ac:dyDescent="0.3">
      <c r="F30" s="27">
        <f>_xlfn.T.TEST(F22:I22,F23:I23,2,1)</f>
        <v>8.6438398485144216E-2</v>
      </c>
      <c r="G30" s="27"/>
      <c r="H30" s="27"/>
      <c r="I30" s="27"/>
      <c r="J30" s="27">
        <f>_xlfn.T.TEST(J22:M22,J23:M23,2,1)</f>
        <v>2.2718873981046371E-3</v>
      </c>
      <c r="K30" s="27"/>
      <c r="L30" s="27"/>
      <c r="M30" s="27"/>
      <c r="N30" s="1"/>
    </row>
    <row r="32" spans="1:14" x14ac:dyDescent="0.3">
      <c r="A32" s="1" t="s">
        <v>28</v>
      </c>
      <c r="B32" s="1"/>
      <c r="C32" s="1"/>
      <c r="D32" s="1"/>
      <c r="E32" s="1"/>
      <c r="F32" s="1"/>
      <c r="G32" s="1"/>
      <c r="H32" s="1"/>
      <c r="I32" s="1"/>
      <c r="J32" s="1"/>
    </row>
    <row r="33" spans="1:10" ht="14.5" x14ac:dyDescent="0.3">
      <c r="A33" s="22" t="s">
        <v>29</v>
      </c>
      <c r="B33" s="22" t="s">
        <v>30</v>
      </c>
      <c r="C33" s="22"/>
      <c r="D33" s="22"/>
      <c r="E33" s="24" t="s">
        <v>31</v>
      </c>
      <c r="F33" s="24"/>
      <c r="G33" s="24"/>
      <c r="H33" s="26" t="s">
        <v>32</v>
      </c>
      <c r="I33" s="26"/>
      <c r="J33" s="26"/>
    </row>
    <row r="34" spans="1:10" x14ac:dyDescent="0.3">
      <c r="A34" s="22"/>
      <c r="B34" s="1" t="s">
        <v>33</v>
      </c>
      <c r="C34" s="1" t="s">
        <v>34</v>
      </c>
      <c r="D34" s="1" t="s">
        <v>35</v>
      </c>
      <c r="E34" s="15" t="s">
        <v>33</v>
      </c>
      <c r="F34" s="15" t="s">
        <v>34</v>
      </c>
      <c r="G34" s="15" t="s">
        <v>35</v>
      </c>
      <c r="H34" s="14" t="s">
        <v>33</v>
      </c>
      <c r="I34" s="14" t="s">
        <v>34</v>
      </c>
      <c r="J34" s="14" t="s">
        <v>35</v>
      </c>
    </row>
    <row r="35" spans="1:10" x14ac:dyDescent="0.3">
      <c r="A35" s="1">
        <v>0</v>
      </c>
      <c r="B35" s="16">
        <v>111000000</v>
      </c>
      <c r="C35" s="16">
        <v>60000000</v>
      </c>
      <c r="D35" s="16">
        <v>64000000</v>
      </c>
      <c r="E35" s="17">
        <v>68000000</v>
      </c>
      <c r="F35" s="17">
        <v>76000000</v>
      </c>
      <c r="G35" s="17">
        <v>109000000</v>
      </c>
      <c r="H35" s="5">
        <v>73000000</v>
      </c>
      <c r="I35" s="5">
        <v>60000000</v>
      </c>
      <c r="J35" s="5">
        <v>124000000</v>
      </c>
    </row>
    <row r="36" spans="1:10" x14ac:dyDescent="0.3">
      <c r="A36" s="1">
        <v>1</v>
      </c>
      <c r="B36" s="16">
        <v>167000000</v>
      </c>
      <c r="C36" s="16">
        <v>89000000</v>
      </c>
      <c r="D36" s="16">
        <v>102000000</v>
      </c>
      <c r="E36" s="17">
        <v>121000000</v>
      </c>
      <c r="F36" s="17">
        <v>87000000</v>
      </c>
      <c r="G36" s="17">
        <v>65000000</v>
      </c>
      <c r="H36" s="5">
        <v>180000000</v>
      </c>
      <c r="I36" s="5">
        <v>130000000</v>
      </c>
      <c r="J36" s="5">
        <v>135000000</v>
      </c>
    </row>
    <row r="37" spans="1:10" x14ac:dyDescent="0.3">
      <c r="A37" s="1">
        <v>3</v>
      </c>
      <c r="B37" s="16">
        <v>184000000</v>
      </c>
      <c r="C37" s="16">
        <v>129000000</v>
      </c>
      <c r="D37" s="16">
        <v>104000000</v>
      </c>
      <c r="E37" s="17">
        <v>60000000</v>
      </c>
      <c r="F37" s="17">
        <v>54000000</v>
      </c>
      <c r="G37" s="17">
        <v>57000000</v>
      </c>
      <c r="H37" s="5">
        <v>283000000</v>
      </c>
      <c r="I37" s="5">
        <v>93000000</v>
      </c>
      <c r="J37" s="5">
        <v>232000000</v>
      </c>
    </row>
    <row r="38" spans="1:10" x14ac:dyDescent="0.3">
      <c r="A38" s="1">
        <v>6</v>
      </c>
      <c r="B38" s="16">
        <v>270000000</v>
      </c>
      <c r="C38" s="16">
        <v>500000000</v>
      </c>
      <c r="D38" s="16">
        <v>640000000</v>
      </c>
      <c r="E38" s="17">
        <v>62000000</v>
      </c>
      <c r="F38" s="17">
        <v>74000000</v>
      </c>
      <c r="G38" s="17">
        <v>93000000</v>
      </c>
      <c r="H38" s="5">
        <v>600000000</v>
      </c>
      <c r="I38" s="5">
        <v>330000000</v>
      </c>
      <c r="J38" s="5">
        <v>490000000</v>
      </c>
    </row>
    <row r="39" spans="1:10" x14ac:dyDescent="0.3">
      <c r="A39" s="1">
        <v>9</v>
      </c>
      <c r="B39" s="16">
        <v>810000000</v>
      </c>
      <c r="C39" s="16">
        <v>760000000</v>
      </c>
      <c r="D39" s="16">
        <v>1170000000</v>
      </c>
      <c r="E39" s="17">
        <v>72000000</v>
      </c>
      <c r="F39" s="17">
        <v>89000000</v>
      </c>
      <c r="G39" s="17">
        <v>91000000</v>
      </c>
      <c r="H39" s="5">
        <v>1490000000</v>
      </c>
      <c r="I39" s="5">
        <v>1290000000</v>
      </c>
      <c r="J39" s="5">
        <v>1440000000</v>
      </c>
    </row>
    <row r="60" spans="1:13" x14ac:dyDescent="0.3">
      <c r="A60" s="1" t="s">
        <v>36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4.5" x14ac:dyDescent="0.3">
      <c r="A61" s="1"/>
      <c r="B61" s="22" t="s">
        <v>37</v>
      </c>
      <c r="C61" s="22"/>
      <c r="D61" s="22"/>
      <c r="E61" s="22"/>
      <c r="F61" s="23" t="s">
        <v>38</v>
      </c>
      <c r="G61" s="24"/>
      <c r="H61" s="24"/>
      <c r="I61" s="24"/>
      <c r="J61" s="25" t="s">
        <v>39</v>
      </c>
      <c r="K61" s="26"/>
      <c r="L61" s="26"/>
      <c r="M61" s="26"/>
    </row>
    <row r="62" spans="1:13" x14ac:dyDescent="0.3">
      <c r="A62" s="1"/>
      <c r="B62" s="1" t="s">
        <v>33</v>
      </c>
      <c r="C62" s="1" t="s">
        <v>34</v>
      </c>
      <c r="D62" s="1" t="s">
        <v>35</v>
      </c>
      <c r="E62" s="1" t="s">
        <v>40</v>
      </c>
      <c r="F62" s="15" t="s">
        <v>33</v>
      </c>
      <c r="G62" s="15" t="s">
        <v>34</v>
      </c>
      <c r="H62" s="15" t="s">
        <v>35</v>
      </c>
      <c r="I62" s="15" t="s">
        <v>40</v>
      </c>
      <c r="J62" s="14" t="s">
        <v>33</v>
      </c>
      <c r="K62" s="14" t="s">
        <v>34</v>
      </c>
      <c r="L62" s="14" t="s">
        <v>35</v>
      </c>
      <c r="M62" s="14" t="s">
        <v>40</v>
      </c>
    </row>
    <row r="63" spans="1:13" x14ac:dyDescent="0.3">
      <c r="A63" s="18" t="s">
        <v>41</v>
      </c>
      <c r="B63" s="16">
        <v>2.5999999999999998E-4</v>
      </c>
      <c r="C63" s="16">
        <v>1.7000000000000001E-4</v>
      </c>
      <c r="D63" s="16">
        <v>1.3999999999999999E-4</v>
      </c>
      <c r="E63" s="16">
        <v>6.3199999999999997E-4</v>
      </c>
      <c r="F63" s="17">
        <v>5.7499999999999999E-3</v>
      </c>
      <c r="G63" s="17">
        <v>6.3800000000000003E-3</v>
      </c>
      <c r="H63" s="17">
        <v>6.3E-3</v>
      </c>
      <c r="I63" s="17"/>
      <c r="J63" s="5">
        <v>3.5E-4</v>
      </c>
      <c r="K63" s="5">
        <v>4.0999999999999999E-4</v>
      </c>
      <c r="L63" s="5">
        <v>4.4999999999999999E-4</v>
      </c>
      <c r="M63" s="5">
        <v>5.6700000000000001E-4</v>
      </c>
    </row>
    <row r="64" spans="1:13" x14ac:dyDescent="0.3">
      <c r="A64" s="18" t="s">
        <v>42</v>
      </c>
      <c r="B64" s="16">
        <v>1.8000000000000001E-4</v>
      </c>
      <c r="C64" s="16">
        <v>9.5000000000000005E-5</v>
      </c>
      <c r="D64" s="16">
        <v>7.2999999999999999E-5</v>
      </c>
      <c r="E64" s="16">
        <v>1.39E-6</v>
      </c>
      <c r="F64" s="17">
        <v>3.5599999999999998E-3</v>
      </c>
      <c r="G64" s="17">
        <v>1.5520000000000001E-2</v>
      </c>
      <c r="H64" s="17">
        <v>6.5599999999999999E-3</v>
      </c>
      <c r="I64" s="17">
        <v>1.4999999999999999E-2</v>
      </c>
      <c r="J64" s="5">
        <v>1.3999999999999999E-4</v>
      </c>
      <c r="K64" s="5">
        <v>1.8000000000000001E-4</v>
      </c>
      <c r="L64" s="5">
        <v>2.0000000000000001E-4</v>
      </c>
      <c r="M64" s="5">
        <v>6.8600000000000004E-6</v>
      </c>
    </row>
    <row r="65" spans="1:13" ht="14.5" x14ac:dyDescent="0.3">
      <c r="A65" s="1"/>
      <c r="B65" s="22" t="s">
        <v>37</v>
      </c>
      <c r="C65" s="22"/>
      <c r="D65" s="22"/>
      <c r="E65" s="22"/>
      <c r="F65" s="24" t="s">
        <v>38</v>
      </c>
      <c r="G65" s="24"/>
      <c r="H65" s="24"/>
      <c r="I65" s="24"/>
      <c r="J65" s="26" t="s">
        <v>39</v>
      </c>
      <c r="K65" s="26"/>
      <c r="L65" s="26"/>
      <c r="M65" s="26"/>
    </row>
    <row r="66" spans="1:13" x14ac:dyDescent="0.3">
      <c r="A66" s="1"/>
      <c r="B66" s="19" t="s">
        <v>43</v>
      </c>
      <c r="C66" s="19" t="s">
        <v>44</v>
      </c>
      <c r="D66" s="19"/>
      <c r="E66" s="19"/>
      <c r="F66" s="20" t="s">
        <v>43</v>
      </c>
      <c r="G66" s="20" t="s">
        <v>44</v>
      </c>
      <c r="H66" s="15"/>
      <c r="I66" s="15"/>
      <c r="J66" s="21" t="s">
        <v>43</v>
      </c>
      <c r="K66" s="21" t="s">
        <v>44</v>
      </c>
      <c r="L66" s="14"/>
      <c r="M66" s="14"/>
    </row>
    <row r="67" spans="1:13" x14ac:dyDescent="0.3">
      <c r="A67" s="18" t="s">
        <v>41</v>
      </c>
      <c r="B67" s="1">
        <f>AVERAGE(B63:E63)</f>
        <v>3.0049999999999999E-4</v>
      </c>
      <c r="C67" s="1">
        <f>_xlfn.STDEV.P(B63:E63)</f>
        <v>1.9641983097436978E-4</v>
      </c>
      <c r="D67" s="1"/>
      <c r="E67" s="1"/>
      <c r="F67" s="15">
        <f>AVERAGE(F63:I63)</f>
        <v>6.143333333333334E-3</v>
      </c>
      <c r="G67" s="15">
        <f>_xlfn.STDEV.P(F63:I63)</f>
        <v>2.8003967972810978E-4</v>
      </c>
      <c r="H67" s="15"/>
      <c r="I67" s="15"/>
      <c r="J67" s="14">
        <f>AVERAGE(J63:M63)</f>
        <v>4.4425000000000004E-4</v>
      </c>
      <c r="K67" s="14">
        <f>_xlfn.STDEV.P(J63:M63)</f>
        <v>7.9304397734299717E-5</v>
      </c>
      <c r="L67" s="14"/>
      <c r="M67" s="14"/>
    </row>
    <row r="68" spans="1:13" x14ac:dyDescent="0.3">
      <c r="A68" s="18" t="s">
        <v>42</v>
      </c>
      <c r="B68" s="1">
        <f>AVERAGE(B64:E64)</f>
        <v>8.7347499999999997E-5</v>
      </c>
      <c r="C68" s="1">
        <f>_xlfn.STDEV.P(B64:E64)</f>
        <v>6.3713399444308418E-5</v>
      </c>
      <c r="D68" s="1"/>
      <c r="E68" s="1"/>
      <c r="F68" s="15">
        <f>AVERAGE(F64:I64)</f>
        <v>1.0159999999999999E-2</v>
      </c>
      <c r="G68" s="15">
        <f>_xlfn.STDEV.P(F64:I64)</f>
        <v>5.2123699024532056E-3</v>
      </c>
      <c r="H68" s="15"/>
      <c r="I68" s="15"/>
      <c r="J68" s="14">
        <f>AVERAGE(J64:M64)</f>
        <v>1.31715E-4</v>
      </c>
      <c r="K68" s="14">
        <f>_xlfn.STDEV.P(J64:M64)</f>
        <v>7.5252399795621146E-5</v>
      </c>
      <c r="L68" s="14"/>
      <c r="M68" s="14"/>
    </row>
    <row r="69" spans="1:13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3">
      <c r="A70" s="1"/>
      <c r="B70" s="1" t="s">
        <v>45</v>
      </c>
      <c r="C70" s="1"/>
      <c r="D70" s="1"/>
      <c r="E70" s="1"/>
    </row>
    <row r="71" spans="1:13" x14ac:dyDescent="0.3">
      <c r="A71" s="1"/>
      <c r="B71" s="1"/>
      <c r="C71" s="1" t="s">
        <v>46</v>
      </c>
      <c r="D71" s="1" t="s">
        <v>47</v>
      </c>
      <c r="E71" s="1"/>
    </row>
    <row r="72" spans="1:13" x14ac:dyDescent="0.3">
      <c r="A72" s="1"/>
      <c r="B72" s="18" t="s">
        <v>48</v>
      </c>
      <c r="C72" s="1">
        <f>_xlfn.T.TEST(F63:I63,B63:D63,2,3)</f>
        <v>7.9640057503775315E-4</v>
      </c>
      <c r="D72" s="1">
        <f>_xlfn.T.TEST(J63:M63,B63:E63,2,3)</f>
        <v>0.30573782390543314</v>
      </c>
      <c r="E72" s="1"/>
    </row>
    <row r="73" spans="1:13" x14ac:dyDescent="0.3">
      <c r="A73" s="1"/>
      <c r="B73" s="18" t="s">
        <v>42</v>
      </c>
      <c r="C73" s="1">
        <f>_xlfn.T.TEST(F64:I64,B64:D64,2,3)</f>
        <v>4.4458426495466725E-2</v>
      </c>
      <c r="D73" s="1">
        <f>_xlfn.T.TEST(J64:M64,B64:E64,2,3)</f>
        <v>0.46615809409135933</v>
      </c>
      <c r="E73" s="1"/>
    </row>
    <row r="74" spans="1:13" x14ac:dyDescent="0.3">
      <c r="A74" s="1"/>
      <c r="B74" s="1"/>
      <c r="C74" s="1"/>
      <c r="D74" s="1"/>
      <c r="E74" s="1"/>
    </row>
  </sheetData>
  <mergeCells count="31">
    <mergeCell ref="F13:I13"/>
    <mergeCell ref="J13:M13"/>
    <mergeCell ref="B3:E3"/>
    <mergeCell ref="F3:I3"/>
    <mergeCell ref="J3:M3"/>
    <mergeCell ref="N5:N6"/>
    <mergeCell ref="N7:N8"/>
    <mergeCell ref="F17:I17"/>
    <mergeCell ref="J17:M17"/>
    <mergeCell ref="F21:I21"/>
    <mergeCell ref="J21:M21"/>
    <mergeCell ref="F26:I26"/>
    <mergeCell ref="J26:M26"/>
    <mergeCell ref="F27:I27"/>
    <mergeCell ref="J27:M27"/>
    <mergeCell ref="F28:I28"/>
    <mergeCell ref="J28:M28"/>
    <mergeCell ref="F29:I29"/>
    <mergeCell ref="J29:M29"/>
    <mergeCell ref="F30:I30"/>
    <mergeCell ref="J30:M30"/>
    <mergeCell ref="A33:A34"/>
    <mergeCell ref="B33:D33"/>
    <mergeCell ref="E33:G33"/>
    <mergeCell ref="H33:J33"/>
    <mergeCell ref="B61:E61"/>
    <mergeCell ref="F61:I61"/>
    <mergeCell ref="J61:M61"/>
    <mergeCell ref="B65:E65"/>
    <mergeCell ref="F65:I65"/>
    <mergeCell ref="J65:M65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xxl</dc:creator>
  <cp:lastModifiedBy>xxl</cp:lastModifiedBy>
  <cp:lastPrinted>2020-02-12T09:32:13Z</cp:lastPrinted>
  <dcterms:created xsi:type="dcterms:W3CDTF">2020-01-31T08:23:51Z</dcterms:created>
  <dcterms:modified xsi:type="dcterms:W3CDTF">2020-02-12T09:38:55Z</dcterms:modified>
</cp:coreProperties>
</file>