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465" windowWidth="28800" windowHeight="15600"/>
  </bookViews>
  <sheets>
    <sheet name="Table S1" sheetId="1" r:id="rId1"/>
    <sheet name="Table S2" sheetId="2" r:id="rId2"/>
    <sheet name="Table S3" sheetId="3" r:id="rId3"/>
    <sheet name="Table S4" sheetId="6" r:id="rId4"/>
    <sheet name="Table S5" sheetId="8" r:id="rId5"/>
    <sheet name="Table S6" sheetId="10" r:id="rId6"/>
    <sheet name="Table S7" sheetId="4" r:id="rId7"/>
    <sheet name="Table S8" sheetId="5" r:id="rId8"/>
    <sheet name="Table S9" sheetId="7" r:id="rId9"/>
    <sheet name="Table S10" sheetId="9" r:id="rId10"/>
  </sheets>
  <definedNames>
    <definedName name="_xlnm._FilterDatabase" localSheetId="0" hidden="1">'Table S1'!$A$5:$C$136</definedName>
    <definedName name="_xlnm._FilterDatabase" localSheetId="1" hidden="1">'Table S2'!$A$5:$L$62</definedName>
    <definedName name="_xlnm._FilterDatabase" localSheetId="2" hidden="1">'Table S3'!$A$5:$L$5</definedName>
    <definedName name="_xlnm._FilterDatabase" localSheetId="5" hidden="1">'Table S6'!$A$3:$I$3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7" i="8" l="1"/>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7" i="8"/>
  <c r="F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7" i="8"/>
  <c r="E156" i="8"/>
  <c r="F349" i="6"/>
  <c r="F350" i="6"/>
  <c r="F351" i="6"/>
  <c r="F352" i="6"/>
  <c r="F353" i="6"/>
  <c r="F354" i="6"/>
  <c r="F355" i="6"/>
  <c r="F356" i="6"/>
  <c r="F357"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9" i="6"/>
  <c r="F390" i="6"/>
  <c r="F391" i="6"/>
  <c r="F392" i="6"/>
  <c r="F393" i="6"/>
  <c r="F394" i="6"/>
  <c r="F395" i="6"/>
  <c r="F396" i="6"/>
  <c r="F397" i="6"/>
  <c r="F398" i="6"/>
  <c r="F399" i="6"/>
  <c r="F400" i="6"/>
  <c r="F401" i="6"/>
  <c r="F402" i="6"/>
  <c r="F403" i="6"/>
  <c r="F404" i="6"/>
  <c r="F405" i="6"/>
  <c r="F406" i="6"/>
  <c r="F407" i="6"/>
  <c r="F409" i="6"/>
  <c r="F410" i="6"/>
  <c r="F411" i="6"/>
  <c r="F412" i="6"/>
  <c r="F413" i="6"/>
  <c r="F414" i="6"/>
  <c r="F415" i="6"/>
  <c r="F416" i="6"/>
  <c r="F417" i="6"/>
  <c r="F418" i="6"/>
  <c r="F419" i="6"/>
  <c r="F420" i="6"/>
  <c r="F422" i="6"/>
  <c r="F423" i="6"/>
  <c r="F424" i="6"/>
  <c r="F425" i="6"/>
  <c r="F426" i="6"/>
  <c r="F427" i="6"/>
  <c r="F428" i="6"/>
  <c r="F429" i="6"/>
  <c r="F430" i="6"/>
  <c r="F431" i="6"/>
  <c r="F432" i="6"/>
  <c r="F433" i="6"/>
  <c r="F434" i="6"/>
  <c r="F435" i="6"/>
  <c r="F436" i="6"/>
  <c r="F437" i="6"/>
  <c r="F438" i="6"/>
  <c r="F439" i="6"/>
  <c r="F340" i="6"/>
  <c r="F341" i="6"/>
  <c r="F342" i="6"/>
  <c r="F343" i="6"/>
  <c r="F344" i="6"/>
  <c r="F345" i="6"/>
  <c r="F346" i="6"/>
  <c r="F347" i="6"/>
  <c r="F348" i="6"/>
  <c r="F339" i="6"/>
  <c r="E340" i="6"/>
  <c r="E341" i="6"/>
  <c r="E342" i="6"/>
  <c r="E343" i="6"/>
  <c r="E344" i="6"/>
  <c r="E345" i="6"/>
  <c r="E346" i="6"/>
  <c r="E347" i="6"/>
  <c r="E348" i="6"/>
  <c r="E349" i="6"/>
  <c r="E350" i="6"/>
  <c r="E351" i="6"/>
  <c r="E352" i="6"/>
  <c r="E353" i="6"/>
  <c r="E354" i="6"/>
  <c r="E355" i="6"/>
  <c r="E356" i="6"/>
  <c r="E357"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9" i="6"/>
  <c r="E390" i="6"/>
  <c r="E391" i="6"/>
  <c r="E392" i="6"/>
  <c r="E393" i="6"/>
  <c r="E394" i="6"/>
  <c r="E395" i="6"/>
  <c r="E396" i="6"/>
  <c r="E397" i="6"/>
  <c r="E398" i="6"/>
  <c r="E399" i="6"/>
  <c r="E400" i="6"/>
  <c r="E401" i="6"/>
  <c r="E402" i="6"/>
  <c r="E403" i="6"/>
  <c r="E404" i="6"/>
  <c r="E405" i="6"/>
  <c r="E406" i="6"/>
  <c r="E407" i="6"/>
  <c r="E409" i="6"/>
  <c r="E410" i="6"/>
  <c r="E411" i="6"/>
  <c r="E412" i="6"/>
  <c r="E413" i="6"/>
  <c r="E414" i="6"/>
  <c r="E415" i="6"/>
  <c r="E416" i="6"/>
  <c r="E417" i="6"/>
  <c r="E418" i="6"/>
  <c r="E419" i="6"/>
  <c r="E420" i="6"/>
  <c r="E422" i="6"/>
  <c r="E423" i="6"/>
  <c r="E424" i="6"/>
  <c r="E425" i="6"/>
  <c r="E426" i="6"/>
  <c r="E427" i="6"/>
  <c r="E428" i="6"/>
  <c r="E429" i="6"/>
  <c r="E430" i="6"/>
  <c r="E431" i="6"/>
  <c r="E432" i="6"/>
  <c r="E433" i="6"/>
  <c r="E434" i="6"/>
  <c r="E435" i="6"/>
  <c r="E436" i="6"/>
  <c r="E437" i="6"/>
  <c r="E438" i="6"/>
  <c r="E439" i="6"/>
  <c r="E339" i="6"/>
  <c r="F24" i="7" l="1"/>
  <c r="F22" i="7" l="1"/>
  <c r="F25" i="7"/>
  <c r="D10" i="7" l="1"/>
  <c r="F10" i="7" s="1"/>
  <c r="D11" i="7"/>
  <c r="F11" i="7" s="1"/>
  <c r="D12" i="7"/>
  <c r="F12" i="7" s="1"/>
  <c r="D13" i="7"/>
  <c r="F13" i="7" s="1"/>
  <c r="D14" i="7"/>
  <c r="F14" i="7" s="1"/>
  <c r="D15" i="7"/>
  <c r="F15" i="7" s="1"/>
  <c r="D16" i="7"/>
  <c r="F16" i="7" s="1"/>
  <c r="D17" i="7"/>
  <c r="F17" i="7" s="1"/>
  <c r="D18" i="7"/>
  <c r="F18" i="7" s="1"/>
  <c r="D9" i="7"/>
  <c r="F9" i="7" s="1"/>
  <c r="D23" i="7"/>
  <c r="F23" i="7" s="1"/>
  <c r="F28" i="7" l="1"/>
  <c r="F30" i="7" s="1"/>
  <c r="K24" i="5" l="1"/>
  <c r="J24" i="5"/>
  <c r="I24" i="5"/>
  <c r="H24" i="5"/>
  <c r="G24" i="5"/>
  <c r="F24" i="5"/>
  <c r="E24" i="5"/>
  <c r="D24" i="5"/>
  <c r="C24" i="5"/>
  <c r="K23" i="5"/>
  <c r="J23" i="5"/>
  <c r="I23" i="5"/>
  <c r="H23" i="5"/>
  <c r="G23" i="5"/>
  <c r="F23" i="5"/>
  <c r="E23" i="5"/>
  <c r="D23" i="5"/>
  <c r="C23" i="5"/>
  <c r="K22" i="5"/>
  <c r="J22" i="5"/>
  <c r="I22" i="5"/>
  <c r="H22" i="5"/>
  <c r="G22" i="5"/>
  <c r="F22" i="5"/>
  <c r="E22" i="5"/>
  <c r="D22" i="5"/>
  <c r="C22" i="5"/>
  <c r="K17" i="4"/>
  <c r="J17" i="4"/>
  <c r="I17" i="4"/>
  <c r="H17" i="4"/>
  <c r="G17" i="4"/>
  <c r="F17" i="4"/>
  <c r="E17" i="4"/>
  <c r="D17" i="4"/>
  <c r="C17" i="4"/>
  <c r="K16" i="4"/>
  <c r="J16" i="4"/>
  <c r="I16" i="4"/>
  <c r="H16" i="4"/>
  <c r="G16" i="4"/>
  <c r="F16" i="4"/>
  <c r="E16" i="4"/>
  <c r="D16" i="4"/>
  <c r="C16" i="4"/>
  <c r="K15" i="4"/>
  <c r="J15" i="4"/>
  <c r="I15" i="4"/>
  <c r="H15" i="4"/>
  <c r="G15" i="4"/>
  <c r="F15" i="4"/>
  <c r="E15" i="4"/>
  <c r="D15" i="4"/>
  <c r="C15" i="4"/>
  <c r="D83" i="3"/>
  <c r="E83" i="3"/>
  <c r="F83" i="3"/>
  <c r="G83" i="3"/>
  <c r="H83" i="3"/>
  <c r="I83" i="3"/>
  <c r="J83" i="3"/>
  <c r="K83" i="3"/>
  <c r="L83" i="3"/>
  <c r="D82" i="3"/>
  <c r="E82" i="3"/>
  <c r="F82" i="3"/>
  <c r="G82" i="3"/>
  <c r="H82" i="3"/>
  <c r="I82" i="3"/>
  <c r="J82" i="3"/>
  <c r="K82" i="3"/>
  <c r="L82" i="3"/>
  <c r="D81" i="3"/>
  <c r="E81" i="3"/>
  <c r="F81" i="3"/>
  <c r="G81" i="3"/>
  <c r="H81" i="3"/>
  <c r="I81" i="3"/>
  <c r="J81" i="3"/>
  <c r="K81" i="3"/>
  <c r="L81" i="3"/>
  <c r="C83" i="3"/>
  <c r="C82" i="3"/>
  <c r="C81" i="3"/>
  <c r="L70" i="2"/>
  <c r="K70" i="2"/>
  <c r="J70" i="2"/>
  <c r="I70" i="2"/>
  <c r="H70" i="2"/>
  <c r="G70" i="2"/>
  <c r="F70" i="2"/>
  <c r="E70" i="2"/>
  <c r="D70" i="2"/>
  <c r="C70" i="2"/>
  <c r="L69" i="2"/>
  <c r="K69" i="2"/>
  <c r="J69" i="2"/>
  <c r="I69" i="2"/>
  <c r="H69" i="2"/>
  <c r="G69" i="2"/>
  <c r="F69" i="2"/>
  <c r="E69" i="2"/>
  <c r="D69" i="2"/>
  <c r="C69" i="2"/>
  <c r="L68" i="2"/>
  <c r="K68" i="2"/>
  <c r="J68" i="2"/>
  <c r="I68" i="2"/>
  <c r="H68" i="2"/>
  <c r="G68" i="2"/>
  <c r="F68" i="2"/>
  <c r="E68" i="2"/>
  <c r="D68" i="2"/>
  <c r="C68" i="2"/>
</calcChain>
</file>

<file path=xl/sharedStrings.xml><?xml version="1.0" encoding="utf-8"?>
<sst xmlns="http://schemas.openxmlformats.org/spreadsheetml/2006/main" count="5205" uniqueCount="2460">
  <si>
    <t>Supplementary Table 1 |</t>
  </si>
  <si>
    <t>Library-ID</t>
  </si>
  <si>
    <t xml:space="preserve">Condition </t>
  </si>
  <si>
    <t>Number of cells</t>
  </si>
  <si>
    <t>M1A1</t>
  </si>
  <si>
    <t>M1A12</t>
  </si>
  <si>
    <t>M1A2</t>
  </si>
  <si>
    <t>M1A3</t>
  </si>
  <si>
    <t>M1A6</t>
  </si>
  <si>
    <t>M1A7</t>
  </si>
  <si>
    <t>M1B1</t>
  </si>
  <si>
    <t>M1B2</t>
  </si>
  <si>
    <t>M1B3</t>
  </si>
  <si>
    <t>M1B4</t>
  </si>
  <si>
    <t>M1B7</t>
  </si>
  <si>
    <t>M1C1</t>
  </si>
  <si>
    <t>M1C4</t>
  </si>
  <si>
    <t>M1C5</t>
  </si>
  <si>
    <t>M1D2</t>
  </si>
  <si>
    <t>M1D6</t>
  </si>
  <si>
    <t>M1E11</t>
  </si>
  <si>
    <t>M1E2</t>
  </si>
  <si>
    <t>M1E3</t>
  </si>
  <si>
    <t>M1E5</t>
  </si>
  <si>
    <t>M1F11</t>
  </si>
  <si>
    <t>M1F2</t>
  </si>
  <si>
    <t>M1F3</t>
  </si>
  <si>
    <t>M1F4</t>
  </si>
  <si>
    <t>M1F5</t>
  </si>
  <si>
    <t>M1F6</t>
  </si>
  <si>
    <t>M1F7</t>
  </si>
  <si>
    <t>M1F9</t>
  </si>
  <si>
    <t>M1G2</t>
  </si>
  <si>
    <t>M1G3</t>
  </si>
  <si>
    <t>M1G6</t>
  </si>
  <si>
    <t>M1H11</t>
  </si>
  <si>
    <t>M1H2</t>
  </si>
  <si>
    <t>M1H3</t>
  </si>
  <si>
    <t>M1H5</t>
  </si>
  <si>
    <t>M2A10</t>
  </si>
  <si>
    <t>M2A11</t>
  </si>
  <si>
    <t>M2A12</t>
  </si>
  <si>
    <t>M2A2</t>
  </si>
  <si>
    <t>M2A3</t>
  </si>
  <si>
    <t>M2A5</t>
  </si>
  <si>
    <t>M2A7</t>
  </si>
  <si>
    <t>M2A8</t>
  </si>
  <si>
    <t>M2A9</t>
  </si>
  <si>
    <t>M2B10</t>
  </si>
  <si>
    <t>M2B11</t>
  </si>
  <si>
    <t>M2B12</t>
  </si>
  <si>
    <t>M2B3</t>
  </si>
  <si>
    <t>M2B5</t>
  </si>
  <si>
    <t>M2B6</t>
  </si>
  <si>
    <t>M2B7</t>
  </si>
  <si>
    <t>M2B8</t>
  </si>
  <si>
    <t>M2B9</t>
  </si>
  <si>
    <t>M2C10</t>
  </si>
  <si>
    <t>M2C11</t>
  </si>
  <si>
    <t>M2C3</t>
  </si>
  <si>
    <t>M2C4</t>
  </si>
  <si>
    <t>M2C6</t>
  </si>
  <si>
    <t>M2C7</t>
  </si>
  <si>
    <t>M2C8</t>
  </si>
  <si>
    <t>M2C9</t>
  </si>
  <si>
    <t>M2D10</t>
  </si>
  <si>
    <t>M2D11</t>
  </si>
  <si>
    <t>M2D3</t>
  </si>
  <si>
    <t>M2D4</t>
  </si>
  <si>
    <t>M2D6</t>
  </si>
  <si>
    <t>M2D7</t>
  </si>
  <si>
    <t>M2D8</t>
  </si>
  <si>
    <t>M2D9</t>
  </si>
  <si>
    <t>M2E10</t>
  </si>
  <si>
    <t>M2E11</t>
  </si>
  <si>
    <t>M2E3</t>
  </si>
  <si>
    <t>M2E4</t>
  </si>
  <si>
    <t>M2E5</t>
  </si>
  <si>
    <t>M2E6</t>
  </si>
  <si>
    <t>M2E7</t>
  </si>
  <si>
    <t>M2E8</t>
  </si>
  <si>
    <t>M2E9</t>
  </si>
  <si>
    <t>M2F10</t>
  </si>
  <si>
    <t>M2F11</t>
  </si>
  <si>
    <t>M2F3</t>
  </si>
  <si>
    <t>M2F4</t>
  </si>
  <si>
    <t>M2F6</t>
  </si>
  <si>
    <t>M2F7</t>
  </si>
  <si>
    <t>M2F8</t>
  </si>
  <si>
    <t>M2F9</t>
  </si>
  <si>
    <t>M2G10</t>
  </si>
  <si>
    <t>M2G11</t>
  </si>
  <si>
    <t>M2G2</t>
  </si>
  <si>
    <t>M2G3</t>
  </si>
  <si>
    <t>M2G4</t>
  </si>
  <si>
    <t>M2G5</t>
  </si>
  <si>
    <t>M2G6</t>
  </si>
  <si>
    <t>M2G7</t>
  </si>
  <si>
    <t>M2G8</t>
  </si>
  <si>
    <t>M2G9</t>
  </si>
  <si>
    <t>M2H10</t>
  </si>
  <si>
    <t>M2H11</t>
  </si>
  <si>
    <t>M2H3</t>
  </si>
  <si>
    <t>M2H4</t>
  </si>
  <si>
    <t>M2H5</t>
  </si>
  <si>
    <t>M2H7</t>
  </si>
  <si>
    <t>M2H8</t>
  </si>
  <si>
    <t>M2H9</t>
  </si>
  <si>
    <t>M3A1</t>
  </si>
  <si>
    <t>M3A2</t>
  </si>
  <si>
    <t>M3A3</t>
  </si>
  <si>
    <t>M3A5</t>
  </si>
  <si>
    <t>M3A6</t>
  </si>
  <si>
    <t>M3A7</t>
  </si>
  <si>
    <t>M3B4</t>
  </si>
  <si>
    <t>M3B5</t>
  </si>
  <si>
    <t>M3C4</t>
  </si>
  <si>
    <t>M3C5</t>
  </si>
  <si>
    <t>M3C6</t>
  </si>
  <si>
    <t>M3C7</t>
  </si>
  <si>
    <t>M3D4</t>
  </si>
  <si>
    <t>M3D5</t>
  </si>
  <si>
    <t>M3E4</t>
  </si>
  <si>
    <t>M3E5</t>
  </si>
  <si>
    <t>M3E6</t>
  </si>
  <si>
    <t>M3E7</t>
  </si>
  <si>
    <t>M3F4</t>
  </si>
  <si>
    <t>M3F5</t>
  </si>
  <si>
    <t>M3F6</t>
  </si>
  <si>
    <t>M3G4</t>
  </si>
  <si>
    <t>M3G5</t>
  </si>
  <si>
    <t>M3G6</t>
  </si>
  <si>
    <t>M3H4</t>
  </si>
  <si>
    <t>M3H5</t>
  </si>
  <si>
    <t>M3H6</t>
  </si>
  <si>
    <t>Anaerobic Shock</t>
  </si>
  <si>
    <t xml:space="preserve">Anaerobic Shock </t>
  </si>
  <si>
    <t>Supplementary Table 2 |</t>
  </si>
  <si>
    <t>Library name</t>
  </si>
  <si>
    <t>Condition</t>
  </si>
  <si>
    <t>rRNA</t>
  </si>
  <si>
    <t>tRNA</t>
  </si>
  <si>
    <t>ncRNA</t>
  </si>
  <si>
    <t>sRNA</t>
  </si>
  <si>
    <t>protein_coding</t>
  </si>
  <si>
    <t>pseudogene</t>
  </si>
  <si>
    <t>antisense</t>
  </si>
  <si>
    <t>ribozyme</t>
  </si>
  <si>
    <t>antitoxin</t>
  </si>
  <si>
    <t>IGR</t>
  </si>
  <si>
    <t>rRNA10</t>
  </si>
  <si>
    <t>tRNA10</t>
  </si>
  <si>
    <t>ncRNA10</t>
  </si>
  <si>
    <t>CDS</t>
  </si>
  <si>
    <t xml:space="preserve">pseudogene </t>
  </si>
  <si>
    <t xml:space="preserve">antisense </t>
  </si>
  <si>
    <t>rybozyme</t>
  </si>
  <si>
    <t xml:space="preserve">antitoxin </t>
  </si>
  <si>
    <t>Average</t>
  </si>
  <si>
    <t>St_dev_P</t>
  </si>
  <si>
    <t>St_dev_S</t>
  </si>
  <si>
    <t>Supplementary Table 3 |</t>
  </si>
  <si>
    <t>M1C2</t>
  </si>
  <si>
    <t>rRNA1</t>
  </si>
  <si>
    <t>antitoxine</t>
  </si>
  <si>
    <t>stdev_P</t>
  </si>
  <si>
    <t>stdev_S</t>
  </si>
  <si>
    <t>tmRNA</t>
  </si>
  <si>
    <t>L1901743_1_10cells</t>
  </si>
  <si>
    <t>L1901744_2_10cells</t>
  </si>
  <si>
    <t>L1901745_3_10cells</t>
  </si>
  <si>
    <t>L1901746_4_10cells</t>
  </si>
  <si>
    <t>L1901747_5_10cells</t>
  </si>
  <si>
    <t xml:space="preserve">tmRNA </t>
  </si>
  <si>
    <t xml:space="preserve">ncRNA </t>
  </si>
  <si>
    <t>L1901748_6_SC</t>
  </si>
  <si>
    <t>L1901749_7_SC</t>
  </si>
  <si>
    <t>L1901750_8_SC</t>
  </si>
  <si>
    <t>L1901751_9_SC</t>
  </si>
  <si>
    <t>L1901752_10_SC</t>
  </si>
  <si>
    <t>L1901753_11_SC</t>
  </si>
  <si>
    <t>L1901754_12_SC</t>
  </si>
  <si>
    <t>L1901755_13_SC</t>
  </si>
  <si>
    <t>L1901756_14_SC</t>
  </si>
  <si>
    <t>L1901757_15_SC</t>
  </si>
  <si>
    <t>L1901758_16_SC</t>
  </si>
  <si>
    <t>L1901759_17_SC</t>
  </si>
  <si>
    <t>L1901760_18_SC</t>
  </si>
  <si>
    <t>Ta</t>
  </si>
  <si>
    <t>10-pooled bacteria</t>
  </si>
  <si>
    <t>Single bacterium</t>
  </si>
  <si>
    <t>Supplementary Table 8 |</t>
  </si>
  <si>
    <t>Supplementary Table 4 |</t>
  </si>
  <si>
    <t>Supplementary Table 5 |</t>
  </si>
  <si>
    <t>Reagents</t>
    <phoneticPr fontId="6" type="noConversion"/>
  </si>
  <si>
    <t>Supplier</t>
    <phoneticPr fontId="6" type="noConversion"/>
  </si>
  <si>
    <t>Cat #</t>
    <phoneticPr fontId="6" type="noConversion"/>
  </si>
  <si>
    <t>No. rxn</t>
    <phoneticPr fontId="6" type="noConversion"/>
  </si>
  <si>
    <t>Price per kit (EUR)</t>
    <phoneticPr fontId="6" type="noConversion"/>
  </si>
  <si>
    <t>Unitary cost (EUR)</t>
    <phoneticPr fontId="6" type="noConversion"/>
  </si>
  <si>
    <t>Agilent</t>
    <phoneticPr fontId="6" type="noConversion"/>
  </si>
  <si>
    <t>Ampure XP beads</t>
    <phoneticPr fontId="6" type="noConversion"/>
  </si>
  <si>
    <t>Beckman Coulter</t>
    <phoneticPr fontId="6" type="noConversion"/>
  </si>
  <si>
    <t>Nextera DNA sample preparation kit</t>
    <phoneticPr fontId="6" type="noConversion"/>
  </si>
  <si>
    <t>Illumina</t>
    <phoneticPr fontId="6" type="noConversion"/>
  </si>
  <si>
    <t>Illumina</t>
  </si>
  <si>
    <t>Library preparation</t>
  </si>
  <si>
    <t>MATQ-seq</t>
  </si>
  <si>
    <t>Nova-seq - S2 catridge 2*50bp PE</t>
  </si>
  <si>
    <t>Sequencing (total number of reads for 40M)</t>
  </si>
  <si>
    <t>5067-4626</t>
  </si>
  <si>
    <t>Agilent High Sensitivity DNA Kit</t>
  </si>
  <si>
    <t>A63881</t>
  </si>
  <si>
    <t>Qubit dsDNA HS Assay Kit</t>
  </si>
  <si>
    <t>Q32854</t>
  </si>
  <si>
    <t>Invitrogen</t>
  </si>
  <si>
    <t>2 measurements per sample</t>
  </si>
  <si>
    <t>dNTP</t>
  </si>
  <si>
    <t>Superscript III</t>
  </si>
  <si>
    <t>10x lysis buffer</t>
  </si>
  <si>
    <t>Takara</t>
  </si>
  <si>
    <t>NEB</t>
  </si>
  <si>
    <t>N0447L</t>
  </si>
  <si>
    <t>18080-044</t>
  </si>
  <si>
    <t>2313A</t>
  </si>
  <si>
    <t>Recombinant RNase Inhibitor</t>
  </si>
  <si>
    <t>T4 DNA Polymerase</t>
  </si>
  <si>
    <t>RNase H</t>
  </si>
  <si>
    <t>RNase If</t>
  </si>
  <si>
    <t>M0297L</t>
  </si>
  <si>
    <t>M0243S</t>
  </si>
  <si>
    <t>dCTP</t>
  </si>
  <si>
    <t>Terminal Transferase</t>
  </si>
  <si>
    <t>M0315S</t>
  </si>
  <si>
    <t>Deep Vent (exo) DNA polymerase</t>
  </si>
  <si>
    <t>M0259L</t>
  </si>
  <si>
    <t>Ready-lyse Lysozyme Solution</t>
  </si>
  <si>
    <t>Epicentre</t>
  </si>
  <si>
    <t>R1804M</t>
  </si>
  <si>
    <t>M0203L</t>
  </si>
  <si>
    <t>Total volume (ul)</t>
  </si>
  <si>
    <t>Total volume per rxn. (ul)</t>
  </si>
  <si>
    <t>SL1344_2786</t>
  </si>
  <si>
    <t>ygaM</t>
  </si>
  <si>
    <t>SL1344_1915</t>
  </si>
  <si>
    <t>gcpA</t>
  </si>
  <si>
    <t>SL1344_4224</t>
  </si>
  <si>
    <t>phnO</t>
  </si>
  <si>
    <t>SL1344_3030</t>
  </si>
  <si>
    <t>gcvH</t>
  </si>
  <si>
    <t>SL1344_0818</t>
  </si>
  <si>
    <t>ybiV(1)</t>
  </si>
  <si>
    <t>EBG00001133861</t>
  </si>
  <si>
    <t>P26</t>
  </si>
  <si>
    <t>NA</t>
  </si>
  <si>
    <t>SL1344_2297</t>
  </si>
  <si>
    <t>nuoA</t>
  </si>
  <si>
    <t>SL1344_P1_0080</t>
  </si>
  <si>
    <t>ccdA</t>
  </si>
  <si>
    <t>SL1344_0081</t>
  </si>
  <si>
    <t>SL1344_2792</t>
  </si>
  <si>
    <t>nrdE</t>
  </si>
  <si>
    <t>SL1344_4228</t>
  </si>
  <si>
    <t>basS</t>
  </si>
  <si>
    <t>SL1344_0354</t>
  </si>
  <si>
    <t>SL1344_1914</t>
  </si>
  <si>
    <t>mngB</t>
  </si>
  <si>
    <t>SL1344_0431</t>
  </si>
  <si>
    <t>SL1344_2304</t>
  </si>
  <si>
    <t>yfbU</t>
  </si>
  <si>
    <t>SL1344_1019</t>
  </si>
  <si>
    <t>yccV</t>
  </si>
  <si>
    <t>SL1344_0426</t>
  </si>
  <si>
    <t>phnX</t>
  </si>
  <si>
    <t>SL1344_3471</t>
  </si>
  <si>
    <t>yhgF</t>
  </si>
  <si>
    <t>SL1344_1288</t>
  </si>
  <si>
    <t>ydiQ</t>
  </si>
  <si>
    <t>-Inf</t>
  </si>
  <si>
    <t>SL1344_3397</t>
  </si>
  <si>
    <t>rplN</t>
  </si>
  <si>
    <t>SL1344_1202</t>
  </si>
  <si>
    <t>SL1344_2370</t>
  </si>
  <si>
    <t>yfdZ</t>
  </si>
  <si>
    <t>SL1344_2796</t>
  </si>
  <si>
    <t>proX</t>
  </si>
  <si>
    <t>SL1344_2625</t>
  </si>
  <si>
    <t>pheA</t>
  </si>
  <si>
    <t>SL1344_2436</t>
  </si>
  <si>
    <t>tal</t>
  </si>
  <si>
    <t>SL1344_0433</t>
  </si>
  <si>
    <t>cyoE</t>
  </si>
  <si>
    <t>SL1344_0459</t>
  </si>
  <si>
    <t>ybaY</t>
  </si>
  <si>
    <t>SL1344_4369</t>
  </si>
  <si>
    <t>cybC</t>
  </si>
  <si>
    <t>SL1344_0461</t>
  </si>
  <si>
    <t>ylaB</t>
  </si>
  <si>
    <t>SL1344_1732</t>
  </si>
  <si>
    <t>ycgB</t>
  </si>
  <si>
    <t>SL1344_1304</t>
  </si>
  <si>
    <t>sufB</t>
  </si>
  <si>
    <t>SL1344_2660</t>
  </si>
  <si>
    <t>smpB</t>
  </si>
  <si>
    <t>SL1344_0868</t>
  </si>
  <si>
    <t>ybjP</t>
  </si>
  <si>
    <t>SL1344_2182</t>
  </si>
  <si>
    <t>fruK</t>
  </si>
  <si>
    <t>SL1344_3472</t>
  </si>
  <si>
    <t>feoA</t>
  </si>
  <si>
    <t>SL1344_0212</t>
  </si>
  <si>
    <t>yaeH</t>
  </si>
  <si>
    <t>SL1344_3202</t>
  </si>
  <si>
    <t>yqjE</t>
  </si>
  <si>
    <t>SL1344_1132</t>
  </si>
  <si>
    <t>fabG</t>
  </si>
  <si>
    <t>SL1344_2648</t>
  </si>
  <si>
    <t>rimM</t>
  </si>
  <si>
    <t>SL1344_3492</t>
  </si>
  <si>
    <t>glpE</t>
  </si>
  <si>
    <t>SL1344_0386</t>
  </si>
  <si>
    <t>yaiE</t>
  </si>
  <si>
    <t>SL1344_0763</t>
  </si>
  <si>
    <t>ybhC</t>
  </si>
  <si>
    <t>SL1344_2183</t>
  </si>
  <si>
    <t>fruB</t>
  </si>
  <si>
    <t>SL1344_0737</t>
  </si>
  <si>
    <t>aroG</t>
  </si>
  <si>
    <t>SL1344_2108</t>
  </si>
  <si>
    <t>baeR</t>
  </si>
  <si>
    <t>SL1344_2486</t>
  </si>
  <si>
    <t>yfgA</t>
  </si>
  <si>
    <t>SL1344_3237</t>
  </si>
  <si>
    <t>yraM</t>
  </si>
  <si>
    <t>SL1344_4456</t>
  </si>
  <si>
    <t>hsdM</t>
  </si>
  <si>
    <t>SL1344_4450</t>
  </si>
  <si>
    <t>SL1344_3955</t>
  </si>
  <si>
    <t>typA</t>
  </si>
  <si>
    <t>SL1344_3282</t>
  </si>
  <si>
    <t>yrbC</t>
  </si>
  <si>
    <t>SL1344_1245</t>
  </si>
  <si>
    <t>nadE</t>
  </si>
  <si>
    <t>SL1344_2464</t>
  </si>
  <si>
    <t>ppk</t>
  </si>
  <si>
    <t>SL1344_3396</t>
  </si>
  <si>
    <t>rplX</t>
  </si>
  <si>
    <t>SL1344_4503</t>
  </si>
  <si>
    <t>lplA</t>
  </si>
  <si>
    <t>SL1344_4227</t>
  </si>
  <si>
    <t>proP</t>
  </si>
  <si>
    <t>SL1344_0498</t>
  </si>
  <si>
    <t>ybbO</t>
  </si>
  <si>
    <t>SL1344_3394</t>
  </si>
  <si>
    <t>rpsN</t>
  </si>
  <si>
    <t>SL1344_2747</t>
  </si>
  <si>
    <t>SL1344_2118</t>
  </si>
  <si>
    <t>fbaB</t>
  </si>
  <si>
    <t>SL1344_2811</t>
  </si>
  <si>
    <t>mltB</t>
  </si>
  <si>
    <t>SL1344_2938</t>
  </si>
  <si>
    <t>rumA</t>
  </si>
  <si>
    <t>EBG00000241426</t>
  </si>
  <si>
    <t>STnc700</t>
  </si>
  <si>
    <t>SL1344_1774</t>
  </si>
  <si>
    <t>prc</t>
  </si>
  <si>
    <t>SL1344_P1_0055</t>
  </si>
  <si>
    <t>parA</t>
  </si>
  <si>
    <t>SL1344_4230</t>
  </si>
  <si>
    <t>yjdB</t>
  </si>
  <si>
    <t>SL1344_3838</t>
  </si>
  <si>
    <t>atpB</t>
  </si>
  <si>
    <t>SL1344_P2_0010</t>
  </si>
  <si>
    <t>yafB</t>
  </si>
  <si>
    <t>SL1344_0871</t>
  </si>
  <si>
    <t>SL1344_1496</t>
  </si>
  <si>
    <t>sfcA</t>
  </si>
  <si>
    <t>SL1344_0866</t>
  </si>
  <si>
    <t>artI</t>
  </si>
  <si>
    <t>SL1344_3452</t>
  </si>
  <si>
    <t>damX</t>
  </si>
  <si>
    <t>SL1344_3505</t>
  </si>
  <si>
    <t>glgB</t>
  </si>
  <si>
    <t>SL1344_3494</t>
  </si>
  <si>
    <t>SL1344_4076</t>
  </si>
  <si>
    <t>yijC</t>
  </si>
  <si>
    <t>SL1344_0089</t>
  </si>
  <si>
    <t>apaH</t>
  </si>
  <si>
    <t>SL1344_1537</t>
  </si>
  <si>
    <t>SL1344_0047</t>
  </si>
  <si>
    <t>ileS</t>
  </si>
  <si>
    <t>SL1344_1243</t>
  </si>
  <si>
    <t>SL1344_3041</t>
  </si>
  <si>
    <t>yggE</t>
  </si>
  <si>
    <t>SL1344_3034</t>
  </si>
  <si>
    <t>pepP</t>
  </si>
  <si>
    <t>SL1344_2280</t>
  </si>
  <si>
    <t>elaB</t>
  </si>
  <si>
    <t>SL1344_3890</t>
  </si>
  <si>
    <t>hemY</t>
  </si>
  <si>
    <t>SL1344_2607</t>
  </si>
  <si>
    <t>srmB</t>
  </si>
  <si>
    <t>SL1344_3201</t>
  </si>
  <si>
    <t>yqjC</t>
  </si>
  <si>
    <t>SL1344_3708</t>
  </si>
  <si>
    <t>spoT</t>
  </si>
  <si>
    <t>SL1344_1666</t>
  </si>
  <si>
    <t>ispZ</t>
  </si>
  <si>
    <t>SL1344_3393</t>
  </si>
  <si>
    <t>rpsH</t>
  </si>
  <si>
    <t>SL1344_3523</t>
  </si>
  <si>
    <t>ugpB</t>
  </si>
  <si>
    <t>SL1344_1767</t>
  </si>
  <si>
    <t>yobF</t>
  </si>
  <si>
    <t>SL1344_0044</t>
  </si>
  <si>
    <t>rpsT</t>
  </si>
  <si>
    <t>SL1344_1493</t>
  </si>
  <si>
    <t>osmC</t>
  </si>
  <si>
    <t>SL1344_3029</t>
  </si>
  <si>
    <t>gcvP</t>
  </si>
  <si>
    <t>SL1344_2290</t>
  </si>
  <si>
    <t>nuoI</t>
  </si>
  <si>
    <t>SL1344_3875</t>
  </si>
  <si>
    <t>trxA</t>
  </si>
  <si>
    <t>SL1344_0442</t>
  </si>
  <si>
    <t>clpP</t>
  </si>
  <si>
    <t>SL1344_4013</t>
  </si>
  <si>
    <t>cdh-a</t>
  </si>
  <si>
    <t>SL1344_0045</t>
  </si>
  <si>
    <t>yaaY</t>
  </si>
  <si>
    <t>SL1344_4008</t>
  </si>
  <si>
    <t>cpxR</t>
  </si>
  <si>
    <t>SL1344_1237</t>
  </si>
  <si>
    <t>xthA</t>
  </si>
  <si>
    <t>SL1344_0187</t>
  </si>
  <si>
    <t>dksA</t>
  </si>
  <si>
    <t>SL1344_1887</t>
  </si>
  <si>
    <t>fliB</t>
  </si>
  <si>
    <t>SL1344_0658</t>
  </si>
  <si>
    <t>phoL</t>
  </si>
  <si>
    <t>SL1344_2273</t>
  </si>
  <si>
    <t>pmrD</t>
  </si>
  <si>
    <t>SL1344_0627</t>
  </si>
  <si>
    <t>mrdB</t>
  </si>
  <si>
    <t>SL1344_3462</t>
  </si>
  <si>
    <t>igaA</t>
  </si>
  <si>
    <t>SL1344_3419</t>
  </si>
  <si>
    <t>yheO</t>
  </si>
  <si>
    <t>SL1344_0937</t>
  </si>
  <si>
    <t>asnCa</t>
  </si>
  <si>
    <t>SL1344_0192</t>
  </si>
  <si>
    <t>fhuA</t>
  </si>
  <si>
    <t>SL1344_2649</t>
  </si>
  <si>
    <t>rps16</t>
  </si>
  <si>
    <t>SL1344_1196</t>
  </si>
  <si>
    <t>SL1344_2267</t>
  </si>
  <si>
    <t>pmrF</t>
  </si>
  <si>
    <t>SL1344_0225</t>
  </si>
  <si>
    <t>yaeT</t>
  </si>
  <si>
    <t>SL1344_3184</t>
  </si>
  <si>
    <t>dnaG</t>
  </si>
  <si>
    <t>SL1344_1646</t>
  </si>
  <si>
    <t>topA</t>
  </si>
  <si>
    <t>SL1344_1633</t>
  </si>
  <si>
    <t>rnb</t>
  </si>
  <si>
    <t>SL1344_0436</t>
  </si>
  <si>
    <t>cyoB</t>
  </si>
  <si>
    <t>SL1344_3667</t>
  </si>
  <si>
    <t>secB</t>
  </si>
  <si>
    <t>SL1344_2203</t>
  </si>
  <si>
    <t>yejK</t>
  </si>
  <si>
    <t>SL1344_3410</t>
  </si>
  <si>
    <t>bfr</t>
  </si>
  <si>
    <t>SL1344_0434</t>
  </si>
  <si>
    <t>cyoD</t>
  </si>
  <si>
    <t>SL1344_0172</t>
  </si>
  <si>
    <t>yadF</t>
  </si>
  <si>
    <t>SL1344_2483</t>
  </si>
  <si>
    <t>yfgM</t>
  </si>
  <si>
    <t>SL1344_2245</t>
  </si>
  <si>
    <t>ubiG</t>
  </si>
  <si>
    <t>SL1344_1577</t>
  </si>
  <si>
    <t>ldhA</t>
  </si>
  <si>
    <t>SL1344_4311</t>
  </si>
  <si>
    <t>yjfN</t>
  </si>
  <si>
    <t>SL1344_3501</t>
  </si>
  <si>
    <t>glgP</t>
  </si>
  <si>
    <t>SL1344_3382</t>
  </si>
  <si>
    <t>pez</t>
  </si>
  <si>
    <t>SL1344_1755</t>
  </si>
  <si>
    <t>sdaA</t>
  </si>
  <si>
    <t>SL1344_3938</t>
  </si>
  <si>
    <t>yigZ</t>
  </si>
  <si>
    <t>SL1344_3862</t>
  </si>
  <si>
    <t>ilvM</t>
  </si>
  <si>
    <t>SL1344_1571</t>
  </si>
  <si>
    <t>hrpA</t>
  </si>
  <si>
    <t>SL1344_3947</t>
  </si>
  <si>
    <t>polA</t>
  </si>
  <si>
    <t>SL1344_2289</t>
  </si>
  <si>
    <t>nuoJ</t>
  </si>
  <si>
    <t>SL1344_4325</t>
  </si>
  <si>
    <t>priB</t>
  </si>
  <si>
    <t>SL1344_0191</t>
  </si>
  <si>
    <t>mrcB</t>
  </si>
  <si>
    <t>SL1344_4489</t>
  </si>
  <si>
    <t>osmY</t>
  </si>
  <si>
    <t>SL1344_2937</t>
  </si>
  <si>
    <t>relA</t>
  </si>
  <si>
    <t>SL1344_0656</t>
  </si>
  <si>
    <t>ybeX</t>
  </si>
  <si>
    <t>SL1344_2963</t>
  </si>
  <si>
    <t>ygdI</t>
  </si>
  <si>
    <t>SL1344_1396</t>
  </si>
  <si>
    <t>ydgA</t>
  </si>
  <si>
    <t>SL1344_0119</t>
  </si>
  <si>
    <t>mraZ</t>
  </si>
  <si>
    <t>SL1344_1220</t>
  </si>
  <si>
    <t>yeaG</t>
  </si>
  <si>
    <t>SL1344_0444</t>
  </si>
  <si>
    <t>lon</t>
  </si>
  <si>
    <t>SL1344_3391</t>
  </si>
  <si>
    <t>rl18</t>
  </si>
  <si>
    <t>SL1344_1226</t>
  </si>
  <si>
    <t>yeaA</t>
  </si>
  <si>
    <t>SL1344_0788</t>
  </si>
  <si>
    <t>ybhO</t>
  </si>
  <si>
    <t>SL1344_3277</t>
  </si>
  <si>
    <t>ispB</t>
  </si>
  <si>
    <t>SL1344_0170</t>
  </si>
  <si>
    <t>gcd</t>
  </si>
  <si>
    <t>SL1344_4181</t>
  </si>
  <si>
    <t>qor</t>
  </si>
  <si>
    <t>SL1344_1422</t>
  </si>
  <si>
    <t>SL1344_2482</t>
  </si>
  <si>
    <t>yfgL</t>
  </si>
  <si>
    <t>SL1344_1863</t>
  </si>
  <si>
    <t>otsB</t>
  </si>
  <si>
    <t>SL1344_2296</t>
  </si>
  <si>
    <t>nuoB</t>
  </si>
  <si>
    <t>SL1344_3463</t>
  </si>
  <si>
    <t>yrfG</t>
  </si>
  <si>
    <t>SL1344_1876</t>
  </si>
  <si>
    <t>uvrC</t>
  </si>
  <si>
    <t>SL1344_1253</t>
  </si>
  <si>
    <t>katE</t>
  </si>
  <si>
    <t>SL1344_1982</t>
  </si>
  <si>
    <t>SL1344_1753</t>
  </si>
  <si>
    <t>pabB</t>
  </si>
  <si>
    <t>SL1344_0443</t>
  </si>
  <si>
    <t>clpX</t>
  </si>
  <si>
    <t>SL1344_2068</t>
  </si>
  <si>
    <t>rfbG</t>
  </si>
  <si>
    <t>SL1344_3587</t>
  </si>
  <si>
    <t>yhjS</t>
  </si>
  <si>
    <t>SL1344_0808</t>
  </si>
  <si>
    <t>ompX</t>
  </si>
  <si>
    <t>SL1344_0997</t>
  </si>
  <si>
    <t>pepN</t>
  </si>
  <si>
    <t>SL1344_3676</t>
  </si>
  <si>
    <t>rfaD</t>
  </si>
  <si>
    <t>SL1344_3668</t>
  </si>
  <si>
    <t>grxC</t>
  </si>
  <si>
    <t>SL1344_1394</t>
  </si>
  <si>
    <t>ydgJ</t>
  </si>
  <si>
    <t>SL1344_4312</t>
  </si>
  <si>
    <t>yjfO</t>
  </si>
  <si>
    <t>SL1344_2232</t>
  </si>
  <si>
    <t>eco</t>
  </si>
  <si>
    <t>SL1344_2393</t>
  </si>
  <si>
    <t>cysK</t>
  </si>
  <si>
    <t>SL1344_0468</t>
  </si>
  <si>
    <t>acrB</t>
  </si>
  <si>
    <t>SL1344_3199</t>
  </si>
  <si>
    <t>yqjA</t>
  </si>
  <si>
    <t>SL1344_P1_0072</t>
  </si>
  <si>
    <t>SL1344_2190</t>
  </si>
  <si>
    <t>yeiU</t>
  </si>
  <si>
    <t>SL1344_4060</t>
  </si>
  <si>
    <t>ptsA</t>
  </si>
  <si>
    <t>SL1344_4005</t>
  </si>
  <si>
    <t>yiiM</t>
  </si>
  <si>
    <t>SL1344_3614</t>
  </si>
  <si>
    <t>yiaG</t>
  </si>
  <si>
    <t>SL1344_2048</t>
  </si>
  <si>
    <t>hisG</t>
  </si>
  <si>
    <t>SL1344_2381</t>
  </si>
  <si>
    <t>gltX</t>
  </si>
  <si>
    <t>SL1344_3112</t>
  </si>
  <si>
    <t>SL1344_3696</t>
  </si>
  <si>
    <t>dfp</t>
  </si>
  <si>
    <t>SL1344_3191</t>
  </si>
  <si>
    <t>oat</t>
  </si>
  <si>
    <t>SL1344_2932</t>
  </si>
  <si>
    <t>pyrG</t>
  </si>
  <si>
    <t>SL1344_1737</t>
  </si>
  <si>
    <t>SL1344_4040</t>
  </si>
  <si>
    <t>hslU</t>
  </si>
  <si>
    <t>SL1344_1131</t>
  </si>
  <si>
    <t>fabD</t>
  </si>
  <si>
    <t>SL1344_0659</t>
  </si>
  <si>
    <t>miaB</t>
  </si>
  <si>
    <t>SL1344_0714</t>
  </si>
  <si>
    <t>sdhC</t>
  </si>
  <si>
    <t>SL1344_0384</t>
  </si>
  <si>
    <t>yaiA</t>
  </si>
  <si>
    <t>SL1344_1489</t>
  </si>
  <si>
    <t>SL1344_1683</t>
  </si>
  <si>
    <t>galU</t>
  </si>
  <si>
    <t>SL1344_3196</t>
  </si>
  <si>
    <t>ygjR</t>
  </si>
  <si>
    <t>SL1344_0469</t>
  </si>
  <si>
    <t>acrA</t>
  </si>
  <si>
    <t>SL1344_1057</t>
  </si>
  <si>
    <t>yccJ</t>
  </si>
  <si>
    <t>SL1344_3707</t>
  </si>
  <si>
    <t>rpoZ</t>
  </si>
  <si>
    <t>SL1344_2437</t>
  </si>
  <si>
    <t>tktB</t>
  </si>
  <si>
    <t>SL1344_4041</t>
  </si>
  <si>
    <t>hslV</t>
  </si>
  <si>
    <t>SL1344_0467</t>
  </si>
  <si>
    <t>ybaJ</t>
  </si>
  <si>
    <t>SL1344_2105</t>
  </si>
  <si>
    <t>yegO</t>
  </si>
  <si>
    <t>SL1344_4326</t>
  </si>
  <si>
    <t>rpsR</t>
  </si>
  <si>
    <t>SL1344_0529</t>
  </si>
  <si>
    <t>ppiB</t>
  </si>
  <si>
    <t>SL1344_1733</t>
  </si>
  <si>
    <t>fadR</t>
  </si>
  <si>
    <t>SL1344_3453</t>
  </si>
  <si>
    <t>aroB</t>
  </si>
  <si>
    <t>SL1344_0616</t>
  </si>
  <si>
    <t>pagP</t>
  </si>
  <si>
    <t>SL1344_2594</t>
  </si>
  <si>
    <t>SL1344_2391</t>
  </si>
  <si>
    <t>zipA</t>
  </si>
  <si>
    <t>SL1344_3276</t>
  </si>
  <si>
    <t>rplU</t>
  </si>
  <si>
    <t>SL1344_1062</t>
  </si>
  <si>
    <t>putA</t>
  </si>
  <si>
    <t>SL1344_2515</t>
  </si>
  <si>
    <t>csiE</t>
  </si>
  <si>
    <t>SL1344_4029</t>
  </si>
  <si>
    <t>SL1344_1377</t>
  </si>
  <si>
    <t>slyB</t>
  </si>
  <si>
    <t>SL1344_1372</t>
  </si>
  <si>
    <t>sodCb</t>
  </si>
  <si>
    <t>SL1344_P2_0012</t>
  </si>
  <si>
    <t>cib</t>
  </si>
  <si>
    <t>SL1344_3053</t>
  </si>
  <si>
    <t>yggG</t>
  </si>
  <si>
    <t>SL1344_3161</t>
  </si>
  <si>
    <t>ygiB</t>
  </si>
  <si>
    <t>SL1344_2241</t>
  </si>
  <si>
    <t>gyrA</t>
  </si>
  <si>
    <t>SL1344_4190</t>
  </si>
  <si>
    <t>uvrA</t>
  </si>
  <si>
    <t>SL1344_1820</t>
  </si>
  <si>
    <t>zwf</t>
  </si>
  <si>
    <t>SL1344_1058</t>
  </si>
  <si>
    <t>wrbA</t>
  </si>
  <si>
    <t>SL1344_4004</t>
  </si>
  <si>
    <t>sodA</t>
  </si>
  <si>
    <t>SL1344_3554</t>
  </si>
  <si>
    <t>pitA</t>
  </si>
  <si>
    <t>SL1344_0480</t>
  </si>
  <si>
    <t>htpG</t>
  </si>
  <si>
    <t>SL1344_3454</t>
  </si>
  <si>
    <t>aroK</t>
  </si>
  <si>
    <t>SL1344_0160</t>
  </si>
  <si>
    <t>SL1344_3353</t>
  </si>
  <si>
    <t>accC</t>
  </si>
  <si>
    <t>SL1344_1490</t>
  </si>
  <si>
    <t>SL1344_3407</t>
  </si>
  <si>
    <t>rplC</t>
  </si>
  <si>
    <t>SL1344_2615</t>
  </si>
  <si>
    <t>yfiQ</t>
  </si>
  <si>
    <t>SL1344_2292</t>
  </si>
  <si>
    <t>nuoG</t>
  </si>
  <si>
    <t>SL1344_2628</t>
  </si>
  <si>
    <t>aroF</t>
  </si>
  <si>
    <t>SL1344_1384</t>
  </si>
  <si>
    <t>tppB</t>
  </si>
  <si>
    <t>SL1344_3346</t>
  </si>
  <si>
    <t>mreB</t>
  </si>
  <si>
    <t>SL1344_3255</t>
  </si>
  <si>
    <t>pnp</t>
  </si>
  <si>
    <t>SL1344_3392</t>
  </si>
  <si>
    <t>rplF</t>
  </si>
  <si>
    <t>SL1344_0617</t>
  </si>
  <si>
    <t>cspE</t>
  </si>
  <si>
    <t>SL1344_0879</t>
  </si>
  <si>
    <t>ybjX</t>
  </si>
  <si>
    <t>SL1344_4496</t>
  </si>
  <si>
    <t>deoB</t>
  </si>
  <si>
    <t>SL1344_1905</t>
  </si>
  <si>
    <t>fliM</t>
  </si>
  <si>
    <t>SL1344_3596</t>
  </si>
  <si>
    <t>dppA</t>
  </si>
  <si>
    <t>SL1344_0715</t>
  </si>
  <si>
    <t>sdhD</t>
  </si>
  <si>
    <t>SL1344_0446</t>
  </si>
  <si>
    <t>cypD</t>
  </si>
  <si>
    <t>SL1344_4463</t>
  </si>
  <si>
    <t>cstAb</t>
  </si>
  <si>
    <t>SL1344_0312</t>
  </si>
  <si>
    <t>pepD</t>
  </si>
  <si>
    <t>SL1344_2266</t>
  </si>
  <si>
    <t>yfbE</t>
  </si>
  <si>
    <t>SL1344_2785</t>
  </si>
  <si>
    <t>ygaC</t>
  </si>
  <si>
    <t>SL1344_0235</t>
  </si>
  <si>
    <t>ldcC</t>
  </si>
  <si>
    <t>SL1344_4177</t>
  </si>
  <si>
    <t>zur</t>
  </si>
  <si>
    <t>SL1344_3473</t>
  </si>
  <si>
    <t>feoB</t>
  </si>
  <si>
    <t>SL1344_0152</t>
  </si>
  <si>
    <t>aceE</t>
  </si>
  <si>
    <t>SL1344_3383</t>
  </si>
  <si>
    <t>rpsD</t>
  </si>
  <si>
    <t>SL1344_4260</t>
  </si>
  <si>
    <t>dipZ</t>
  </si>
  <si>
    <t>SL1344_1002</t>
  </si>
  <si>
    <t>uup</t>
  </si>
  <si>
    <t>SL1344_4044</t>
  </si>
  <si>
    <t>priA</t>
  </si>
  <si>
    <t>SL1344_4267</t>
  </si>
  <si>
    <t>groEL</t>
  </si>
  <si>
    <t>SL1344_3015</t>
  </si>
  <si>
    <t>idi</t>
  </si>
  <si>
    <t>SL1344_3720</t>
  </si>
  <si>
    <t>rhuM</t>
  </si>
  <si>
    <t>SL1344_3385</t>
  </si>
  <si>
    <t>rpsM</t>
  </si>
  <si>
    <t>SL1344_0802</t>
  </si>
  <si>
    <t>ybiO</t>
  </si>
  <si>
    <t>SL1344_2237</t>
  </si>
  <si>
    <t>ompC</t>
  </si>
  <si>
    <t>SL1344_4030</t>
  </si>
  <si>
    <t>tpiA</t>
  </si>
  <si>
    <t>SL1344_3806</t>
  </si>
  <si>
    <t>rpmH</t>
  </si>
  <si>
    <t>SL1344_3876</t>
  </si>
  <si>
    <t>rho</t>
  </si>
  <si>
    <t>SL1344_4405</t>
  </si>
  <si>
    <t>valS</t>
  </si>
  <si>
    <t>SL1344_4157</t>
  </si>
  <si>
    <t>pgi</t>
  </si>
  <si>
    <t>SL1344_4069</t>
  </si>
  <si>
    <t>ppc</t>
  </si>
  <si>
    <t>SL1344_0918</t>
  </si>
  <si>
    <t>rpsA</t>
  </si>
  <si>
    <t>SL1344_2067</t>
  </si>
  <si>
    <t>rfbH</t>
  </si>
  <si>
    <t>SL1344_3984</t>
  </si>
  <si>
    <t>fdoG</t>
  </si>
  <si>
    <t>SL1344_4090</t>
  </si>
  <si>
    <t>rplJ</t>
  </si>
  <si>
    <t>SL1344_3408</t>
  </si>
  <si>
    <t>rpsJ</t>
  </si>
  <si>
    <t>SL1344_1680</t>
  </si>
  <si>
    <t>adh</t>
  </si>
  <si>
    <t>SL1344_2395</t>
  </si>
  <si>
    <t>ptsI</t>
  </si>
  <si>
    <t>SL1344_3412</t>
  </si>
  <si>
    <t>tufA</t>
  </si>
  <si>
    <t>SL1344_0005</t>
  </si>
  <si>
    <t>yaaA</t>
  </si>
  <si>
    <t>SL1344_3675</t>
  </si>
  <si>
    <t>kbl</t>
  </si>
  <si>
    <t>SL1344_0910</t>
  </si>
  <si>
    <t>pflB</t>
  </si>
  <si>
    <t>SL1344_1429</t>
  </si>
  <si>
    <t>dmsA1</t>
  </si>
  <si>
    <t>SL1344_1503</t>
  </si>
  <si>
    <t>ompD</t>
  </si>
  <si>
    <t>SL1344_4348</t>
  </si>
  <si>
    <t>fbp</t>
  </si>
  <si>
    <t>SL1344_3310</t>
  </si>
  <si>
    <t>nanT</t>
  </si>
  <si>
    <t>SL1344_0596</t>
  </si>
  <si>
    <t>ahpC</t>
  </si>
  <si>
    <t>SL1344_0136</t>
  </si>
  <si>
    <t>secA</t>
  </si>
  <si>
    <t>SL1344_3850</t>
  </si>
  <si>
    <t>rbsC</t>
  </si>
  <si>
    <t>SL1344_4169</t>
  </si>
  <si>
    <t>malM</t>
  </si>
  <si>
    <t>SL1344_4166</t>
  </si>
  <si>
    <t>malE</t>
  </si>
  <si>
    <t>SL1344_4168</t>
  </si>
  <si>
    <t>lamB</t>
  </si>
  <si>
    <t>SL1344_4457</t>
  </si>
  <si>
    <t>hsdR</t>
  </si>
  <si>
    <t>SL1344_0752</t>
  </si>
  <si>
    <t>galT</t>
  </si>
  <si>
    <t>SL1344_3265</t>
  </si>
  <si>
    <t>glmM</t>
  </si>
  <si>
    <t>SL1344_3848</t>
  </si>
  <si>
    <t>rbsD</t>
  </si>
  <si>
    <t>SL1344_4263</t>
  </si>
  <si>
    <t>aspA</t>
  </si>
  <si>
    <t>SL1344_3081</t>
  </si>
  <si>
    <t>ansB</t>
  </si>
  <si>
    <t>SL1344_P2_0049</t>
  </si>
  <si>
    <t>nikB</t>
  </si>
  <si>
    <t>SL1344_1025</t>
  </si>
  <si>
    <t>yccA</t>
  </si>
  <si>
    <t>SL1344_3450</t>
  </si>
  <si>
    <t>rpe</t>
  </si>
  <si>
    <t>SL1344_4108</t>
  </si>
  <si>
    <t>yjaG</t>
  </si>
  <si>
    <t>SL1344_3217</t>
  </si>
  <si>
    <t>tdcA</t>
  </si>
  <si>
    <t>SL1344_0666</t>
  </si>
  <si>
    <t>nagB</t>
  </si>
  <si>
    <t>SL1344_0487</t>
  </si>
  <si>
    <t>ushA</t>
  </si>
  <si>
    <t>SL1344_1592</t>
  </si>
  <si>
    <t>ydaA</t>
  </si>
  <si>
    <t>SL1344_1224A</t>
  </si>
  <si>
    <t>SL1344_3851</t>
  </si>
  <si>
    <t>rbsB</t>
  </si>
  <si>
    <t>SL1344_2306</t>
  </si>
  <si>
    <t>ackA</t>
  </si>
  <si>
    <t>SL1344_4280</t>
  </si>
  <si>
    <t>frdA</t>
  </si>
  <si>
    <t>SL1344_0309</t>
  </si>
  <si>
    <t>dbh</t>
  </si>
  <si>
    <t>SL1344_3256</t>
  </si>
  <si>
    <t>rpsO</t>
  </si>
  <si>
    <t>SL1344_0751</t>
  </si>
  <si>
    <t>galK</t>
  </si>
  <si>
    <t>SL1344_3110</t>
  </si>
  <si>
    <t>uxuB</t>
  </si>
  <si>
    <t>SL1344_2458</t>
  </si>
  <si>
    <t>yfgD</t>
  </si>
  <si>
    <t>SL1344_1822</t>
  </si>
  <si>
    <t>pykA</t>
  </si>
  <si>
    <t>SL1344_2041</t>
  </si>
  <si>
    <t>phsA</t>
  </si>
  <si>
    <t>SL1344_1056</t>
  </si>
  <si>
    <t>agp</t>
  </si>
  <si>
    <t>SL1344_2950</t>
  </si>
  <si>
    <t>sdaC</t>
  </si>
  <si>
    <t>SL1344_4221</t>
  </si>
  <si>
    <t>SC4B5,11c</t>
  </si>
  <si>
    <t>SL1344_4186</t>
  </si>
  <si>
    <t>yjbQ</t>
  </si>
  <si>
    <t>SL1344_2003</t>
  </si>
  <si>
    <t>cbiH</t>
  </si>
  <si>
    <t>SL1344_2255</t>
  </si>
  <si>
    <t>glpC</t>
  </si>
  <si>
    <t>SL1344_1582</t>
  </si>
  <si>
    <t>ynaF</t>
  </si>
  <si>
    <t>SL1344_2347</t>
  </si>
  <si>
    <t>fabB</t>
  </si>
  <si>
    <t>SL1344_0557</t>
  </si>
  <si>
    <t>ybdG</t>
  </si>
  <si>
    <t>SL1344_2521</t>
  </si>
  <si>
    <t>cadA</t>
  </si>
  <si>
    <t>SL1344_2098</t>
  </si>
  <si>
    <t>dcd</t>
  </si>
  <si>
    <t>SL1344_P2_0006</t>
  </si>
  <si>
    <t>yadA</t>
  </si>
  <si>
    <t>SL1344_4164</t>
  </si>
  <si>
    <t>malF</t>
  </si>
  <si>
    <t>SL1344_3215</t>
  </si>
  <si>
    <t>tdcC</t>
  </si>
  <si>
    <t>SL1344_4361</t>
  </si>
  <si>
    <t>iolC</t>
  </si>
  <si>
    <t>SL1344_4079</t>
  </si>
  <si>
    <t>btuB</t>
  </si>
  <si>
    <t>SL1344_2663</t>
  </si>
  <si>
    <t>SL1344_2254</t>
  </si>
  <si>
    <t>glpB</t>
  </si>
  <si>
    <t>SL1344_2253</t>
  </si>
  <si>
    <t>glpA</t>
  </si>
  <si>
    <t>SL1344_3852</t>
  </si>
  <si>
    <t>rbsK</t>
  </si>
  <si>
    <t>SL1344_4279</t>
  </si>
  <si>
    <t>frdB</t>
  </si>
  <si>
    <t>SL1344_0162</t>
  </si>
  <si>
    <t>kdgT</t>
  </si>
  <si>
    <t>SL1344_0683</t>
  </si>
  <si>
    <t>speF</t>
  </si>
  <si>
    <t>SL1344_3309</t>
  </si>
  <si>
    <t>nanE</t>
  </si>
  <si>
    <t>SL1344_1073</t>
  </si>
  <si>
    <t>ycdX</t>
  </si>
  <si>
    <t>SL1344_2644</t>
  </si>
  <si>
    <t>SL1344_2314</t>
  </si>
  <si>
    <t>SL1344_0625</t>
  </si>
  <si>
    <t>dacA</t>
  </si>
  <si>
    <t>SL1344_2307</t>
  </si>
  <si>
    <t>pta</t>
  </si>
  <si>
    <t>SL1344_1368</t>
  </si>
  <si>
    <t>nemA</t>
  </si>
  <si>
    <t>SL1344_3652</t>
  </si>
  <si>
    <t>mtlR</t>
  </si>
  <si>
    <t>SL1344_2014</t>
  </si>
  <si>
    <t>pduA</t>
  </si>
  <si>
    <t>SL1344_2311</t>
  </si>
  <si>
    <t>SL1344_4278</t>
  </si>
  <si>
    <t>frdC</t>
  </si>
  <si>
    <t>SL1344_0902</t>
  </si>
  <si>
    <t>dmsA</t>
  </si>
  <si>
    <t>SL1344_3859</t>
  </si>
  <si>
    <t>yifE</t>
  </si>
  <si>
    <t>SL1344_1428</t>
  </si>
  <si>
    <t>dmsA2</t>
  </si>
  <si>
    <t>SL1344_2831</t>
  </si>
  <si>
    <t>hycC</t>
  </si>
  <si>
    <t>SL1344_2011</t>
  </si>
  <si>
    <t>cbiA</t>
  </si>
  <si>
    <t>SL1344_3212</t>
  </si>
  <si>
    <t>tdcG</t>
  </si>
  <si>
    <t>SL1344_2310</t>
  </si>
  <si>
    <t>SL1344_3299</t>
  </si>
  <si>
    <t>yhbL</t>
  </si>
  <si>
    <t>SL1344_2312</t>
  </si>
  <si>
    <t>SL1344_4382</t>
  </si>
  <si>
    <t>nrdD</t>
  </si>
  <si>
    <t>SL1344_2016</t>
  </si>
  <si>
    <t>dhaB</t>
  </si>
  <si>
    <t>SL1344_0019</t>
  </si>
  <si>
    <t>SL1344_3222</t>
  </si>
  <si>
    <t>garL</t>
  </si>
  <si>
    <t>SL1344_4237</t>
  </si>
  <si>
    <t>fumB</t>
  </si>
  <si>
    <t>SL1344_3208</t>
  </si>
  <si>
    <t>yhaK</t>
  </si>
  <si>
    <t>SL1344_4238</t>
  </si>
  <si>
    <t>dcuB</t>
  </si>
  <si>
    <t>SL1344_3124</t>
  </si>
  <si>
    <t>hypO</t>
  </si>
  <si>
    <t>SL1344_0750</t>
  </si>
  <si>
    <t>galM</t>
  </si>
  <si>
    <t>SL1344_3213</t>
  </si>
  <si>
    <t>tdcE</t>
  </si>
  <si>
    <t>SL1344_3120</t>
  </si>
  <si>
    <t>hybD</t>
  </si>
  <si>
    <t>SL1344_3674</t>
  </si>
  <si>
    <t>tdh</t>
  </si>
  <si>
    <t>SL1344_1761</t>
  </si>
  <si>
    <t>SL1344_2260</t>
  </si>
  <si>
    <t>yfaW</t>
  </si>
  <si>
    <t>SL1344_3216</t>
  </si>
  <si>
    <t>tdcB</t>
  </si>
  <si>
    <t>SL1344_3214</t>
  </si>
  <si>
    <t>tdcD</t>
  </si>
  <si>
    <t>SL1344_0805</t>
  </si>
  <si>
    <t>glnH</t>
  </si>
  <si>
    <t>SL1344_2529</t>
  </si>
  <si>
    <t>yfhD</t>
  </si>
  <si>
    <t>SL1344_0682</t>
  </si>
  <si>
    <t>potE</t>
  </si>
  <si>
    <t>SL1344_0118</t>
  </si>
  <si>
    <t>fruR</t>
  </si>
  <si>
    <t>Gene ID</t>
  </si>
  <si>
    <t xml:space="preserve">Gene name </t>
  </si>
  <si>
    <t>SL1344_1442</t>
  </si>
  <si>
    <t>nifJ</t>
  </si>
  <si>
    <t>SL1344_1581</t>
  </si>
  <si>
    <t>dcp</t>
  </si>
  <si>
    <t>SL1344_3467</t>
  </si>
  <si>
    <t>pckA</t>
  </si>
  <si>
    <t>SL1344_2252</t>
  </si>
  <si>
    <t>glpT</t>
  </si>
  <si>
    <t>SL1344_0437</t>
  </si>
  <si>
    <t>cyoA</t>
  </si>
  <si>
    <t>SL1344_3709</t>
  </si>
  <si>
    <t>spoU</t>
  </si>
  <si>
    <t>SL1344_3574</t>
  </si>
  <si>
    <t>yhjE</t>
  </si>
  <si>
    <t>SL1344_0002</t>
  </si>
  <si>
    <t>thrA</t>
  </si>
  <si>
    <t>SL1344_3843</t>
  </si>
  <si>
    <t>asnCb</t>
  </si>
  <si>
    <t>SL1344_3390</t>
  </si>
  <si>
    <t>rpsE</t>
  </si>
  <si>
    <t>SL1344_4093</t>
  </si>
  <si>
    <t>rpoC</t>
  </si>
  <si>
    <t>EBG00001133793</t>
  </si>
  <si>
    <t>t44</t>
  </si>
  <si>
    <t>SL1344_0718</t>
  </si>
  <si>
    <t>sucA</t>
  </si>
  <si>
    <t>SL1344_3894</t>
  </si>
  <si>
    <t>cyaA</t>
  </si>
  <si>
    <t>SL1344_0217</t>
  </si>
  <si>
    <t>rpsB</t>
  </si>
  <si>
    <t>SL1344_4172</t>
  </si>
  <si>
    <t>plsB</t>
  </si>
  <si>
    <t>SL1344_2295</t>
  </si>
  <si>
    <t>nuoC</t>
  </si>
  <si>
    <t>SL1344_1170</t>
  </si>
  <si>
    <t>purB</t>
  </si>
  <si>
    <t>SL1344_4285</t>
  </si>
  <si>
    <t>psd</t>
  </si>
  <si>
    <t>SL1344_0134</t>
  </si>
  <si>
    <t>lpxC</t>
  </si>
  <si>
    <t>SL1344_3833</t>
  </si>
  <si>
    <t>atpG</t>
  </si>
  <si>
    <t>SL1344_1441</t>
  </si>
  <si>
    <t>ydfG</t>
  </si>
  <si>
    <t>SL1344_0417</t>
  </si>
  <si>
    <t>ispA</t>
  </si>
  <si>
    <t>SL1344_3932</t>
  </si>
  <si>
    <t>yigC</t>
  </si>
  <si>
    <t>SL1344_2293</t>
  </si>
  <si>
    <t>nuoF</t>
  </si>
  <si>
    <t>SL1344_3581</t>
  </si>
  <si>
    <t>yhjL</t>
  </si>
  <si>
    <t>SL1344_0972</t>
  </si>
  <si>
    <t>SL1344_4301</t>
  </si>
  <si>
    <t>rnr</t>
  </si>
  <si>
    <t>SL1344_3669</t>
  </si>
  <si>
    <t>yibN</t>
  </si>
  <si>
    <t>SL1344_1323</t>
  </si>
  <si>
    <t>orf319</t>
  </si>
  <si>
    <t>SL1344_1856</t>
  </si>
  <si>
    <t>cheA</t>
  </si>
  <si>
    <t>SL1344_1121</t>
  </si>
  <si>
    <t>flgL</t>
  </si>
  <si>
    <t>SL1344_3401</t>
  </si>
  <si>
    <t>rpsC</t>
  </si>
  <si>
    <t>SL1344_4092</t>
  </si>
  <si>
    <t>rpoB</t>
  </si>
  <si>
    <t>SL1344_0012</t>
  </si>
  <si>
    <t>dnaK</t>
  </si>
  <si>
    <t>SL1344_4343</t>
  </si>
  <si>
    <t>ytfN</t>
  </si>
  <si>
    <t>SL1344_0441</t>
  </si>
  <si>
    <t>tig</t>
  </si>
  <si>
    <t>SL1344_3160</t>
  </si>
  <si>
    <t>tolC</t>
  </si>
  <si>
    <t>SL1344_3350</t>
  </si>
  <si>
    <t>SL1344_0154</t>
  </si>
  <si>
    <t>lpdA</t>
  </si>
  <si>
    <t>SL1344_0566</t>
  </si>
  <si>
    <t>nfnB</t>
  </si>
  <si>
    <t>SL1344_3317</t>
  </si>
  <si>
    <t>rplM</t>
  </si>
  <si>
    <t>SL1344_3405</t>
  </si>
  <si>
    <t>rplW</t>
  </si>
  <si>
    <t>SL1344_P2_0096</t>
  </si>
  <si>
    <t>pilK</t>
  </si>
  <si>
    <t>SL1344_2563</t>
  </si>
  <si>
    <t>gipA</t>
  </si>
  <si>
    <t>EBG00001133868</t>
  </si>
  <si>
    <t>StyR-44</t>
  </si>
  <si>
    <t>SL1344_4167</t>
  </si>
  <si>
    <t>malK</t>
  </si>
  <si>
    <t>SL1344_3891</t>
  </si>
  <si>
    <t>hemX</t>
  </si>
  <si>
    <t>SL1344_3069</t>
  </si>
  <si>
    <t>yggJ</t>
  </si>
  <si>
    <t>SL1344_1240</t>
  </si>
  <si>
    <t>astD</t>
  </si>
  <si>
    <t>SL1344_3413</t>
  </si>
  <si>
    <t>fusA</t>
  </si>
  <si>
    <t>SL1344_3395</t>
  </si>
  <si>
    <t>rplE</t>
  </si>
  <si>
    <t>SL1344_0214</t>
  </si>
  <si>
    <t>dapD</t>
  </si>
  <si>
    <t>SL1344_3045</t>
  </si>
  <si>
    <t>pgk</t>
  </si>
  <si>
    <t>SL1344_4085</t>
  </si>
  <si>
    <t>tufB</t>
  </si>
  <si>
    <t>SL1344_4347</t>
  </si>
  <si>
    <t>ppa</t>
  </si>
  <si>
    <t>SL1344_4324</t>
  </si>
  <si>
    <t>rpsF</t>
  </si>
  <si>
    <t>SL1344_3694</t>
  </si>
  <si>
    <t>rpmB</t>
  </si>
  <si>
    <t>SL1344_1168</t>
  </si>
  <si>
    <t>phoQ</t>
  </si>
  <si>
    <t>SL1344_3926</t>
  </si>
  <si>
    <t>aarF</t>
  </si>
  <si>
    <t>SL1344_3387</t>
  </si>
  <si>
    <t>prlA</t>
  </si>
  <si>
    <t>SL1344_1234</t>
  </si>
  <si>
    <t>gdhA</t>
  </si>
  <si>
    <t>SL1344_2698</t>
  </si>
  <si>
    <t>SL1344_0653</t>
  </si>
  <si>
    <t>gltJ</t>
  </si>
  <si>
    <t>SL1344_0712</t>
  </si>
  <si>
    <t>gltA</t>
  </si>
  <si>
    <t>SL1344_1813</t>
  </si>
  <si>
    <t>opdB</t>
  </si>
  <si>
    <t>SL1344_P1_0084</t>
  </si>
  <si>
    <t>repA2</t>
  </si>
  <si>
    <t>SL1344_3493</t>
  </si>
  <si>
    <t>glpD</t>
  </si>
  <si>
    <t>SL1344_2300</t>
  </si>
  <si>
    <t>yfbQ</t>
  </si>
  <si>
    <t>SL1344_3478</t>
  </si>
  <si>
    <t>yhgI</t>
  </si>
  <si>
    <t>SL1344_0929</t>
  </si>
  <si>
    <t>mukF</t>
  </si>
  <si>
    <t>SL1344_2268</t>
  </si>
  <si>
    <t>yfbG</t>
  </si>
  <si>
    <t>SL1344_1328</t>
  </si>
  <si>
    <t>ssaC</t>
  </si>
  <si>
    <t>SL1344_4339</t>
  </si>
  <si>
    <t>ytfK</t>
  </si>
  <si>
    <t>SL1344_4526</t>
  </si>
  <si>
    <t>yjjY</t>
  </si>
  <si>
    <t>SL1344_1267</t>
  </si>
  <si>
    <t>thrS</t>
  </si>
  <si>
    <t>SL1344_3312</t>
  </si>
  <si>
    <t>yhcK</t>
  </si>
  <si>
    <t>SL1344_0792</t>
  </si>
  <si>
    <t>ybhS</t>
  </si>
  <si>
    <t>SL1344_0159</t>
  </si>
  <si>
    <t>acnB</t>
  </si>
  <si>
    <t>SL1344_0336</t>
  </si>
  <si>
    <t>SL1344_3824</t>
  </si>
  <si>
    <t>pstS</t>
  </si>
  <si>
    <t>SL1344_0735</t>
  </si>
  <si>
    <t>ybgR</t>
  </si>
  <si>
    <t>SL1344_2364</t>
  </si>
  <si>
    <t>pgtA</t>
  </si>
  <si>
    <t>SL1344_0149</t>
  </si>
  <si>
    <t>SL1344_2641</t>
  </si>
  <si>
    <t>EBG00001133739</t>
  </si>
  <si>
    <t>SL1344_1888</t>
  </si>
  <si>
    <t>fliC</t>
  </si>
  <si>
    <t>SL1344_3556</t>
  </si>
  <si>
    <t>uspA</t>
  </si>
  <si>
    <t>SL1344_2394</t>
  </si>
  <si>
    <t>ptsH</t>
  </si>
  <si>
    <t>SL1344_2756</t>
  </si>
  <si>
    <t>fljB</t>
  </si>
  <si>
    <t>SL1344_2246</t>
  </si>
  <si>
    <t>nrdA</t>
  </si>
  <si>
    <t>SL1344_0753</t>
  </si>
  <si>
    <t>galE</t>
  </si>
  <si>
    <t>SL1344_3223</t>
  </si>
  <si>
    <t>garD</t>
  </si>
  <si>
    <t>SL1344_3625</t>
  </si>
  <si>
    <t>xylB</t>
  </si>
  <si>
    <t>SL1344_2283</t>
  </si>
  <si>
    <t>SL1344_2517</t>
  </si>
  <si>
    <t>glyA</t>
  </si>
  <si>
    <t>SL1344_3023</t>
  </si>
  <si>
    <t>ygfY</t>
  </si>
  <si>
    <t>SL1344_3403</t>
  </si>
  <si>
    <t>rpsS</t>
  </si>
  <si>
    <t>SL1344_1113</t>
  </si>
  <si>
    <t>flgD</t>
  </si>
  <si>
    <t>SL1344_1854</t>
  </si>
  <si>
    <t>cheM</t>
  </si>
  <si>
    <t>SL1344_0654</t>
  </si>
  <si>
    <t>gltI</t>
  </si>
  <si>
    <t>SL1344_1707</t>
  </si>
  <si>
    <t>ipk</t>
  </si>
  <si>
    <t>SL1344_0209</t>
  </si>
  <si>
    <t>dgt</t>
  </si>
  <si>
    <t>SL1344_2931</t>
  </si>
  <si>
    <t>eno</t>
  </si>
  <si>
    <t>SL1344_3169</t>
  </si>
  <si>
    <t>yqiC</t>
  </si>
  <si>
    <t>SL1344_0193</t>
  </si>
  <si>
    <t>fhuC</t>
  </si>
  <si>
    <t>SL1344_3031</t>
  </si>
  <si>
    <t>gcvT</t>
  </si>
  <si>
    <t>SL1344_1902</t>
  </si>
  <si>
    <t>fliJ</t>
  </si>
  <si>
    <t>SL1344_3066</t>
  </si>
  <si>
    <t>galP</t>
  </si>
  <si>
    <t>SL1344_1114</t>
  </si>
  <si>
    <t>flgE</t>
  </si>
  <si>
    <t>SL1344_4262</t>
  </si>
  <si>
    <t>dcuA</t>
  </si>
  <si>
    <t>SL1344_3577</t>
  </si>
  <si>
    <t>kdgK</t>
  </si>
  <si>
    <t>SL1344_1708</t>
  </si>
  <si>
    <t>prs</t>
  </si>
  <si>
    <t>SL1344_0612</t>
  </si>
  <si>
    <t>citC</t>
  </si>
  <si>
    <t>SL1344_3905</t>
  </si>
  <si>
    <t>uvrD</t>
  </si>
  <si>
    <t>SL1344_3121</t>
  </si>
  <si>
    <t>hybC</t>
  </si>
  <si>
    <t>SL1344_0610</t>
  </si>
  <si>
    <t>citE</t>
  </si>
  <si>
    <t>SL1344_1619</t>
  </si>
  <si>
    <t>pspB</t>
  </si>
  <si>
    <t>SL1344_2376</t>
  </si>
  <si>
    <t>mntH</t>
  </si>
  <si>
    <t>SL1344_1618</t>
  </si>
  <si>
    <t>pspC</t>
  </si>
  <si>
    <t>SL1344_0462</t>
  </si>
  <si>
    <t>rpmE2</t>
  </si>
  <si>
    <t>SL1344_3761</t>
  </si>
  <si>
    <t>ilvN</t>
  </si>
  <si>
    <t>SL1344_2773</t>
  </si>
  <si>
    <t>csiD</t>
  </si>
  <si>
    <t>SL1344_P1_0022</t>
  </si>
  <si>
    <t>traC</t>
  </si>
  <si>
    <t>SL1344_1620</t>
  </si>
  <si>
    <t>pspA</t>
  </si>
  <si>
    <t>SL1344_P2_0074</t>
  </si>
  <si>
    <t>traJ</t>
  </si>
  <si>
    <t>SL1344_0649</t>
  </si>
  <si>
    <t>SL1344_1063</t>
  </si>
  <si>
    <t>putP</t>
  </si>
  <si>
    <t>SL1344_P2_0081</t>
  </si>
  <si>
    <t>shfB</t>
  </si>
  <si>
    <t>SL1344_3300</t>
  </si>
  <si>
    <t>arcB</t>
  </si>
  <si>
    <t>SL1344_P2_0082</t>
  </si>
  <si>
    <t>shfB2</t>
  </si>
  <si>
    <t>SL1344_1223</t>
  </si>
  <si>
    <t>SL1344_0899</t>
  </si>
  <si>
    <t>lolA</t>
  </si>
  <si>
    <t>SL1344_1006</t>
  </si>
  <si>
    <t>rmf</t>
  </si>
  <si>
    <t>SL1344_2287</t>
  </si>
  <si>
    <t>nuoL</t>
  </si>
  <si>
    <t>SL1344_3936</t>
  </si>
  <si>
    <t>fadB</t>
  </si>
  <si>
    <t>SL1344_0936</t>
  </si>
  <si>
    <t>ompF</t>
  </si>
  <si>
    <t>EBG00001133906</t>
  </si>
  <si>
    <t>Bacteria_small_SRP</t>
  </si>
  <si>
    <t>SL1344_1409</t>
  </si>
  <si>
    <t>pntA</t>
  </si>
  <si>
    <t>SL1344_4056</t>
  </si>
  <si>
    <t>katG</t>
  </si>
  <si>
    <t>SL1344_4487</t>
  </si>
  <si>
    <t>yjjG</t>
  </si>
  <si>
    <t>SL1344_1763</t>
  </si>
  <si>
    <t>yebN</t>
  </si>
  <si>
    <t>SL1344_4180</t>
  </si>
  <si>
    <t>pspG</t>
  </si>
  <si>
    <t>SL1344_2131</t>
  </si>
  <si>
    <t>mrp</t>
  </si>
  <si>
    <t>SL1344_2860</t>
  </si>
  <si>
    <t>iacP</t>
  </si>
  <si>
    <t>SL1344_1148</t>
  </si>
  <si>
    <t>ndh</t>
  </si>
  <si>
    <t>SL1344_2059</t>
  </si>
  <si>
    <t>rfbP</t>
  </si>
  <si>
    <t>SL1344_3301</t>
  </si>
  <si>
    <t>yhcC</t>
  </si>
  <si>
    <t>SL1344_4216</t>
  </si>
  <si>
    <t>nrfD</t>
  </si>
  <si>
    <t>SL1344_0573</t>
  </si>
  <si>
    <t>fepA</t>
  </si>
  <si>
    <t>SL1344_2239</t>
  </si>
  <si>
    <t>rcsB</t>
  </si>
  <si>
    <t>SL1344_3106</t>
  </si>
  <si>
    <t>SL1344_4465</t>
  </si>
  <si>
    <t>EBG00000241440</t>
  </si>
  <si>
    <t>IsrM</t>
  </si>
  <si>
    <t>SL1344_1616</t>
  </si>
  <si>
    <t>pspE</t>
  </si>
  <si>
    <t>SL1344_2731</t>
  </si>
  <si>
    <t>SL1344_3746</t>
  </si>
  <si>
    <t>SL1344_1415</t>
  </si>
  <si>
    <t>asr</t>
  </si>
  <si>
    <t>SL1344_2847</t>
  </si>
  <si>
    <t>hilC</t>
  </si>
  <si>
    <t>SL1344_2838</t>
  </si>
  <si>
    <t>hypE</t>
  </si>
  <si>
    <t>SL1344_1828</t>
  </si>
  <si>
    <t>ruvB</t>
  </si>
  <si>
    <t>SL1344_4499</t>
  </si>
  <si>
    <t>stjB</t>
  </si>
  <si>
    <t>SL1344_2043</t>
  </si>
  <si>
    <t>sopA</t>
  </si>
  <si>
    <t>SL1344_4346</t>
  </si>
  <si>
    <t>EBG00001133849</t>
  </si>
  <si>
    <t>RNaseP_bact_a</t>
  </si>
  <si>
    <t>SL1344_4217</t>
  </si>
  <si>
    <t>nrfE</t>
  </si>
  <si>
    <t>SL1344_1508</t>
  </si>
  <si>
    <t>narZ</t>
  </si>
  <si>
    <t>SL1344_1696</t>
  </si>
  <si>
    <t>ychP</t>
  </si>
  <si>
    <t>SL1344_4507</t>
  </si>
  <si>
    <t>nadR</t>
  </si>
  <si>
    <t>SL1344_0348</t>
  </si>
  <si>
    <t>SL1344_4520</t>
  </si>
  <si>
    <t>sthB</t>
  </si>
  <si>
    <t>SL1344_3356</t>
  </si>
  <si>
    <t>prmA</t>
  </si>
  <si>
    <t>SL1344_2650</t>
  </si>
  <si>
    <t>ffh</t>
  </si>
  <si>
    <t>SL1344_4123</t>
  </si>
  <si>
    <t>metH</t>
  </si>
  <si>
    <t>SL1344_1948</t>
  </si>
  <si>
    <t>SL1344_2795</t>
  </si>
  <si>
    <t>proW</t>
  </si>
  <si>
    <t>FC-131-1096</t>
  </si>
  <si>
    <t>Total</t>
  </si>
  <si>
    <t>&lt;0.01</t>
  </si>
  <si>
    <t>Supplementary Table 7 |</t>
  </si>
  <si>
    <t>Supplementary Table 9 |</t>
  </si>
  <si>
    <t xml:space="preserve">Name </t>
  </si>
  <si>
    <t xml:space="preserve">Sequence </t>
  </si>
  <si>
    <t xml:space="preserve">GAT27 dt </t>
  </si>
  <si>
    <t>GTG AGT GAT GGT TGA GGA TGT GTG GAG NNN NN TTTTTTTTTTTTTTTTTTTT</t>
  </si>
  <si>
    <t xml:space="preserve">GAT27 5N3G </t>
  </si>
  <si>
    <t xml:space="preserve">GTG AGT GAT GGT TGA GGA TGT GTG GAG NNN NNG GG </t>
  </si>
  <si>
    <t xml:space="preserve">GAT27 5N3T </t>
  </si>
  <si>
    <t xml:space="preserve">GTG AGT GAT GGT TGA GGA TGT GTG GAG NNN NNT TT </t>
  </si>
  <si>
    <t xml:space="preserve">GAT21 6N3G </t>
  </si>
  <si>
    <t xml:space="preserve">GAT GGT TGA GGA TGT GTG GAG NNN NNN GGG </t>
  </si>
  <si>
    <t xml:space="preserve">GAT27 PCR </t>
  </si>
  <si>
    <t xml:space="preserve">GTG AGT GAT GGT TGA GGA TGT GTG GAG </t>
  </si>
  <si>
    <t>Supplementary Table 10 |</t>
  </si>
  <si>
    <t xml:space="preserve">Primer sequences used to perform MATQ-seq. </t>
  </si>
  <si>
    <t>NaCl Shock</t>
  </si>
  <si>
    <t xml:space="preserve">NaCl Shock </t>
  </si>
  <si>
    <t>Late Stationary Phase</t>
  </si>
  <si>
    <r>
      <t xml:space="preserve">Overview of sequenced </t>
    </r>
    <r>
      <rPr>
        <i/>
        <sz val="10"/>
        <color rgb="FF000000"/>
        <rFont val="Calibri"/>
        <family val="2"/>
        <scheme val="minor"/>
      </rPr>
      <t>Salmonella</t>
    </r>
    <r>
      <rPr>
        <sz val="10"/>
        <color rgb="FF000000"/>
        <rFont val="Calibri"/>
        <family val="2"/>
        <scheme val="minor"/>
      </rPr>
      <t xml:space="preserve"> SL1344 libraries displaying the library-ID (column 1), the associated growth condition (column 2) and the number of bacteria analysed (Column 3). Five outliers were removed from further analysis and their library ID are labeled with a grey background.</t>
    </r>
  </si>
  <si>
    <t xml:space="preserve">Ratio Salt(NaCl) /Anaerobic </t>
  </si>
  <si>
    <t>Ratio Salt(NaCl) /Anaerobic (Log10)</t>
  </si>
  <si>
    <t>Mapping statistics for the 10-pooled bacteria (SL1344) libraries that passed the quality filter. Column 1 and 2 recapitulate the library unique ID and the associated growth condition, respectively. Column 3 to 12 give the percentage for each transcript categories.</t>
  </si>
  <si>
    <t xml:space="preserve">Cost calculations for cells prepared using MATQ-seq. The costs for primers and Lysozyme are neglectable due to the very low volumes needed. The amount of RNAlater cannot be refered to the number of reactions.  </t>
  </si>
  <si>
    <r>
      <t xml:space="preserve">Supplementary Table 6 | </t>
    </r>
    <r>
      <rPr>
        <sz val="12"/>
        <color theme="1"/>
        <rFont val="Calibri"/>
        <family val="2"/>
        <scheme val="minor"/>
      </rPr>
      <t>Gene Ontology (GO) analysis of enriched biological processes in 10-pooled and single bacteria transcriptomes.</t>
    </r>
  </si>
  <si>
    <t>Number of bacteria analysed</t>
  </si>
  <si>
    <t>Experimental conditions</t>
  </si>
  <si>
    <t>GO biological process complete</t>
  </si>
  <si>
    <t>Salmonella typhimurium - REFLIST (4533)</t>
  </si>
  <si>
    <t>upload_1 (74)</t>
  </si>
  <si>
    <t>upload_1 (expected)</t>
  </si>
  <si>
    <t>upload_1 (over/under)</t>
  </si>
  <si>
    <t>upload_1 (fold Enrichment)</t>
  </si>
  <si>
    <t>upload_1 (raw P-value)</t>
  </si>
  <si>
    <t>Late Stationnary phase</t>
  </si>
  <si>
    <t>negative regulation of protein binding (GO:0032091)</t>
  </si>
  <si>
    <t>.02</t>
  </si>
  <si>
    <t>+</t>
  </si>
  <si>
    <t>61.26</t>
  </si>
  <si>
    <t>3.19E-02</t>
  </si>
  <si>
    <t>negative regulation of binding (GO:0051100)</t>
  </si>
  <si>
    <t>glutaminyl-tRNA aminoacylation (GO:0006425)</t>
  </si>
  <si>
    <t>regulation of binding (GO:0051098)</t>
  </si>
  <si>
    <t>manganese ion transmembrane transport (GO:0071421)</t>
  </si>
  <si>
    <t>.03</t>
  </si>
  <si>
    <t>1.50E-03</t>
  </si>
  <si>
    <t>regulation of protein binding (GO:0043393)</t>
  </si>
  <si>
    <t>phage shock (GO:0009271)</t>
  </si>
  <si>
    <t>cellular response to virus (GO:0098586)</t>
  </si>
  <si>
    <t>manganese ion transport (GO:0006828)</t>
  </si>
  <si>
    <t>cadmium ion transmembrane transport (GO:0070574)</t>
  </si>
  <si>
    <t>30.63</t>
  </si>
  <si>
    <t>4.74E-02</t>
  </si>
  <si>
    <t>glycerol catabolic process (GO:0019563)</t>
  </si>
  <si>
    <t>arginine catabolic process to ornithine (GO:0019547)</t>
  </si>
  <si>
    <t>homocysteine metabolic process (GO:0050667)</t>
  </si>
  <si>
    <t>hydrogen peroxide catabolic process (GO:0042744)</t>
  </si>
  <si>
    <t>hydrogen peroxide metabolic process (GO:0042743)</t>
  </si>
  <si>
    <t>fumarate metabolic process (GO:0006106)</t>
  </si>
  <si>
    <t>glutamyl-tRNA aminoacylation (GO:0006424)</t>
  </si>
  <si>
    <t>cadmium ion transport (GO:0015691)</t>
  </si>
  <si>
    <t>transsulfuration (GO:0019346)</t>
  </si>
  <si>
    <t>proline transport (GO:0015824)</t>
  </si>
  <si>
    <t>glycerol-3-phosphate metabolic process (GO:0006072)</t>
  </si>
  <si>
    <t>.08</t>
  </si>
  <si>
    <t>24.50</t>
  </si>
  <si>
    <t>5.07E-03</t>
  </si>
  <si>
    <t>alditol phosphate metabolic process (GO:0052646)</t>
  </si>
  <si>
    <t>protein ubiquitination (GO:0016567)</t>
  </si>
  <si>
    <t>.11</t>
  </si>
  <si>
    <t>17.50</t>
  </si>
  <si>
    <t>8.52E-03</t>
  </si>
  <si>
    <t>protein modification by small protein conjugation or removal (GO:0070647)</t>
  </si>
  <si>
    <t>protein modification by small protein conjugation (GO:0032446)</t>
  </si>
  <si>
    <t>arginine catabolic process (GO:0006527)</t>
  </si>
  <si>
    <t>.13</t>
  </si>
  <si>
    <t>15.31</t>
  </si>
  <si>
    <t>1.05E-02</t>
  </si>
  <si>
    <t>glutamine family amino acid catabolic process (GO:0009065)</t>
  </si>
  <si>
    <t>.15</t>
  </si>
  <si>
    <t>13.61</t>
  </si>
  <si>
    <t>1.27E-02</t>
  </si>
  <si>
    <t>divalent metal ion transport (GO:0070838)</t>
  </si>
  <si>
    <t>.18</t>
  </si>
  <si>
    <t>11.14</t>
  </si>
  <si>
    <t>1.77E-02</t>
  </si>
  <si>
    <t>pilus assembly (GO:0009297)</t>
  </si>
  <si>
    <t>.21</t>
  </si>
  <si>
    <t>9.42</t>
  </si>
  <si>
    <t>2.33E-02</t>
  </si>
  <si>
    <t>cell projection assembly (GO:0030031)</t>
  </si>
  <si>
    <t>.41</t>
  </si>
  <si>
    <t>7.35</t>
  </si>
  <si>
    <t>9.77E-03</t>
  </si>
  <si>
    <t>iron coordination entity transport (GO:1901678)</t>
  </si>
  <si>
    <t>.28</t>
  </si>
  <si>
    <t>7.21</t>
  </si>
  <si>
    <t>3.65E-02</t>
  </si>
  <si>
    <t>divalent inorganic cation transport (GO:0072511)</t>
  </si>
  <si>
    <t>.31</t>
  </si>
  <si>
    <t>6.45</t>
  </si>
  <si>
    <t>4.39E-02</t>
  </si>
  <si>
    <t>transition metal ion transport (GO:0000041)</t>
  </si>
  <si>
    <t>.73</t>
  </si>
  <si>
    <t>5.45</t>
  </si>
  <si>
    <t>7.53E-03</t>
  </si>
  <si>
    <t>dicarboxylic acid metabolic process (GO:0043648)</t>
  </si>
  <si>
    <t>1.00</t>
  </si>
  <si>
    <t>5.02</t>
  </si>
  <si>
    <t>3.89E-03</t>
  </si>
  <si>
    <t>inorganic ion transmembrane transport (GO:0098660)</t>
  </si>
  <si>
    <t>1.49</t>
  </si>
  <si>
    <t>4.04</t>
  </si>
  <si>
    <t>4.36E-03</t>
  </si>
  <si>
    <t>metal ion transport (GO:0030001)</t>
  </si>
  <si>
    <t>1.50</t>
  </si>
  <si>
    <t>4.00</t>
  </si>
  <si>
    <t>4.58E-03</t>
  </si>
  <si>
    <t>inorganic cation transmembrane transport (GO:0098662)</t>
  </si>
  <si>
    <t>1.31</t>
  </si>
  <si>
    <t>3.83</t>
  </si>
  <si>
    <t>1.13E-02</t>
  </si>
  <si>
    <t>cell projection organization (GO:0030030)</t>
  </si>
  <si>
    <t>.78</t>
  </si>
  <si>
    <t>4.78E-02</t>
  </si>
  <si>
    <t>cation transmembrane transport (GO:0098655)</t>
  </si>
  <si>
    <t>1.52</t>
  </si>
  <si>
    <t>3.29</t>
  </si>
  <si>
    <t>1.99E-02</t>
  </si>
  <si>
    <t>phosphorelay signal transduction system (GO:0000160)</t>
  </si>
  <si>
    <t>1.24</t>
  </si>
  <si>
    <t>3.22</t>
  </si>
  <si>
    <t>3.88E-02</t>
  </si>
  <si>
    <t>intracellular signal transduction (GO:0035556)</t>
  </si>
  <si>
    <t>1.26</t>
  </si>
  <si>
    <t>3.18</t>
  </si>
  <si>
    <t>4.03E-02</t>
  </si>
  <si>
    <t>ion transmembrane transport (GO:0034220)</t>
  </si>
  <si>
    <t>2.56</t>
  </si>
  <si>
    <t>3.12</t>
  </si>
  <si>
    <t>4.60E-03</t>
  </si>
  <si>
    <t>cation transport (GO:0006812)</t>
  </si>
  <si>
    <t>2.47</t>
  </si>
  <si>
    <t>2.84</t>
  </si>
  <si>
    <t>1.28E-02</t>
  </si>
  <si>
    <t>cellular amino acid biosynthetic process (GO:0008652)</t>
  </si>
  <si>
    <t>1.80</t>
  </si>
  <si>
    <t>2.78</t>
  </si>
  <si>
    <t>cell communication (GO:0007154)</t>
  </si>
  <si>
    <t>1.84</t>
  </si>
  <si>
    <t>2.71</t>
  </si>
  <si>
    <t>4.02E-02</t>
  </si>
  <si>
    <t>carboxylic acid biosynthetic process (GO:0046394)</t>
  </si>
  <si>
    <t>2.64</t>
  </si>
  <si>
    <t>2.65</t>
  </si>
  <si>
    <t>1.80E-02</t>
  </si>
  <si>
    <t>organic acid biosynthetic process (GO:0016053)</t>
  </si>
  <si>
    <t>multi-organism process (GO:0051704)</t>
  </si>
  <si>
    <t>1.94</t>
  </si>
  <si>
    <t>2.57</t>
  </si>
  <si>
    <t>4.80E-02</t>
  </si>
  <si>
    <t>ion transport (GO:0006811)</t>
  </si>
  <si>
    <t>4.49</t>
  </si>
  <si>
    <t>2.23</t>
  </si>
  <si>
    <t>oxoacid metabolic process (GO:0043436)</t>
  </si>
  <si>
    <t>5.88</t>
  </si>
  <si>
    <t>2.04</t>
  </si>
  <si>
    <t>1.63E-02</t>
  </si>
  <si>
    <t>organic acid metabolic process (GO:0006082)</t>
  </si>
  <si>
    <t>6.02</t>
  </si>
  <si>
    <t>1.99</t>
  </si>
  <si>
    <t>1.87E-02</t>
  </si>
  <si>
    <t>carboxylic acid metabolic process (GO:0019752)</t>
  </si>
  <si>
    <t>5.66</t>
  </si>
  <si>
    <t>cellular nitrogen compound metabolic process (GO:0034641)</t>
  </si>
  <si>
    <t>11.90</t>
  </si>
  <si>
    <t>-</t>
  </si>
  <si>
    <t>.42</t>
  </si>
  <si>
    <t>2.50E-02</t>
  </si>
  <si>
    <t>heterocycle metabolic process (GO:0046483)</t>
  </si>
  <si>
    <t>10.14</t>
  </si>
  <si>
    <t>.39</t>
  </si>
  <si>
    <t>3.87E-02</t>
  </si>
  <si>
    <t>valyl-tRNA aminoacylation (GO:0006438)</t>
  </si>
  <si>
    <t>.17</t>
  </si>
  <si>
    <t>11.45</t>
  </si>
  <si>
    <t>3.46E-02</t>
  </si>
  <si>
    <t>'de novo' CTP biosynthetic process (GO:0044210)</t>
  </si>
  <si>
    <t>ATP synthesis coupled proton transport (GO:0015986)</t>
  </si>
  <si>
    <t>.70</t>
  </si>
  <si>
    <t>10.02</t>
  </si>
  <si>
    <t>7.48E-05</t>
  </si>
  <si>
    <t>energy coupled proton transport, down electrochemical gradient (GO:0015985)</t>
  </si>
  <si>
    <t>mRNA catabolic process (GO:0006402)</t>
  </si>
  <si>
    <t>.35</t>
  </si>
  <si>
    <t>8.59</t>
  </si>
  <si>
    <t>1.41E-02</t>
  </si>
  <si>
    <t>ATP biosynthetic process (GO:0006754)</t>
  </si>
  <si>
    <t>.96</t>
  </si>
  <si>
    <t>7.28</t>
  </si>
  <si>
    <t>2.99E-04</t>
  </si>
  <si>
    <t>ribonucleoside triphosphate metabolic process (GO:0009199)</t>
  </si>
  <si>
    <t>6.87</t>
  </si>
  <si>
    <t>5.60E-05</t>
  </si>
  <si>
    <t>ribonucleoside triphosphate biosynthetic process (GO:0009201)</t>
  </si>
  <si>
    <t>purine nucleoside triphosphate biosynthetic process (GO:0009145)</t>
  </si>
  <si>
    <t>1.05</t>
  </si>
  <si>
    <t>6.68</t>
  </si>
  <si>
    <t>4.41E-04</t>
  </si>
  <si>
    <t>purine ribonucleoside triphosphate biosynthetic process (GO:0009206)</t>
  </si>
  <si>
    <t>purine ribonucleoside triphosphate metabolic process (GO:0009205)</t>
  </si>
  <si>
    <t>DNA topological change (GO:0006265)</t>
  </si>
  <si>
    <t>.61</t>
  </si>
  <si>
    <t>6.54</t>
  </si>
  <si>
    <t>8.59E-03</t>
  </si>
  <si>
    <t>purine nucleoside triphosphate metabolic process (GO:0009144)</t>
  </si>
  <si>
    <t>1.22</t>
  </si>
  <si>
    <t>5.72</t>
  </si>
  <si>
    <t>8.83E-04</t>
  </si>
  <si>
    <t>nucleoside triphosphate biosynthetic process (GO:0009142)</t>
  </si>
  <si>
    <t>1.57</t>
  </si>
  <si>
    <t>1.61E-04</t>
  </si>
  <si>
    <t>mRNA metabolic process (GO:0016071)</t>
  </si>
  <si>
    <t>.52</t>
  </si>
  <si>
    <t>3.00E-02</t>
  </si>
  <si>
    <t>nucleotide-excision repair (GO:0006289)</t>
  </si>
  <si>
    <t>DNA replication, synthesis of RNA primer (GO:0006269)</t>
  </si>
  <si>
    <t>chorismate biosynthetic process (GO:0009423)</t>
  </si>
  <si>
    <t>5.20</t>
  </si>
  <si>
    <t>6.78E-03</t>
  </si>
  <si>
    <t>trehalose metabolic process (GO:0005991)</t>
  </si>
  <si>
    <t>4.91</t>
  </si>
  <si>
    <t>guanosine-containing compound metabolic process (GO:1901068)</t>
  </si>
  <si>
    <t>glycine metabolic process (GO:0006544)</t>
  </si>
  <si>
    <t>nucleoside triphosphate metabolic process (GO:0009141)</t>
  </si>
  <si>
    <t>1.83</t>
  </si>
  <si>
    <t>3.97E-04</t>
  </si>
  <si>
    <t>chorismate metabolic process (GO:0046417)</t>
  </si>
  <si>
    <t>4.58</t>
  </si>
  <si>
    <t>4.96E-03</t>
  </si>
  <si>
    <t>translational elongation (GO:0006414)</t>
  </si>
  <si>
    <t>4.16</t>
  </si>
  <si>
    <t>2.75E-02</t>
  </si>
  <si>
    <t>purine ribonucleoside metabolic process (GO:0046128)</t>
  </si>
  <si>
    <t>Gram-negative-bacterium-type cell outer membrane assembly (GO:0043165)</t>
  </si>
  <si>
    <t>cell envelope organization (GO:0043163)</t>
  </si>
  <si>
    <t>membrane organization (GO:0061024)</t>
  </si>
  <si>
    <t>membrane assembly (GO:0071709)</t>
  </si>
  <si>
    <t>membrane biogenesis (GO:0044091)</t>
  </si>
  <si>
    <t>ATP metabolic process (GO:0046034)</t>
  </si>
  <si>
    <t>2.80</t>
  </si>
  <si>
    <t>3.93</t>
  </si>
  <si>
    <t>4.27E-04</t>
  </si>
  <si>
    <t>heme metabolic process (GO:0042168)</t>
  </si>
  <si>
    <t>3.82</t>
  </si>
  <si>
    <t>3.44E-02</t>
  </si>
  <si>
    <t>isoprenoid metabolic process (GO:0006720)</t>
  </si>
  <si>
    <t>isoprenoid biosynthetic process (GO:0008299)</t>
  </si>
  <si>
    <t>translation (GO:0006412)</t>
  </si>
  <si>
    <t>9.70</t>
  </si>
  <si>
    <t>3.71</t>
  </si>
  <si>
    <t>5.41E-10</t>
  </si>
  <si>
    <t>peptide biosynthetic process (GO:0043043)</t>
  </si>
  <si>
    <t>10.22</t>
  </si>
  <si>
    <t>3.62</t>
  </si>
  <si>
    <t>5.52E-10</t>
  </si>
  <si>
    <t>porphyrin-containing compound metabolic process (GO:0006778)</t>
  </si>
  <si>
    <t>1.40</t>
  </si>
  <si>
    <t>3.58</t>
  </si>
  <si>
    <t>2.26E-02</t>
  </si>
  <si>
    <t>DNA-dependent DNA replication (GO:0006261)</t>
  </si>
  <si>
    <t>pyrimidine ribonucleotide biosynthetic process (GO:0009220)</t>
  </si>
  <si>
    <t>1.14</t>
  </si>
  <si>
    <t>3.52</t>
  </si>
  <si>
    <t>4.22E-02</t>
  </si>
  <si>
    <t>pyrimidine ribonucleotide metabolic process (GO:0009218)</t>
  </si>
  <si>
    <t>peptide metabolic process (GO:0006518)</t>
  </si>
  <si>
    <t>10.57</t>
  </si>
  <si>
    <t>3.50</t>
  </si>
  <si>
    <t>1.20E-09</t>
  </si>
  <si>
    <t>ribose phosphate biosynthetic process (GO:0046390)</t>
  </si>
  <si>
    <t>5.24</t>
  </si>
  <si>
    <t>3.24</t>
  </si>
  <si>
    <t>9.32E-05</t>
  </si>
  <si>
    <t>glucose metabolic process (GO:0006006)</t>
  </si>
  <si>
    <t>3.28E-02</t>
  </si>
  <si>
    <t>ribonucleotide biosynthetic process (GO:0009260)</t>
  </si>
  <si>
    <t>5.07</t>
  </si>
  <si>
    <t>3.16</t>
  </si>
  <si>
    <t>1.94E-04</t>
  </si>
  <si>
    <t>proton transmembrane transport (GO:1902600)</t>
  </si>
  <si>
    <t>3.49</t>
  </si>
  <si>
    <t>3.15</t>
  </si>
  <si>
    <t>1.97E-03</t>
  </si>
  <si>
    <t>purine-containing compound biosynthetic process (GO:0072522)</t>
  </si>
  <si>
    <t>4.19</t>
  </si>
  <si>
    <t>3.10</t>
  </si>
  <si>
    <t>8.86E-04</t>
  </si>
  <si>
    <t>purine ribonucleotide biosynthetic process (GO:0009152)</t>
  </si>
  <si>
    <t>3.05</t>
  </si>
  <si>
    <t>1.55E-03</t>
  </si>
  <si>
    <t>cellular oxidant detoxification (GO:0098869)</t>
  </si>
  <si>
    <t>1.66</t>
  </si>
  <si>
    <t>3.01</t>
  </si>
  <si>
    <t>amide biosynthetic process (GO:0043604)</t>
  </si>
  <si>
    <t>13.10</t>
  </si>
  <si>
    <t>2.98</t>
  </si>
  <si>
    <t>1.97E-08</t>
  </si>
  <si>
    <t>cell redox homeostasis (GO:0045454)</t>
  </si>
  <si>
    <t>2.36</t>
  </si>
  <si>
    <t>2.97</t>
  </si>
  <si>
    <t>1.65E-02</t>
  </si>
  <si>
    <t>ribose phosphate metabolic process (GO:0019693)</t>
  </si>
  <si>
    <t>7.43</t>
  </si>
  <si>
    <t>2.96</t>
  </si>
  <si>
    <t>2.91E-05</t>
  </si>
  <si>
    <t>dicarboxylic acid biosynthetic process (GO:0043650)</t>
  </si>
  <si>
    <t>2.95</t>
  </si>
  <si>
    <t>1.08E-02</t>
  </si>
  <si>
    <t>purine nucleotide biosynthetic process (GO:0006164)</t>
  </si>
  <si>
    <t>4.11</t>
  </si>
  <si>
    <t>2.92</t>
  </si>
  <si>
    <t>2.12E-03</t>
  </si>
  <si>
    <t>ribonucleotide metabolic process (GO:0009259)</t>
  </si>
  <si>
    <t>7.25</t>
  </si>
  <si>
    <t>2.90</t>
  </si>
  <si>
    <t>5.85E-05</t>
  </si>
  <si>
    <t>cellular detoxification (GO:1990748)</t>
  </si>
  <si>
    <t>1.75</t>
  </si>
  <si>
    <t>2.86</t>
  </si>
  <si>
    <t>4.54E-02</t>
  </si>
  <si>
    <t>cellular response to toxic substance (GO:0097237)</t>
  </si>
  <si>
    <t>purine nucleotide metabolic process (GO:0006163)</t>
  </si>
  <si>
    <t>6.46</t>
  </si>
  <si>
    <t>2.98E-04</t>
  </si>
  <si>
    <t>purine ribonucleotide metabolic process (GO:0009150)</t>
  </si>
  <si>
    <t>6.12</t>
  </si>
  <si>
    <t>4.44E-04</t>
  </si>
  <si>
    <t>tRNA aminoacylation for protein translation (GO:0006418)</t>
  </si>
  <si>
    <t>2.18</t>
  </si>
  <si>
    <t>2.75</t>
  </si>
  <si>
    <t>3.41E-02</t>
  </si>
  <si>
    <t>cellular amide metabolic process (GO:0043603)</t>
  </si>
  <si>
    <t>15.03</t>
  </si>
  <si>
    <t>2.73</t>
  </si>
  <si>
    <t>7.93E-08</t>
  </si>
  <si>
    <t>cellular homeostasis (GO:0019725)</t>
  </si>
  <si>
    <t>2.69</t>
  </si>
  <si>
    <t>1.69E-02</t>
  </si>
  <si>
    <t>aromatic amino acid family biosynthetic process (GO:0009073)</t>
  </si>
  <si>
    <t>2.62</t>
  </si>
  <si>
    <t>2.67</t>
  </si>
  <si>
    <t>2.56E-02</t>
  </si>
  <si>
    <t>purine-containing compound metabolic process (GO:0072521)</t>
  </si>
  <si>
    <t>7.16</t>
  </si>
  <si>
    <t>5.40E-04</t>
  </si>
  <si>
    <t>homeostatic process (GO:0042592)</t>
  </si>
  <si>
    <t>3.41</t>
  </si>
  <si>
    <t>tRNA aminoacylation (GO:0043039)</t>
  </si>
  <si>
    <t>2.27</t>
  </si>
  <si>
    <t>3.92E-02</t>
  </si>
  <si>
    <t>amino acid activation (GO:0043038)</t>
  </si>
  <si>
    <t>nucleotide biosynthetic process (GO:0009165)</t>
  </si>
  <si>
    <t>5.72E-04</t>
  </si>
  <si>
    <t>chromosome organization (GO:0051276)</t>
  </si>
  <si>
    <t>2.58</t>
  </si>
  <si>
    <t>2.93E-02</t>
  </si>
  <si>
    <t>nucleoside phosphate biosynthetic process (GO:1901293)</t>
  </si>
  <si>
    <t>6.59E-04</t>
  </si>
  <si>
    <t>DNA conformation change (GO:0071103)</t>
  </si>
  <si>
    <t>2.54</t>
  </si>
  <si>
    <t>4.48E-02</t>
  </si>
  <si>
    <t>cellular protein metabolic process (GO:0044267)</t>
  </si>
  <si>
    <t>19.92</t>
  </si>
  <si>
    <t>2.41</t>
  </si>
  <si>
    <t>1.49E-07</t>
  </si>
  <si>
    <t>nucleotide metabolic process (GO:0009117)</t>
  </si>
  <si>
    <t>10.92</t>
  </si>
  <si>
    <t>2.38</t>
  </si>
  <si>
    <t>1.76E-04</t>
  </si>
  <si>
    <t>nucleoside phosphate metabolic process (GO:0006753)</t>
  </si>
  <si>
    <t>11.09</t>
  </si>
  <si>
    <t>2.34</t>
  </si>
  <si>
    <t>2.04E-04</t>
  </si>
  <si>
    <t>cellular macromolecule biosynthetic process (GO:0034645)</t>
  </si>
  <si>
    <t>26.47</t>
  </si>
  <si>
    <t>4.92E-09</t>
  </si>
  <si>
    <t>macromolecule biosynthetic process (GO:0009059)</t>
  </si>
  <si>
    <t>26.99</t>
  </si>
  <si>
    <t>2.30</t>
  </si>
  <si>
    <t>1.21E-08</t>
  </si>
  <si>
    <t>gene expression (GO:0010467)</t>
  </si>
  <si>
    <t>20.88</t>
  </si>
  <si>
    <t>2.20</t>
  </si>
  <si>
    <t>2.75E-06</t>
  </si>
  <si>
    <t>cellular nitrogen compound biosynthetic process (GO:0044271)</t>
  </si>
  <si>
    <t>32.76</t>
  </si>
  <si>
    <t>2.51E-09</t>
  </si>
  <si>
    <t>6.99</t>
  </si>
  <si>
    <t>2.15</t>
  </si>
  <si>
    <t>1.12E-02</t>
  </si>
  <si>
    <t>protein metabolic process (GO:0019538)</t>
  </si>
  <si>
    <t>29.96</t>
  </si>
  <si>
    <t>2.14</t>
  </si>
  <si>
    <t>5.90E-08</t>
  </si>
  <si>
    <t>regulation of biological quality (GO:0065008)</t>
  </si>
  <si>
    <t>8.47</t>
  </si>
  <si>
    <t>2.12</t>
  </si>
  <si>
    <t>4.97E-03</t>
  </si>
  <si>
    <t>nucleobase-containing compound biosynthetic process (GO:0034654)</t>
  </si>
  <si>
    <t>14.15</t>
  </si>
  <si>
    <t>3.38E-04</t>
  </si>
  <si>
    <t>organonitrogen compound biosynthetic process (GO:1901566)</t>
  </si>
  <si>
    <t>38.96</t>
  </si>
  <si>
    <t>2.10</t>
  </si>
  <si>
    <t>9.20E-10</t>
  </si>
  <si>
    <t>5.33</t>
  </si>
  <si>
    <t>2.06</t>
  </si>
  <si>
    <t>4.43E-02</t>
  </si>
  <si>
    <t>organophosphate biosynthetic process (GO:0090407)</t>
  </si>
  <si>
    <t>13.89</t>
  </si>
  <si>
    <t>2.02</t>
  </si>
  <si>
    <t>1.34E-03</t>
  </si>
  <si>
    <t>biosynthetic process (GO:0009058)</t>
  </si>
  <si>
    <t>65.26</t>
  </si>
  <si>
    <t>2.01</t>
  </si>
  <si>
    <t>1.66E-14</t>
  </si>
  <si>
    <t>organic substance biosynthetic process (GO:1901576)</t>
  </si>
  <si>
    <t>62.29</t>
  </si>
  <si>
    <t>2.49E-13</t>
  </si>
  <si>
    <t>cellular biosynthetic process (GO:0044249)</t>
  </si>
  <si>
    <t>61.94</t>
  </si>
  <si>
    <t>1.97</t>
  </si>
  <si>
    <t>6.92E-13</t>
  </si>
  <si>
    <t>nucleobase-containing small molecule metabolic process (GO:0055086)</t>
  </si>
  <si>
    <t>15.55</t>
  </si>
  <si>
    <t>1.93</t>
  </si>
  <si>
    <t>1.51E-03</t>
  </si>
  <si>
    <t>organophosphate metabolic process (GO:0019637)</t>
  </si>
  <si>
    <t>18.96</t>
  </si>
  <si>
    <t>1.90</t>
  </si>
  <si>
    <t>5.27E-04</t>
  </si>
  <si>
    <t>lipid biosynthetic process (GO:0008610)</t>
  </si>
  <si>
    <t>10.05</t>
  </si>
  <si>
    <t>1.89</t>
  </si>
  <si>
    <t>1.42E-02</t>
  </si>
  <si>
    <t>7.95</t>
  </si>
  <si>
    <t>2.82E-02</t>
  </si>
  <si>
    <t>aromatic compound biosynthetic process (GO:0019438)</t>
  </si>
  <si>
    <t>22.71</t>
  </si>
  <si>
    <t>1.85</t>
  </si>
  <si>
    <t>4.03E-04</t>
  </si>
  <si>
    <t>8.12</t>
  </si>
  <si>
    <t>3.08E-02</t>
  </si>
  <si>
    <t>cellular macromolecule metabolic process (GO:0044260)</t>
  </si>
  <si>
    <t>50.84</t>
  </si>
  <si>
    <t>1.81</t>
  </si>
  <si>
    <t>6.91E-08</t>
  </si>
  <si>
    <t>electron transport chain (GO:0022900)</t>
  </si>
  <si>
    <t>7.77</t>
  </si>
  <si>
    <t>4.32E-02</t>
  </si>
  <si>
    <t>carbohydrate derivative biosynthetic process (GO:1901137)</t>
  </si>
  <si>
    <t>17.30</t>
  </si>
  <si>
    <t>1.79</t>
  </si>
  <si>
    <t>3.79E-03</t>
  </si>
  <si>
    <t>proteolysis (GO:0006508)</t>
  </si>
  <si>
    <t>9.61</t>
  </si>
  <si>
    <t>1.77</t>
  </si>
  <si>
    <t>3.10E-02</t>
  </si>
  <si>
    <t>organic cyclic compound biosynthetic process (GO:1901362)</t>
  </si>
  <si>
    <t>25.42</t>
  </si>
  <si>
    <t>1.73</t>
  </si>
  <si>
    <t>8.08E-04</t>
  </si>
  <si>
    <t>generation of precursor metabolites and energy (GO:0006091)</t>
  </si>
  <si>
    <t>12.75</t>
  </si>
  <si>
    <t>1.72</t>
  </si>
  <si>
    <t>2.00E-02</t>
  </si>
  <si>
    <t>organonitrogen compound metabolic process (GO:1901564)</t>
  </si>
  <si>
    <t>70.15</t>
  </si>
  <si>
    <t>1.70</t>
  </si>
  <si>
    <t>63.68</t>
  </si>
  <si>
    <t>1.68</t>
  </si>
  <si>
    <t>1.35E-07</t>
  </si>
  <si>
    <t>cellular amino acid metabolic process (GO:0006520)</t>
  </si>
  <si>
    <t>18.00</t>
  </si>
  <si>
    <t>1.67</t>
  </si>
  <si>
    <t>9.72E-03</t>
  </si>
  <si>
    <t>phosphorus metabolic process (GO:0006793)</t>
  </si>
  <si>
    <t>34.33</t>
  </si>
  <si>
    <t>3.55E-04</t>
  </si>
  <si>
    <t>primary metabolic process (GO:0044238)</t>
  </si>
  <si>
    <t>111.82</t>
  </si>
  <si>
    <t>1.65</t>
  </si>
  <si>
    <t>2.68E-13</t>
  </si>
  <si>
    <t>lipid metabolic process (GO:0006629)</t>
  </si>
  <si>
    <t>12.93</t>
  </si>
  <si>
    <t>1.62</t>
  </si>
  <si>
    <t>4.23E-02</t>
  </si>
  <si>
    <t>macromolecule metabolic process (GO:0043170)</t>
  </si>
  <si>
    <t>68.32</t>
  </si>
  <si>
    <t>1.61</t>
  </si>
  <si>
    <t>7.92E-07</t>
  </si>
  <si>
    <t>phosphate-containing compound metabolic process (GO:0006796)</t>
  </si>
  <si>
    <t>33.28</t>
  </si>
  <si>
    <t>1.59</t>
  </si>
  <si>
    <t>1.56E-03</t>
  </si>
  <si>
    <t>nucleobase-containing compound metabolic process (GO:0006139)</t>
  </si>
  <si>
    <t>43.77</t>
  </si>
  <si>
    <t>1.58</t>
  </si>
  <si>
    <t>2.94E-04</t>
  </si>
  <si>
    <t>cellular metabolic process (GO:0044237)</t>
  </si>
  <si>
    <t>129.64</t>
  </si>
  <si>
    <t>1.84E-13</t>
  </si>
  <si>
    <t>heterocycle biosynthetic process (GO:0018130)</t>
  </si>
  <si>
    <t>24.20</t>
  </si>
  <si>
    <t>9.76E-03</t>
  </si>
  <si>
    <t>nitrogen compound metabolic process (GO:0006807)</t>
  </si>
  <si>
    <t>99.68</t>
  </si>
  <si>
    <t>2.97E-09</t>
  </si>
  <si>
    <t>cellular aromatic compound metabolic process (GO:0006725)</t>
  </si>
  <si>
    <t>54.16</t>
  </si>
  <si>
    <t>1.53</t>
  </si>
  <si>
    <t>1.65E-04</t>
  </si>
  <si>
    <t>organic cyclic compound metabolic process (GO:1901360)</t>
  </si>
  <si>
    <t>56.08</t>
  </si>
  <si>
    <t>metabolic process (GO:0008152)</t>
  </si>
  <si>
    <t>162.31</t>
  </si>
  <si>
    <t>1.51</t>
  </si>
  <si>
    <t>1.42E-15</t>
  </si>
  <si>
    <t>organic substance metabolic process (GO:0071704)</t>
  </si>
  <si>
    <t>131.48</t>
  </si>
  <si>
    <t>8.43E-11</t>
  </si>
  <si>
    <t>cellular process (GO:0009987)</t>
  </si>
  <si>
    <t>156.98</t>
  </si>
  <si>
    <t>8.31E-14</t>
  </si>
  <si>
    <t>carbohydrate derivative metabolic process (GO:1901135)</t>
  </si>
  <si>
    <t>26.38</t>
  </si>
  <si>
    <t>1.48</t>
  </si>
  <si>
    <t>2.25E-02</t>
  </si>
  <si>
    <t>54.25</t>
  </si>
  <si>
    <t>1.46</t>
  </si>
  <si>
    <t>1.19E-03</t>
  </si>
  <si>
    <t>30.31</t>
  </si>
  <si>
    <t>1.45</t>
  </si>
  <si>
    <t>1.95E-02</t>
  </si>
  <si>
    <t>31.45</t>
  </si>
  <si>
    <t>1.43</t>
  </si>
  <si>
    <t>2.17E-02</t>
  </si>
  <si>
    <t>oxidation-reduction process (GO:0055114)</t>
  </si>
  <si>
    <t>37.22</t>
  </si>
  <si>
    <t>2.09E-02</t>
  </si>
  <si>
    <t>32.24</t>
  </si>
  <si>
    <t>2.98E-02</t>
  </si>
  <si>
    <t>small molecule metabolic process (GO:0044281)</t>
  </si>
  <si>
    <t>57.13</t>
  </si>
  <si>
    <t>biological_process (GO:0008150)</t>
  </si>
  <si>
    <t>260.68</t>
  </si>
  <si>
    <t>1.21</t>
  </si>
  <si>
    <t>5.48E-09</t>
  </si>
  <si>
    <t>regulation of nitrogen compound metabolic process (GO:0051171)</t>
  </si>
  <si>
    <t>30.40</t>
  </si>
  <si>
    <t>.62</t>
  </si>
  <si>
    <t>3.58E-02</t>
  </si>
  <si>
    <t>regulation of primary metabolic process (GO:0080090)</t>
  </si>
  <si>
    <t>30.49</t>
  </si>
  <si>
    <t>regulation of cellular metabolic process (GO:0031323)</t>
  </si>
  <si>
    <t>30.58</t>
  </si>
  <si>
    <t>3.59E-02</t>
  </si>
  <si>
    <t>regulation of cellular macromolecule biosynthetic process (GO:2000112)</t>
  </si>
  <si>
    <t>29.44</t>
  </si>
  <si>
    <t>regulation of macromolecule biosynthetic process (GO:0010556)</t>
  </si>
  <si>
    <t>29.53</t>
  </si>
  <si>
    <t>3.29E-02</t>
  </si>
  <si>
    <t>regulation of cellular biosynthetic process (GO:0031326)</t>
  </si>
  <si>
    <t>29.61</t>
  </si>
  <si>
    <t>3.31E-02</t>
  </si>
  <si>
    <t>regulation of biosynthetic process (GO:0009889)</t>
  </si>
  <si>
    <t>29.70</t>
  </si>
  <si>
    <t>3.32E-02</t>
  </si>
  <si>
    <t>Unclassified (UNCLASSIFIED)</t>
  </si>
  <si>
    <t>135.32</t>
  </si>
  <si>
    <t>.59</t>
  </si>
  <si>
    <t>regulation of transcription, DNA-templated (GO:0006355)</t>
  </si>
  <si>
    <t>27.87</t>
  </si>
  <si>
    <t>.57</t>
  </si>
  <si>
    <t>2.16E-02</t>
  </si>
  <si>
    <t>regulation of nucleic acid-templated transcription (GO:1903506)</t>
  </si>
  <si>
    <t>27.95</t>
  </si>
  <si>
    <t>regulation of RNA biosynthetic process (GO:2001141)</t>
  </si>
  <si>
    <t>regulation of RNA metabolic process (GO:0051252)</t>
  </si>
  <si>
    <t>28.22</t>
  </si>
  <si>
    <t>1.71E-02</t>
  </si>
  <si>
    <t>regulation of nucleobase-containing compound metabolic process (GO:0019219)</t>
  </si>
  <si>
    <t>28.39</t>
  </si>
  <si>
    <t>.56</t>
  </si>
  <si>
    <t>nitrogen compound transport (GO:0071705)</t>
  </si>
  <si>
    <t>19.13</t>
  </si>
  <si>
    <t>.47</t>
  </si>
  <si>
    <t>1.73E-02</t>
  </si>
  <si>
    <t>organic substance transport (GO:0071702)</t>
  </si>
  <si>
    <t>.44</t>
  </si>
  <si>
    <t>1.05E-03</t>
  </si>
  <si>
    <t>vitamin biosynthetic process (GO:0009110)</t>
  </si>
  <si>
    <t>6.38</t>
  </si>
  <si>
    <t>.16</t>
  </si>
  <si>
    <t>2.86E-02</t>
  </si>
  <si>
    <t>water-soluble vitamin biosynthetic process (GO:0042364)</t>
  </si>
  <si>
    <t>L-threonine catabolic process to glycine (GO:0019518)</t>
  </si>
  <si>
    <t>.07</t>
  </si>
  <si>
    <t>28.33</t>
  </si>
  <si>
    <t>6.62E-03</t>
  </si>
  <si>
    <t>maltose transport (GO:0015768)</t>
  </si>
  <si>
    <t>.14</t>
  </si>
  <si>
    <t>8.19E-05</t>
  </si>
  <si>
    <t>maltose transmembrane transport (GO:1904981)</t>
  </si>
  <si>
    <t>7.21E-04</t>
  </si>
  <si>
    <t>glucarate catabolic process (GO:0019394)</t>
  </si>
  <si>
    <t>glucarate metabolic process (GO:0019392)</t>
  </si>
  <si>
    <t>L-threonine catabolic process to propionate (GO:0070689)</t>
  </si>
  <si>
    <t>threonine catabolic process (GO:0006567)</t>
  </si>
  <si>
    <t>oligosaccharide transport (GO:0015772)</t>
  </si>
  <si>
    <t>22.66</t>
  </si>
  <si>
    <t>1.43E-04</t>
  </si>
  <si>
    <t>disaccharide transport (GO:0015766)</t>
  </si>
  <si>
    <t>D-ribose metabolic process (GO:0006014)</t>
  </si>
  <si>
    <t>galactose metabolic process (GO:0006012)</t>
  </si>
  <si>
    <t>D-ribose catabolic process (GO:0019303)</t>
  </si>
  <si>
    <t>aldaric acid catabolic process (GO:0019579)</t>
  </si>
  <si>
    <t>17.00</t>
  </si>
  <si>
    <t>1.92E-03</t>
  </si>
  <si>
    <t>aldaric acid metabolic process (GO:0019577)</t>
  </si>
  <si>
    <t>dicarboxylic acid catabolic process (GO:0043649)</t>
  </si>
  <si>
    <t>galactarate metabolic process (GO:0019580)</t>
  </si>
  <si>
    <t>14.17</t>
  </si>
  <si>
    <t>1.58E-02</t>
  </si>
  <si>
    <t>acetyl-CoA biosynthetic process (GO:0006085)</t>
  </si>
  <si>
    <t>galactarate catabolic process (GO:0046392)</t>
  </si>
  <si>
    <t>threonine transport (GO:0015826)</t>
  </si>
  <si>
    <t>aspartate family amino acid catabolic process (GO:0009068)</t>
  </si>
  <si>
    <t>.32</t>
  </si>
  <si>
    <t>12.59</t>
  </si>
  <si>
    <t>7.31E-04</t>
  </si>
  <si>
    <t>11.33</t>
  </si>
  <si>
    <t>pentose catabolic process (GO:0019323)</t>
  </si>
  <si>
    <t>10.30</t>
  </si>
  <si>
    <t>1.32E-03</t>
  </si>
  <si>
    <t>threonine metabolic process (GO:0006566)</t>
  </si>
  <si>
    <t>pentose metabolic process (GO:0019321)</t>
  </si>
  <si>
    <t>.46</t>
  </si>
  <si>
    <t>8.72</t>
  </si>
  <si>
    <t>2.19E-03</t>
  </si>
  <si>
    <t>monosaccharide catabolic process (GO:0046365)</t>
  </si>
  <si>
    <t>.85</t>
  </si>
  <si>
    <t>8.26</t>
  </si>
  <si>
    <t>6.19E-05</t>
  </si>
  <si>
    <t>thioester biosynthetic process (GO:0035384)</t>
  </si>
  <si>
    <t>.25</t>
  </si>
  <si>
    <t>8.09</t>
  </si>
  <si>
    <t>3.55E-02</t>
  </si>
  <si>
    <t>acyl-CoA biosynthetic process (GO:0071616)</t>
  </si>
  <si>
    <t>anaerobic respiration (GO:0009061)</t>
  </si>
  <si>
    <t>7.08</t>
  </si>
  <si>
    <t>4.34E-02</t>
  </si>
  <si>
    <t>hexose catabolic process (GO:0019320)</t>
  </si>
  <si>
    <t>monosaccharide metabolic process (GO:0005996)</t>
  </si>
  <si>
    <t>5.96</t>
  </si>
  <si>
    <t>2.67E-06</t>
  </si>
  <si>
    <t>drug catabolic process (GO:0042737)</t>
  </si>
  <si>
    <t>1.20</t>
  </si>
  <si>
    <t>5.83</t>
  </si>
  <si>
    <t>carbohydrate phosphorylation (GO:0046835)</t>
  </si>
  <si>
    <t>.88</t>
  </si>
  <si>
    <t>5.67</t>
  </si>
  <si>
    <t>3.09E-03</t>
  </si>
  <si>
    <t>hexose metabolic process (GO:0019318)</t>
  </si>
  <si>
    <t>4.63E-04</t>
  </si>
  <si>
    <t>aspartate family amino acid metabolic process (GO:0009066)</t>
  </si>
  <si>
    <t>5.36</t>
  </si>
  <si>
    <t>6.21E-04</t>
  </si>
  <si>
    <t>monocarboxylic acid transport (GO:0015718)</t>
  </si>
  <si>
    <t>.60</t>
  </si>
  <si>
    <t>5.00</t>
  </si>
  <si>
    <t>2.90E-02</t>
  </si>
  <si>
    <t>carbohydrate catabolic process (GO:0016052)</t>
  </si>
  <si>
    <t>2.44</t>
  </si>
  <si>
    <t>4.93</t>
  </si>
  <si>
    <t>1.50E-05</t>
  </si>
  <si>
    <t>protein maturation (GO:0051604)</t>
  </si>
  <si>
    <t>.67</t>
  </si>
  <si>
    <t>4.47</t>
  </si>
  <si>
    <t>3.72E-02</t>
  </si>
  <si>
    <t>alpha-amino acid catabolic process (GO:1901606)</t>
  </si>
  <si>
    <t>.92</t>
  </si>
  <si>
    <t>4.36</t>
  </si>
  <si>
    <t>1.79E-02</t>
  </si>
  <si>
    <t>cellular amino acid catabolic process (GO:0009063)</t>
  </si>
  <si>
    <t>1.16</t>
  </si>
  <si>
    <t>4.29</t>
  </si>
  <si>
    <t>8.74E-03</t>
  </si>
  <si>
    <t>carboxylic acid catabolic process (GO:0046395)</t>
  </si>
  <si>
    <t>3.03E-04</t>
  </si>
  <si>
    <t>organic acid transmembrane transport (GO:1903825)</t>
  </si>
  <si>
    <t>3.95</t>
  </si>
  <si>
    <t>5.94E-03</t>
  </si>
  <si>
    <t>carboxylic acid transmembrane transport (GO:1905039)</t>
  </si>
  <si>
    <t>small molecule catabolic process (GO:0044282)</t>
  </si>
  <si>
    <t>4.55</t>
  </si>
  <si>
    <t>1.81E-06</t>
  </si>
  <si>
    <t>cobalamin biosynthetic process (GO:0009236)</t>
  </si>
  <si>
    <t>1.02</t>
  </si>
  <si>
    <t>3.91</t>
  </si>
  <si>
    <t>2.47E-02</t>
  </si>
  <si>
    <t>cobalamin metabolic process (GO:0009235)</t>
  </si>
  <si>
    <t>carbohydrate transmembrane transport (GO:0034219)</t>
  </si>
  <si>
    <t>3.89</t>
  </si>
  <si>
    <t>3.27E-03</t>
  </si>
  <si>
    <t>organic acid catabolic process (GO:0016054)</t>
  </si>
  <si>
    <t>3.88</t>
  </si>
  <si>
    <t>4.55E-04</t>
  </si>
  <si>
    <t>carbohydrate transport (GO:0008643)</t>
  </si>
  <si>
    <t>3.78</t>
  </si>
  <si>
    <t>6.55E-04</t>
  </si>
  <si>
    <t>carboxylic acid transport (GO:0046942)</t>
  </si>
  <si>
    <t>3.21</t>
  </si>
  <si>
    <t>3.11</t>
  </si>
  <si>
    <t>organic acid transport (GO:0015849)</t>
  </si>
  <si>
    <t>fatty acid metabolic process (GO:0006631)</t>
  </si>
  <si>
    <t>3.06</t>
  </si>
  <si>
    <t>4.96E-02</t>
  </si>
  <si>
    <t>organic substance catabolic process (GO:1901575)</t>
  </si>
  <si>
    <t>7.55</t>
  </si>
  <si>
    <t>2.91</t>
  </si>
  <si>
    <t>1.24E-05</t>
  </si>
  <si>
    <t>organic anion transport (GO:0015711)</t>
  </si>
  <si>
    <t>3.53</t>
  </si>
  <si>
    <t>2.83</t>
  </si>
  <si>
    <t>3.99E-03</t>
  </si>
  <si>
    <t>catabolic process (GO:0009056)</t>
  </si>
  <si>
    <t>7.87</t>
  </si>
  <si>
    <t>2.25E-05</t>
  </si>
  <si>
    <t>sulfur compound biosynthetic process (GO:0044272)</t>
  </si>
  <si>
    <t>2.72</t>
  </si>
  <si>
    <t>4.36E-02</t>
  </si>
  <si>
    <t>cellular catabolic process (GO:0044248)</t>
  </si>
  <si>
    <t>5.29</t>
  </si>
  <si>
    <t>1.26E-03</t>
  </si>
  <si>
    <t>anion transmembrane transport (GO:0098656)</t>
  </si>
  <si>
    <t>2.29</t>
  </si>
  <si>
    <t>3.30E-02</t>
  </si>
  <si>
    <t>drug metabolic process (GO:0017144)</t>
  </si>
  <si>
    <t>5.58</t>
  </si>
  <si>
    <t>2.51</t>
  </si>
  <si>
    <t>1.99E-03</t>
  </si>
  <si>
    <t>organonitrogen compound catabolic process (GO:1901565)</t>
  </si>
  <si>
    <t>2.89</t>
  </si>
  <si>
    <t>2.42</t>
  </si>
  <si>
    <t>3.12E-02</t>
  </si>
  <si>
    <t>carbohydrate metabolic process (GO:0005975)</t>
  </si>
  <si>
    <t>10.13</t>
  </si>
  <si>
    <t>2.37</t>
  </si>
  <si>
    <t>1.26E-04</t>
  </si>
  <si>
    <t>5.54</t>
  </si>
  <si>
    <t>2.17</t>
  </si>
  <si>
    <t>1.46E-02</t>
  </si>
  <si>
    <t>anion transport (GO:0006820)</t>
  </si>
  <si>
    <t>4.62</t>
  </si>
  <si>
    <t>2.16</t>
  </si>
  <si>
    <t>2.83E-02</t>
  </si>
  <si>
    <t>5.15</t>
  </si>
  <si>
    <t>2.13</t>
  </si>
  <si>
    <t>2.14E-02</t>
  </si>
  <si>
    <t>23.08</t>
  </si>
  <si>
    <t>2.08</t>
  </si>
  <si>
    <t>7.42E-07</t>
  </si>
  <si>
    <t>12.00</t>
  </si>
  <si>
    <t>1.92</t>
  </si>
  <si>
    <t>3.61E-03</t>
  </si>
  <si>
    <t>13.02</t>
  </si>
  <si>
    <t>5.09E-03</t>
  </si>
  <si>
    <t>9.71</t>
  </si>
  <si>
    <t>2.84E-02</t>
  </si>
  <si>
    <t>12.71</t>
  </si>
  <si>
    <t>1.21E-02</t>
  </si>
  <si>
    <t>15.04</t>
  </si>
  <si>
    <t>6.23E-03</t>
  </si>
  <si>
    <t>12.25</t>
  </si>
  <si>
    <t>1.71</t>
  </si>
  <si>
    <t>1.62E-02</t>
  </si>
  <si>
    <t>13.45</t>
  </si>
  <si>
    <t>1.56</t>
  </si>
  <si>
    <t>28.34</t>
  </si>
  <si>
    <t>4.55E-03</t>
  </si>
  <si>
    <t>65.58</t>
  </si>
  <si>
    <t>9.24E-06</t>
  </si>
  <si>
    <t>53.12</t>
  </si>
  <si>
    <t>2.38E-04</t>
  </si>
  <si>
    <t>45.18</t>
  </si>
  <si>
    <t>1.39</t>
  </si>
  <si>
    <t>3.18E-03</t>
  </si>
  <si>
    <t>52.38</t>
  </si>
  <si>
    <t>1.34</t>
  </si>
  <si>
    <t>4.67E-03</t>
  </si>
  <si>
    <t>105.33</t>
  </si>
  <si>
    <t>1.32</t>
  </si>
  <si>
    <t>3.61E-09</t>
  </si>
  <si>
    <t>63.43</t>
  </si>
  <si>
    <t>1.07E-02</t>
  </si>
  <si>
    <t>54.67</t>
  </si>
  <si>
    <t>.38</t>
  </si>
  <si>
    <t>nucleic acid metabolic process (GO:0090304)</t>
  </si>
  <si>
    <t>11.40</t>
  </si>
  <si>
    <t>1.76E-02</t>
  </si>
  <si>
    <t>protein targeting to ER (GO:0045047)</t>
  </si>
  <si>
    <t>.01</t>
  </si>
  <si>
    <t xml:space="preserve"> &gt; 100</t>
  </si>
  <si>
    <t>1.25E-02</t>
  </si>
  <si>
    <t>establishment of protein localization to endoplasmic reticulum (GO:0072599)</t>
  </si>
  <si>
    <t>establishment of protein localization to organelle (GO:0072594)</t>
  </si>
  <si>
    <t>SRP-dependent cotranslational protein targeting to membrane (GO:0006614)</t>
  </si>
  <si>
    <t>cotranslational protein targeting to membrane (GO:0006613)</t>
  </si>
  <si>
    <t>protein targeting to membrane (GO:0006612)</t>
  </si>
  <si>
    <t>protein localization to endoplasmic reticulum (GO:0070972)</t>
  </si>
  <si>
    <t>amine transport (GO:0015837)</t>
  </si>
  <si>
    <t>protein localization to organelle (GO:0033365)</t>
  </si>
  <si>
    <t>79.53</t>
  </si>
  <si>
    <t>1.66E-02</t>
  </si>
  <si>
    <t>nicotinamide nucleotide metabolic process (GO:0046496)</t>
  </si>
  <si>
    <t>.04</t>
  </si>
  <si>
    <t>53.02</t>
  </si>
  <si>
    <t>8.88E-04</t>
  </si>
  <si>
    <t>pyridine nucleotide metabolic process (GO:0019362)</t>
  </si>
  <si>
    <t>NAD biosynthetic process (GO:0009435)</t>
  </si>
  <si>
    <t>34.08</t>
  </si>
  <si>
    <t>protein methylation (GO:0006479)</t>
  </si>
  <si>
    <t>protein alkylation (GO:0008213)</t>
  </si>
  <si>
    <t>establishment of protein localization to membrane (GO:0090150)</t>
  </si>
  <si>
    <t>heme transport (GO:0015886)</t>
  </si>
  <si>
    <t>pyridine nucleotide biosynthetic process (GO:0019363)</t>
  </si>
  <si>
    <t>29.82</t>
  </si>
  <si>
    <t>3.70E-02</t>
  </si>
  <si>
    <t>nicotinamide nucleotide biosynthetic process (GO:0019359)</t>
  </si>
  <si>
    <t>pyridine-containing compound metabolic process (GO:0072524)</t>
  </si>
  <si>
    <t>28.07</t>
  </si>
  <si>
    <t>2.71E-03</t>
  </si>
  <si>
    <t>methionine biosynthetic process (GO:0009086)</t>
  </si>
  <si>
    <t>23.86</t>
  </si>
  <si>
    <t>4.50E-02</t>
  </si>
  <si>
    <t>protein targeting (GO:0006605)</t>
  </si>
  <si>
    <t>intracellular transport (GO:0046907)</t>
  </si>
  <si>
    <t>methionine metabolic process (GO:0006555)</t>
  </si>
  <si>
    <t>intracellular protein transport (GO:0006886)</t>
  </si>
  <si>
    <t>oxidoreduction coenzyme metabolic process (GO:0006733)</t>
  </si>
  <si>
    <t>.09</t>
  </si>
  <si>
    <t>22.72</t>
  </si>
  <si>
    <t>3.96E-03</t>
  </si>
  <si>
    <t>protein localization to membrane (GO:0072657)</t>
  </si>
  <si>
    <t>.05</t>
  </si>
  <si>
    <t>21.69</t>
  </si>
  <si>
    <t>4.90E-02</t>
  </si>
  <si>
    <t>methylation (GO:0032259)</t>
  </si>
  <si>
    <t>3.82E-02</t>
  </si>
  <si>
    <t>macromolecule modification (GO:0043412)</t>
  </si>
  <si>
    <t>.74</t>
  </si>
  <si>
    <t>4.07</t>
  </si>
  <si>
    <t>3.64E-02</t>
  </si>
  <si>
    <t>cellular component organization (GO:0016043)</t>
  </si>
  <si>
    <t>.82</t>
  </si>
  <si>
    <t>3.67</t>
  </si>
  <si>
    <t>4.70E-02</t>
  </si>
  <si>
    <t>12.52</t>
  </si>
  <si>
    <t>DNA packaging (GO:0006323)</t>
  </si>
  <si>
    <t>.24</t>
  </si>
  <si>
    <t>3.94E-03</t>
  </si>
  <si>
    <t>chromosome condensation (GO:0030261)</t>
  </si>
  <si>
    <t>pyridoxine biosynthetic process (GO:0008615)</t>
  </si>
  <si>
    <t>8.35</t>
  </si>
  <si>
    <t>3.52E-02</t>
  </si>
  <si>
    <t>pyridoxine metabolic process (GO:0008614)</t>
  </si>
  <si>
    <t>4.42E-02</t>
  </si>
  <si>
    <t>6.83</t>
  </si>
  <si>
    <t>1.48E-02</t>
  </si>
  <si>
    <t>tricarboxylic acid cycle (GO:0006099)</t>
  </si>
  <si>
    <t>6.53</t>
  </si>
  <si>
    <t>6.70E-04</t>
  </si>
  <si>
    <t>4.43</t>
  </si>
  <si>
    <t>5.87</t>
  </si>
  <si>
    <t>4.75E-12</t>
  </si>
  <si>
    <t>glutamate metabolic process (GO:0006536)</t>
  </si>
  <si>
    <t>5.78</t>
  </si>
  <si>
    <t>4.67</t>
  </si>
  <si>
    <t>5.57</t>
  </si>
  <si>
    <t>1.33E-11</t>
  </si>
  <si>
    <t>4.83</t>
  </si>
  <si>
    <t>5.38</t>
  </si>
  <si>
    <t>2.57E-11</t>
  </si>
  <si>
    <t>aerobic respiration (GO:0009060)</t>
  </si>
  <si>
    <t>5.18</t>
  </si>
  <si>
    <t>1.89E-03</t>
  </si>
  <si>
    <t>pyridine-containing compound biosynthetic process (GO:0072525)</t>
  </si>
  <si>
    <t>.64</t>
  </si>
  <si>
    <t>4.70</t>
  </si>
  <si>
    <t>3.43E-02</t>
  </si>
  <si>
    <t>5.99</t>
  </si>
  <si>
    <t>7.57E-11</t>
  </si>
  <si>
    <t>1.08</t>
  </si>
  <si>
    <t>4.64</t>
  </si>
  <si>
    <t>6.84E-03</t>
  </si>
  <si>
    <t>response to antibiotic (GO:0046677)</t>
  </si>
  <si>
    <t>nucleic acid-templated transcription (GO:0097659)</t>
  </si>
  <si>
    <t>.68</t>
  </si>
  <si>
    <t>4.42</t>
  </si>
  <si>
    <t>transcription, DNA-templated (GO:0006351)</t>
  </si>
  <si>
    <t>4.22</t>
  </si>
  <si>
    <t>2.89E-10</t>
  </si>
  <si>
    <t>.72</t>
  </si>
  <si>
    <t>4.17</t>
  </si>
  <si>
    <t>4.45E-02</t>
  </si>
  <si>
    <t>RNA biosynthetic process (GO:0032774)</t>
  </si>
  <si>
    <t>4.01</t>
  </si>
  <si>
    <t>2.36E-02</t>
  </si>
  <si>
    <t>9.10</t>
  </si>
  <si>
    <t>3.73</t>
  </si>
  <si>
    <t>1.34E-10</t>
  </si>
  <si>
    <t>energy derivation by oxidation of organic compounds (GO:0015980)</t>
  </si>
  <si>
    <t>3.70</t>
  </si>
  <si>
    <t>1.28E-03</t>
  </si>
  <si>
    <t>cellular respiration (GO:0045333)</t>
  </si>
  <si>
    <t>3.64</t>
  </si>
  <si>
    <t>2.57E-03</t>
  </si>
  <si>
    <t>9.54</t>
  </si>
  <si>
    <t>3.46</t>
  </si>
  <si>
    <t>1.58E-09</t>
  </si>
  <si>
    <t>12.10</t>
  </si>
  <si>
    <t>3.14</t>
  </si>
  <si>
    <t>8.91E-10</t>
  </si>
  <si>
    <t>12.34</t>
  </si>
  <si>
    <t>3.08</t>
  </si>
  <si>
    <t>1.48E-09</t>
  </si>
  <si>
    <t>2.87</t>
  </si>
  <si>
    <t>1.47E-02</t>
  </si>
  <si>
    <t>4.14E-02</t>
  </si>
  <si>
    <t>14.97</t>
  </si>
  <si>
    <t>2.74</t>
  </si>
  <si>
    <t>7.20E-09</t>
  </si>
  <si>
    <t>13.70</t>
  </si>
  <si>
    <t>2.70</t>
  </si>
  <si>
    <t>6.41E-08</t>
  </si>
  <si>
    <t>1.88</t>
  </si>
  <si>
    <t>2.66</t>
  </si>
  <si>
    <t>1.17E-03</t>
  </si>
  <si>
    <t>organelle organization (GO:0006996)</t>
  </si>
  <si>
    <t>2.55</t>
  </si>
  <si>
    <t>3.74E-02</t>
  </si>
  <si>
    <t>response to chemical (GO:0042221)</t>
  </si>
  <si>
    <t>8.08E-03</t>
  </si>
  <si>
    <t>3.55</t>
  </si>
  <si>
    <t>2.25</t>
  </si>
  <si>
    <t>3.18E-02</t>
  </si>
  <si>
    <t>17.81</t>
  </si>
  <si>
    <t>2.12E-06</t>
  </si>
  <si>
    <t>4.59</t>
  </si>
  <si>
    <t>2.81E-02</t>
  </si>
  <si>
    <t>cellular lipid metabolic process (GO:0044255)</t>
  </si>
  <si>
    <t>1.68E-02</t>
  </si>
  <si>
    <t>29.83</t>
  </si>
  <si>
    <t>2.11</t>
  </si>
  <si>
    <t>4.63E-09</t>
  </si>
  <si>
    <t>28.47</t>
  </si>
  <si>
    <t>1.51E-08</t>
  </si>
  <si>
    <t>28.31</t>
  </si>
  <si>
    <t>2.93E-08</t>
  </si>
  <si>
    <t>23.24</t>
  </si>
  <si>
    <t>2.07</t>
  </si>
  <si>
    <t>1.72E-06</t>
  </si>
  <si>
    <t>5.91</t>
  </si>
  <si>
    <t>2.03</t>
  </si>
  <si>
    <t>6.47</t>
  </si>
  <si>
    <t>2.39E-02</t>
  </si>
  <si>
    <t>6.35</t>
  </si>
  <si>
    <t>3.93E-02</t>
  </si>
  <si>
    <t>15.69</t>
  </si>
  <si>
    <t>1.78</t>
  </si>
  <si>
    <t>3.22E-03</t>
  </si>
  <si>
    <t>15.21</t>
  </si>
  <si>
    <t>4.29E-03</t>
  </si>
  <si>
    <t>17.01</t>
  </si>
  <si>
    <t>1.76</t>
  </si>
  <si>
    <t>2.88E-03</t>
  </si>
  <si>
    <t>32.06</t>
  </si>
  <si>
    <t>2.08E-05</t>
  </si>
  <si>
    <t>31.22</t>
  </si>
  <si>
    <t>9.28E-05</t>
  </si>
  <si>
    <t>29.11</t>
  </si>
  <si>
    <t>4.64E-04</t>
  </si>
  <si>
    <t>59.26</t>
  </si>
  <si>
    <t>1.64</t>
  </si>
  <si>
    <t>1.90E-08</t>
  </si>
  <si>
    <t>51.11</t>
  </si>
  <si>
    <t>9.34E-07</t>
  </si>
  <si>
    <t>71.75</t>
  </si>
  <si>
    <t>1.55</t>
  </si>
  <si>
    <t>1.09E-08</t>
  </si>
  <si>
    <t>74.19</t>
  </si>
  <si>
    <t>8.13E-08</t>
  </si>
  <si>
    <t>45.56</t>
  </si>
  <si>
    <t>9.35E-04</t>
  </si>
  <si>
    <t>60.09</t>
  </si>
  <si>
    <t>1.41</t>
  </si>
  <si>
    <t>2.07E-04</t>
  </si>
  <si>
    <t>119.15</t>
  </si>
  <si>
    <t>1.30</t>
  </si>
  <si>
    <t>4.34E-09</t>
  </si>
  <si>
    <t>61.85</t>
  </si>
  <si>
    <t>purine deoxyribonucleotide catabolic process (GO:0009155)</t>
  </si>
  <si>
    <t>57.38</t>
  </si>
  <si>
    <t>3.40E-02</t>
  </si>
  <si>
    <t>purine deoxyribonucleotide metabolic process (GO:0009151)</t>
  </si>
  <si>
    <t>galactose catabolic process via UDP-galactose (GO:0033499)</t>
  </si>
  <si>
    <t>xylulose metabolic process (GO:0005997)</t>
  </si>
  <si>
    <t>regulation of apoptotic process (GO:0042981)</t>
  </si>
  <si>
    <t>dGTP metabolic process (GO:0046070)</t>
  </si>
  <si>
    <t>maltodextrin transport (GO:0042956)</t>
  </si>
  <si>
    <t>negative regulation of programmed cell death (GO:0043069)</t>
  </si>
  <si>
    <t>negative regulation of apoptotic process (GO:0043066)</t>
  </si>
  <si>
    <t>galactose catabolic process (GO:0019388)</t>
  </si>
  <si>
    <t>protein localization to Golgi apparatus (GO:0034067)</t>
  </si>
  <si>
    <t>negative regulation of cell death (GO:0060548)</t>
  </si>
  <si>
    <t>purine deoxyribonucleoside triphosphate catabolic process (GO:0009217)</t>
  </si>
  <si>
    <t>purine deoxyribonucleoside triphosphate metabolic process (GO:0009215)</t>
  </si>
  <si>
    <t>dGTP catabolic process (GO:0006203)</t>
  </si>
  <si>
    <t>aspartate metabolic process (GO:0006531)</t>
  </si>
  <si>
    <t>glycine biosynthetic process from serine (GO:0019264)</t>
  </si>
  <si>
    <t>45.90</t>
  </si>
  <si>
    <t>9.42E-06</t>
  </si>
  <si>
    <t>22.95</t>
  </si>
  <si>
    <t>5.75E-03</t>
  </si>
  <si>
    <t>C4-dicarboxylate transport (GO:0015740)</t>
  </si>
  <si>
    <t>.10</t>
  </si>
  <si>
    <t>7.59E-03</t>
  </si>
  <si>
    <t>.12</t>
  </si>
  <si>
    <t>16.39</t>
  </si>
  <si>
    <t>9.65E-03</t>
  </si>
  <si>
    <t>dicarboxylic acid transport (GO:0006835)</t>
  </si>
  <si>
    <t>neurotransmitter metabolic process (GO:0042133)</t>
  </si>
  <si>
    <t>1.44E-02</t>
  </si>
  <si>
    <t>regulation of neurotransmitter levels (GO:0001505)</t>
  </si>
  <si>
    <t>protein peptidyl-prolyl isomerization (GO:0000413)</t>
  </si>
  <si>
    <t>11.48</t>
  </si>
  <si>
    <t>peptidyl-proline modification (GO:0018208)</t>
  </si>
  <si>
    <t>cilium or flagellum-dependent cell motility (GO:0001539)</t>
  </si>
  <si>
    <t>.49</t>
  </si>
  <si>
    <t>10.25</t>
  </si>
  <si>
    <t>2.12E-04</t>
  </si>
  <si>
    <t>localization of cell (GO:0051674)</t>
  </si>
  <si>
    <t>cell motility (GO:0048870)</t>
  </si>
  <si>
    <t>archaeal or bacterial-type flagellum-dependent cell motility (GO:0097588)</t>
  </si>
  <si>
    <t>movement of cell or subcellular component (GO:0006928)</t>
  </si>
  <si>
    <t>bacterial-type flagellum-dependent cell motility (GO:0071973)</t>
  </si>
  <si>
    <t>.40</t>
  </si>
  <si>
    <t>9.98</t>
  </si>
  <si>
    <t>1.04E-03</t>
  </si>
  <si>
    <t>8.20</t>
  </si>
  <si>
    <t>5.34E-04</t>
  </si>
  <si>
    <t>locomotion (GO:0040011)</t>
  </si>
  <si>
    <t>.84</t>
  </si>
  <si>
    <t>7.17</t>
  </si>
  <si>
    <t>2.80E-04</t>
  </si>
  <si>
    <t>6.89</t>
  </si>
  <si>
    <t>1.16E-02</t>
  </si>
  <si>
    <t>polyol catabolic process (GO:0046174)</t>
  </si>
  <si>
    <t>.30</t>
  </si>
  <si>
    <t>6.75</t>
  </si>
  <si>
    <t>4.10E-02</t>
  </si>
  <si>
    <t>taxis (GO:0042330)</t>
  </si>
  <si>
    <t>6.15</t>
  </si>
  <si>
    <t>1.54E-02</t>
  </si>
  <si>
    <t>chemotaxis (GO:0006935)</t>
  </si>
  <si>
    <t>.99</t>
  </si>
  <si>
    <t>6.04</t>
  </si>
  <si>
    <t>6.52E-04</t>
  </si>
  <si>
    <t>4.65</t>
  </si>
  <si>
    <t>3.03E-02</t>
  </si>
  <si>
    <t>response to external stimulus (GO:0009605)</t>
  </si>
  <si>
    <t>.98</t>
  </si>
  <si>
    <t>4.10</t>
  </si>
  <si>
    <t>1.88E-02</t>
  </si>
  <si>
    <t>1.74</t>
  </si>
  <si>
    <t>3.44</t>
  </si>
  <si>
    <t>9.15E-03</t>
  </si>
  <si>
    <t>3.33</t>
  </si>
  <si>
    <t>3.56E-02</t>
  </si>
  <si>
    <t>1.51E-02</t>
  </si>
  <si>
    <t>2.73E-02</t>
  </si>
  <si>
    <t>2.28</t>
  </si>
  <si>
    <t>2.63</t>
  </si>
  <si>
    <t>2.91E-02</t>
  </si>
  <si>
    <t>2.60</t>
  </si>
  <si>
    <t>1.53E-03</t>
  </si>
  <si>
    <t>4.79</t>
  </si>
  <si>
    <t>8.85E-03</t>
  </si>
  <si>
    <t>2.19</t>
  </si>
  <si>
    <t>1.42E-04</t>
  </si>
  <si>
    <t>phosphorylation (GO:0016310)</t>
  </si>
  <si>
    <t>3.26</t>
  </si>
  <si>
    <t>4.71E-02</t>
  </si>
  <si>
    <t>6.64</t>
  </si>
  <si>
    <t>7.23E-03</t>
  </si>
  <si>
    <t>6.85</t>
  </si>
  <si>
    <t>1.39E-02</t>
  </si>
  <si>
    <t>6.05</t>
  </si>
  <si>
    <t>1.98</t>
  </si>
  <si>
    <t>3.02E-02</t>
  </si>
  <si>
    <t>6.27</t>
  </si>
  <si>
    <t>1.91</t>
  </si>
  <si>
    <t>6.43</t>
  </si>
  <si>
    <t>1.87</t>
  </si>
  <si>
    <t>5.93</t>
  </si>
  <si>
    <t>1.86</t>
  </si>
  <si>
    <t>4.93E-02</t>
  </si>
  <si>
    <t>localization (GO:0051179)</t>
  </si>
  <si>
    <t>12.09</t>
  </si>
  <si>
    <t>1.10E-02</t>
  </si>
  <si>
    <t>22.31</t>
  </si>
  <si>
    <t>1.14E-02</t>
  </si>
  <si>
    <t>32.38</t>
  </si>
  <si>
    <t>1.16E-03</t>
  </si>
  <si>
    <t>31.32</t>
  </si>
  <si>
    <t>1.44</t>
  </si>
  <si>
    <t>2.41E-03</t>
  </si>
  <si>
    <t>26.23</t>
  </si>
  <si>
    <t>1.55E-02</t>
  </si>
  <si>
    <t>25.86</t>
  </si>
  <si>
    <t>2.12E-02</t>
  </si>
  <si>
    <t>52.00</t>
  </si>
  <si>
    <t>1.37</t>
  </si>
  <si>
    <t>1.61E-06</t>
  </si>
  <si>
    <t>27.00</t>
  </si>
  <si>
    <t>5.89</t>
  </si>
  <si>
    <t>regulation of gene expression (GO:0010468)</t>
  </si>
  <si>
    <t>5.94</t>
  </si>
  <si>
    <t>2.87E-02</t>
  </si>
  <si>
    <t>6.06</t>
  </si>
  <si>
    <t>6.08</t>
  </si>
  <si>
    <t>6.10</t>
  </si>
  <si>
    <t>2.92E-02</t>
  </si>
  <si>
    <t>regulation of macromolecule metabolic process (GO:0060255)</t>
  </si>
  <si>
    <t>6.19</t>
  </si>
  <si>
    <t>regulation of metabolic process (GO:0019222)</t>
  </si>
  <si>
    <t>6.26</t>
  </si>
  <si>
    <t>Outliers removed:</t>
  </si>
  <si>
    <t>inf</t>
  </si>
  <si>
    <t>(related to Fig. 3b and c; upper heatmap (b) and panels (c)). Differentially expressed genes for 10-pooled bacteria and comparison of our study with the reference bulk RNA-seq dataset from Kröger et al. 2013 (PMID: 24331466). Gene ID and gene name of differentially expressed genes of 10-pooled bacteria in the three growth conditions (Figure 3b) are listed in column 1 and 2, respectively (color code in Column 2: blue: ‘Late Stationary Phase’; green: ‘Salt (NaCl) shock’; red: ‘Anaerobic shock’). Genes are ordered as in the heatmap. For each gene differentially expressed between Salt (NaCl) and Anaerobic shocks, column 3 and 4 recapitulate the gene expression extracted from Kröger et al. under Salt (NaCl) shock and Anaerobic shock, respectively. The ratio and log10 transformed ratio of (NaCl/Anaerobic) of the latter expression values from bulk-RNA-seq from Kröger et al. 2013 are calculated in columns 5 and 6, respectively.</t>
  </si>
  <si>
    <t>(related to Fig. 3b and c; lower heatmap (b) and panels (c)). Differentially expressed genes for single bacteria and comparison of our study with reference bulk RNA-seq dataset from Kröger et al. 2013 (PMID: 24331466). Gene ID and gene name of differentially expressed genes of single bacteria in the three growth conditions (Figure 3b) are listed in column 1 and 2, respectively (color code in Column 2: blue: ‘Late Stationary Phase’ ; green: ‘Salt (NaCl) shock’; red: ‘Anaerobic shock’). Genes are ordered as in the heatmap. For each gene differentially expressed between Salt (NaCl) and Anaerobic shocks, column 3 and 4 recapitulate the gene expression extracted from Kröger et al. under Salt (NaCl) shock and Anaerobic shock, respectively. Missing values in the benchmark dataset (Kröger et al. 2013) are indicated with 'NA'. The ratio and log10 transformed ratio of (NaCl/Anaerobic) of the latter expression values from bulk-RNA-seq from Kröger et al. 2013 are calculated in columns 5 and 6, respectively.</t>
  </si>
  <si>
    <r>
      <t xml:space="preserve">Mapping statistics for the single bacteria (SL1344) libraries that passed the quality filter. Column 1 and 2 recapitulate the library unique ID and the associated growth condition, respectively. Column 3 to </t>
    </r>
    <r>
      <rPr>
        <sz val="12"/>
        <rFont val="Calibri (Textkörper)"/>
      </rPr>
      <t>12</t>
    </r>
    <r>
      <rPr>
        <sz val="12"/>
        <rFont val="Calibri"/>
        <family val="2"/>
        <scheme val="minor"/>
      </rPr>
      <t xml:space="preserve"> give the percentage for each transcript categories.</t>
    </r>
  </si>
  <si>
    <t>Expression values Salt (NaCl) Shock (Kröger et al) (TPM)</t>
  </si>
  <si>
    <t>Expression values Anaerobic Shock (Kröger et al.) (TPM)</t>
  </si>
  <si>
    <r>
      <t xml:space="preserve">Mapping statistics for the 10-poold bacteria </t>
    </r>
    <r>
      <rPr>
        <i/>
        <sz val="11"/>
        <rFont val="Calibri"/>
        <family val="2"/>
        <scheme val="minor"/>
      </rPr>
      <t>Pseudomonas aeruginosa</t>
    </r>
    <r>
      <rPr>
        <sz val="12"/>
        <rFont val="Calibri"/>
        <family val="2"/>
        <scheme val="minor"/>
      </rPr>
      <t xml:space="preserve"> (PAO1) libraries. Column 1 and 2 </t>
    </r>
    <r>
      <rPr>
        <sz val="12"/>
        <rFont val="Calibri (Textkörper)"/>
      </rPr>
      <t>display</t>
    </r>
    <r>
      <rPr>
        <sz val="12"/>
        <rFont val="Calibri"/>
        <family val="2"/>
        <scheme val="minor"/>
      </rPr>
      <t xml:space="preserve"> the </t>
    </r>
    <r>
      <rPr>
        <sz val="12"/>
        <rFont val="Calibri (Textkörper)"/>
      </rPr>
      <t>unique</t>
    </r>
    <r>
      <rPr>
        <sz val="12"/>
        <rFont val="Calibri"/>
        <family val="2"/>
        <scheme val="minor"/>
      </rPr>
      <t xml:space="preserve"> library ID and the associated growth condition, respectively. Column 3 to 11 </t>
    </r>
    <r>
      <rPr>
        <sz val="12"/>
        <rFont val="Calibri (Textkörper)"/>
      </rPr>
      <t>display</t>
    </r>
    <r>
      <rPr>
        <sz val="12"/>
        <rFont val="Calibri"/>
        <family val="2"/>
        <scheme val="minor"/>
      </rPr>
      <t xml:space="preserve"> the percentage for each transcript categories.</t>
    </r>
  </si>
  <si>
    <r>
      <t xml:space="preserve">Mapping statistics for the single bacteria </t>
    </r>
    <r>
      <rPr>
        <i/>
        <sz val="11"/>
        <rFont val="Calibri"/>
        <family val="2"/>
        <scheme val="minor"/>
      </rPr>
      <t>Pseudomonas aeruginosa</t>
    </r>
    <r>
      <rPr>
        <sz val="12"/>
        <rFont val="Calibri"/>
        <family val="2"/>
        <scheme val="minor"/>
      </rPr>
      <t xml:space="preserve"> (PAO1) libraries. Column 1 and 2 </t>
    </r>
    <r>
      <rPr>
        <sz val="12"/>
        <rFont val="Calibri (Textkörper)"/>
      </rPr>
      <t>display</t>
    </r>
    <r>
      <rPr>
        <sz val="12"/>
        <rFont val="Calibri"/>
        <family val="2"/>
        <scheme val="minor"/>
      </rPr>
      <t xml:space="preserve"> the </t>
    </r>
    <r>
      <rPr>
        <sz val="12"/>
        <rFont val="Calibri (Textkörper)"/>
      </rPr>
      <t>unique</t>
    </r>
    <r>
      <rPr>
        <sz val="12"/>
        <rFont val="Calibri"/>
        <family val="2"/>
        <scheme val="minor"/>
      </rPr>
      <t xml:space="preserve"> library ID and the associated growth condition, respectively. Column 3 to 11 </t>
    </r>
    <r>
      <rPr>
        <sz val="12"/>
        <rFont val="Calibri (Textkörper)"/>
      </rPr>
      <t>display</t>
    </r>
    <r>
      <rPr>
        <sz val="12"/>
        <rFont val="Calibri"/>
        <family val="2"/>
        <scheme val="minor"/>
      </rPr>
      <t xml:space="preserve"> the percentage for each transcript categories.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</si>
</sst>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00"/>
    <numFmt numFmtId="166" formatCode="0.0000"/>
  </numFmts>
  <fonts count="24">
    <font>
      <sz val="12"/>
      <color theme="1"/>
      <name val="Calibri"/>
      <family val="2"/>
      <scheme val="minor"/>
    </font>
    <font>
      <sz val="11"/>
      <color theme="1"/>
      <name val="Calibri"/>
      <family val="2"/>
      <scheme val="minor"/>
    </font>
    <font>
      <b/>
      <sz val="11"/>
      <color theme="1"/>
      <name val="Calibri"/>
      <family val="2"/>
      <scheme val="minor"/>
    </font>
    <font>
      <sz val="10"/>
      <color rgb="FF000000"/>
      <name val="Helvetica Neue"/>
      <family val="2"/>
    </font>
    <font>
      <b/>
      <sz val="11"/>
      <color rgb="FF000000"/>
      <name val="Calibri"/>
      <family val="2"/>
    </font>
    <font>
      <b/>
      <sz val="10"/>
      <color rgb="FF000000"/>
      <name val="Calibri"/>
      <family val="2"/>
      <scheme val="minor"/>
    </font>
    <font>
      <sz val="12"/>
      <color rgb="FF000000"/>
      <name val="Calibri"/>
      <family val="2"/>
      <scheme val="minor"/>
    </font>
    <font>
      <b/>
      <sz val="11"/>
      <color rgb="FFFF0000"/>
      <name val="Calibri"/>
      <family val="2"/>
      <scheme val="minor"/>
    </font>
    <font>
      <b/>
      <sz val="10"/>
      <color rgb="FF000000"/>
      <name val="Helvetica Neue"/>
      <family val="2"/>
    </font>
    <font>
      <sz val="10"/>
      <color rgb="FF000000"/>
      <name val="Calibri"/>
      <family val="2"/>
      <scheme val="minor"/>
    </font>
    <font>
      <i/>
      <sz val="10"/>
      <color rgb="FF000000"/>
      <name val="Calibri"/>
      <family val="2"/>
      <scheme val="minor"/>
    </font>
    <font>
      <sz val="11"/>
      <color theme="1"/>
      <name val="Calibri"/>
      <family val="2"/>
      <scheme val="minor"/>
    </font>
    <font>
      <b/>
      <sz val="11"/>
      <name val="Calibri"/>
      <family val="2"/>
      <scheme val="minor"/>
    </font>
    <font>
      <sz val="11"/>
      <color rgb="FFFF0000"/>
      <name val="Calibri"/>
      <family val="2"/>
      <scheme val="minor"/>
    </font>
    <font>
      <sz val="11"/>
      <name val="Calibri"/>
      <family val="2"/>
      <scheme val="minor"/>
    </font>
    <font>
      <sz val="10"/>
      <color rgb="FF333333"/>
      <name val="Calibri"/>
      <family val="2"/>
      <scheme val="minor"/>
    </font>
    <font>
      <sz val="12"/>
      <color theme="1"/>
      <name val="Helvetica"/>
      <family val="2"/>
    </font>
    <font>
      <sz val="10"/>
      <color theme="1"/>
      <name val="Calibri"/>
      <family val="2"/>
      <scheme val="minor"/>
    </font>
    <font>
      <sz val="10"/>
      <name val="Calibri"/>
      <family val="2"/>
      <scheme val="minor"/>
    </font>
    <font>
      <sz val="12"/>
      <color rgb="FFFF0000"/>
      <name val="Calibri"/>
      <family val="2"/>
      <scheme val="minor"/>
    </font>
    <font>
      <sz val="12"/>
      <name val="Calibri"/>
      <family val="2"/>
      <scheme val="minor"/>
    </font>
    <font>
      <sz val="12"/>
      <name val="Calibri (Textkörper)"/>
    </font>
    <font>
      <b/>
      <sz val="10"/>
      <name val="Helvetica Neue"/>
      <family val="2"/>
    </font>
    <font>
      <i/>
      <sz val="1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rgb="FFBDC0BF"/>
        <bgColor auto="1"/>
      </patternFill>
    </fill>
    <fill>
      <patternFill patternType="solid">
        <fgColor rgb="FFFF878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ECBABA"/>
        <bgColor indexed="64"/>
      </patternFill>
    </fill>
  </fills>
  <borders count="7">
    <border>
      <left/>
      <right/>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right style="thin">
        <color rgb="FFA5A5A5"/>
      </right>
      <top/>
      <bottom style="thin">
        <color indexed="64"/>
      </bottom>
      <diagonal/>
    </border>
    <border>
      <left style="thin">
        <color rgb="FFA5A5A5"/>
      </left>
      <right style="thin">
        <color rgb="FFA5A5A5"/>
      </right>
      <top style="thin">
        <color rgb="FFA5A5A5"/>
      </top>
      <bottom style="thin">
        <color rgb="FF3F3F3F"/>
      </bottom>
      <diagonal/>
    </border>
  </borders>
  <cellStyleXfs count="1">
    <xf numFmtId="0" fontId="0" fillId="0" borderId="0"/>
  </cellStyleXfs>
  <cellXfs count="109">
    <xf numFmtId="0" fontId="0" fillId="0" borderId="0" xfId="0"/>
    <xf numFmtId="0" fontId="2" fillId="0" borderId="0" xfId="0" applyFont="1"/>
    <xf numFmtId="0" fontId="0" fillId="0" borderId="0" xfId="0" applyAlignment="1">
      <alignment horizontal="right"/>
    </xf>
    <xf numFmtId="0" fontId="2" fillId="0" borderId="1" xfId="0" applyFont="1" applyBorder="1" applyAlignment="1">
      <alignment wrapText="1"/>
    </xf>
    <xf numFmtId="0" fontId="4" fillId="0" borderId="1" xfId="0" applyFont="1" applyBorder="1" applyAlignment="1">
      <alignment wrapText="1"/>
    </xf>
    <xf numFmtId="0" fontId="2" fillId="0" borderId="0" xfId="0" applyFont="1" applyBorder="1" applyAlignment="1">
      <alignment horizontal="right" wrapText="1"/>
    </xf>
    <xf numFmtId="0" fontId="0" fillId="0" borderId="0" xfId="0" applyNumberFormat="1"/>
    <xf numFmtId="0" fontId="3" fillId="0" borderId="0" xfId="0" applyFont="1"/>
    <xf numFmtId="0" fontId="6" fillId="0" borderId="0" xfId="0" applyFont="1"/>
    <xf numFmtId="0" fontId="2" fillId="2" borderId="0" xfId="0" applyFont="1" applyFill="1"/>
    <xf numFmtId="49" fontId="2" fillId="2" borderId="0" xfId="0" applyNumberFormat="1" applyFont="1" applyFill="1"/>
    <xf numFmtId="164" fontId="7" fillId="0" borderId="0" xfId="0" applyNumberFormat="1" applyFont="1"/>
    <xf numFmtId="164" fontId="0" fillId="0" borderId="0" xfId="0" applyNumberFormat="1"/>
    <xf numFmtId="0" fontId="8" fillId="0" borderId="0" xfId="0" applyFont="1"/>
    <xf numFmtId="0" fontId="0" fillId="2" borderId="0" xfId="0" applyFill="1"/>
    <xf numFmtId="49" fontId="0" fillId="2" borderId="0" xfId="0" applyNumberFormat="1" applyFill="1"/>
    <xf numFmtId="165" fontId="7" fillId="0" borderId="0" xfId="0" applyNumberFormat="1" applyFont="1"/>
    <xf numFmtId="0" fontId="11" fillId="0" borderId="0" xfId="0" applyFont="1"/>
    <xf numFmtId="0" fontId="12" fillId="0" borderId="2" xfId="0" applyFont="1" applyBorder="1" applyAlignment="1">
      <alignment horizontal="center" vertical="center" wrapText="1"/>
    </xf>
    <xf numFmtId="0" fontId="13" fillId="0" borderId="0" xfId="0" applyFont="1"/>
    <xf numFmtId="0" fontId="11" fillId="0" borderId="2" xfId="0" applyFont="1" applyBorder="1"/>
    <xf numFmtId="0" fontId="14" fillId="0" borderId="0" xfId="0" applyFont="1"/>
    <xf numFmtId="0" fontId="1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xf>
    <xf numFmtId="2" fontId="11" fillId="0" borderId="0" xfId="0" applyNumberFormat="1" applyFont="1" applyAlignment="1">
      <alignment horizontal="center" vertical="center"/>
    </xf>
    <xf numFmtId="2" fontId="1" fillId="0" borderId="0" xfId="0" applyNumberFormat="1" applyFont="1" applyAlignment="1">
      <alignment horizontal="center" vertical="center"/>
    </xf>
    <xf numFmtId="0" fontId="14" fillId="0" borderId="2" xfId="0" applyFont="1" applyFill="1" applyBorder="1" applyAlignment="1">
      <alignment vertical="center" wrapText="1"/>
    </xf>
    <xf numFmtId="0" fontId="14" fillId="0" borderId="2" xfId="0" applyFont="1" applyFill="1" applyBorder="1" applyAlignment="1">
      <alignment horizontal="left" vertical="center" wrapText="1"/>
    </xf>
    <xf numFmtId="0" fontId="1" fillId="0" borderId="2" xfId="0" applyFont="1" applyBorder="1"/>
    <xf numFmtId="0" fontId="14" fillId="0" borderId="0" xfId="0" applyFont="1" applyFill="1" applyBorder="1" applyAlignment="1">
      <alignment horizontal="left" vertical="center" wrapText="1"/>
    </xf>
    <xf numFmtId="0" fontId="14" fillId="0" borderId="2" xfId="0" applyFont="1" applyBorder="1"/>
    <xf numFmtId="1" fontId="11" fillId="0" borderId="0" xfId="0" applyNumberFormat="1" applyFont="1" applyAlignment="1">
      <alignment horizontal="center" vertical="center"/>
    </xf>
    <xf numFmtId="1" fontId="12" fillId="0" borderId="2" xfId="0" applyNumberFormat="1" applyFont="1" applyBorder="1" applyAlignment="1">
      <alignment horizontal="center" vertical="center" wrapText="1"/>
    </xf>
    <xf numFmtId="1" fontId="11" fillId="0" borderId="2" xfId="0" applyNumberFormat="1" applyFont="1" applyBorder="1" applyAlignment="1">
      <alignment horizontal="center" vertical="center"/>
    </xf>
    <xf numFmtId="1" fontId="1" fillId="0" borderId="2" xfId="0" applyNumberFormat="1" applyFont="1" applyBorder="1" applyAlignment="1">
      <alignment horizontal="center" vertical="center"/>
    </xf>
    <xf numFmtId="1" fontId="1" fillId="0" borderId="0" xfId="0" applyNumberFormat="1" applyFont="1" applyAlignment="1">
      <alignment horizontal="center" vertical="center"/>
    </xf>
    <xf numFmtId="2" fontId="11" fillId="0" borderId="2" xfId="0" applyNumberFormat="1" applyFont="1" applyBorder="1" applyAlignment="1">
      <alignment horizontal="center" vertical="center"/>
    </xf>
    <xf numFmtId="2" fontId="11" fillId="0" borderId="0" xfId="0" applyNumberFormat="1" applyFont="1" applyBorder="1" applyAlignment="1">
      <alignment horizontal="center" vertical="center"/>
    </xf>
    <xf numFmtId="2" fontId="11" fillId="0" borderId="4" xfId="0" applyNumberFormat="1" applyFont="1" applyBorder="1" applyAlignment="1">
      <alignment horizontal="center" vertical="center"/>
    </xf>
    <xf numFmtId="2" fontId="11" fillId="0" borderId="3" xfId="0" applyNumberFormat="1" applyFont="1" applyBorder="1" applyAlignment="1">
      <alignment horizontal="center" vertical="center"/>
    </xf>
    <xf numFmtId="0" fontId="3" fillId="5" borderId="0" xfId="0" applyFont="1" applyFill="1"/>
    <xf numFmtId="0" fontId="3" fillId="7" borderId="0" xfId="0" applyFont="1" applyFill="1"/>
    <xf numFmtId="0" fontId="3" fillId="6" borderId="0" xfId="0" applyFont="1" applyFill="1"/>
    <xf numFmtId="0" fontId="16" fillId="5" borderId="0" xfId="0" applyFont="1" applyFill="1"/>
    <xf numFmtId="0" fontId="16" fillId="7" borderId="0" xfId="0" applyFont="1" applyFill="1"/>
    <xf numFmtId="0" fontId="3" fillId="8" borderId="0" xfId="0" applyFont="1" applyFill="1"/>
    <xf numFmtId="0" fontId="16" fillId="8" borderId="0" xfId="0" applyFont="1" applyFill="1"/>
    <xf numFmtId="0" fontId="2" fillId="0" borderId="0" xfId="0" applyFont="1" applyFill="1"/>
    <xf numFmtId="0" fontId="0" fillId="0" borderId="0" xfId="0" applyFill="1"/>
    <xf numFmtId="0" fontId="3" fillId="9" borderId="0" xfId="0" applyFont="1" applyFill="1"/>
    <xf numFmtId="0" fontId="16" fillId="9" borderId="0" xfId="0" applyFont="1" applyFill="1"/>
    <xf numFmtId="0" fontId="3" fillId="10" borderId="0" xfId="0" applyFont="1" applyFill="1"/>
    <xf numFmtId="0" fontId="0" fillId="10" borderId="0" xfId="0" applyFill="1"/>
    <xf numFmtId="0" fontId="0" fillId="3" borderId="0" xfId="0" applyFill="1"/>
    <xf numFmtId="0" fontId="0" fillId="6" borderId="0" xfId="0" applyFill="1"/>
    <xf numFmtId="0" fontId="0" fillId="6" borderId="0" xfId="0" applyNumberFormat="1" applyFill="1"/>
    <xf numFmtId="1" fontId="14" fillId="0" borderId="2" xfId="0" applyNumberFormat="1" applyFont="1" applyBorder="1" applyAlignment="1">
      <alignment horizontal="center" vertical="center"/>
    </xf>
    <xf numFmtId="2" fontId="14" fillId="0" borderId="2" xfId="0" applyNumberFormat="1" applyFont="1" applyBorder="1" applyAlignment="1">
      <alignment horizontal="center" vertical="center"/>
    </xf>
    <xf numFmtId="0" fontId="7" fillId="0" borderId="0" xfId="0" applyFont="1"/>
    <xf numFmtId="2" fontId="7" fillId="0" borderId="0" xfId="0" applyNumberFormat="1" applyFont="1" applyAlignment="1">
      <alignment horizontal="center" vertical="center"/>
    </xf>
    <xf numFmtId="0" fontId="15" fillId="0" borderId="2" xfId="0" applyFont="1" applyBorder="1" applyAlignment="1">
      <alignment horizontal="left"/>
    </xf>
    <xf numFmtId="0" fontId="17" fillId="0" borderId="2" xfId="0" applyFont="1" applyBorder="1" applyAlignment="1">
      <alignment horizontal="left"/>
    </xf>
    <xf numFmtId="0" fontId="18" fillId="0" borderId="2" xfId="0" applyFont="1" applyBorder="1" applyAlignment="1">
      <alignment horizontal="left"/>
    </xf>
    <xf numFmtId="0" fontId="18" fillId="0" borderId="2" xfId="0" applyFont="1" applyBorder="1" applyAlignment="1">
      <alignment horizontal="left" vertical="center" wrapText="1"/>
    </xf>
    <xf numFmtId="0" fontId="18" fillId="0" borderId="2" xfId="0" applyFont="1" applyBorder="1" applyAlignment="1">
      <alignment horizontal="left" vertical="center"/>
    </xf>
    <xf numFmtId="0" fontId="18" fillId="0" borderId="0" xfId="0" applyFont="1" applyAlignment="1">
      <alignment horizontal="left"/>
    </xf>
    <xf numFmtId="0" fontId="17" fillId="0" borderId="0" xfId="0" applyFont="1" applyAlignment="1">
      <alignment horizontal="left"/>
    </xf>
    <xf numFmtId="0" fontId="17" fillId="0" borderId="2" xfId="0" applyFont="1" applyBorder="1" applyAlignment="1">
      <alignment horizontal="left" vertical="top" wrapText="1"/>
    </xf>
    <xf numFmtId="0" fontId="18" fillId="0" borderId="2"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4" fillId="0" borderId="3" xfId="0" applyFont="1" applyBorder="1"/>
    <xf numFmtId="0" fontId="18" fillId="0" borderId="3" xfId="0" applyFont="1" applyBorder="1" applyAlignment="1">
      <alignment horizontal="left"/>
    </xf>
    <xf numFmtId="1" fontId="11" fillId="0" borderId="3" xfId="0" applyNumberFormat="1" applyFont="1" applyBorder="1" applyAlignment="1">
      <alignment horizontal="center" vertical="center"/>
    </xf>
    <xf numFmtId="0" fontId="11" fillId="0" borderId="3" xfId="0" applyFont="1" applyBorder="1"/>
    <xf numFmtId="2" fontId="1" fillId="0" borderId="3" xfId="0" applyNumberFormat="1" applyFont="1" applyBorder="1" applyAlignment="1">
      <alignment horizontal="center" vertical="center"/>
    </xf>
    <xf numFmtId="0" fontId="14" fillId="0" borderId="4" xfId="0" applyFont="1" applyBorder="1"/>
    <xf numFmtId="1" fontId="11" fillId="0" borderId="4" xfId="0" applyNumberFormat="1" applyFont="1" applyBorder="1" applyAlignment="1">
      <alignment horizontal="center" vertical="center"/>
    </xf>
    <xf numFmtId="0" fontId="11" fillId="0" borderId="4" xfId="0" applyFont="1" applyBorder="1"/>
    <xf numFmtId="0" fontId="13" fillId="0" borderId="4" xfId="0" applyFont="1" applyBorder="1"/>
    <xf numFmtId="0" fontId="11" fillId="0" borderId="4" xfId="0" applyFont="1" applyBorder="1" applyAlignment="1">
      <alignment horizontal="center" vertical="center"/>
    </xf>
    <xf numFmtId="0" fontId="1" fillId="0" borderId="0" xfId="0" applyFont="1"/>
    <xf numFmtId="0" fontId="0" fillId="0" borderId="2" xfId="0" applyBorder="1"/>
    <xf numFmtId="0" fontId="0" fillId="0" borderId="2" xfId="0" applyFont="1" applyBorder="1"/>
    <xf numFmtId="0" fontId="2" fillId="3" borderId="5" xfId="0" applyFont="1" applyFill="1" applyBorder="1" applyAlignment="1">
      <alignment vertical="center"/>
    </xf>
    <xf numFmtId="49" fontId="8" fillId="4" borderId="6" xfId="0" applyNumberFormat="1" applyFont="1" applyFill="1" applyBorder="1" applyAlignment="1">
      <alignment vertical="center" wrapText="1"/>
    </xf>
    <xf numFmtId="0" fontId="0" fillId="0" borderId="0" xfId="0" applyAlignment="1">
      <alignment vertical="center"/>
    </xf>
    <xf numFmtId="2" fontId="12" fillId="0" borderId="2" xfId="0" applyNumberFormat="1" applyFont="1" applyBorder="1" applyAlignment="1">
      <alignment horizontal="center" vertical="center" wrapText="1"/>
    </xf>
    <xf numFmtId="0" fontId="2" fillId="6" borderId="0" xfId="0" applyFont="1" applyFill="1"/>
    <xf numFmtId="0" fontId="0" fillId="11" borderId="0" xfId="0" applyFill="1"/>
    <xf numFmtId="0" fontId="0" fillId="12" borderId="0" xfId="0" applyFill="1"/>
    <xf numFmtId="0" fontId="0" fillId="13" borderId="0" xfId="0" applyFill="1"/>
    <xf numFmtId="11" fontId="0" fillId="11" borderId="0" xfId="0" applyNumberFormat="1" applyFill="1"/>
    <xf numFmtId="0" fontId="5" fillId="6" borderId="0" xfId="0" applyFont="1" applyFill="1"/>
    <xf numFmtId="0" fontId="8" fillId="6" borderId="0" xfId="0" applyFont="1" applyFill="1"/>
    <xf numFmtId="166" fontId="3" fillId="0" borderId="0" xfId="0" applyNumberFormat="1" applyFont="1"/>
    <xf numFmtId="0" fontId="19" fillId="0" borderId="0" xfId="0" applyFont="1"/>
    <xf numFmtId="0" fontId="19" fillId="0" borderId="1" xfId="0" applyFont="1" applyBorder="1"/>
    <xf numFmtId="0" fontId="19" fillId="6" borderId="0" xfId="0" applyFont="1" applyFill="1"/>
    <xf numFmtId="49" fontId="22" fillId="4" borderId="6" xfId="0" applyNumberFormat="1" applyFont="1" applyFill="1" applyBorder="1" applyAlignment="1">
      <alignment vertical="center" wrapText="1"/>
    </xf>
    <xf numFmtId="0" fontId="9" fillId="0" borderId="0" xfId="0" applyFont="1" applyAlignment="1">
      <alignment horizontal="left" vertical="top" wrapText="1"/>
    </xf>
    <xf numFmtId="0" fontId="0" fillId="0" borderId="0" xfId="0" applyAlignment="1">
      <alignment horizontal="left" vertical="top" wrapText="1"/>
    </xf>
    <xf numFmtId="0" fontId="20" fillId="0" borderId="0" xfId="0" applyFont="1" applyAlignment="1">
      <alignment vertical="top" wrapText="1"/>
    </xf>
    <xf numFmtId="0" fontId="0" fillId="0" borderId="0" xfId="0" applyFill="1" applyAlignment="1">
      <alignment horizontal="left" vertical="top" wrapText="1"/>
    </xf>
    <xf numFmtId="0" fontId="20" fillId="0" borderId="0" xfId="0" applyFont="1" applyAlignment="1">
      <alignment wrapText="1"/>
    </xf>
    <xf numFmtId="0" fontId="1" fillId="0" borderId="0" xfId="0" applyFont="1" applyAlignment="1">
      <alignment horizontal="left" vertical="top" wrapText="1"/>
    </xf>
    <xf numFmtId="0" fontId="0" fillId="0" borderId="2" xfId="0" applyFont="1" applyBorder="1" applyAlignment="1">
      <alignment horizontal="left"/>
    </xf>
    <xf numFmtId="0" fontId="1" fillId="0" borderId="0" xfId="0" applyFont="1" applyAlignment="1">
      <alignment horizontal="left" vertical="top"/>
    </xf>
    <xf numFmtId="0" fontId="0" fillId="0" borderId="2" xfId="0" applyBorder="1" applyAlignment="1">
      <alignment horizontal="left"/>
    </xf>
  </cellXfs>
  <cellStyles count="1">
    <cellStyle name="Normal" xfId="0" builtinId="0"/>
  </cellStyles>
  <dxfs count="0"/>
  <tableStyles count="0" defaultTableStyle="TableStyleMedium2" defaultPivotStyle="PivotStyleLight16"/>
  <colors>
    <mruColors>
      <color rgb="FFFF8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tabSelected="1" zoomScaleNormal="100" workbookViewId="0"/>
  </sheetViews>
  <sheetFormatPr defaultColWidth="10.625" defaultRowHeight="15.75"/>
  <cols>
    <col min="1" max="1" width="16.5" customWidth="1"/>
    <col min="2" max="2" width="24.625" customWidth="1"/>
    <col min="3" max="3" width="18.625" customWidth="1"/>
    <col min="4" max="4" width="23" customWidth="1"/>
  </cols>
  <sheetData>
    <row r="1" spans="1:7">
      <c r="A1" s="1" t="s">
        <v>0</v>
      </c>
      <c r="D1" s="2"/>
    </row>
    <row r="2" spans="1:7">
      <c r="A2" s="100" t="s">
        <v>1321</v>
      </c>
      <c r="B2" s="100"/>
      <c r="C2" s="100"/>
      <c r="D2" s="100"/>
      <c r="E2" s="100"/>
      <c r="F2" s="100"/>
      <c r="G2" s="100"/>
    </row>
    <row r="3" spans="1:7">
      <c r="A3" s="100"/>
      <c r="B3" s="100"/>
      <c r="C3" s="100"/>
      <c r="D3" s="100"/>
      <c r="E3" s="100"/>
      <c r="F3" s="100"/>
      <c r="G3" s="100"/>
    </row>
    <row r="5" spans="1:7" ht="16.5" thickBot="1">
      <c r="A5" s="4" t="s">
        <v>1</v>
      </c>
      <c r="B5" s="3" t="s">
        <v>2</v>
      </c>
      <c r="C5" s="3" t="s">
        <v>3</v>
      </c>
      <c r="D5" s="5"/>
    </row>
    <row r="6" spans="1:7">
      <c r="A6" s="6" t="s">
        <v>4</v>
      </c>
      <c r="B6" t="s">
        <v>1320</v>
      </c>
      <c r="C6">
        <v>1</v>
      </c>
    </row>
    <row r="7" spans="1:7">
      <c r="A7" s="6" t="s">
        <v>5</v>
      </c>
      <c r="B7" t="s">
        <v>1320</v>
      </c>
      <c r="C7">
        <v>10</v>
      </c>
    </row>
    <row r="8" spans="1:7">
      <c r="A8" s="6" t="s">
        <v>6</v>
      </c>
      <c r="B8" t="s">
        <v>1320</v>
      </c>
      <c r="C8">
        <v>1</v>
      </c>
    </row>
    <row r="9" spans="1:7">
      <c r="A9" s="6" t="s">
        <v>7</v>
      </c>
      <c r="B9" t="s">
        <v>1320</v>
      </c>
      <c r="C9">
        <v>1</v>
      </c>
    </row>
    <row r="10" spans="1:7">
      <c r="A10" s="6" t="s">
        <v>8</v>
      </c>
      <c r="B10" t="s">
        <v>1320</v>
      </c>
      <c r="C10">
        <v>10</v>
      </c>
    </row>
    <row r="11" spans="1:7">
      <c r="A11" s="6" t="s">
        <v>9</v>
      </c>
      <c r="B11" t="s">
        <v>1320</v>
      </c>
      <c r="C11">
        <v>10</v>
      </c>
    </row>
    <row r="12" spans="1:7">
      <c r="A12" s="6" t="s">
        <v>10</v>
      </c>
      <c r="B12" t="s">
        <v>1320</v>
      </c>
      <c r="C12">
        <v>1</v>
      </c>
    </row>
    <row r="13" spans="1:7">
      <c r="A13" s="6" t="s">
        <v>11</v>
      </c>
      <c r="B13" t="s">
        <v>1320</v>
      </c>
      <c r="C13">
        <v>1</v>
      </c>
    </row>
    <row r="14" spans="1:7">
      <c r="A14" s="6" t="s">
        <v>12</v>
      </c>
      <c r="B14" t="s">
        <v>1320</v>
      </c>
      <c r="C14">
        <v>1</v>
      </c>
    </row>
    <row r="15" spans="1:7">
      <c r="A15" s="6" t="s">
        <v>13</v>
      </c>
      <c r="B15" t="s">
        <v>1320</v>
      </c>
      <c r="C15">
        <v>1</v>
      </c>
    </row>
    <row r="16" spans="1:7">
      <c r="A16" s="6" t="s">
        <v>14</v>
      </c>
      <c r="B16" t="s">
        <v>1320</v>
      </c>
      <c r="C16">
        <v>10</v>
      </c>
    </row>
    <row r="17" spans="1:3">
      <c r="A17" s="6" t="s">
        <v>15</v>
      </c>
      <c r="B17" t="s">
        <v>1320</v>
      </c>
      <c r="C17">
        <v>1</v>
      </c>
    </row>
    <row r="18" spans="1:3">
      <c r="A18" s="6" t="s">
        <v>16</v>
      </c>
      <c r="B18" t="s">
        <v>1320</v>
      </c>
      <c r="C18">
        <v>1</v>
      </c>
    </row>
    <row r="19" spans="1:3">
      <c r="A19" s="6" t="s">
        <v>17</v>
      </c>
      <c r="B19" t="s">
        <v>1320</v>
      </c>
      <c r="C19">
        <v>10</v>
      </c>
    </row>
    <row r="20" spans="1:3">
      <c r="A20" s="6" t="s">
        <v>18</v>
      </c>
      <c r="B20" t="s">
        <v>1320</v>
      </c>
      <c r="C20">
        <v>1</v>
      </c>
    </row>
    <row r="21" spans="1:3">
      <c r="A21" s="6" t="s">
        <v>19</v>
      </c>
      <c r="B21" t="s">
        <v>1320</v>
      </c>
      <c r="C21">
        <v>10</v>
      </c>
    </row>
    <row r="22" spans="1:3">
      <c r="A22" s="6" t="s">
        <v>20</v>
      </c>
      <c r="B22" t="s">
        <v>1320</v>
      </c>
      <c r="C22">
        <v>10</v>
      </c>
    </row>
    <row r="23" spans="1:3">
      <c r="A23" s="6" t="s">
        <v>21</v>
      </c>
      <c r="B23" t="s">
        <v>1320</v>
      </c>
      <c r="C23">
        <v>1</v>
      </c>
    </row>
    <row r="24" spans="1:3">
      <c r="A24" s="6" t="s">
        <v>22</v>
      </c>
      <c r="B24" t="s">
        <v>1320</v>
      </c>
      <c r="C24">
        <v>1</v>
      </c>
    </row>
    <row r="25" spans="1:3">
      <c r="A25" s="6" t="s">
        <v>23</v>
      </c>
      <c r="B25" t="s">
        <v>1320</v>
      </c>
      <c r="C25">
        <v>10</v>
      </c>
    </row>
    <row r="26" spans="1:3">
      <c r="A26" s="6" t="s">
        <v>24</v>
      </c>
      <c r="B26" t="s">
        <v>1320</v>
      </c>
      <c r="C26">
        <v>10</v>
      </c>
    </row>
    <row r="27" spans="1:3">
      <c r="A27" s="6" t="s">
        <v>25</v>
      </c>
      <c r="B27" t="s">
        <v>1320</v>
      </c>
      <c r="C27">
        <v>1</v>
      </c>
    </row>
    <row r="28" spans="1:3">
      <c r="A28" s="6" t="s">
        <v>26</v>
      </c>
      <c r="B28" t="s">
        <v>1320</v>
      </c>
      <c r="C28">
        <v>1</v>
      </c>
    </row>
    <row r="29" spans="1:3">
      <c r="A29" s="6" t="s">
        <v>27</v>
      </c>
      <c r="B29" t="s">
        <v>1320</v>
      </c>
      <c r="C29">
        <v>1</v>
      </c>
    </row>
    <row r="30" spans="1:3">
      <c r="A30" s="6" t="s">
        <v>28</v>
      </c>
      <c r="B30" t="s">
        <v>1320</v>
      </c>
      <c r="C30">
        <v>10</v>
      </c>
    </row>
    <row r="31" spans="1:3">
      <c r="A31" s="6" t="s">
        <v>29</v>
      </c>
      <c r="B31" t="s">
        <v>1320</v>
      </c>
      <c r="C31">
        <v>10</v>
      </c>
    </row>
    <row r="32" spans="1:3">
      <c r="A32" s="6" t="s">
        <v>30</v>
      </c>
      <c r="B32" t="s">
        <v>1320</v>
      </c>
      <c r="C32">
        <v>10</v>
      </c>
    </row>
    <row r="33" spans="1:3">
      <c r="A33" s="6" t="s">
        <v>31</v>
      </c>
      <c r="B33" t="s">
        <v>1320</v>
      </c>
      <c r="C33">
        <v>10</v>
      </c>
    </row>
    <row r="34" spans="1:3">
      <c r="A34" s="6" t="s">
        <v>32</v>
      </c>
      <c r="B34" t="s">
        <v>1320</v>
      </c>
      <c r="C34">
        <v>1</v>
      </c>
    </row>
    <row r="35" spans="1:3">
      <c r="A35" s="6" t="s">
        <v>33</v>
      </c>
      <c r="B35" t="s">
        <v>1320</v>
      </c>
      <c r="C35">
        <v>1</v>
      </c>
    </row>
    <row r="36" spans="1:3">
      <c r="A36" s="6" t="s">
        <v>34</v>
      </c>
      <c r="B36" t="s">
        <v>1320</v>
      </c>
      <c r="C36">
        <v>10</v>
      </c>
    </row>
    <row r="37" spans="1:3">
      <c r="A37" s="6" t="s">
        <v>35</v>
      </c>
      <c r="B37" t="s">
        <v>1320</v>
      </c>
      <c r="C37">
        <v>10</v>
      </c>
    </row>
    <row r="38" spans="1:3">
      <c r="A38" s="6" t="s">
        <v>36</v>
      </c>
      <c r="B38" t="s">
        <v>1320</v>
      </c>
      <c r="C38">
        <v>1</v>
      </c>
    </row>
    <row r="39" spans="1:3">
      <c r="A39" s="6" t="s">
        <v>37</v>
      </c>
      <c r="B39" t="s">
        <v>1320</v>
      </c>
      <c r="C39">
        <v>1</v>
      </c>
    </row>
    <row r="40" spans="1:3">
      <c r="A40" s="6" t="s">
        <v>38</v>
      </c>
      <c r="B40" t="s">
        <v>1320</v>
      </c>
      <c r="C40">
        <v>10</v>
      </c>
    </row>
    <row r="41" spans="1:3">
      <c r="A41" s="6" t="s">
        <v>39</v>
      </c>
      <c r="B41" t="s">
        <v>1318</v>
      </c>
      <c r="C41">
        <v>1</v>
      </c>
    </row>
    <row r="42" spans="1:3">
      <c r="A42" s="6" t="s">
        <v>40</v>
      </c>
      <c r="B42" t="s">
        <v>135</v>
      </c>
      <c r="C42">
        <v>1</v>
      </c>
    </row>
    <row r="43" spans="1:3">
      <c r="A43" s="6" t="s">
        <v>41</v>
      </c>
      <c r="B43" t="s">
        <v>135</v>
      </c>
      <c r="C43">
        <v>1</v>
      </c>
    </row>
    <row r="44" spans="1:3">
      <c r="A44" s="6" t="s">
        <v>42</v>
      </c>
      <c r="B44" t="s">
        <v>1320</v>
      </c>
      <c r="C44">
        <v>10</v>
      </c>
    </row>
    <row r="45" spans="1:3">
      <c r="A45" s="6" t="s">
        <v>43</v>
      </c>
      <c r="B45" t="s">
        <v>1320</v>
      </c>
      <c r="C45">
        <v>10</v>
      </c>
    </row>
    <row r="46" spans="1:3">
      <c r="A46" s="6" t="s">
        <v>44</v>
      </c>
      <c r="B46" t="s">
        <v>1318</v>
      </c>
      <c r="C46">
        <v>10</v>
      </c>
    </row>
    <row r="47" spans="1:3">
      <c r="A47" s="6" t="s">
        <v>45</v>
      </c>
      <c r="B47" t="s">
        <v>135</v>
      </c>
      <c r="C47">
        <v>10</v>
      </c>
    </row>
    <row r="48" spans="1:3">
      <c r="A48" s="6" t="s">
        <v>46</v>
      </c>
      <c r="B48" t="s">
        <v>1318</v>
      </c>
      <c r="C48">
        <v>1</v>
      </c>
    </row>
    <row r="49" spans="1:3">
      <c r="A49" s="6" t="s">
        <v>47</v>
      </c>
      <c r="B49" t="s">
        <v>1318</v>
      </c>
      <c r="C49">
        <v>1</v>
      </c>
    </row>
    <row r="50" spans="1:3">
      <c r="A50" s="6" t="s">
        <v>48</v>
      </c>
      <c r="B50" t="s">
        <v>1318</v>
      </c>
      <c r="C50">
        <v>1</v>
      </c>
    </row>
    <row r="51" spans="1:3">
      <c r="A51" s="6" t="s">
        <v>49</v>
      </c>
      <c r="B51" t="s">
        <v>135</v>
      </c>
      <c r="C51">
        <v>1</v>
      </c>
    </row>
    <row r="52" spans="1:3">
      <c r="A52" s="6" t="s">
        <v>50</v>
      </c>
      <c r="B52" t="s">
        <v>135</v>
      </c>
      <c r="C52">
        <v>1</v>
      </c>
    </row>
    <row r="53" spans="1:3">
      <c r="A53" s="6" t="s">
        <v>51</v>
      </c>
      <c r="B53" t="s">
        <v>1320</v>
      </c>
      <c r="C53">
        <v>10</v>
      </c>
    </row>
    <row r="54" spans="1:3">
      <c r="A54" s="6" t="s">
        <v>52</v>
      </c>
      <c r="B54" t="s">
        <v>1318</v>
      </c>
      <c r="C54">
        <v>10</v>
      </c>
    </row>
    <row r="55" spans="1:3">
      <c r="A55" s="6" t="s">
        <v>53</v>
      </c>
      <c r="B55" t="s">
        <v>135</v>
      </c>
      <c r="C55">
        <v>10</v>
      </c>
    </row>
    <row r="56" spans="1:3">
      <c r="A56" s="56" t="s">
        <v>54</v>
      </c>
      <c r="B56" t="s">
        <v>135</v>
      </c>
      <c r="C56">
        <v>10</v>
      </c>
    </row>
    <row r="57" spans="1:3">
      <c r="A57" s="6" t="s">
        <v>55</v>
      </c>
      <c r="B57" t="s">
        <v>1318</v>
      </c>
      <c r="C57">
        <v>1</v>
      </c>
    </row>
    <row r="58" spans="1:3">
      <c r="A58" s="6" t="s">
        <v>56</v>
      </c>
      <c r="B58" t="s">
        <v>1318</v>
      </c>
      <c r="C58">
        <v>1</v>
      </c>
    </row>
    <row r="59" spans="1:3">
      <c r="A59" s="56" t="s">
        <v>57</v>
      </c>
      <c r="B59" t="s">
        <v>135</v>
      </c>
      <c r="C59">
        <v>1</v>
      </c>
    </row>
    <row r="60" spans="1:3">
      <c r="A60" s="6" t="s">
        <v>58</v>
      </c>
      <c r="B60" t="s">
        <v>135</v>
      </c>
      <c r="C60">
        <v>1</v>
      </c>
    </row>
    <row r="61" spans="1:3">
      <c r="A61" s="6" t="s">
        <v>59</v>
      </c>
      <c r="B61" t="s">
        <v>1318</v>
      </c>
      <c r="C61">
        <v>10</v>
      </c>
    </row>
    <row r="62" spans="1:3">
      <c r="A62" s="6" t="s">
        <v>60</v>
      </c>
      <c r="B62" t="s">
        <v>1318</v>
      </c>
      <c r="C62">
        <v>10</v>
      </c>
    </row>
    <row r="63" spans="1:3">
      <c r="A63" s="6" t="s">
        <v>61</v>
      </c>
      <c r="B63" t="s">
        <v>135</v>
      </c>
      <c r="C63">
        <v>10</v>
      </c>
    </row>
    <row r="64" spans="1:3">
      <c r="A64" s="6" t="s">
        <v>62</v>
      </c>
      <c r="B64" t="s">
        <v>1318</v>
      </c>
      <c r="C64">
        <v>1</v>
      </c>
    </row>
    <row r="65" spans="1:3">
      <c r="A65" s="6" t="s">
        <v>63</v>
      </c>
      <c r="B65" t="s">
        <v>1318</v>
      </c>
      <c r="C65">
        <v>1</v>
      </c>
    </row>
    <row r="66" spans="1:3">
      <c r="A66" s="6" t="s">
        <v>64</v>
      </c>
      <c r="B66" t="s">
        <v>1318</v>
      </c>
      <c r="C66">
        <v>1</v>
      </c>
    </row>
    <row r="67" spans="1:3">
      <c r="A67" s="6" t="s">
        <v>65</v>
      </c>
      <c r="B67" t="s">
        <v>135</v>
      </c>
      <c r="C67">
        <v>1</v>
      </c>
    </row>
    <row r="68" spans="1:3">
      <c r="A68" s="6" t="s">
        <v>66</v>
      </c>
      <c r="B68" t="s">
        <v>135</v>
      </c>
      <c r="C68">
        <v>1</v>
      </c>
    </row>
    <row r="69" spans="1:3">
      <c r="A69" s="6" t="s">
        <v>67</v>
      </c>
      <c r="B69" t="s">
        <v>1318</v>
      </c>
      <c r="C69">
        <v>10</v>
      </c>
    </row>
    <row r="70" spans="1:3">
      <c r="A70" s="6" t="s">
        <v>68</v>
      </c>
      <c r="B70" t="s">
        <v>1318</v>
      </c>
      <c r="C70">
        <v>10</v>
      </c>
    </row>
    <row r="71" spans="1:3">
      <c r="A71" s="6" t="s">
        <v>69</v>
      </c>
      <c r="B71" t="s">
        <v>135</v>
      </c>
      <c r="C71">
        <v>10</v>
      </c>
    </row>
    <row r="72" spans="1:3">
      <c r="A72" s="6" t="s">
        <v>70</v>
      </c>
      <c r="B72" t="s">
        <v>1318</v>
      </c>
      <c r="C72">
        <v>1</v>
      </c>
    </row>
    <row r="73" spans="1:3">
      <c r="A73" s="6" t="s">
        <v>71</v>
      </c>
      <c r="B73" t="s">
        <v>1318</v>
      </c>
      <c r="C73">
        <v>1</v>
      </c>
    </row>
    <row r="74" spans="1:3">
      <c r="A74" s="6" t="s">
        <v>72</v>
      </c>
      <c r="B74" t="s">
        <v>1318</v>
      </c>
      <c r="C74">
        <v>1</v>
      </c>
    </row>
    <row r="75" spans="1:3">
      <c r="A75" s="6" t="s">
        <v>73</v>
      </c>
      <c r="B75" t="s">
        <v>135</v>
      </c>
      <c r="C75">
        <v>1</v>
      </c>
    </row>
    <row r="76" spans="1:3">
      <c r="A76" s="6" t="s">
        <v>74</v>
      </c>
      <c r="B76" t="s">
        <v>135</v>
      </c>
      <c r="C76">
        <v>1</v>
      </c>
    </row>
    <row r="77" spans="1:3">
      <c r="A77" s="6" t="s">
        <v>75</v>
      </c>
      <c r="B77" t="s">
        <v>1318</v>
      </c>
      <c r="C77">
        <v>10</v>
      </c>
    </row>
    <row r="78" spans="1:3">
      <c r="A78" s="6" t="s">
        <v>76</v>
      </c>
      <c r="B78" t="s">
        <v>1318</v>
      </c>
      <c r="C78">
        <v>10</v>
      </c>
    </row>
    <row r="79" spans="1:3">
      <c r="A79" s="6" t="s">
        <v>77</v>
      </c>
      <c r="B79" t="s">
        <v>1318</v>
      </c>
      <c r="C79">
        <v>10</v>
      </c>
    </row>
    <row r="80" spans="1:3">
      <c r="A80" s="6" t="s">
        <v>78</v>
      </c>
      <c r="B80" t="s">
        <v>135</v>
      </c>
      <c r="C80">
        <v>10</v>
      </c>
    </row>
    <row r="81" spans="1:3">
      <c r="A81" s="6" t="s">
        <v>79</v>
      </c>
      <c r="B81" t="s">
        <v>1318</v>
      </c>
      <c r="C81">
        <v>1</v>
      </c>
    </row>
    <row r="82" spans="1:3">
      <c r="A82" s="6" t="s">
        <v>80</v>
      </c>
      <c r="B82" t="s">
        <v>1318</v>
      </c>
      <c r="C82">
        <v>1</v>
      </c>
    </row>
    <row r="83" spans="1:3">
      <c r="A83" s="6" t="s">
        <v>81</v>
      </c>
      <c r="B83" t="s">
        <v>1318</v>
      </c>
      <c r="C83">
        <v>1</v>
      </c>
    </row>
    <row r="84" spans="1:3">
      <c r="A84" s="6" t="s">
        <v>82</v>
      </c>
      <c r="B84" t="s">
        <v>135</v>
      </c>
      <c r="C84">
        <v>1</v>
      </c>
    </row>
    <row r="85" spans="1:3">
      <c r="A85" s="6" t="s">
        <v>83</v>
      </c>
      <c r="B85" t="s">
        <v>135</v>
      </c>
      <c r="C85">
        <v>1</v>
      </c>
    </row>
    <row r="86" spans="1:3">
      <c r="A86" s="6" t="s">
        <v>84</v>
      </c>
      <c r="B86" t="s">
        <v>1318</v>
      </c>
      <c r="C86">
        <v>10</v>
      </c>
    </row>
    <row r="87" spans="1:3">
      <c r="A87" s="6" t="s">
        <v>85</v>
      </c>
      <c r="B87" t="s">
        <v>1318</v>
      </c>
      <c r="C87">
        <v>10</v>
      </c>
    </row>
    <row r="88" spans="1:3">
      <c r="A88" s="6" t="s">
        <v>86</v>
      </c>
      <c r="B88" t="s">
        <v>135</v>
      </c>
      <c r="C88">
        <v>10</v>
      </c>
    </row>
    <row r="89" spans="1:3">
      <c r="A89" s="6" t="s">
        <v>87</v>
      </c>
      <c r="B89" t="s">
        <v>1318</v>
      </c>
      <c r="C89">
        <v>1</v>
      </c>
    </row>
    <row r="90" spans="1:3">
      <c r="A90" s="6" t="s">
        <v>88</v>
      </c>
      <c r="B90" t="s">
        <v>1318</v>
      </c>
      <c r="C90">
        <v>1</v>
      </c>
    </row>
    <row r="91" spans="1:3">
      <c r="A91" s="6" t="s">
        <v>89</v>
      </c>
      <c r="B91" t="s">
        <v>1318</v>
      </c>
      <c r="C91">
        <v>1</v>
      </c>
    </row>
    <row r="92" spans="1:3">
      <c r="A92" s="6" t="s">
        <v>90</v>
      </c>
      <c r="B92" t="s">
        <v>135</v>
      </c>
      <c r="C92">
        <v>1</v>
      </c>
    </row>
    <row r="93" spans="1:3">
      <c r="A93" s="6" t="s">
        <v>91</v>
      </c>
      <c r="B93" t="s">
        <v>135</v>
      </c>
      <c r="C93">
        <v>1</v>
      </c>
    </row>
    <row r="94" spans="1:3">
      <c r="A94" s="6" t="s">
        <v>92</v>
      </c>
      <c r="B94" t="s">
        <v>1320</v>
      </c>
      <c r="C94">
        <v>10</v>
      </c>
    </row>
    <row r="95" spans="1:3">
      <c r="A95" s="56" t="s">
        <v>93</v>
      </c>
      <c r="B95" t="s">
        <v>1318</v>
      </c>
      <c r="C95">
        <v>10</v>
      </c>
    </row>
    <row r="96" spans="1:3">
      <c r="A96" s="6" t="s">
        <v>94</v>
      </c>
      <c r="B96" t="s">
        <v>1318</v>
      </c>
      <c r="C96">
        <v>10</v>
      </c>
    </row>
    <row r="97" spans="1:3">
      <c r="A97" s="6" t="s">
        <v>95</v>
      </c>
      <c r="B97" t="s">
        <v>1318</v>
      </c>
      <c r="C97">
        <v>10</v>
      </c>
    </row>
    <row r="98" spans="1:3">
      <c r="A98" s="6" t="s">
        <v>96</v>
      </c>
      <c r="B98" t="s">
        <v>135</v>
      </c>
      <c r="C98">
        <v>10</v>
      </c>
    </row>
    <row r="99" spans="1:3">
      <c r="A99" s="6" t="s">
        <v>97</v>
      </c>
      <c r="B99" t="s">
        <v>1318</v>
      </c>
      <c r="C99">
        <v>1</v>
      </c>
    </row>
    <row r="100" spans="1:3">
      <c r="A100" s="6" t="s">
        <v>98</v>
      </c>
      <c r="B100" t="s">
        <v>1318</v>
      </c>
      <c r="C100">
        <v>1</v>
      </c>
    </row>
    <row r="101" spans="1:3">
      <c r="A101" s="6" t="s">
        <v>99</v>
      </c>
      <c r="B101" t="s">
        <v>1318</v>
      </c>
      <c r="C101">
        <v>1</v>
      </c>
    </row>
    <row r="102" spans="1:3">
      <c r="A102" s="6" t="s">
        <v>100</v>
      </c>
      <c r="B102" t="s">
        <v>135</v>
      </c>
      <c r="C102">
        <v>1</v>
      </c>
    </row>
    <row r="103" spans="1:3">
      <c r="A103" s="6" t="s">
        <v>101</v>
      </c>
      <c r="B103" t="s">
        <v>135</v>
      </c>
      <c r="C103">
        <v>1</v>
      </c>
    </row>
    <row r="104" spans="1:3">
      <c r="A104" s="6" t="s">
        <v>102</v>
      </c>
      <c r="B104" t="s">
        <v>1318</v>
      </c>
      <c r="C104">
        <v>10</v>
      </c>
    </row>
    <row r="105" spans="1:3">
      <c r="A105" s="6" t="s">
        <v>103</v>
      </c>
      <c r="B105" t="s">
        <v>1318</v>
      </c>
      <c r="C105">
        <v>10</v>
      </c>
    </row>
    <row r="106" spans="1:3">
      <c r="A106" s="6" t="s">
        <v>104</v>
      </c>
      <c r="B106" t="s">
        <v>1318</v>
      </c>
      <c r="C106">
        <v>10</v>
      </c>
    </row>
    <row r="107" spans="1:3">
      <c r="A107" s="56" t="s">
        <v>105</v>
      </c>
      <c r="B107" t="s">
        <v>1318</v>
      </c>
      <c r="C107">
        <v>1</v>
      </c>
    </row>
    <row r="108" spans="1:3">
      <c r="A108" s="6" t="s">
        <v>106</v>
      </c>
      <c r="B108" t="s">
        <v>1318</v>
      </c>
      <c r="C108">
        <v>1</v>
      </c>
    </row>
    <row r="109" spans="1:3">
      <c r="A109" s="6" t="s">
        <v>107</v>
      </c>
      <c r="B109" t="s">
        <v>1318</v>
      </c>
      <c r="C109">
        <v>1</v>
      </c>
    </row>
    <row r="110" spans="1:3">
      <c r="A110" s="6" t="s">
        <v>108</v>
      </c>
      <c r="B110" t="s">
        <v>1318</v>
      </c>
      <c r="C110">
        <v>10</v>
      </c>
    </row>
    <row r="111" spans="1:3">
      <c r="A111" s="6" t="s">
        <v>109</v>
      </c>
      <c r="B111" t="s">
        <v>1318</v>
      </c>
      <c r="C111">
        <v>10</v>
      </c>
    </row>
    <row r="112" spans="1:3">
      <c r="A112" s="6" t="s">
        <v>110</v>
      </c>
      <c r="B112" t="s">
        <v>1318</v>
      </c>
      <c r="C112">
        <v>10</v>
      </c>
    </row>
    <row r="113" spans="1:3">
      <c r="A113" s="6" t="s">
        <v>111</v>
      </c>
      <c r="B113" t="s">
        <v>135</v>
      </c>
      <c r="C113">
        <v>1</v>
      </c>
    </row>
    <row r="114" spans="1:3">
      <c r="A114" s="6" t="s">
        <v>112</v>
      </c>
      <c r="B114" t="s">
        <v>135</v>
      </c>
      <c r="C114">
        <v>1</v>
      </c>
    </row>
    <row r="115" spans="1:3">
      <c r="A115" s="6" t="s">
        <v>113</v>
      </c>
      <c r="B115" t="s">
        <v>135</v>
      </c>
      <c r="C115">
        <v>10</v>
      </c>
    </row>
    <row r="116" spans="1:3">
      <c r="A116" s="6" t="s">
        <v>114</v>
      </c>
      <c r="B116" t="s">
        <v>135</v>
      </c>
      <c r="C116">
        <v>10</v>
      </c>
    </row>
    <row r="117" spans="1:3">
      <c r="A117" s="6" t="s">
        <v>115</v>
      </c>
      <c r="B117" t="s">
        <v>135</v>
      </c>
      <c r="C117">
        <v>1</v>
      </c>
    </row>
    <row r="118" spans="1:3">
      <c r="A118" s="56" t="s">
        <v>116</v>
      </c>
      <c r="B118" t="s">
        <v>135</v>
      </c>
      <c r="C118">
        <v>10</v>
      </c>
    </row>
    <row r="119" spans="1:3">
      <c r="A119" s="6" t="s">
        <v>117</v>
      </c>
      <c r="B119" t="s">
        <v>135</v>
      </c>
      <c r="C119">
        <v>1</v>
      </c>
    </row>
    <row r="120" spans="1:3">
      <c r="A120" s="6" t="s">
        <v>118</v>
      </c>
      <c r="B120" t="s">
        <v>135</v>
      </c>
      <c r="C120">
        <v>10</v>
      </c>
    </row>
    <row r="121" spans="1:3">
      <c r="A121" s="6" t="s">
        <v>119</v>
      </c>
      <c r="B121" t="s">
        <v>135</v>
      </c>
      <c r="C121">
        <v>10</v>
      </c>
    </row>
    <row r="122" spans="1:3">
      <c r="A122" s="6" t="s">
        <v>120</v>
      </c>
      <c r="B122" t="s">
        <v>135</v>
      </c>
      <c r="C122">
        <v>10</v>
      </c>
    </row>
    <row r="123" spans="1:3">
      <c r="A123" s="6" t="s">
        <v>121</v>
      </c>
      <c r="B123" t="s">
        <v>135</v>
      </c>
      <c r="C123">
        <v>1</v>
      </c>
    </row>
    <row r="124" spans="1:3">
      <c r="A124" s="6" t="s">
        <v>122</v>
      </c>
      <c r="B124" t="s">
        <v>135</v>
      </c>
      <c r="C124">
        <v>10</v>
      </c>
    </row>
    <row r="125" spans="1:3">
      <c r="A125" s="6" t="s">
        <v>123</v>
      </c>
      <c r="B125" t="s">
        <v>135</v>
      </c>
      <c r="C125">
        <v>1</v>
      </c>
    </row>
    <row r="126" spans="1:3">
      <c r="A126" s="6" t="s">
        <v>124</v>
      </c>
      <c r="B126" t="s">
        <v>135</v>
      </c>
      <c r="C126">
        <v>10</v>
      </c>
    </row>
    <row r="127" spans="1:3">
      <c r="A127" s="6" t="s">
        <v>125</v>
      </c>
      <c r="B127" t="s">
        <v>135</v>
      </c>
      <c r="C127">
        <v>10</v>
      </c>
    </row>
    <row r="128" spans="1:3">
      <c r="A128" s="6" t="s">
        <v>126</v>
      </c>
      <c r="B128" t="s">
        <v>135</v>
      </c>
      <c r="C128">
        <v>1</v>
      </c>
    </row>
    <row r="129" spans="1:4">
      <c r="A129" s="6" t="s">
        <v>127</v>
      </c>
      <c r="B129" t="s">
        <v>135</v>
      </c>
      <c r="C129">
        <v>1</v>
      </c>
    </row>
    <row r="130" spans="1:4">
      <c r="A130" s="6" t="s">
        <v>128</v>
      </c>
      <c r="B130" t="s">
        <v>135</v>
      </c>
      <c r="C130">
        <v>10</v>
      </c>
    </row>
    <row r="131" spans="1:4">
      <c r="A131" s="6" t="s">
        <v>129</v>
      </c>
      <c r="B131" t="s">
        <v>135</v>
      </c>
      <c r="C131">
        <v>1</v>
      </c>
    </row>
    <row r="132" spans="1:4">
      <c r="A132" s="6" t="s">
        <v>130</v>
      </c>
      <c r="B132" t="s">
        <v>135</v>
      </c>
      <c r="C132">
        <v>1</v>
      </c>
    </row>
    <row r="133" spans="1:4">
      <c r="A133" s="6" t="s">
        <v>131</v>
      </c>
      <c r="B133" t="s">
        <v>135</v>
      </c>
      <c r="C133">
        <v>10</v>
      </c>
    </row>
    <row r="134" spans="1:4">
      <c r="A134" s="6" t="s">
        <v>132</v>
      </c>
      <c r="B134" t="s">
        <v>135</v>
      </c>
      <c r="C134">
        <v>1</v>
      </c>
    </row>
    <row r="135" spans="1:4">
      <c r="A135" s="6" t="s">
        <v>133</v>
      </c>
      <c r="B135" t="s">
        <v>135</v>
      </c>
      <c r="C135">
        <v>1</v>
      </c>
    </row>
    <row r="136" spans="1:4">
      <c r="A136" s="6" t="s">
        <v>134</v>
      </c>
      <c r="B136" t="s">
        <v>135</v>
      </c>
      <c r="C136">
        <v>10</v>
      </c>
    </row>
    <row r="141" spans="1:4" ht="16.5" thickBot="1">
      <c r="A141" s="96"/>
      <c r="B141" s="97" t="s">
        <v>1320</v>
      </c>
      <c r="C141" s="97" t="s">
        <v>1318</v>
      </c>
      <c r="D141" s="97" t="s">
        <v>136</v>
      </c>
    </row>
    <row r="142" spans="1:4">
      <c r="A142" s="96" t="s">
        <v>189</v>
      </c>
      <c r="B142" s="96">
        <v>20</v>
      </c>
      <c r="C142" s="96">
        <v>20</v>
      </c>
      <c r="D142" s="96">
        <v>20</v>
      </c>
    </row>
    <row r="143" spans="1:4">
      <c r="A143" s="98" t="s">
        <v>2451</v>
      </c>
      <c r="B143" s="98"/>
      <c r="C143" s="98">
        <v>-1</v>
      </c>
      <c r="D143" s="98">
        <v>-2</v>
      </c>
    </row>
    <row r="144" spans="1:4">
      <c r="A144" s="96"/>
      <c r="B144" s="96"/>
      <c r="C144" s="96"/>
      <c r="D144" s="96"/>
    </row>
    <row r="145" spans="1:4">
      <c r="A145" s="96" t="s">
        <v>190</v>
      </c>
      <c r="B145" s="96">
        <v>19</v>
      </c>
      <c r="C145" s="96">
        <v>24</v>
      </c>
      <c r="D145" s="96">
        <v>28</v>
      </c>
    </row>
    <row r="146" spans="1:4">
      <c r="A146" s="98" t="s">
        <v>2451</v>
      </c>
      <c r="B146" s="98"/>
      <c r="C146" s="98">
        <v>-1</v>
      </c>
      <c r="D146" s="98">
        <v>-1</v>
      </c>
    </row>
  </sheetData>
  <autoFilter ref="A5:C136">
    <sortState ref="A6:C136">
      <sortCondition ref="A5:A136"/>
    </sortState>
  </autoFilter>
  <sortState ref="A6:C136">
    <sortCondition ref="A6:A136"/>
  </sortState>
  <mergeCells count="1">
    <mergeCell ref="A2:G3"/>
  </mergeCells>
  <pageMargins left="0.7" right="0.7" top="0.78740157499999996" bottom="0.78740157499999996"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ColWidth="10.625" defaultRowHeight="15.75"/>
  <cols>
    <col min="1" max="1" width="17.125" customWidth="1"/>
    <col min="7" max="7" width="14.375" customWidth="1"/>
  </cols>
  <sheetData>
    <row r="1" spans="1:9">
      <c r="A1" s="1" t="s">
        <v>1316</v>
      </c>
      <c r="B1" s="81"/>
      <c r="C1" s="81"/>
      <c r="D1" s="36"/>
      <c r="E1" s="81"/>
      <c r="F1" s="23"/>
      <c r="G1" s="81"/>
      <c r="H1" s="23"/>
      <c r="I1" s="26"/>
    </row>
    <row r="2" spans="1:9">
      <c r="A2" s="107" t="s">
        <v>1317</v>
      </c>
      <c r="B2" s="107"/>
      <c r="C2" s="107"/>
      <c r="D2" s="107"/>
      <c r="E2" s="107"/>
      <c r="F2" s="107"/>
      <c r="G2" s="107"/>
      <c r="H2" s="107"/>
      <c r="I2" s="107"/>
    </row>
    <row r="3" spans="1:9">
      <c r="A3" s="107"/>
      <c r="B3" s="107"/>
      <c r="C3" s="107"/>
      <c r="D3" s="107"/>
      <c r="E3" s="107"/>
      <c r="F3" s="107"/>
      <c r="G3" s="107"/>
      <c r="H3" s="107"/>
      <c r="I3" s="107"/>
    </row>
    <row r="4" spans="1:9">
      <c r="A4" s="82" t="s">
        <v>1304</v>
      </c>
      <c r="B4" s="108" t="s">
        <v>1305</v>
      </c>
      <c r="C4" s="108"/>
      <c r="D4" s="108"/>
      <c r="E4" s="108"/>
      <c r="F4" s="108"/>
      <c r="G4" s="108"/>
    </row>
    <row r="5" spans="1:9">
      <c r="A5" s="83" t="s">
        <v>1306</v>
      </c>
      <c r="B5" s="106" t="s">
        <v>1307</v>
      </c>
      <c r="C5" s="106"/>
      <c r="D5" s="106"/>
      <c r="E5" s="106"/>
      <c r="F5" s="106"/>
      <c r="G5" s="106"/>
    </row>
    <row r="6" spans="1:9">
      <c r="A6" s="83" t="s">
        <v>1308</v>
      </c>
      <c r="B6" s="106" t="s">
        <v>1309</v>
      </c>
      <c r="C6" s="106"/>
      <c r="D6" s="106"/>
      <c r="E6" s="106"/>
      <c r="F6" s="106"/>
      <c r="G6" s="106"/>
    </row>
    <row r="7" spans="1:9">
      <c r="A7" s="83" t="s">
        <v>1310</v>
      </c>
      <c r="B7" s="106" t="s">
        <v>1311</v>
      </c>
      <c r="C7" s="106"/>
      <c r="D7" s="106"/>
      <c r="E7" s="106"/>
      <c r="F7" s="106"/>
      <c r="G7" s="106"/>
    </row>
    <row r="8" spans="1:9">
      <c r="A8" s="83" t="s">
        <v>1312</v>
      </c>
      <c r="B8" s="106" t="s">
        <v>1313</v>
      </c>
      <c r="C8" s="106"/>
      <c r="D8" s="106"/>
      <c r="E8" s="106"/>
      <c r="F8" s="106"/>
      <c r="G8" s="106"/>
    </row>
    <row r="9" spans="1:9">
      <c r="A9" s="83" t="s">
        <v>1314</v>
      </c>
      <c r="B9" s="106" t="s">
        <v>1315</v>
      </c>
      <c r="C9" s="106"/>
      <c r="D9" s="106"/>
      <c r="E9" s="106"/>
      <c r="F9" s="106"/>
      <c r="G9" s="106"/>
    </row>
  </sheetData>
  <mergeCells count="7">
    <mergeCell ref="B9:G9"/>
    <mergeCell ref="A2:I3"/>
    <mergeCell ref="B4:G4"/>
    <mergeCell ref="B5:G5"/>
    <mergeCell ref="B6:G6"/>
    <mergeCell ref="B7:G7"/>
    <mergeCell ref="B8:G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workbookViewId="0">
      <selection activeCell="A2" sqref="A2:I3"/>
    </sheetView>
  </sheetViews>
  <sheetFormatPr defaultColWidth="10.625" defaultRowHeight="15.75"/>
  <cols>
    <col min="1" max="1" width="12.5" bestFit="1" customWidth="1"/>
    <col min="2" max="2" width="19.5" customWidth="1"/>
    <col min="3" max="7" width="12" bestFit="1" customWidth="1"/>
  </cols>
  <sheetData>
    <row r="1" spans="1:12">
      <c r="A1" s="1" t="s">
        <v>137</v>
      </c>
    </row>
    <row r="2" spans="1:12">
      <c r="A2" s="101" t="s">
        <v>1324</v>
      </c>
      <c r="B2" s="101"/>
      <c r="C2" s="101"/>
      <c r="D2" s="101"/>
      <c r="E2" s="101"/>
      <c r="F2" s="101"/>
      <c r="G2" s="101"/>
      <c r="H2" s="101"/>
      <c r="I2" s="101"/>
    </row>
    <row r="3" spans="1:12" ht="33" customHeight="1">
      <c r="A3" s="101"/>
      <c r="B3" s="101"/>
      <c r="C3" s="101"/>
      <c r="D3" s="101"/>
      <c r="E3" s="101"/>
      <c r="F3" s="101"/>
      <c r="G3" s="101"/>
      <c r="H3" s="101"/>
      <c r="I3" s="101"/>
    </row>
    <row r="5" spans="1:12" s="55" customFormat="1">
      <c r="A5" s="88" t="s">
        <v>138</v>
      </c>
      <c r="B5" s="88" t="s">
        <v>139</v>
      </c>
      <c r="C5" s="93" t="s">
        <v>140</v>
      </c>
      <c r="D5" s="93" t="s">
        <v>141</v>
      </c>
      <c r="E5" s="93" t="s">
        <v>142</v>
      </c>
      <c r="F5" s="93" t="s">
        <v>143</v>
      </c>
      <c r="G5" s="93" t="s">
        <v>144</v>
      </c>
      <c r="H5" s="93" t="s">
        <v>145</v>
      </c>
      <c r="I5" s="93" t="s">
        <v>146</v>
      </c>
      <c r="J5" s="93" t="s">
        <v>147</v>
      </c>
      <c r="K5" s="93" t="s">
        <v>148</v>
      </c>
      <c r="L5" s="93" t="s">
        <v>149</v>
      </c>
    </row>
    <row r="6" spans="1:12">
      <c r="A6" s="7" t="s">
        <v>5</v>
      </c>
      <c r="B6" t="s">
        <v>1320</v>
      </c>
      <c r="C6" s="7">
        <v>93.828999999999994</v>
      </c>
      <c r="D6" s="7">
        <v>1.7000000000000001E-2</v>
      </c>
      <c r="E6" s="7">
        <v>1.8460000000000001</v>
      </c>
      <c r="F6" s="7">
        <v>2.5000000000000001E-2</v>
      </c>
      <c r="G6" s="7">
        <v>4.1680000000000001</v>
      </c>
      <c r="H6" s="7">
        <v>3.3000000000000002E-2</v>
      </c>
      <c r="I6" s="7">
        <v>1E-3</v>
      </c>
      <c r="J6" s="7">
        <v>0</v>
      </c>
      <c r="K6" s="7">
        <v>0</v>
      </c>
      <c r="L6" s="7">
        <v>8.1000000000000003E-2</v>
      </c>
    </row>
    <row r="7" spans="1:12">
      <c r="A7" s="7" t="s">
        <v>8</v>
      </c>
      <c r="B7" t="s">
        <v>1320</v>
      </c>
      <c r="C7" s="7">
        <v>94.959000000000003</v>
      </c>
      <c r="D7" s="7">
        <v>1.6E-2</v>
      </c>
      <c r="E7" s="7">
        <v>2.8220000000000001</v>
      </c>
      <c r="F7" s="7">
        <v>3.7999999999999999E-2</v>
      </c>
      <c r="G7" s="7">
        <v>2.1320000000000001</v>
      </c>
      <c r="H7" s="7">
        <v>6.0000000000000001E-3</v>
      </c>
      <c r="I7" s="7">
        <v>0</v>
      </c>
      <c r="J7" s="7">
        <v>1.4999999999999999E-2</v>
      </c>
      <c r="K7" s="7">
        <v>0</v>
      </c>
      <c r="L7" s="7">
        <v>1.0999999999999999E-2</v>
      </c>
    </row>
    <row r="8" spans="1:12">
      <c r="A8" s="7" t="s">
        <v>9</v>
      </c>
      <c r="B8" t="s">
        <v>1320</v>
      </c>
      <c r="C8" s="7">
        <v>95.757999999999996</v>
      </c>
      <c r="D8" s="7">
        <v>1.2999999999999999E-2</v>
      </c>
      <c r="E8" s="7">
        <v>1.8520000000000001</v>
      </c>
      <c r="F8" s="7">
        <v>3.3000000000000002E-2</v>
      </c>
      <c r="G8" s="7">
        <v>2.2480000000000002</v>
      </c>
      <c r="H8" s="7">
        <v>5.0000000000000001E-3</v>
      </c>
      <c r="I8" s="7">
        <v>0</v>
      </c>
      <c r="J8" s="7">
        <v>7.1999999999999995E-2</v>
      </c>
      <c r="K8" s="7">
        <v>0</v>
      </c>
      <c r="L8" s="7">
        <v>1.9E-2</v>
      </c>
    </row>
    <row r="9" spans="1:12">
      <c r="A9" s="7" t="s">
        <v>14</v>
      </c>
      <c r="B9" t="s">
        <v>1320</v>
      </c>
      <c r="C9" s="7">
        <v>96.311000000000007</v>
      </c>
      <c r="D9" s="7">
        <v>1.9E-2</v>
      </c>
      <c r="E9" s="7">
        <v>1.722</v>
      </c>
      <c r="F9" s="7">
        <v>6.0000000000000001E-3</v>
      </c>
      <c r="G9" s="7">
        <v>1.869</v>
      </c>
      <c r="H9" s="7">
        <v>4.0000000000000001E-3</v>
      </c>
      <c r="I9" s="7">
        <v>1E-3</v>
      </c>
      <c r="J9" s="7">
        <v>2.1999999999999999E-2</v>
      </c>
      <c r="K9" s="7">
        <v>0</v>
      </c>
      <c r="L9" s="7">
        <v>4.4999999999999998E-2</v>
      </c>
    </row>
    <row r="10" spans="1:12">
      <c r="A10" s="7" t="s">
        <v>17</v>
      </c>
      <c r="B10" t="s">
        <v>1320</v>
      </c>
      <c r="C10" s="7">
        <v>94.352000000000004</v>
      </c>
      <c r="D10" s="7">
        <v>1.4999999999999999E-2</v>
      </c>
      <c r="E10" s="7">
        <v>2.294</v>
      </c>
      <c r="F10" s="7">
        <v>8.9999999999999993E-3</v>
      </c>
      <c r="G10" s="7">
        <v>3.0939999999999999</v>
      </c>
      <c r="H10" s="7">
        <v>5.0000000000000001E-3</v>
      </c>
      <c r="I10" s="7">
        <v>0</v>
      </c>
      <c r="J10" s="7">
        <v>0.22800000000000001</v>
      </c>
      <c r="K10" s="7">
        <v>0</v>
      </c>
      <c r="L10" s="7">
        <v>2E-3</v>
      </c>
    </row>
    <row r="11" spans="1:12">
      <c r="A11" s="7" t="s">
        <v>19</v>
      </c>
      <c r="B11" t="s">
        <v>1320</v>
      </c>
      <c r="C11" s="7">
        <v>96.635999999999996</v>
      </c>
      <c r="D11" s="7">
        <v>8.0000000000000002E-3</v>
      </c>
      <c r="E11" s="7">
        <v>0.98399999999999999</v>
      </c>
      <c r="F11" s="7">
        <v>9.8000000000000004E-2</v>
      </c>
      <c r="G11" s="7">
        <v>2.2229999999999999</v>
      </c>
      <c r="H11" s="7">
        <v>3.0000000000000001E-3</v>
      </c>
      <c r="I11" s="7">
        <v>0</v>
      </c>
      <c r="J11" s="7">
        <v>2E-3</v>
      </c>
      <c r="K11" s="7">
        <v>0</v>
      </c>
      <c r="L11" s="7">
        <v>4.4999999999999998E-2</v>
      </c>
    </row>
    <row r="12" spans="1:12">
      <c r="A12" s="7" t="s">
        <v>20</v>
      </c>
      <c r="B12" t="s">
        <v>1320</v>
      </c>
      <c r="C12" s="7">
        <v>91.590999999999994</v>
      </c>
      <c r="D12" s="7">
        <v>4.4999999999999998E-2</v>
      </c>
      <c r="E12" s="7">
        <v>2.113</v>
      </c>
      <c r="F12" s="7">
        <v>0.01</v>
      </c>
      <c r="G12" s="7">
        <v>6.2279999999999998</v>
      </c>
      <c r="H12" s="7">
        <v>4.0000000000000001E-3</v>
      </c>
      <c r="I12" s="7">
        <v>0</v>
      </c>
      <c r="J12" s="7">
        <v>1E-3</v>
      </c>
      <c r="K12" s="7">
        <v>1E-3</v>
      </c>
      <c r="L12" s="7">
        <v>8.0000000000000002E-3</v>
      </c>
    </row>
    <row r="13" spans="1:12">
      <c r="A13" s="7" t="s">
        <v>23</v>
      </c>
      <c r="B13" t="s">
        <v>1320</v>
      </c>
      <c r="C13" s="7">
        <v>94.995000000000005</v>
      </c>
      <c r="D13" s="7">
        <v>5.3999999999999999E-2</v>
      </c>
      <c r="E13" s="7">
        <v>1.8380000000000001</v>
      </c>
      <c r="F13" s="7">
        <v>1.2E-2</v>
      </c>
      <c r="G13" s="7">
        <v>3.0449999999999999</v>
      </c>
      <c r="H13" s="7">
        <v>5.0000000000000001E-3</v>
      </c>
      <c r="I13" s="7">
        <v>0</v>
      </c>
      <c r="J13" s="7">
        <v>1.4E-2</v>
      </c>
      <c r="K13" s="7">
        <v>0</v>
      </c>
      <c r="L13" s="7">
        <v>3.6999999999999998E-2</v>
      </c>
    </row>
    <row r="14" spans="1:12">
      <c r="A14" s="7" t="s">
        <v>24</v>
      </c>
      <c r="B14" t="s">
        <v>1320</v>
      </c>
      <c r="C14" s="7">
        <v>93.049000000000007</v>
      </c>
      <c r="D14" s="7">
        <v>6.0000000000000001E-3</v>
      </c>
      <c r="E14" s="7">
        <v>2.8530000000000002</v>
      </c>
      <c r="F14" s="7">
        <v>3.4000000000000002E-2</v>
      </c>
      <c r="G14" s="7">
        <v>3.9870000000000001</v>
      </c>
      <c r="H14" s="7">
        <v>6.0000000000000001E-3</v>
      </c>
      <c r="I14" s="7">
        <v>0</v>
      </c>
      <c r="J14" s="7">
        <v>1E-3</v>
      </c>
      <c r="K14" s="7">
        <v>0</v>
      </c>
      <c r="L14" s="7">
        <v>6.5000000000000002E-2</v>
      </c>
    </row>
    <row r="15" spans="1:12">
      <c r="A15" s="7" t="s">
        <v>28</v>
      </c>
      <c r="B15" t="s">
        <v>1320</v>
      </c>
      <c r="C15" s="7">
        <v>97.126000000000005</v>
      </c>
      <c r="D15" s="7">
        <v>7.0000000000000001E-3</v>
      </c>
      <c r="E15" s="7">
        <v>1.085</v>
      </c>
      <c r="F15" s="7">
        <v>5.0999999999999997E-2</v>
      </c>
      <c r="G15" s="7">
        <v>1.278</v>
      </c>
      <c r="H15" s="7">
        <v>0.222</v>
      </c>
      <c r="I15" s="7">
        <v>0</v>
      </c>
      <c r="J15" s="7">
        <v>3.4000000000000002E-2</v>
      </c>
      <c r="K15" s="7">
        <v>4.0000000000000001E-3</v>
      </c>
      <c r="L15" s="7">
        <v>0.192</v>
      </c>
    </row>
    <row r="16" spans="1:12">
      <c r="A16" s="7" t="s">
        <v>29</v>
      </c>
      <c r="B16" t="s">
        <v>1320</v>
      </c>
      <c r="C16" s="7">
        <v>96.680999999999997</v>
      </c>
      <c r="D16" s="7">
        <v>2.7E-2</v>
      </c>
      <c r="E16" s="7">
        <v>1.3240000000000001</v>
      </c>
      <c r="F16" s="7">
        <v>1.7999999999999999E-2</v>
      </c>
      <c r="G16" s="7">
        <v>1.87</v>
      </c>
      <c r="H16" s="7">
        <v>6.0000000000000001E-3</v>
      </c>
      <c r="I16" s="7">
        <v>0</v>
      </c>
      <c r="J16" s="7">
        <v>2.9000000000000001E-2</v>
      </c>
      <c r="K16" s="7">
        <v>0</v>
      </c>
      <c r="L16" s="7">
        <v>4.3999999999999997E-2</v>
      </c>
    </row>
    <row r="17" spans="1:12">
      <c r="A17" s="7" t="s">
        <v>30</v>
      </c>
      <c r="B17" t="s">
        <v>1320</v>
      </c>
      <c r="C17" s="7">
        <v>94.38</v>
      </c>
      <c r="D17" s="7">
        <v>1.6E-2</v>
      </c>
      <c r="E17" s="7">
        <v>3.3130000000000002</v>
      </c>
      <c r="F17" s="7">
        <v>2.5999999999999999E-2</v>
      </c>
      <c r="G17" s="7">
        <v>2.2040000000000002</v>
      </c>
      <c r="H17" s="7">
        <v>1.7999999999999999E-2</v>
      </c>
      <c r="I17" s="7">
        <v>1E-3</v>
      </c>
      <c r="J17" s="7">
        <v>1E-3</v>
      </c>
      <c r="K17" s="7">
        <v>0</v>
      </c>
      <c r="L17" s="7">
        <v>0.04</v>
      </c>
    </row>
    <row r="18" spans="1:12">
      <c r="A18" s="7" t="s">
        <v>31</v>
      </c>
      <c r="B18" t="s">
        <v>1320</v>
      </c>
      <c r="C18" s="7">
        <v>94.192999999999998</v>
      </c>
      <c r="D18" s="7">
        <v>1.7999999999999999E-2</v>
      </c>
      <c r="E18" s="7">
        <v>2.2290000000000001</v>
      </c>
      <c r="F18" s="7">
        <v>6.0000000000000001E-3</v>
      </c>
      <c r="G18" s="7">
        <v>3.4929999999999999</v>
      </c>
      <c r="H18" s="7">
        <v>7.0000000000000001E-3</v>
      </c>
      <c r="I18" s="7">
        <v>0</v>
      </c>
      <c r="J18" s="7">
        <v>0</v>
      </c>
      <c r="K18" s="7">
        <v>0</v>
      </c>
      <c r="L18" s="7">
        <v>5.3999999999999999E-2</v>
      </c>
    </row>
    <row r="19" spans="1:12">
      <c r="A19" s="7" t="s">
        <v>34</v>
      </c>
      <c r="B19" t="s">
        <v>1320</v>
      </c>
      <c r="C19" s="7">
        <v>94.906000000000006</v>
      </c>
      <c r="D19" s="7">
        <v>2.1000000000000001E-2</v>
      </c>
      <c r="E19" s="7">
        <v>1.819</v>
      </c>
      <c r="F19" s="7">
        <v>7.0999999999999994E-2</v>
      </c>
      <c r="G19" s="7">
        <v>3.0419999999999998</v>
      </c>
      <c r="H19" s="7">
        <v>7.3999999999999996E-2</v>
      </c>
      <c r="I19" s="7">
        <v>0</v>
      </c>
      <c r="J19" s="7">
        <v>0</v>
      </c>
      <c r="K19" s="7">
        <v>0</v>
      </c>
      <c r="L19" s="7">
        <v>6.6000000000000003E-2</v>
      </c>
    </row>
    <row r="20" spans="1:12">
      <c r="A20" s="7" t="s">
        <v>35</v>
      </c>
      <c r="B20" t="s">
        <v>1320</v>
      </c>
      <c r="C20" s="7">
        <v>82.581000000000003</v>
      </c>
      <c r="D20" s="7">
        <v>1.9E-2</v>
      </c>
      <c r="E20" s="7">
        <v>2.581</v>
      </c>
      <c r="F20" s="7">
        <v>2.4E-2</v>
      </c>
      <c r="G20" s="7">
        <v>14.718999999999999</v>
      </c>
      <c r="H20" s="7">
        <v>8.9999999999999993E-3</v>
      </c>
      <c r="I20" s="7">
        <v>0</v>
      </c>
      <c r="J20" s="7">
        <v>0</v>
      </c>
      <c r="K20" s="7">
        <v>0</v>
      </c>
      <c r="L20" s="7">
        <v>6.7000000000000004E-2</v>
      </c>
    </row>
    <row r="21" spans="1:12">
      <c r="A21" s="7" t="s">
        <v>38</v>
      </c>
      <c r="B21" t="s">
        <v>1320</v>
      </c>
      <c r="C21" s="7">
        <v>93.956000000000003</v>
      </c>
      <c r="D21" s="7">
        <v>4.0000000000000001E-3</v>
      </c>
      <c r="E21" s="7">
        <v>2.9209999999999998</v>
      </c>
      <c r="F21" s="7">
        <v>8.0000000000000002E-3</v>
      </c>
      <c r="G21" s="7">
        <v>2.7730000000000001</v>
      </c>
      <c r="H21" s="7">
        <v>4.0000000000000001E-3</v>
      </c>
      <c r="I21" s="7">
        <v>0</v>
      </c>
      <c r="J21" s="7">
        <v>0.187</v>
      </c>
      <c r="K21" s="7">
        <v>0</v>
      </c>
      <c r="L21" s="7">
        <v>0.14699999999999999</v>
      </c>
    </row>
    <row r="22" spans="1:12">
      <c r="A22" s="7" t="s">
        <v>42</v>
      </c>
      <c r="B22" t="s">
        <v>1320</v>
      </c>
      <c r="C22" s="7">
        <v>94.057000000000002</v>
      </c>
      <c r="D22" s="7">
        <v>4.0000000000000001E-3</v>
      </c>
      <c r="E22" s="7">
        <v>2.6160000000000001</v>
      </c>
      <c r="F22" s="7">
        <v>1.2999999999999999E-2</v>
      </c>
      <c r="G22" s="7">
        <v>3.2360000000000002</v>
      </c>
      <c r="H22" s="7">
        <v>7.0000000000000001E-3</v>
      </c>
      <c r="I22" s="7">
        <v>0</v>
      </c>
      <c r="J22" s="7">
        <v>4.2000000000000003E-2</v>
      </c>
      <c r="K22" s="7">
        <v>0</v>
      </c>
      <c r="L22" s="7">
        <v>2.3E-2</v>
      </c>
    </row>
    <row r="23" spans="1:12">
      <c r="A23" s="7" t="s">
        <v>43</v>
      </c>
      <c r="B23" t="s">
        <v>1320</v>
      </c>
      <c r="C23" s="7">
        <v>91.188999999999993</v>
      </c>
      <c r="D23" s="7">
        <v>1.0999999999999999E-2</v>
      </c>
      <c r="E23" s="7">
        <v>3.6579999999999999</v>
      </c>
      <c r="F23" s="7">
        <v>2.1999999999999999E-2</v>
      </c>
      <c r="G23" s="7">
        <v>5.0519999999999996</v>
      </c>
      <c r="H23" s="7">
        <v>1.2E-2</v>
      </c>
      <c r="I23" s="7">
        <v>0</v>
      </c>
      <c r="J23" s="7">
        <v>8.0000000000000002E-3</v>
      </c>
      <c r="K23" s="7">
        <v>1E-3</v>
      </c>
      <c r="L23" s="7">
        <v>4.8000000000000001E-2</v>
      </c>
    </row>
    <row r="24" spans="1:12">
      <c r="A24" s="7" t="s">
        <v>44</v>
      </c>
      <c r="B24" t="s">
        <v>1318</v>
      </c>
      <c r="C24" s="7">
        <v>95.093000000000004</v>
      </c>
      <c r="D24" s="7">
        <v>7.0000000000000001E-3</v>
      </c>
      <c r="E24" s="7">
        <v>0.84</v>
      </c>
      <c r="F24" s="7">
        <v>2.1999999999999999E-2</v>
      </c>
      <c r="G24" s="7">
        <v>3.9079999999999999</v>
      </c>
      <c r="H24" s="7">
        <v>2.5000000000000001E-2</v>
      </c>
      <c r="I24" s="7">
        <v>0</v>
      </c>
      <c r="J24" s="7">
        <v>8.9999999999999993E-3</v>
      </c>
      <c r="K24" s="7">
        <v>0</v>
      </c>
      <c r="L24" s="7">
        <v>9.6000000000000002E-2</v>
      </c>
    </row>
    <row r="25" spans="1:12">
      <c r="A25" s="7" t="s">
        <v>45</v>
      </c>
      <c r="B25" t="s">
        <v>136</v>
      </c>
      <c r="C25" s="7">
        <v>93.247</v>
      </c>
      <c r="D25" s="7">
        <v>2.7E-2</v>
      </c>
      <c r="E25" s="7">
        <v>1.0780000000000001</v>
      </c>
      <c r="F25" s="7">
        <v>1.7000000000000001E-2</v>
      </c>
      <c r="G25" s="7">
        <v>5.5339999999999998</v>
      </c>
      <c r="H25" s="7">
        <v>4.0000000000000001E-3</v>
      </c>
      <c r="I25" s="7">
        <v>7.0000000000000001E-3</v>
      </c>
      <c r="J25" s="7">
        <v>1.4E-2</v>
      </c>
      <c r="K25" s="7">
        <v>0</v>
      </c>
      <c r="L25" s="7">
        <v>7.1999999999999995E-2</v>
      </c>
    </row>
    <row r="26" spans="1:12">
      <c r="A26" s="7" t="s">
        <v>51</v>
      </c>
      <c r="B26" t="s">
        <v>1320</v>
      </c>
      <c r="C26" s="7">
        <v>86.272999999999996</v>
      </c>
      <c r="D26" s="7">
        <v>0.05</v>
      </c>
      <c r="E26" s="7">
        <v>2.54</v>
      </c>
      <c r="F26" s="7">
        <v>2.1000000000000001E-2</v>
      </c>
      <c r="G26" s="7">
        <v>10.789</v>
      </c>
      <c r="H26" s="7">
        <v>3.4000000000000002E-2</v>
      </c>
      <c r="I26" s="7">
        <v>0</v>
      </c>
      <c r="J26" s="7">
        <v>1E-3</v>
      </c>
      <c r="K26" s="7">
        <v>1E-3</v>
      </c>
      <c r="L26" s="7">
        <v>0.28899999999999998</v>
      </c>
    </row>
    <row r="27" spans="1:12">
      <c r="A27" s="7" t="s">
        <v>52</v>
      </c>
      <c r="B27" t="s">
        <v>1318</v>
      </c>
      <c r="C27" s="7">
        <v>94.679000000000002</v>
      </c>
      <c r="D27" s="7">
        <v>0.03</v>
      </c>
      <c r="E27" s="7">
        <v>0.70799999999999996</v>
      </c>
      <c r="F27" s="7">
        <v>4.1000000000000002E-2</v>
      </c>
      <c r="G27" s="7">
        <v>4.3620000000000001</v>
      </c>
      <c r="H27" s="7">
        <v>3.6999999999999998E-2</v>
      </c>
      <c r="I27" s="7">
        <v>0</v>
      </c>
      <c r="J27" s="7">
        <v>3.2000000000000001E-2</v>
      </c>
      <c r="K27" s="7">
        <v>1E-3</v>
      </c>
      <c r="L27" s="7">
        <v>0.109</v>
      </c>
    </row>
    <row r="28" spans="1:12">
      <c r="A28" s="7" t="s">
        <v>53</v>
      </c>
      <c r="B28" t="s">
        <v>136</v>
      </c>
      <c r="C28" s="7">
        <v>95.421000000000006</v>
      </c>
      <c r="D28" s="7">
        <v>0.01</v>
      </c>
      <c r="E28" s="7">
        <v>0.84199999999999997</v>
      </c>
      <c r="F28" s="7">
        <v>8.9999999999999993E-3</v>
      </c>
      <c r="G28" s="7">
        <v>3.64</v>
      </c>
      <c r="H28" s="7">
        <v>5.0000000000000001E-3</v>
      </c>
      <c r="I28" s="7">
        <v>0</v>
      </c>
      <c r="J28" s="7">
        <v>5.0000000000000001E-3</v>
      </c>
      <c r="K28" s="7">
        <v>0</v>
      </c>
      <c r="L28" s="7">
        <v>6.9000000000000006E-2</v>
      </c>
    </row>
    <row r="29" spans="1:12">
      <c r="A29" s="7" t="s">
        <v>59</v>
      </c>
      <c r="B29" t="s">
        <v>1318</v>
      </c>
      <c r="C29" s="7">
        <v>94.364999999999995</v>
      </c>
      <c r="D29" s="7">
        <v>0.02</v>
      </c>
      <c r="E29" s="7">
        <v>0.82699999999999996</v>
      </c>
      <c r="F29" s="7">
        <v>3.4000000000000002E-2</v>
      </c>
      <c r="G29" s="7">
        <v>4.577</v>
      </c>
      <c r="H29" s="7">
        <v>1.0999999999999999E-2</v>
      </c>
      <c r="I29" s="7">
        <v>0</v>
      </c>
      <c r="J29" s="7">
        <v>2.1000000000000001E-2</v>
      </c>
      <c r="K29" s="7">
        <v>0</v>
      </c>
      <c r="L29" s="7">
        <v>0.14399999999999999</v>
      </c>
    </row>
    <row r="30" spans="1:12">
      <c r="A30" s="7" t="s">
        <v>60</v>
      </c>
      <c r="B30" t="s">
        <v>1318</v>
      </c>
      <c r="C30" s="7">
        <v>93.296999999999997</v>
      </c>
      <c r="D30" s="7">
        <v>2.1999999999999999E-2</v>
      </c>
      <c r="E30" s="7">
        <v>0.68500000000000005</v>
      </c>
      <c r="F30" s="7">
        <v>4.2999999999999997E-2</v>
      </c>
      <c r="G30" s="7">
        <v>5.6689999999999996</v>
      </c>
      <c r="H30" s="7">
        <v>0.04</v>
      </c>
      <c r="I30" s="7">
        <v>0</v>
      </c>
      <c r="J30" s="7">
        <v>3.9E-2</v>
      </c>
      <c r="K30" s="7">
        <v>0.01</v>
      </c>
      <c r="L30" s="7">
        <v>0.193</v>
      </c>
    </row>
    <row r="31" spans="1:12">
      <c r="A31" s="7" t="s">
        <v>61</v>
      </c>
      <c r="B31" t="s">
        <v>136</v>
      </c>
      <c r="C31" s="7">
        <v>93.882999999999996</v>
      </c>
      <c r="D31" s="7">
        <v>3.0000000000000001E-3</v>
      </c>
      <c r="E31" s="7">
        <v>0.89</v>
      </c>
      <c r="F31" s="7">
        <v>6.0000000000000001E-3</v>
      </c>
      <c r="G31" s="7">
        <v>5.0919999999999996</v>
      </c>
      <c r="H31" s="7">
        <v>5.0000000000000001E-3</v>
      </c>
      <c r="I31" s="7">
        <v>0</v>
      </c>
      <c r="J31" s="7">
        <v>2.1000000000000001E-2</v>
      </c>
      <c r="K31" s="7">
        <v>0</v>
      </c>
      <c r="L31" s="7">
        <v>0.10100000000000001</v>
      </c>
    </row>
    <row r="32" spans="1:12">
      <c r="A32" s="7" t="s">
        <v>67</v>
      </c>
      <c r="B32" t="s">
        <v>1318</v>
      </c>
      <c r="C32" s="7">
        <v>94.531000000000006</v>
      </c>
      <c r="D32" s="7">
        <v>4.0000000000000001E-3</v>
      </c>
      <c r="E32" s="7">
        <v>0.55000000000000004</v>
      </c>
      <c r="F32" s="7">
        <v>2.5000000000000001E-2</v>
      </c>
      <c r="G32" s="7">
        <v>4.6989999999999998</v>
      </c>
      <c r="H32" s="7">
        <v>3.9E-2</v>
      </c>
      <c r="I32" s="7">
        <v>0</v>
      </c>
      <c r="J32" s="7">
        <v>2E-3</v>
      </c>
      <c r="K32" s="7">
        <v>0</v>
      </c>
      <c r="L32" s="7">
        <v>0.14799999999999999</v>
      </c>
    </row>
    <row r="33" spans="1:12">
      <c r="A33" s="7" t="s">
        <v>68</v>
      </c>
      <c r="B33" t="s">
        <v>1318</v>
      </c>
      <c r="C33" s="7">
        <v>89.63</v>
      </c>
      <c r="D33" s="7">
        <v>4.0000000000000001E-3</v>
      </c>
      <c r="E33" s="7">
        <v>0.34200000000000003</v>
      </c>
      <c r="F33" s="7">
        <v>8.0000000000000002E-3</v>
      </c>
      <c r="G33" s="7">
        <v>9.9220000000000006</v>
      </c>
      <c r="H33" s="7">
        <v>7.0000000000000001E-3</v>
      </c>
      <c r="I33" s="7">
        <v>2E-3</v>
      </c>
      <c r="J33" s="7">
        <v>1.9E-2</v>
      </c>
      <c r="K33" s="7">
        <v>0</v>
      </c>
      <c r="L33" s="7">
        <v>6.6000000000000003E-2</v>
      </c>
    </row>
    <row r="34" spans="1:12">
      <c r="A34" s="7" t="s">
        <v>69</v>
      </c>
      <c r="B34" t="s">
        <v>136</v>
      </c>
      <c r="C34" s="7">
        <v>95.394000000000005</v>
      </c>
      <c r="D34" s="7">
        <v>4.0000000000000001E-3</v>
      </c>
      <c r="E34" s="7">
        <v>0.82099999999999995</v>
      </c>
      <c r="F34" s="7">
        <v>8.0000000000000002E-3</v>
      </c>
      <c r="G34" s="7">
        <v>3.7120000000000002</v>
      </c>
      <c r="H34" s="7">
        <v>8.0000000000000002E-3</v>
      </c>
      <c r="I34" s="7">
        <v>0</v>
      </c>
      <c r="J34" s="7">
        <v>1.2E-2</v>
      </c>
      <c r="K34" s="7">
        <v>0</v>
      </c>
      <c r="L34" s="7">
        <v>4.1000000000000002E-2</v>
      </c>
    </row>
    <row r="35" spans="1:12">
      <c r="A35" s="7" t="s">
        <v>75</v>
      </c>
      <c r="B35" t="s">
        <v>1318</v>
      </c>
      <c r="C35" s="7">
        <v>94.545000000000002</v>
      </c>
      <c r="D35" s="7">
        <v>8.9999999999999993E-3</v>
      </c>
      <c r="E35" s="7">
        <v>0.73699999999999999</v>
      </c>
      <c r="F35" s="7">
        <v>2.1999999999999999E-2</v>
      </c>
      <c r="G35" s="7">
        <v>4.5519999999999996</v>
      </c>
      <c r="H35" s="7">
        <v>5.0000000000000001E-3</v>
      </c>
      <c r="I35" s="7">
        <v>0</v>
      </c>
      <c r="J35" s="7">
        <v>3.0000000000000001E-3</v>
      </c>
      <c r="K35" s="7">
        <v>0</v>
      </c>
      <c r="L35" s="7">
        <v>0.126</v>
      </c>
    </row>
    <row r="36" spans="1:12">
      <c r="A36" s="7" t="s">
        <v>76</v>
      </c>
      <c r="B36" t="s">
        <v>1318</v>
      </c>
      <c r="C36" s="7">
        <v>94.798000000000002</v>
      </c>
      <c r="D36" s="7">
        <v>0.02</v>
      </c>
      <c r="E36" s="7">
        <v>0.748</v>
      </c>
      <c r="F36" s="7">
        <v>2.9000000000000001E-2</v>
      </c>
      <c r="G36" s="7">
        <v>4.2430000000000003</v>
      </c>
      <c r="H36" s="7">
        <v>1.0999999999999999E-2</v>
      </c>
      <c r="I36" s="7">
        <v>0</v>
      </c>
      <c r="J36" s="7">
        <v>1.2999999999999999E-2</v>
      </c>
      <c r="K36" s="7">
        <v>0</v>
      </c>
      <c r="L36" s="7">
        <v>0.13800000000000001</v>
      </c>
    </row>
    <row r="37" spans="1:12">
      <c r="A37" s="7" t="s">
        <v>77</v>
      </c>
      <c r="B37" t="s">
        <v>1318</v>
      </c>
      <c r="C37" s="7">
        <v>94.47</v>
      </c>
      <c r="D37" s="7">
        <v>2.8000000000000001E-2</v>
      </c>
      <c r="E37" s="7">
        <v>0.78200000000000003</v>
      </c>
      <c r="F37" s="7">
        <v>1.0999999999999999E-2</v>
      </c>
      <c r="G37" s="7">
        <v>4.5179999999999998</v>
      </c>
      <c r="H37" s="7">
        <v>2.3E-2</v>
      </c>
      <c r="I37" s="7">
        <v>0</v>
      </c>
      <c r="J37" s="7">
        <v>1.0999999999999999E-2</v>
      </c>
      <c r="K37" s="7">
        <v>0</v>
      </c>
      <c r="L37" s="7">
        <v>0.155</v>
      </c>
    </row>
    <row r="38" spans="1:12">
      <c r="A38" s="7" t="s">
        <v>78</v>
      </c>
      <c r="B38" t="s">
        <v>136</v>
      </c>
      <c r="C38" s="7">
        <v>95.454999999999998</v>
      </c>
      <c r="D38" s="7">
        <v>8.0000000000000002E-3</v>
      </c>
      <c r="E38" s="7">
        <v>0.83899999999999997</v>
      </c>
      <c r="F38" s="7">
        <v>4.2000000000000003E-2</v>
      </c>
      <c r="G38" s="7">
        <v>3.5680000000000001</v>
      </c>
      <c r="H38" s="7">
        <v>8.9999999999999993E-3</v>
      </c>
      <c r="I38" s="7">
        <v>0</v>
      </c>
      <c r="J38" s="7">
        <v>1E-3</v>
      </c>
      <c r="K38" s="7">
        <v>0</v>
      </c>
      <c r="L38" s="7">
        <v>7.8E-2</v>
      </c>
    </row>
    <row r="39" spans="1:12">
      <c r="A39" s="7" t="s">
        <v>84</v>
      </c>
      <c r="B39" t="s">
        <v>1318</v>
      </c>
      <c r="C39" s="7">
        <v>94.847999999999999</v>
      </c>
      <c r="D39" s="7">
        <v>3.5000000000000003E-2</v>
      </c>
      <c r="E39" s="7">
        <v>0.66600000000000004</v>
      </c>
      <c r="F39" s="7">
        <v>6.0000000000000001E-3</v>
      </c>
      <c r="G39" s="7">
        <v>4.3070000000000004</v>
      </c>
      <c r="H39" s="7">
        <v>4.0000000000000001E-3</v>
      </c>
      <c r="I39" s="7">
        <v>0</v>
      </c>
      <c r="J39" s="7">
        <v>1.6E-2</v>
      </c>
      <c r="K39" s="7">
        <v>3.0000000000000001E-3</v>
      </c>
      <c r="L39" s="7">
        <v>0.115</v>
      </c>
    </row>
    <row r="40" spans="1:12">
      <c r="A40" s="7" t="s">
        <v>85</v>
      </c>
      <c r="B40" t="s">
        <v>1318</v>
      </c>
      <c r="C40" s="7">
        <v>94.885999999999996</v>
      </c>
      <c r="D40" s="7">
        <v>2.3E-2</v>
      </c>
      <c r="E40" s="7">
        <v>0.76800000000000002</v>
      </c>
      <c r="F40" s="7">
        <v>3.7999999999999999E-2</v>
      </c>
      <c r="G40" s="7">
        <v>4.0960000000000001</v>
      </c>
      <c r="H40" s="7">
        <v>1.2E-2</v>
      </c>
      <c r="I40" s="7">
        <v>0</v>
      </c>
      <c r="J40" s="7">
        <v>4.2999999999999997E-2</v>
      </c>
      <c r="K40" s="7">
        <v>0</v>
      </c>
      <c r="L40" s="7">
        <v>0.13400000000000001</v>
      </c>
    </row>
    <row r="41" spans="1:12">
      <c r="A41" s="7" t="s">
        <v>86</v>
      </c>
      <c r="B41" t="s">
        <v>136</v>
      </c>
      <c r="C41" s="7">
        <v>94.591999999999999</v>
      </c>
      <c r="D41" s="7">
        <v>8.0000000000000002E-3</v>
      </c>
      <c r="E41" s="7">
        <v>0.80400000000000005</v>
      </c>
      <c r="F41" s="7">
        <v>0.02</v>
      </c>
      <c r="G41" s="7">
        <v>4.4489999999999998</v>
      </c>
      <c r="H41" s="7">
        <v>5.0000000000000001E-3</v>
      </c>
      <c r="I41" s="7">
        <v>0</v>
      </c>
      <c r="J41" s="7">
        <v>3.7999999999999999E-2</v>
      </c>
      <c r="K41" s="7">
        <v>0</v>
      </c>
      <c r="L41" s="7">
        <v>8.3000000000000004E-2</v>
      </c>
    </row>
    <row r="42" spans="1:12">
      <c r="A42" s="7" t="s">
        <v>92</v>
      </c>
      <c r="B42" t="s">
        <v>1320</v>
      </c>
      <c r="C42" s="7">
        <v>94.004000000000005</v>
      </c>
      <c r="D42" s="7">
        <v>2.3E-2</v>
      </c>
      <c r="E42" s="7">
        <v>2.1739999999999999</v>
      </c>
      <c r="F42" s="7">
        <v>2.1999999999999999E-2</v>
      </c>
      <c r="G42" s="7">
        <v>3.68</v>
      </c>
      <c r="H42" s="7">
        <v>8.9999999999999993E-3</v>
      </c>
      <c r="I42" s="7">
        <v>0</v>
      </c>
      <c r="J42" s="7">
        <v>0</v>
      </c>
      <c r="K42" s="7">
        <v>0</v>
      </c>
      <c r="L42" s="7">
        <v>8.7999999999999995E-2</v>
      </c>
    </row>
    <row r="43" spans="1:12">
      <c r="A43" s="7" t="s">
        <v>94</v>
      </c>
      <c r="B43" t="s">
        <v>1318</v>
      </c>
      <c r="C43" s="7">
        <v>93.278000000000006</v>
      </c>
      <c r="D43" s="7">
        <v>1.7000000000000001E-2</v>
      </c>
      <c r="E43" s="7">
        <v>0.89800000000000002</v>
      </c>
      <c r="F43" s="7">
        <v>2.5999999999999999E-2</v>
      </c>
      <c r="G43" s="7">
        <v>5.5880000000000001</v>
      </c>
      <c r="H43" s="7">
        <v>2.4E-2</v>
      </c>
      <c r="I43" s="7">
        <v>0</v>
      </c>
      <c r="J43" s="7">
        <v>5.0000000000000001E-3</v>
      </c>
      <c r="K43" s="7">
        <v>0</v>
      </c>
      <c r="L43" s="7">
        <v>0.16300000000000001</v>
      </c>
    </row>
    <row r="44" spans="1:12">
      <c r="A44" s="7" t="s">
        <v>95</v>
      </c>
      <c r="B44" t="s">
        <v>1318</v>
      </c>
      <c r="C44" s="7">
        <v>90.71</v>
      </c>
      <c r="D44" s="7">
        <v>7.1999999999999995E-2</v>
      </c>
      <c r="E44" s="7">
        <v>0.76700000000000002</v>
      </c>
      <c r="F44" s="7">
        <v>3.2000000000000001E-2</v>
      </c>
      <c r="G44" s="7">
        <v>8.2070000000000007</v>
      </c>
      <c r="H44" s="7">
        <v>4.3999999999999997E-2</v>
      </c>
      <c r="I44" s="7">
        <v>1E-3</v>
      </c>
      <c r="J44" s="7">
        <v>0</v>
      </c>
      <c r="K44" s="7">
        <v>0</v>
      </c>
      <c r="L44" s="7">
        <v>0.16700000000000001</v>
      </c>
    </row>
    <row r="45" spans="1:12">
      <c r="A45" s="7" t="s">
        <v>96</v>
      </c>
      <c r="B45" t="s">
        <v>136</v>
      </c>
      <c r="C45" s="7">
        <v>93.510999999999996</v>
      </c>
      <c r="D45" s="7">
        <v>2.3E-2</v>
      </c>
      <c r="E45" s="7">
        <v>0.84399999999999997</v>
      </c>
      <c r="F45" s="7">
        <v>2.4E-2</v>
      </c>
      <c r="G45" s="7">
        <v>5.5039999999999996</v>
      </c>
      <c r="H45" s="7">
        <v>7.0000000000000001E-3</v>
      </c>
      <c r="I45" s="7">
        <v>0</v>
      </c>
      <c r="J45" s="7">
        <v>0</v>
      </c>
      <c r="K45" s="7">
        <v>0</v>
      </c>
      <c r="L45" s="7">
        <v>8.5999999999999993E-2</v>
      </c>
    </row>
    <row r="46" spans="1:12">
      <c r="A46" s="7" t="s">
        <v>102</v>
      </c>
      <c r="B46" t="s">
        <v>1318</v>
      </c>
      <c r="C46" s="7">
        <v>95.138999999999996</v>
      </c>
      <c r="D46" s="7">
        <v>2.9000000000000001E-2</v>
      </c>
      <c r="E46" s="7">
        <v>0.63200000000000001</v>
      </c>
      <c r="F46" s="7">
        <v>3.2000000000000001E-2</v>
      </c>
      <c r="G46" s="7">
        <v>3.9750000000000001</v>
      </c>
      <c r="H46" s="7">
        <v>6.0000000000000001E-3</v>
      </c>
      <c r="I46" s="7">
        <v>0</v>
      </c>
      <c r="J46" s="7">
        <v>1E-3</v>
      </c>
      <c r="K46" s="7">
        <v>0</v>
      </c>
      <c r="L46" s="7">
        <v>0.184</v>
      </c>
    </row>
    <row r="47" spans="1:12">
      <c r="A47" s="7" t="s">
        <v>103</v>
      </c>
      <c r="B47" t="s">
        <v>1318</v>
      </c>
      <c r="C47" s="7">
        <v>93.722999999999999</v>
      </c>
      <c r="D47" s="7">
        <v>6.0000000000000001E-3</v>
      </c>
      <c r="E47" s="7">
        <v>0.89800000000000002</v>
      </c>
      <c r="F47" s="7">
        <v>2.7E-2</v>
      </c>
      <c r="G47" s="7">
        <v>5.157</v>
      </c>
      <c r="H47" s="7">
        <v>0.02</v>
      </c>
      <c r="I47" s="7">
        <v>0</v>
      </c>
      <c r="J47" s="7">
        <v>3.9E-2</v>
      </c>
      <c r="K47" s="7">
        <v>0</v>
      </c>
      <c r="L47" s="7">
        <v>0.129</v>
      </c>
    </row>
    <row r="48" spans="1:12">
      <c r="A48" s="7" t="s">
        <v>104</v>
      </c>
      <c r="B48" t="s">
        <v>1318</v>
      </c>
      <c r="C48" s="7">
        <v>90.495999999999995</v>
      </c>
      <c r="D48" s="7">
        <v>7.3999999999999996E-2</v>
      </c>
      <c r="E48" s="7">
        <v>0.75</v>
      </c>
      <c r="F48" s="7">
        <v>2.5000000000000001E-2</v>
      </c>
      <c r="G48" s="7">
        <v>8.3680000000000003</v>
      </c>
      <c r="H48" s="7">
        <v>8.0000000000000002E-3</v>
      </c>
      <c r="I48" s="7">
        <v>4.0000000000000001E-3</v>
      </c>
      <c r="J48" s="7">
        <v>1.6E-2</v>
      </c>
      <c r="K48" s="7">
        <v>0</v>
      </c>
      <c r="L48" s="7">
        <v>0.25800000000000001</v>
      </c>
    </row>
    <row r="49" spans="1:12">
      <c r="A49" s="7" t="s">
        <v>108</v>
      </c>
      <c r="B49" t="s">
        <v>1318</v>
      </c>
      <c r="C49" s="7">
        <v>93.709000000000003</v>
      </c>
      <c r="D49" s="7">
        <v>5.0000000000000001E-3</v>
      </c>
      <c r="E49" s="7">
        <v>0.58799999999999997</v>
      </c>
      <c r="F49" s="7">
        <v>2.3E-2</v>
      </c>
      <c r="G49" s="7">
        <v>5.5039999999999996</v>
      </c>
      <c r="H49" s="7">
        <v>8.9999999999999993E-3</v>
      </c>
      <c r="I49" s="7">
        <v>2E-3</v>
      </c>
      <c r="J49" s="7">
        <v>7.0000000000000001E-3</v>
      </c>
      <c r="K49" s="7">
        <v>0</v>
      </c>
      <c r="L49" s="7">
        <v>0.152</v>
      </c>
    </row>
    <row r="50" spans="1:12">
      <c r="A50" s="7" t="s">
        <v>109</v>
      </c>
      <c r="B50" t="s">
        <v>1318</v>
      </c>
      <c r="C50" s="7">
        <v>94.138000000000005</v>
      </c>
      <c r="D50" s="7">
        <v>2.7E-2</v>
      </c>
      <c r="E50" s="7">
        <v>0.55900000000000005</v>
      </c>
      <c r="F50" s="7">
        <v>1.4999999999999999E-2</v>
      </c>
      <c r="G50" s="7">
        <v>5.1230000000000002</v>
      </c>
      <c r="H50" s="7">
        <v>2.1000000000000001E-2</v>
      </c>
      <c r="I50" s="7">
        <v>8.9999999999999993E-3</v>
      </c>
      <c r="J50" s="7">
        <v>0</v>
      </c>
      <c r="K50" s="7">
        <v>0</v>
      </c>
      <c r="L50" s="7">
        <v>0.108</v>
      </c>
    </row>
    <row r="51" spans="1:12">
      <c r="A51" s="7" t="s">
        <v>110</v>
      </c>
      <c r="B51" t="s">
        <v>1318</v>
      </c>
      <c r="C51" s="7">
        <v>92.983000000000004</v>
      </c>
      <c r="D51" s="7">
        <v>7.0000000000000001E-3</v>
      </c>
      <c r="E51" s="7">
        <v>0.65800000000000003</v>
      </c>
      <c r="F51" s="7">
        <v>1.6E-2</v>
      </c>
      <c r="G51" s="7">
        <v>6.19</v>
      </c>
      <c r="H51" s="7">
        <v>7.0000000000000001E-3</v>
      </c>
      <c r="I51" s="7">
        <v>5.0000000000000001E-3</v>
      </c>
      <c r="J51" s="7">
        <v>4.0000000000000001E-3</v>
      </c>
      <c r="K51" s="7">
        <v>0</v>
      </c>
      <c r="L51" s="7">
        <v>0.129</v>
      </c>
    </row>
    <row r="52" spans="1:12">
      <c r="A52" s="7" t="s">
        <v>113</v>
      </c>
      <c r="B52" t="s">
        <v>136</v>
      </c>
      <c r="C52" s="7">
        <v>93.852999999999994</v>
      </c>
      <c r="D52" s="7">
        <v>0.01</v>
      </c>
      <c r="E52" s="7">
        <v>0.39500000000000002</v>
      </c>
      <c r="F52" s="7">
        <v>8.9999999999999993E-3</v>
      </c>
      <c r="G52" s="7">
        <v>5.6559999999999997</v>
      </c>
      <c r="H52" s="7">
        <v>1.4999999999999999E-2</v>
      </c>
      <c r="I52" s="7">
        <v>0</v>
      </c>
      <c r="J52" s="7">
        <v>3.3000000000000002E-2</v>
      </c>
      <c r="K52" s="7">
        <v>1E-3</v>
      </c>
      <c r="L52" s="7">
        <v>2.7E-2</v>
      </c>
    </row>
    <row r="53" spans="1:12">
      <c r="A53" s="7" t="s">
        <v>114</v>
      </c>
      <c r="B53" t="s">
        <v>136</v>
      </c>
      <c r="C53" s="7">
        <v>95.150999999999996</v>
      </c>
      <c r="D53" s="7">
        <v>2E-3</v>
      </c>
      <c r="E53" s="7">
        <v>1.304</v>
      </c>
      <c r="F53" s="7">
        <v>3.0000000000000001E-3</v>
      </c>
      <c r="G53" s="7">
        <v>3.4950000000000001</v>
      </c>
      <c r="H53" s="7">
        <v>3.0000000000000001E-3</v>
      </c>
      <c r="I53" s="7">
        <v>0</v>
      </c>
      <c r="J53" s="7">
        <v>1.9E-2</v>
      </c>
      <c r="K53" s="7">
        <v>0</v>
      </c>
      <c r="L53" s="7">
        <v>2.1999999999999999E-2</v>
      </c>
    </row>
    <row r="54" spans="1:12">
      <c r="A54" s="7" t="s">
        <v>118</v>
      </c>
      <c r="B54" t="s">
        <v>136</v>
      </c>
      <c r="C54" s="7">
        <v>93.293000000000006</v>
      </c>
      <c r="D54" s="7">
        <v>0.02</v>
      </c>
      <c r="E54" s="7">
        <v>0.54100000000000004</v>
      </c>
      <c r="F54" s="7">
        <v>1.2E-2</v>
      </c>
      <c r="G54" s="7">
        <v>6.06</v>
      </c>
      <c r="H54" s="7">
        <v>0.02</v>
      </c>
      <c r="I54" s="7">
        <v>0</v>
      </c>
      <c r="J54" s="7">
        <v>1.9E-2</v>
      </c>
      <c r="K54" s="7">
        <v>2E-3</v>
      </c>
      <c r="L54" s="7">
        <v>3.3000000000000002E-2</v>
      </c>
    </row>
    <row r="55" spans="1:12">
      <c r="A55" s="7" t="s">
        <v>119</v>
      </c>
      <c r="B55" t="s">
        <v>136</v>
      </c>
      <c r="C55" s="7">
        <v>93.847999999999999</v>
      </c>
      <c r="D55" s="7">
        <v>0.01</v>
      </c>
      <c r="E55" s="7">
        <v>0.40100000000000002</v>
      </c>
      <c r="F55" s="7">
        <v>8.0000000000000002E-3</v>
      </c>
      <c r="G55" s="7">
        <v>5.609</v>
      </c>
      <c r="H55" s="7">
        <v>2.3E-2</v>
      </c>
      <c r="I55" s="7">
        <v>0</v>
      </c>
      <c r="J55" s="7">
        <v>6.6000000000000003E-2</v>
      </c>
      <c r="K55" s="7">
        <v>1E-3</v>
      </c>
      <c r="L55" s="7">
        <v>3.4000000000000002E-2</v>
      </c>
    </row>
    <row r="56" spans="1:12">
      <c r="A56" s="7" t="s">
        <v>120</v>
      </c>
      <c r="B56" t="s">
        <v>136</v>
      </c>
      <c r="C56" s="7">
        <v>89.852000000000004</v>
      </c>
      <c r="D56" s="7">
        <v>1.4E-2</v>
      </c>
      <c r="E56" s="7">
        <v>2.5339999999999998</v>
      </c>
      <c r="F56" s="7">
        <v>2.9000000000000001E-2</v>
      </c>
      <c r="G56" s="7">
        <v>7.4779999999999998</v>
      </c>
      <c r="H56" s="7">
        <v>3.0000000000000001E-3</v>
      </c>
      <c r="I56" s="7">
        <v>0</v>
      </c>
      <c r="J56" s="7">
        <v>1E-3</v>
      </c>
      <c r="K56" s="7">
        <v>0</v>
      </c>
      <c r="L56" s="7">
        <v>8.8999999999999996E-2</v>
      </c>
    </row>
    <row r="57" spans="1:12">
      <c r="A57" s="7" t="s">
        <v>122</v>
      </c>
      <c r="B57" t="s">
        <v>136</v>
      </c>
      <c r="C57" s="7">
        <v>94.42</v>
      </c>
      <c r="D57" s="7">
        <v>3.0000000000000001E-3</v>
      </c>
      <c r="E57" s="7">
        <v>1.375</v>
      </c>
      <c r="F57" s="7">
        <v>7.0000000000000001E-3</v>
      </c>
      <c r="G57" s="7">
        <v>4.0759999999999996</v>
      </c>
      <c r="H57" s="7">
        <v>1.4E-2</v>
      </c>
      <c r="I57" s="7">
        <v>0</v>
      </c>
      <c r="J57" s="7">
        <v>4.4999999999999998E-2</v>
      </c>
      <c r="K57" s="7">
        <v>1E-3</v>
      </c>
      <c r="L57" s="7">
        <v>5.8000000000000003E-2</v>
      </c>
    </row>
    <row r="58" spans="1:12">
      <c r="A58" s="7" t="s">
        <v>124</v>
      </c>
      <c r="B58" t="s">
        <v>136</v>
      </c>
      <c r="C58" s="7">
        <v>93.927999999999997</v>
      </c>
      <c r="D58" s="7">
        <v>0.01</v>
      </c>
      <c r="E58" s="7">
        <v>0.497</v>
      </c>
      <c r="F58" s="7">
        <v>1.0999999999999999E-2</v>
      </c>
      <c r="G58" s="7">
        <v>5.4859999999999998</v>
      </c>
      <c r="H58" s="7">
        <v>1.7999999999999999E-2</v>
      </c>
      <c r="I58" s="7">
        <v>0</v>
      </c>
      <c r="J58" s="7">
        <v>3.5000000000000003E-2</v>
      </c>
      <c r="K58" s="7">
        <v>1E-3</v>
      </c>
      <c r="L58" s="7">
        <v>1.4999999999999999E-2</v>
      </c>
    </row>
    <row r="59" spans="1:12">
      <c r="A59" s="7" t="s">
        <v>125</v>
      </c>
      <c r="B59" t="s">
        <v>136</v>
      </c>
      <c r="C59" s="7">
        <v>92.927999999999997</v>
      </c>
      <c r="D59" s="7">
        <v>1.4999999999999999E-2</v>
      </c>
      <c r="E59" s="7">
        <v>0.48899999999999999</v>
      </c>
      <c r="F59" s="7">
        <v>1.4999999999999999E-2</v>
      </c>
      <c r="G59" s="7">
        <v>6.4630000000000001</v>
      </c>
      <c r="H59" s="7">
        <v>1.7999999999999999E-2</v>
      </c>
      <c r="I59" s="7">
        <v>0</v>
      </c>
      <c r="J59" s="7">
        <v>5.1999999999999998E-2</v>
      </c>
      <c r="K59" s="7">
        <v>2E-3</v>
      </c>
      <c r="L59" s="7">
        <v>1.7999999999999999E-2</v>
      </c>
    </row>
    <row r="60" spans="1:12">
      <c r="A60" s="7" t="s">
        <v>128</v>
      </c>
      <c r="B60" t="s">
        <v>136</v>
      </c>
      <c r="C60" s="7">
        <v>92.950999999999993</v>
      </c>
      <c r="D60" s="7">
        <v>1.6E-2</v>
      </c>
      <c r="E60" s="7">
        <v>0.46200000000000002</v>
      </c>
      <c r="F60" s="7">
        <v>1.7000000000000001E-2</v>
      </c>
      <c r="G60" s="7">
        <v>6.4530000000000003</v>
      </c>
      <c r="H60" s="7">
        <v>2.1999999999999999E-2</v>
      </c>
      <c r="I60" s="7">
        <v>0</v>
      </c>
      <c r="J60" s="7">
        <v>5.3999999999999999E-2</v>
      </c>
      <c r="K60" s="7">
        <v>2E-3</v>
      </c>
      <c r="L60" s="7">
        <v>2.1000000000000001E-2</v>
      </c>
    </row>
    <row r="61" spans="1:12">
      <c r="A61" s="7" t="s">
        <v>131</v>
      </c>
      <c r="B61" t="s">
        <v>136</v>
      </c>
      <c r="C61" s="7">
        <v>94.751000000000005</v>
      </c>
      <c r="D61" s="7">
        <v>2.1999999999999999E-2</v>
      </c>
      <c r="E61" s="7">
        <v>2.8959999999999999</v>
      </c>
      <c r="F61" s="7">
        <v>1.9E-2</v>
      </c>
      <c r="G61" s="7">
        <v>2.234</v>
      </c>
      <c r="H61" s="7">
        <v>1.6E-2</v>
      </c>
      <c r="I61" s="7">
        <v>0</v>
      </c>
      <c r="J61" s="7">
        <v>4.0000000000000001E-3</v>
      </c>
      <c r="K61" s="7">
        <v>0</v>
      </c>
      <c r="L61" s="7">
        <v>5.7000000000000002E-2</v>
      </c>
    </row>
    <row r="62" spans="1:12">
      <c r="A62" s="7" t="s">
        <v>134</v>
      </c>
      <c r="B62" t="s">
        <v>136</v>
      </c>
      <c r="C62" s="7">
        <v>94.317999999999998</v>
      </c>
      <c r="D62" s="7">
        <v>0.01</v>
      </c>
      <c r="E62" s="7">
        <v>0.54100000000000004</v>
      </c>
      <c r="F62" s="7">
        <v>0.02</v>
      </c>
      <c r="G62" s="7">
        <v>4.9669999999999996</v>
      </c>
      <c r="H62" s="7">
        <v>1.4999999999999999E-2</v>
      </c>
      <c r="I62" s="7">
        <v>0</v>
      </c>
      <c r="J62" s="7">
        <v>9.7000000000000003E-2</v>
      </c>
      <c r="K62" s="7">
        <v>1E-3</v>
      </c>
      <c r="L62" s="7">
        <v>0.03</v>
      </c>
    </row>
    <row r="67" spans="1:12">
      <c r="C67" s="9" t="s">
        <v>150</v>
      </c>
      <c r="D67" s="9" t="s">
        <v>151</v>
      </c>
      <c r="E67" s="9" t="s">
        <v>152</v>
      </c>
      <c r="F67" s="9" t="s">
        <v>143</v>
      </c>
      <c r="G67" s="9" t="s">
        <v>153</v>
      </c>
      <c r="H67" s="9" t="s">
        <v>154</v>
      </c>
      <c r="I67" s="9" t="s">
        <v>155</v>
      </c>
      <c r="J67" s="9" t="s">
        <v>156</v>
      </c>
      <c r="K67" s="9" t="s">
        <v>157</v>
      </c>
      <c r="L67" s="9" t="s">
        <v>149</v>
      </c>
    </row>
    <row r="68" spans="1:12">
      <c r="A68" s="10" t="s">
        <v>158</v>
      </c>
      <c r="B68" s="10"/>
      <c r="C68" s="11">
        <f t="shared" ref="C68:L68" si="0">AVERAGE(C6:C65)</f>
        <v>93.700701754385946</v>
      </c>
      <c r="D68" s="11">
        <f t="shared" si="0"/>
        <v>1.8368421052631586E-2</v>
      </c>
      <c r="E68" s="11">
        <f t="shared" si="0"/>
        <v>1.3252631578947369</v>
      </c>
      <c r="F68" s="11">
        <f t="shared" si="0"/>
        <v>2.2771929824561391E-2</v>
      </c>
      <c r="G68" s="11">
        <f t="shared" si="0"/>
        <v>4.799491228070174</v>
      </c>
      <c r="H68" s="11">
        <f t="shared" si="0"/>
        <v>1.8175438596491237E-2</v>
      </c>
      <c r="I68" s="11">
        <f t="shared" si="0"/>
        <v>5.7894736842105268E-4</v>
      </c>
      <c r="J68" s="11">
        <f t="shared" si="0"/>
        <v>2.5491228070175436E-2</v>
      </c>
      <c r="K68" s="11">
        <f t="shared" si="0"/>
        <v>5.6140350877193E-4</v>
      </c>
      <c r="L68" s="11">
        <f t="shared" si="0"/>
        <v>8.8052631578947355E-2</v>
      </c>
    </row>
    <row r="69" spans="1:12">
      <c r="A69" s="10" t="s">
        <v>159</v>
      </c>
      <c r="B69" s="10"/>
      <c r="C69" s="12">
        <f t="shared" ref="C69:L69" si="1">_xlfn.STDEV.P(C6:C65)</f>
        <v>2.3504051309233072</v>
      </c>
      <c r="D69" s="12">
        <f t="shared" si="1"/>
        <v>1.5360728668465681E-2</v>
      </c>
      <c r="E69" s="12">
        <f t="shared" si="1"/>
        <v>0.87690543462464532</v>
      </c>
      <c r="F69" s="12">
        <f t="shared" si="1"/>
        <v>1.6375010425988025E-2</v>
      </c>
      <c r="G69" s="12">
        <f t="shared" si="1"/>
        <v>2.2956050773109258</v>
      </c>
      <c r="H69" s="12">
        <f t="shared" si="1"/>
        <v>3.0236565993069484E-2</v>
      </c>
      <c r="I69" s="12">
        <f t="shared" si="1"/>
        <v>1.6956845993249486E-3</v>
      </c>
      <c r="J69" s="12">
        <f t="shared" si="1"/>
        <v>4.066427493988526E-2</v>
      </c>
      <c r="K69" s="12">
        <f t="shared" si="1"/>
        <v>1.4987426760823535E-3</v>
      </c>
      <c r="L69" s="12">
        <f t="shared" si="1"/>
        <v>6.2570779866282594E-2</v>
      </c>
    </row>
    <row r="70" spans="1:12">
      <c r="A70" s="10" t="s">
        <v>160</v>
      </c>
      <c r="B70" s="10"/>
      <c r="C70" s="12">
        <f t="shared" ref="C70:L70" si="2">_xlfn.STDEV.S(C6:C65)</f>
        <v>2.3712980318571781</v>
      </c>
      <c r="D70" s="12">
        <f t="shared" si="2"/>
        <v>1.5497271164106105E-2</v>
      </c>
      <c r="E70" s="12">
        <f t="shared" si="2"/>
        <v>0.88470030289349932</v>
      </c>
      <c r="F70" s="12">
        <f t="shared" si="2"/>
        <v>1.6520568936782665E-2</v>
      </c>
      <c r="G70" s="12">
        <f t="shared" si="2"/>
        <v>2.3160108570773725</v>
      </c>
      <c r="H70" s="12">
        <f t="shared" si="2"/>
        <v>3.0505340754306279E-2</v>
      </c>
      <c r="I70" s="12">
        <f t="shared" si="2"/>
        <v>1.7107576477465498E-3</v>
      </c>
      <c r="J70" s="12">
        <f t="shared" si="2"/>
        <v>4.1025742270214383E-2</v>
      </c>
      <c r="K70" s="12">
        <f t="shared" si="2"/>
        <v>1.5120650952026916E-3</v>
      </c>
      <c r="L70" s="12">
        <f t="shared" si="2"/>
        <v>6.3126975514386771E-2</v>
      </c>
    </row>
  </sheetData>
  <autoFilter ref="A5:L62"/>
  <mergeCells count="1">
    <mergeCell ref="A2:I3"/>
  </mergeCells>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3"/>
  <sheetViews>
    <sheetView workbookViewId="0">
      <selection activeCell="H7" sqref="H7"/>
    </sheetView>
  </sheetViews>
  <sheetFormatPr defaultColWidth="10.625" defaultRowHeight="15.75"/>
  <cols>
    <col min="1" max="1" width="13.125" customWidth="1"/>
    <col min="2" max="2" width="23.375" customWidth="1"/>
    <col min="3" max="7" width="12" bestFit="1" customWidth="1"/>
  </cols>
  <sheetData>
    <row r="1" spans="1:12">
      <c r="A1" s="1" t="s">
        <v>161</v>
      </c>
    </row>
    <row r="2" spans="1:12" ht="15.95" customHeight="1">
      <c r="A2" s="102" t="s">
        <v>2455</v>
      </c>
      <c r="B2" s="102"/>
      <c r="C2" s="102"/>
      <c r="D2" s="102"/>
      <c r="E2" s="102"/>
      <c r="F2" s="102"/>
      <c r="G2" s="102"/>
      <c r="H2" s="102"/>
      <c r="I2" s="102"/>
    </row>
    <row r="3" spans="1:12">
      <c r="A3" s="102"/>
      <c r="B3" s="102"/>
      <c r="C3" s="102"/>
      <c r="D3" s="102"/>
      <c r="E3" s="102"/>
      <c r="F3" s="102"/>
      <c r="G3" s="102"/>
      <c r="H3" s="102"/>
      <c r="I3" s="102"/>
    </row>
    <row r="5" spans="1:12" s="55" customFormat="1">
      <c r="A5" s="88" t="s">
        <v>138</v>
      </c>
      <c r="B5" s="88" t="s">
        <v>139</v>
      </c>
      <c r="C5" s="93" t="s">
        <v>140</v>
      </c>
      <c r="D5" s="93" t="s">
        <v>141</v>
      </c>
      <c r="E5" s="93" t="s">
        <v>142</v>
      </c>
      <c r="F5" s="93" t="s">
        <v>143</v>
      </c>
      <c r="G5" s="93" t="s">
        <v>144</v>
      </c>
      <c r="H5" s="93" t="s">
        <v>145</v>
      </c>
      <c r="I5" s="93" t="s">
        <v>146</v>
      </c>
      <c r="J5" s="93" t="s">
        <v>147</v>
      </c>
      <c r="K5" s="93" t="s">
        <v>148</v>
      </c>
      <c r="L5" s="93" t="s">
        <v>149</v>
      </c>
    </row>
    <row r="6" spans="1:12">
      <c r="A6" s="7" t="s">
        <v>4</v>
      </c>
      <c r="B6" t="s">
        <v>1320</v>
      </c>
      <c r="C6" s="7">
        <v>93.394000000000005</v>
      </c>
      <c r="D6" s="7">
        <v>0.184</v>
      </c>
      <c r="E6" s="7">
        <v>0.80300000000000005</v>
      </c>
      <c r="F6" s="7">
        <v>0.109</v>
      </c>
      <c r="G6" s="7">
        <v>5.4589999999999996</v>
      </c>
      <c r="H6" s="7">
        <v>3.1E-2</v>
      </c>
      <c r="I6" s="7">
        <v>7.0000000000000001E-3</v>
      </c>
      <c r="J6" s="7">
        <v>1E-3</v>
      </c>
      <c r="K6" s="7">
        <v>2E-3</v>
      </c>
      <c r="L6" s="7">
        <v>0.01</v>
      </c>
    </row>
    <row r="7" spans="1:12">
      <c r="A7" s="7" t="s">
        <v>6</v>
      </c>
      <c r="B7" t="s">
        <v>1320</v>
      </c>
      <c r="C7" s="7">
        <v>92.263000000000005</v>
      </c>
      <c r="D7" s="7">
        <v>6.4000000000000001E-2</v>
      </c>
      <c r="E7" s="7">
        <v>0.28699999999999998</v>
      </c>
      <c r="F7" s="7">
        <v>1.9E-2</v>
      </c>
      <c r="G7" s="7">
        <v>7.3209999999999997</v>
      </c>
      <c r="H7" s="7">
        <v>2.8000000000000001E-2</v>
      </c>
      <c r="I7" s="7">
        <v>1E-3</v>
      </c>
      <c r="J7" s="7">
        <v>2E-3</v>
      </c>
      <c r="K7" s="7">
        <v>1E-3</v>
      </c>
      <c r="L7" s="7">
        <v>1.2999999999999999E-2</v>
      </c>
    </row>
    <row r="8" spans="1:12">
      <c r="A8" s="7" t="s">
        <v>7</v>
      </c>
      <c r="B8" t="s">
        <v>1320</v>
      </c>
      <c r="C8" s="7">
        <v>95.073999999999998</v>
      </c>
      <c r="D8" s="7">
        <v>8.0000000000000002E-3</v>
      </c>
      <c r="E8" s="7">
        <v>1.7210000000000001</v>
      </c>
      <c r="F8" s="7">
        <v>1.4999999999999999E-2</v>
      </c>
      <c r="G8" s="7">
        <v>3.1419999999999999</v>
      </c>
      <c r="H8" s="7">
        <v>1.2E-2</v>
      </c>
      <c r="I8" s="7">
        <v>1E-3</v>
      </c>
      <c r="J8" s="7">
        <v>0</v>
      </c>
      <c r="K8" s="7">
        <v>0</v>
      </c>
      <c r="L8" s="7">
        <v>2.7E-2</v>
      </c>
    </row>
    <row r="9" spans="1:12">
      <c r="A9" s="7" t="s">
        <v>10</v>
      </c>
      <c r="B9" t="s">
        <v>1320</v>
      </c>
      <c r="C9" s="7">
        <v>92.513999999999996</v>
      </c>
      <c r="D9" s="7">
        <v>4.7E-2</v>
      </c>
      <c r="E9" s="7">
        <v>2.258</v>
      </c>
      <c r="F9" s="7">
        <v>7.0000000000000001E-3</v>
      </c>
      <c r="G9" s="7">
        <v>5.1559999999999997</v>
      </c>
      <c r="H9" s="7">
        <v>1.4E-2</v>
      </c>
      <c r="I9" s="7">
        <v>0</v>
      </c>
      <c r="J9" s="7">
        <v>1E-3</v>
      </c>
      <c r="K9" s="7">
        <v>1E-3</v>
      </c>
      <c r="L9" s="7">
        <v>2E-3</v>
      </c>
    </row>
    <row r="10" spans="1:12">
      <c r="A10" s="7" t="s">
        <v>11</v>
      </c>
      <c r="B10" t="s">
        <v>1320</v>
      </c>
      <c r="C10" s="7">
        <v>87.186999999999998</v>
      </c>
      <c r="D10" s="7">
        <v>6.2E-2</v>
      </c>
      <c r="E10" s="7">
        <v>0.747</v>
      </c>
      <c r="F10" s="7">
        <v>0.128</v>
      </c>
      <c r="G10" s="7">
        <v>11.737</v>
      </c>
      <c r="H10" s="7">
        <v>5.3999999999999999E-2</v>
      </c>
      <c r="I10" s="7">
        <v>1E-3</v>
      </c>
      <c r="J10" s="7">
        <v>2.8000000000000001E-2</v>
      </c>
      <c r="K10" s="7">
        <v>1E-3</v>
      </c>
      <c r="L10" s="7">
        <v>5.5E-2</v>
      </c>
    </row>
    <row r="11" spans="1:12">
      <c r="A11" s="7" t="s">
        <v>12</v>
      </c>
      <c r="B11" t="s">
        <v>1320</v>
      </c>
      <c r="C11" s="7">
        <v>77.691999999999993</v>
      </c>
      <c r="D11" s="7">
        <v>0.14499999999999999</v>
      </c>
      <c r="E11" s="7">
        <v>0.81299999999999994</v>
      </c>
      <c r="F11" s="7">
        <v>9.9000000000000005E-2</v>
      </c>
      <c r="G11" s="7">
        <v>21.059000000000001</v>
      </c>
      <c r="H11" s="7">
        <v>0.11600000000000001</v>
      </c>
      <c r="I11" s="7">
        <v>1E-3</v>
      </c>
      <c r="J11" s="7">
        <v>8.9999999999999993E-3</v>
      </c>
      <c r="K11" s="7">
        <v>3.0000000000000001E-3</v>
      </c>
      <c r="L11" s="7">
        <v>6.2E-2</v>
      </c>
    </row>
    <row r="12" spans="1:12">
      <c r="A12" s="7" t="s">
        <v>13</v>
      </c>
      <c r="B12" t="s">
        <v>1320</v>
      </c>
      <c r="C12" s="7">
        <v>94.498000000000005</v>
      </c>
      <c r="D12" s="7">
        <v>1.2E-2</v>
      </c>
      <c r="E12" s="7">
        <v>1.2669999999999999</v>
      </c>
      <c r="F12" s="7">
        <v>1.4999999999999999E-2</v>
      </c>
      <c r="G12" s="7">
        <v>3.8730000000000002</v>
      </c>
      <c r="H12" s="7">
        <v>1.7000000000000001E-2</v>
      </c>
      <c r="I12" s="7">
        <v>6.0000000000000001E-3</v>
      </c>
      <c r="J12" s="7">
        <v>0.30399999999999999</v>
      </c>
      <c r="K12" s="7">
        <v>0</v>
      </c>
      <c r="L12" s="7">
        <v>8.9999999999999993E-3</v>
      </c>
    </row>
    <row r="13" spans="1:12">
      <c r="A13" s="7" t="s">
        <v>162</v>
      </c>
      <c r="B13" t="s">
        <v>1320</v>
      </c>
      <c r="C13" s="7">
        <v>89.903000000000006</v>
      </c>
      <c r="D13" s="7">
        <v>0.155</v>
      </c>
      <c r="E13" s="7">
        <v>0.23200000000000001</v>
      </c>
      <c r="F13" s="7">
        <v>6.9000000000000006E-2</v>
      </c>
      <c r="G13" s="7">
        <v>9.5670000000000002</v>
      </c>
      <c r="H13" s="7">
        <v>3.7999999999999999E-2</v>
      </c>
      <c r="I13" s="7">
        <v>1E-3</v>
      </c>
      <c r="J13" s="7">
        <v>4.0000000000000001E-3</v>
      </c>
      <c r="K13" s="7">
        <v>3.0000000000000001E-3</v>
      </c>
      <c r="L13" s="7">
        <v>2.7E-2</v>
      </c>
    </row>
    <row r="14" spans="1:12">
      <c r="A14" s="7" t="s">
        <v>16</v>
      </c>
      <c r="B14" t="s">
        <v>1320</v>
      </c>
      <c r="C14" s="7">
        <v>82.813000000000002</v>
      </c>
      <c r="D14" s="7">
        <v>0.04</v>
      </c>
      <c r="E14" s="7">
        <v>0.14499999999999999</v>
      </c>
      <c r="F14" s="7">
        <v>4.2999999999999997E-2</v>
      </c>
      <c r="G14" s="7">
        <v>16.922999999999998</v>
      </c>
      <c r="H14" s="7">
        <v>2.1000000000000001E-2</v>
      </c>
      <c r="I14" s="7">
        <v>0</v>
      </c>
      <c r="J14" s="7">
        <v>1E-3</v>
      </c>
      <c r="K14" s="7">
        <v>1E-3</v>
      </c>
      <c r="L14" s="7">
        <v>1.2999999999999999E-2</v>
      </c>
    </row>
    <row r="15" spans="1:12">
      <c r="A15" s="7" t="s">
        <v>18</v>
      </c>
      <c r="B15" t="s">
        <v>1320</v>
      </c>
      <c r="C15" s="7">
        <v>91.337000000000003</v>
      </c>
      <c r="D15" s="7">
        <v>2.9000000000000001E-2</v>
      </c>
      <c r="E15" s="7">
        <v>0.24199999999999999</v>
      </c>
      <c r="F15" s="7">
        <v>3.7999999999999999E-2</v>
      </c>
      <c r="G15" s="7">
        <v>8.2750000000000004</v>
      </c>
      <c r="H15" s="7">
        <v>3.9E-2</v>
      </c>
      <c r="I15" s="7">
        <v>1E-3</v>
      </c>
      <c r="J15" s="7">
        <v>2E-3</v>
      </c>
      <c r="K15" s="7">
        <v>2E-3</v>
      </c>
      <c r="L15" s="7">
        <v>3.4000000000000002E-2</v>
      </c>
    </row>
    <row r="16" spans="1:12">
      <c r="A16" s="7" t="s">
        <v>21</v>
      </c>
      <c r="B16" t="s">
        <v>1320</v>
      </c>
      <c r="C16" s="7">
        <v>90.277000000000001</v>
      </c>
      <c r="D16" s="7">
        <v>2.5000000000000001E-2</v>
      </c>
      <c r="E16" s="7">
        <v>4.1859999999999999</v>
      </c>
      <c r="F16" s="7">
        <v>4.5999999999999999E-2</v>
      </c>
      <c r="G16" s="7">
        <v>5.3460000000000001</v>
      </c>
      <c r="H16" s="7">
        <v>1.7999999999999999E-2</v>
      </c>
      <c r="I16" s="7">
        <v>0</v>
      </c>
      <c r="J16" s="7">
        <v>1.9E-2</v>
      </c>
      <c r="K16" s="7">
        <v>1E-3</v>
      </c>
      <c r="L16" s="7">
        <v>8.4000000000000005E-2</v>
      </c>
    </row>
    <row r="17" spans="1:12">
      <c r="A17" s="7" t="s">
        <v>22</v>
      </c>
      <c r="B17" t="s">
        <v>1320</v>
      </c>
      <c r="C17" s="7">
        <v>93.822000000000003</v>
      </c>
      <c r="D17" s="7">
        <v>2.1999999999999999E-2</v>
      </c>
      <c r="E17" s="7">
        <v>0.20799999999999999</v>
      </c>
      <c r="F17" s="7">
        <v>0.04</v>
      </c>
      <c r="G17" s="7">
        <v>5.859</v>
      </c>
      <c r="H17" s="7">
        <v>3.1E-2</v>
      </c>
      <c r="I17" s="7">
        <v>0</v>
      </c>
      <c r="J17" s="7">
        <v>5.0000000000000001E-3</v>
      </c>
      <c r="K17" s="7">
        <v>1E-3</v>
      </c>
      <c r="L17" s="7">
        <v>1.2E-2</v>
      </c>
    </row>
    <row r="18" spans="1:12">
      <c r="A18" s="7" t="s">
        <v>25</v>
      </c>
      <c r="B18" t="s">
        <v>1320</v>
      </c>
      <c r="C18" s="7">
        <v>95.120999999999995</v>
      </c>
      <c r="D18" s="7">
        <v>3.4000000000000002E-2</v>
      </c>
      <c r="E18" s="7">
        <v>1.901</v>
      </c>
      <c r="F18" s="7">
        <v>8.2000000000000003E-2</v>
      </c>
      <c r="G18" s="7">
        <v>2.8260000000000001</v>
      </c>
      <c r="H18" s="7">
        <v>1.2E-2</v>
      </c>
      <c r="I18" s="7">
        <v>1E-3</v>
      </c>
      <c r="J18" s="7">
        <v>0</v>
      </c>
      <c r="K18" s="7">
        <v>0</v>
      </c>
      <c r="L18" s="7">
        <v>2.3E-2</v>
      </c>
    </row>
    <row r="19" spans="1:12">
      <c r="A19" s="7" t="s">
        <v>26</v>
      </c>
      <c r="B19" t="s">
        <v>1320</v>
      </c>
      <c r="C19" s="7">
        <v>88.718000000000004</v>
      </c>
      <c r="D19" s="7">
        <v>3.9E-2</v>
      </c>
      <c r="E19" s="7">
        <v>0.23899999999999999</v>
      </c>
      <c r="F19" s="7">
        <v>2.5999999999999999E-2</v>
      </c>
      <c r="G19" s="7">
        <v>10.914</v>
      </c>
      <c r="H19" s="7">
        <v>4.8000000000000001E-2</v>
      </c>
      <c r="I19" s="7">
        <v>1E-3</v>
      </c>
      <c r="J19" s="7">
        <v>5.0000000000000001E-3</v>
      </c>
      <c r="K19" s="7">
        <v>1E-3</v>
      </c>
      <c r="L19" s="7">
        <v>0.01</v>
      </c>
    </row>
    <row r="20" spans="1:12">
      <c r="A20" s="7" t="s">
        <v>27</v>
      </c>
      <c r="B20" t="s">
        <v>1320</v>
      </c>
      <c r="C20" s="7">
        <v>75.370999999999995</v>
      </c>
      <c r="D20" s="7">
        <v>7.2999999999999995E-2</v>
      </c>
      <c r="E20" s="7">
        <v>1.3680000000000001</v>
      </c>
      <c r="F20" s="7">
        <v>0.73</v>
      </c>
      <c r="G20" s="7">
        <v>22.32</v>
      </c>
      <c r="H20" s="7">
        <v>0.104</v>
      </c>
      <c r="I20" s="7">
        <v>0</v>
      </c>
      <c r="J20" s="7">
        <v>7.0000000000000001E-3</v>
      </c>
      <c r="K20" s="7">
        <v>3.0000000000000001E-3</v>
      </c>
      <c r="L20" s="7">
        <v>2.4E-2</v>
      </c>
    </row>
    <row r="21" spans="1:12">
      <c r="A21" s="7" t="s">
        <v>32</v>
      </c>
      <c r="B21" t="s">
        <v>1320</v>
      </c>
      <c r="C21" s="7">
        <v>92.906000000000006</v>
      </c>
      <c r="D21" s="7">
        <v>2.1999999999999999E-2</v>
      </c>
      <c r="E21" s="7">
        <v>3.2250000000000001</v>
      </c>
      <c r="F21" s="7">
        <v>0.01</v>
      </c>
      <c r="G21" s="7">
        <v>3.79</v>
      </c>
      <c r="H21" s="7">
        <v>1.4E-2</v>
      </c>
      <c r="I21" s="7">
        <v>0</v>
      </c>
      <c r="J21" s="7">
        <v>0</v>
      </c>
      <c r="K21" s="7">
        <v>1E-3</v>
      </c>
      <c r="L21" s="7">
        <v>3.2000000000000001E-2</v>
      </c>
    </row>
    <row r="22" spans="1:12">
      <c r="A22" s="7" t="s">
        <v>33</v>
      </c>
      <c r="B22" t="s">
        <v>1320</v>
      </c>
      <c r="C22" s="7">
        <v>94.744</v>
      </c>
      <c r="D22" s="7">
        <v>2.7E-2</v>
      </c>
      <c r="E22" s="7">
        <v>2.5299999999999998</v>
      </c>
      <c r="F22" s="7">
        <v>5.0000000000000001E-3</v>
      </c>
      <c r="G22" s="7">
        <v>2.665</v>
      </c>
      <c r="H22" s="7">
        <v>1.0999999999999999E-2</v>
      </c>
      <c r="I22" s="7">
        <v>0</v>
      </c>
      <c r="J22" s="7">
        <v>1.2E-2</v>
      </c>
      <c r="K22" s="7">
        <v>1E-3</v>
      </c>
      <c r="L22" s="7">
        <v>3.0000000000000001E-3</v>
      </c>
    </row>
    <row r="23" spans="1:12">
      <c r="A23" s="7" t="s">
        <v>36</v>
      </c>
      <c r="B23" t="s">
        <v>1320</v>
      </c>
      <c r="C23" s="7">
        <v>91.731999999999999</v>
      </c>
      <c r="D23" s="7">
        <v>1.7999999999999999E-2</v>
      </c>
      <c r="E23" s="7">
        <v>4.3099999999999996</v>
      </c>
      <c r="F23" s="7">
        <v>8.9999999999999993E-3</v>
      </c>
      <c r="G23" s="7">
        <v>3.7080000000000002</v>
      </c>
      <c r="H23" s="7">
        <v>1.7000000000000001E-2</v>
      </c>
      <c r="I23" s="7">
        <v>0</v>
      </c>
      <c r="J23" s="7">
        <v>0</v>
      </c>
      <c r="K23" s="7">
        <v>1E-3</v>
      </c>
      <c r="L23" s="7">
        <v>0.20399999999999999</v>
      </c>
    </row>
    <row r="24" spans="1:12">
      <c r="A24" s="7" t="s">
        <v>37</v>
      </c>
      <c r="B24" t="s">
        <v>1320</v>
      </c>
      <c r="C24" s="7">
        <v>90.680999999999997</v>
      </c>
      <c r="D24" s="7">
        <v>2.1000000000000001E-2</v>
      </c>
      <c r="E24" s="7">
        <v>2.2650000000000001</v>
      </c>
      <c r="F24" s="7">
        <v>1.4999999999999999E-2</v>
      </c>
      <c r="G24" s="7">
        <v>6.9710000000000001</v>
      </c>
      <c r="H24" s="7">
        <v>3.6999999999999998E-2</v>
      </c>
      <c r="I24" s="7">
        <v>0</v>
      </c>
      <c r="J24" s="7">
        <v>1E-3</v>
      </c>
      <c r="K24" s="7">
        <v>1E-3</v>
      </c>
      <c r="L24" s="7">
        <v>0.01</v>
      </c>
    </row>
    <row r="25" spans="1:12">
      <c r="A25" s="7" t="s">
        <v>39</v>
      </c>
      <c r="B25" t="s">
        <v>1319</v>
      </c>
      <c r="C25" s="7">
        <v>85.221999999999994</v>
      </c>
      <c r="D25" s="7">
        <v>2.1000000000000001E-2</v>
      </c>
      <c r="E25" s="7">
        <v>1.3779999999999999</v>
      </c>
      <c r="F25" s="7">
        <v>5.1999999999999998E-2</v>
      </c>
      <c r="G25" s="7">
        <v>13.054</v>
      </c>
      <c r="H25" s="7">
        <v>3.1E-2</v>
      </c>
      <c r="I25" s="7">
        <v>0</v>
      </c>
      <c r="J25" s="7">
        <v>1E-3</v>
      </c>
      <c r="K25" s="7">
        <v>1E-3</v>
      </c>
      <c r="L25" s="7">
        <v>0.24</v>
      </c>
    </row>
    <row r="26" spans="1:12">
      <c r="A26" s="7" t="s">
        <v>40</v>
      </c>
      <c r="B26" t="s">
        <v>135</v>
      </c>
      <c r="C26" s="7">
        <v>95.09</v>
      </c>
      <c r="D26" s="7">
        <v>0.01</v>
      </c>
      <c r="E26" s="7">
        <v>0.20399999999999999</v>
      </c>
      <c r="F26" s="7">
        <v>9.2999999999999999E-2</v>
      </c>
      <c r="G26" s="7">
        <v>4.569</v>
      </c>
      <c r="H26" s="7">
        <v>1.9E-2</v>
      </c>
      <c r="I26" s="7">
        <v>1E-3</v>
      </c>
      <c r="J26" s="7">
        <v>4.0000000000000001E-3</v>
      </c>
      <c r="K26" s="7">
        <v>0</v>
      </c>
      <c r="L26" s="7">
        <v>0.01</v>
      </c>
    </row>
    <row r="27" spans="1:12">
      <c r="A27" s="7" t="s">
        <v>41</v>
      </c>
      <c r="B27" t="s">
        <v>135</v>
      </c>
      <c r="C27" s="7">
        <v>94.611999999999995</v>
      </c>
      <c r="D27" s="7">
        <v>6.0000000000000001E-3</v>
      </c>
      <c r="E27" s="7">
        <v>1.018</v>
      </c>
      <c r="F27" s="7">
        <v>3.4000000000000002E-2</v>
      </c>
      <c r="G27" s="7">
        <v>4.0519999999999996</v>
      </c>
      <c r="H27" s="7">
        <v>8.9999999999999993E-3</v>
      </c>
      <c r="I27" s="7">
        <v>0</v>
      </c>
      <c r="J27" s="7">
        <v>1E-3</v>
      </c>
      <c r="K27" s="7">
        <v>0</v>
      </c>
      <c r="L27" s="7">
        <v>0.26600000000000001</v>
      </c>
    </row>
    <row r="28" spans="1:12">
      <c r="A28" s="7" t="s">
        <v>46</v>
      </c>
      <c r="B28" s="8" t="s">
        <v>1319</v>
      </c>
      <c r="C28" s="7">
        <v>91.549000000000007</v>
      </c>
      <c r="D28" s="7">
        <v>6.5000000000000002E-2</v>
      </c>
      <c r="E28" s="7">
        <v>0.86699999999999999</v>
      </c>
      <c r="F28" s="7">
        <v>5.8999999999999997E-2</v>
      </c>
      <c r="G28" s="7">
        <v>7.258</v>
      </c>
      <c r="H28" s="7">
        <v>1.4E-2</v>
      </c>
      <c r="I28" s="7">
        <v>1E-3</v>
      </c>
      <c r="J28" s="7">
        <v>1.9E-2</v>
      </c>
      <c r="K28" s="7">
        <v>0</v>
      </c>
      <c r="L28" s="7">
        <v>0.16700000000000001</v>
      </c>
    </row>
    <row r="29" spans="1:12">
      <c r="A29" s="7" t="s">
        <v>47</v>
      </c>
      <c r="B29" s="8" t="s">
        <v>1319</v>
      </c>
      <c r="C29" s="7">
        <v>93.635999999999996</v>
      </c>
      <c r="D29" s="7">
        <v>0.11600000000000001</v>
      </c>
      <c r="E29" s="7">
        <v>0.60699999999999998</v>
      </c>
      <c r="F29" s="7">
        <v>2.4E-2</v>
      </c>
      <c r="G29" s="7">
        <v>5.5179999999999998</v>
      </c>
      <c r="H29" s="7">
        <v>0.01</v>
      </c>
      <c r="I29" s="7">
        <v>0</v>
      </c>
      <c r="J29" s="7">
        <v>0</v>
      </c>
      <c r="K29" s="7">
        <v>0</v>
      </c>
      <c r="L29" s="7">
        <v>8.7999999999999995E-2</v>
      </c>
    </row>
    <row r="30" spans="1:12">
      <c r="A30" s="7" t="s">
        <v>48</v>
      </c>
      <c r="B30" s="8" t="s">
        <v>1319</v>
      </c>
      <c r="C30" s="7">
        <v>86.391999999999996</v>
      </c>
      <c r="D30" s="7">
        <v>0.01</v>
      </c>
      <c r="E30" s="7">
        <v>0.37</v>
      </c>
      <c r="F30" s="7">
        <v>7.0000000000000001E-3</v>
      </c>
      <c r="G30" s="7">
        <v>13.038</v>
      </c>
      <c r="H30" s="7">
        <v>2.3E-2</v>
      </c>
      <c r="I30" s="7">
        <v>0</v>
      </c>
      <c r="J30" s="7">
        <v>1E-3</v>
      </c>
      <c r="K30" s="7">
        <v>0</v>
      </c>
      <c r="L30" s="7">
        <v>0.159</v>
      </c>
    </row>
    <row r="31" spans="1:12">
      <c r="A31" s="7" t="s">
        <v>49</v>
      </c>
      <c r="B31" s="8" t="s">
        <v>135</v>
      </c>
      <c r="C31" s="7">
        <v>90.119</v>
      </c>
      <c r="D31" s="7">
        <v>1.2999999999999999E-2</v>
      </c>
      <c r="E31" s="7">
        <v>0.27200000000000002</v>
      </c>
      <c r="F31" s="7">
        <v>0.124</v>
      </c>
      <c r="G31" s="7">
        <v>9.423</v>
      </c>
      <c r="H31" s="7">
        <v>2.3E-2</v>
      </c>
      <c r="I31" s="7">
        <v>0</v>
      </c>
      <c r="J31" s="7">
        <v>8.9999999999999993E-3</v>
      </c>
      <c r="K31" s="7">
        <v>1E-3</v>
      </c>
      <c r="L31" s="7">
        <v>1.6E-2</v>
      </c>
    </row>
    <row r="32" spans="1:12">
      <c r="A32" s="7" t="s">
        <v>50</v>
      </c>
      <c r="B32" s="8" t="s">
        <v>135</v>
      </c>
      <c r="C32" s="7">
        <v>95.159000000000006</v>
      </c>
      <c r="D32" s="7">
        <v>6.0000000000000001E-3</v>
      </c>
      <c r="E32" s="7">
        <v>0.75600000000000001</v>
      </c>
      <c r="F32" s="7">
        <v>6.7000000000000004E-2</v>
      </c>
      <c r="G32" s="7">
        <v>3.9710000000000001</v>
      </c>
      <c r="H32" s="7">
        <v>0.01</v>
      </c>
      <c r="I32" s="7">
        <v>0</v>
      </c>
      <c r="J32" s="7">
        <v>1E-3</v>
      </c>
      <c r="K32" s="7">
        <v>0</v>
      </c>
      <c r="L32" s="7">
        <v>2.9000000000000001E-2</v>
      </c>
    </row>
    <row r="33" spans="1:12">
      <c r="A33" s="7" t="s">
        <v>55</v>
      </c>
      <c r="B33" s="8" t="s">
        <v>1319</v>
      </c>
      <c r="C33" s="7">
        <v>94.233000000000004</v>
      </c>
      <c r="D33" s="7">
        <v>6.0000000000000001E-3</v>
      </c>
      <c r="E33" s="7">
        <v>0.54500000000000004</v>
      </c>
      <c r="F33" s="7">
        <v>8.9999999999999993E-3</v>
      </c>
      <c r="G33" s="7">
        <v>5.0590000000000002</v>
      </c>
      <c r="H33" s="7">
        <v>1.7000000000000001E-2</v>
      </c>
      <c r="I33" s="7">
        <v>0</v>
      </c>
      <c r="J33" s="7">
        <v>4.5999999999999999E-2</v>
      </c>
      <c r="K33" s="7">
        <v>0</v>
      </c>
      <c r="L33" s="7">
        <v>8.5000000000000006E-2</v>
      </c>
    </row>
    <row r="34" spans="1:12">
      <c r="A34" s="7" t="s">
        <v>56</v>
      </c>
      <c r="B34" s="8" t="s">
        <v>1319</v>
      </c>
      <c r="C34" s="7">
        <v>95.804000000000002</v>
      </c>
      <c r="D34" s="7">
        <v>5.0000000000000001E-3</v>
      </c>
      <c r="E34" s="7">
        <v>1.399</v>
      </c>
      <c r="F34" s="7">
        <v>1.7999999999999999E-2</v>
      </c>
      <c r="G34" s="7">
        <v>2.7309999999999999</v>
      </c>
      <c r="H34" s="7">
        <v>4.0000000000000001E-3</v>
      </c>
      <c r="I34" s="7">
        <v>0</v>
      </c>
      <c r="J34" s="7">
        <v>0</v>
      </c>
      <c r="K34" s="7">
        <v>0</v>
      </c>
      <c r="L34" s="7">
        <v>3.7999999999999999E-2</v>
      </c>
    </row>
    <row r="35" spans="1:12">
      <c r="A35" s="7" t="s">
        <v>58</v>
      </c>
      <c r="B35" s="8" t="s">
        <v>135</v>
      </c>
      <c r="C35" s="7">
        <v>92.781000000000006</v>
      </c>
      <c r="D35" s="7">
        <v>4.0000000000000001E-3</v>
      </c>
      <c r="E35" s="7">
        <v>1.5109999999999999</v>
      </c>
      <c r="F35" s="7">
        <v>5.1999999999999998E-2</v>
      </c>
      <c r="G35" s="7">
        <v>5.4029999999999996</v>
      </c>
      <c r="H35" s="7">
        <v>8.9999999999999993E-3</v>
      </c>
      <c r="I35" s="7">
        <v>0</v>
      </c>
      <c r="J35" s="7">
        <v>2E-3</v>
      </c>
      <c r="K35" s="7">
        <v>0</v>
      </c>
      <c r="L35" s="7">
        <v>0.23799999999999999</v>
      </c>
    </row>
    <row r="36" spans="1:12">
      <c r="A36" s="7" t="s">
        <v>62</v>
      </c>
      <c r="B36" s="8" t="s">
        <v>1319</v>
      </c>
      <c r="C36" s="7">
        <v>90.626000000000005</v>
      </c>
      <c r="D36" s="7">
        <v>7.0000000000000001E-3</v>
      </c>
      <c r="E36" s="7">
        <v>1.3120000000000001</v>
      </c>
      <c r="F36" s="7">
        <v>6.9000000000000006E-2</v>
      </c>
      <c r="G36" s="7">
        <v>7.5419999999999998</v>
      </c>
      <c r="H36" s="7">
        <v>6.0000000000000001E-3</v>
      </c>
      <c r="I36" s="7">
        <v>0</v>
      </c>
      <c r="J36" s="7">
        <v>3.3000000000000002E-2</v>
      </c>
      <c r="K36" s="7">
        <v>0</v>
      </c>
      <c r="L36" s="7">
        <v>0.40400000000000003</v>
      </c>
    </row>
    <row r="37" spans="1:12">
      <c r="A37" s="7" t="s">
        <v>63</v>
      </c>
      <c r="B37" s="8" t="s">
        <v>1319</v>
      </c>
      <c r="C37" s="7">
        <v>93.382000000000005</v>
      </c>
      <c r="D37" s="7">
        <v>5.0000000000000001E-3</v>
      </c>
      <c r="E37" s="7">
        <v>0.65600000000000003</v>
      </c>
      <c r="F37" s="7">
        <v>2.3E-2</v>
      </c>
      <c r="G37" s="7">
        <v>5.8029999999999999</v>
      </c>
      <c r="H37" s="7">
        <v>0.01</v>
      </c>
      <c r="I37" s="7">
        <v>0</v>
      </c>
      <c r="J37" s="7">
        <v>0</v>
      </c>
      <c r="K37" s="7">
        <v>0</v>
      </c>
      <c r="L37" s="7">
        <v>0.12</v>
      </c>
    </row>
    <row r="38" spans="1:12">
      <c r="A38" s="7" t="s">
        <v>64</v>
      </c>
      <c r="B38" s="8" t="s">
        <v>1319</v>
      </c>
      <c r="C38" s="7">
        <v>93.962999999999994</v>
      </c>
      <c r="D38" s="7">
        <v>6.0000000000000001E-3</v>
      </c>
      <c r="E38" s="7">
        <v>0.20300000000000001</v>
      </c>
      <c r="F38" s="7">
        <v>0.16800000000000001</v>
      </c>
      <c r="G38" s="7">
        <v>5.5789999999999997</v>
      </c>
      <c r="H38" s="7">
        <v>8.0000000000000002E-3</v>
      </c>
      <c r="I38" s="7">
        <v>0</v>
      </c>
      <c r="J38" s="7">
        <v>0</v>
      </c>
      <c r="K38" s="7">
        <v>0</v>
      </c>
      <c r="L38" s="7">
        <v>7.2999999999999995E-2</v>
      </c>
    </row>
    <row r="39" spans="1:12">
      <c r="A39" s="7" t="s">
        <v>65</v>
      </c>
      <c r="B39" s="8" t="s">
        <v>135</v>
      </c>
      <c r="C39" s="7">
        <v>94.631</v>
      </c>
      <c r="D39" s="7">
        <v>8.9999999999999993E-3</v>
      </c>
      <c r="E39" s="7">
        <v>0.76500000000000001</v>
      </c>
      <c r="F39" s="7">
        <v>1.7999999999999999E-2</v>
      </c>
      <c r="G39" s="7">
        <v>4.5199999999999996</v>
      </c>
      <c r="H39" s="7">
        <v>1.2999999999999999E-2</v>
      </c>
      <c r="I39" s="7">
        <v>1E-3</v>
      </c>
      <c r="J39" s="7">
        <v>5.0000000000000001E-3</v>
      </c>
      <c r="K39" s="7">
        <v>0</v>
      </c>
      <c r="L39" s="7">
        <v>3.7999999999999999E-2</v>
      </c>
    </row>
    <row r="40" spans="1:12">
      <c r="A40" s="7" t="s">
        <v>66</v>
      </c>
      <c r="B40" s="8" t="s">
        <v>135</v>
      </c>
      <c r="C40" s="7">
        <v>90.510999999999996</v>
      </c>
      <c r="D40" s="7">
        <v>8.0000000000000002E-3</v>
      </c>
      <c r="E40" s="7">
        <v>1.621</v>
      </c>
      <c r="F40" s="7">
        <v>1.9E-2</v>
      </c>
      <c r="G40" s="7">
        <v>7.6920000000000002</v>
      </c>
      <c r="H40" s="7">
        <v>2.5000000000000001E-2</v>
      </c>
      <c r="I40" s="7">
        <v>0</v>
      </c>
      <c r="J40" s="7">
        <v>1E-3</v>
      </c>
      <c r="K40" s="7">
        <v>0</v>
      </c>
      <c r="L40" s="7">
        <v>0.122</v>
      </c>
    </row>
    <row r="41" spans="1:12">
      <c r="A41" s="7" t="s">
        <v>70</v>
      </c>
      <c r="B41" s="8" t="s">
        <v>1319</v>
      </c>
      <c r="C41" s="7">
        <v>94.269000000000005</v>
      </c>
      <c r="D41" s="7">
        <v>1.7999999999999999E-2</v>
      </c>
      <c r="E41" s="7">
        <v>0.23</v>
      </c>
      <c r="F41" s="7">
        <v>0.02</v>
      </c>
      <c r="G41" s="7">
        <v>5.3120000000000003</v>
      </c>
      <c r="H41" s="7">
        <v>0.01</v>
      </c>
      <c r="I41" s="7">
        <v>0</v>
      </c>
      <c r="J41" s="7">
        <v>0</v>
      </c>
      <c r="K41" s="7">
        <v>0</v>
      </c>
      <c r="L41" s="7">
        <v>0.13900000000000001</v>
      </c>
    </row>
    <row r="42" spans="1:12">
      <c r="A42" s="7" t="s">
        <v>71</v>
      </c>
      <c r="B42" s="8" t="s">
        <v>1319</v>
      </c>
      <c r="C42" s="7">
        <v>95.039000000000001</v>
      </c>
      <c r="D42" s="7">
        <v>7.3999999999999996E-2</v>
      </c>
      <c r="E42" s="7">
        <v>0.84299999999999997</v>
      </c>
      <c r="F42" s="7">
        <v>8.0000000000000002E-3</v>
      </c>
      <c r="G42" s="7">
        <v>3.9409999999999998</v>
      </c>
      <c r="H42" s="7">
        <v>7.0000000000000001E-3</v>
      </c>
      <c r="I42" s="7">
        <v>1E-3</v>
      </c>
      <c r="J42" s="7">
        <v>0</v>
      </c>
      <c r="K42" s="7">
        <v>0</v>
      </c>
      <c r="L42" s="7">
        <v>8.6999999999999994E-2</v>
      </c>
    </row>
    <row r="43" spans="1:12">
      <c r="A43" s="7" t="s">
        <v>72</v>
      </c>
      <c r="B43" s="8" t="s">
        <v>1319</v>
      </c>
      <c r="C43" s="7">
        <v>93.174000000000007</v>
      </c>
      <c r="D43" s="7">
        <v>6.0000000000000001E-3</v>
      </c>
      <c r="E43" s="7">
        <v>8.7999999999999995E-2</v>
      </c>
      <c r="F43" s="7">
        <v>5.8999999999999997E-2</v>
      </c>
      <c r="G43" s="7">
        <v>6.6040000000000001</v>
      </c>
      <c r="H43" s="7">
        <v>8.0000000000000002E-3</v>
      </c>
      <c r="I43" s="7">
        <v>0</v>
      </c>
      <c r="J43" s="7">
        <v>1E-3</v>
      </c>
      <c r="K43" s="7">
        <v>0</v>
      </c>
      <c r="L43" s="7">
        <v>0.06</v>
      </c>
    </row>
    <row r="44" spans="1:12">
      <c r="A44" s="7" t="s">
        <v>73</v>
      </c>
      <c r="B44" s="8" t="s">
        <v>135</v>
      </c>
      <c r="C44" s="7">
        <v>94.206000000000003</v>
      </c>
      <c r="D44" s="7">
        <v>6.0000000000000001E-3</v>
      </c>
      <c r="E44" s="7">
        <v>0.625</v>
      </c>
      <c r="F44" s="7">
        <v>3.5000000000000003E-2</v>
      </c>
      <c r="G44" s="7">
        <v>4.9850000000000003</v>
      </c>
      <c r="H44" s="7">
        <v>1.2E-2</v>
      </c>
      <c r="I44" s="7">
        <v>5.0000000000000001E-3</v>
      </c>
      <c r="J44" s="7">
        <v>0</v>
      </c>
      <c r="K44" s="7">
        <v>0</v>
      </c>
      <c r="L44" s="7">
        <v>0.125</v>
      </c>
    </row>
    <row r="45" spans="1:12">
      <c r="A45" s="7" t="s">
        <v>74</v>
      </c>
      <c r="B45" s="8" t="s">
        <v>135</v>
      </c>
      <c r="C45" s="7">
        <v>91.837000000000003</v>
      </c>
      <c r="D45" s="7">
        <v>1.0999999999999999E-2</v>
      </c>
      <c r="E45" s="7">
        <v>1.294</v>
      </c>
      <c r="F45" s="7">
        <v>5.3999999999999999E-2</v>
      </c>
      <c r="G45" s="7">
        <v>6.53</v>
      </c>
      <c r="H45" s="7">
        <v>7.0000000000000001E-3</v>
      </c>
      <c r="I45" s="7">
        <v>0</v>
      </c>
      <c r="J45" s="7">
        <v>1E-3</v>
      </c>
      <c r="K45" s="7">
        <v>0</v>
      </c>
      <c r="L45" s="7">
        <v>0.26500000000000001</v>
      </c>
    </row>
    <row r="46" spans="1:12">
      <c r="A46" s="7" t="s">
        <v>79</v>
      </c>
      <c r="B46" s="8" t="s">
        <v>1319</v>
      </c>
      <c r="C46" s="7">
        <v>93.528999999999996</v>
      </c>
      <c r="D46" s="7">
        <v>5.6000000000000001E-2</v>
      </c>
      <c r="E46" s="7">
        <v>0.72899999999999998</v>
      </c>
      <c r="F46" s="7">
        <v>0.01</v>
      </c>
      <c r="G46" s="7">
        <v>5.59</v>
      </c>
      <c r="H46" s="7">
        <v>1.2999999999999999E-2</v>
      </c>
      <c r="I46" s="7">
        <v>2E-3</v>
      </c>
      <c r="J46" s="7">
        <v>4.0000000000000001E-3</v>
      </c>
      <c r="K46" s="7">
        <v>1E-3</v>
      </c>
      <c r="L46" s="7">
        <v>6.6000000000000003E-2</v>
      </c>
    </row>
    <row r="47" spans="1:12">
      <c r="A47" s="7" t="s">
        <v>80</v>
      </c>
      <c r="B47" s="8" t="s">
        <v>1319</v>
      </c>
      <c r="C47" s="7">
        <v>93.51</v>
      </c>
      <c r="D47" s="7">
        <v>8.9999999999999993E-3</v>
      </c>
      <c r="E47" s="7">
        <v>0.81499999999999995</v>
      </c>
      <c r="F47" s="7">
        <v>1.7999999999999999E-2</v>
      </c>
      <c r="G47" s="7">
        <v>5.51</v>
      </c>
      <c r="H47" s="7">
        <v>5.0000000000000001E-3</v>
      </c>
      <c r="I47" s="7">
        <v>0</v>
      </c>
      <c r="J47" s="7">
        <v>3.3000000000000002E-2</v>
      </c>
      <c r="K47" s="7">
        <v>0</v>
      </c>
      <c r="L47" s="7">
        <v>9.9000000000000005E-2</v>
      </c>
    </row>
    <row r="48" spans="1:12">
      <c r="A48" s="7" t="s">
        <v>81</v>
      </c>
      <c r="B48" s="8" t="s">
        <v>1319</v>
      </c>
      <c r="C48" s="7">
        <v>95.161000000000001</v>
      </c>
      <c r="D48" s="7">
        <v>7.0000000000000001E-3</v>
      </c>
      <c r="E48" s="7">
        <v>0.94</v>
      </c>
      <c r="F48" s="7">
        <v>2.8000000000000001E-2</v>
      </c>
      <c r="G48" s="7">
        <v>3.6680000000000001</v>
      </c>
      <c r="H48" s="7">
        <v>4.0000000000000001E-3</v>
      </c>
      <c r="I48" s="7">
        <v>0</v>
      </c>
      <c r="J48" s="7">
        <v>0</v>
      </c>
      <c r="K48" s="7">
        <v>0</v>
      </c>
      <c r="L48" s="7">
        <v>0.192</v>
      </c>
    </row>
    <row r="49" spans="1:12">
      <c r="A49" s="7" t="s">
        <v>82</v>
      </c>
      <c r="B49" s="8" t="s">
        <v>135</v>
      </c>
      <c r="C49" s="7">
        <v>92.162000000000006</v>
      </c>
      <c r="D49" s="7">
        <v>6.9000000000000006E-2</v>
      </c>
      <c r="E49" s="7">
        <v>0.39900000000000002</v>
      </c>
      <c r="F49" s="7">
        <v>2.3E-2</v>
      </c>
      <c r="G49" s="7">
        <v>7.0389999999999997</v>
      </c>
      <c r="H49" s="7">
        <v>8.9999999999999993E-3</v>
      </c>
      <c r="I49" s="7">
        <v>0</v>
      </c>
      <c r="J49" s="7">
        <v>1E-3</v>
      </c>
      <c r="K49" s="7">
        <v>0</v>
      </c>
      <c r="L49" s="7">
        <v>0.29699999999999999</v>
      </c>
    </row>
    <row r="50" spans="1:12">
      <c r="A50" s="7" t="s">
        <v>83</v>
      </c>
      <c r="B50" s="8" t="s">
        <v>135</v>
      </c>
      <c r="C50" s="7">
        <v>89.647000000000006</v>
      </c>
      <c r="D50" s="7">
        <v>7.0000000000000001E-3</v>
      </c>
      <c r="E50" s="7">
        <v>1.335</v>
      </c>
      <c r="F50" s="7">
        <v>4.5999999999999999E-2</v>
      </c>
      <c r="G50" s="7">
        <v>8.8160000000000007</v>
      </c>
      <c r="H50" s="7">
        <v>6.0000000000000001E-3</v>
      </c>
      <c r="I50" s="7">
        <v>0</v>
      </c>
      <c r="J50" s="7">
        <v>9.7000000000000003E-2</v>
      </c>
      <c r="K50" s="7">
        <v>0</v>
      </c>
      <c r="L50" s="7">
        <v>4.5999999999999999E-2</v>
      </c>
    </row>
    <row r="51" spans="1:12">
      <c r="A51" s="7" t="s">
        <v>87</v>
      </c>
      <c r="B51" s="8" t="s">
        <v>1319</v>
      </c>
      <c r="C51" s="7">
        <v>90.82</v>
      </c>
      <c r="D51" s="7">
        <v>0.115</v>
      </c>
      <c r="E51" s="7">
        <v>1.4339999999999999</v>
      </c>
      <c r="F51" s="7">
        <v>7.5999999999999998E-2</v>
      </c>
      <c r="G51" s="7">
        <v>7.2779999999999996</v>
      </c>
      <c r="H51" s="7">
        <v>4.7E-2</v>
      </c>
      <c r="I51" s="7">
        <v>2E-3</v>
      </c>
      <c r="J51" s="7">
        <v>8.9999999999999993E-3</v>
      </c>
      <c r="K51" s="7">
        <v>1E-3</v>
      </c>
      <c r="L51" s="7">
        <v>0.22</v>
      </c>
    </row>
    <row r="52" spans="1:12">
      <c r="A52" s="7" t="s">
        <v>88</v>
      </c>
      <c r="B52" s="8" t="s">
        <v>1319</v>
      </c>
      <c r="C52" s="7">
        <v>89.558999999999997</v>
      </c>
      <c r="D52" s="7">
        <v>0.03</v>
      </c>
      <c r="E52" s="7">
        <v>1.145</v>
      </c>
      <c r="F52" s="7">
        <v>0.20799999999999999</v>
      </c>
      <c r="G52" s="7">
        <v>8.94</v>
      </c>
      <c r="H52" s="7">
        <v>3.9E-2</v>
      </c>
      <c r="I52" s="7">
        <v>1.7999999999999999E-2</v>
      </c>
      <c r="J52" s="7">
        <v>2.1999999999999999E-2</v>
      </c>
      <c r="K52" s="7">
        <v>1E-3</v>
      </c>
      <c r="L52" s="7">
        <v>3.7999999999999999E-2</v>
      </c>
    </row>
    <row r="53" spans="1:12">
      <c r="A53" s="7" t="s">
        <v>89</v>
      </c>
      <c r="B53" s="8" t="s">
        <v>1319</v>
      </c>
      <c r="C53" s="7">
        <v>92.218999999999994</v>
      </c>
      <c r="D53" s="7">
        <v>5.1999999999999998E-2</v>
      </c>
      <c r="E53" s="7">
        <v>3.4180000000000001</v>
      </c>
      <c r="F53" s="7">
        <v>0.248</v>
      </c>
      <c r="G53" s="7">
        <v>4.0259999999999998</v>
      </c>
      <c r="H53" s="7">
        <v>0.03</v>
      </c>
      <c r="I53" s="7">
        <v>0</v>
      </c>
      <c r="J53" s="7">
        <v>1E-3</v>
      </c>
      <c r="K53" s="7">
        <v>3.0000000000000001E-3</v>
      </c>
      <c r="L53" s="7">
        <v>4.0000000000000001E-3</v>
      </c>
    </row>
    <row r="54" spans="1:12">
      <c r="A54" s="7" t="s">
        <v>90</v>
      </c>
      <c r="B54" s="8" t="s">
        <v>135</v>
      </c>
      <c r="C54" s="7">
        <v>94.632999999999996</v>
      </c>
      <c r="D54" s="7">
        <v>5.0000000000000001E-3</v>
      </c>
      <c r="E54" s="7">
        <v>0.56499999999999995</v>
      </c>
      <c r="F54" s="7">
        <v>3.9E-2</v>
      </c>
      <c r="G54" s="7">
        <v>4.7119999999999997</v>
      </c>
      <c r="H54" s="7">
        <v>6.0000000000000001E-3</v>
      </c>
      <c r="I54" s="7">
        <v>1E-3</v>
      </c>
      <c r="J54" s="7">
        <v>1E-3</v>
      </c>
      <c r="K54" s="7">
        <v>0</v>
      </c>
      <c r="L54" s="7">
        <v>3.6999999999999998E-2</v>
      </c>
    </row>
    <row r="55" spans="1:12">
      <c r="A55" s="7" t="s">
        <v>91</v>
      </c>
      <c r="B55" s="8" t="s">
        <v>135</v>
      </c>
      <c r="C55" s="7">
        <v>87.384</v>
      </c>
      <c r="D55" s="7">
        <v>2.5000000000000001E-2</v>
      </c>
      <c r="E55" s="7">
        <v>1.7030000000000001</v>
      </c>
      <c r="F55" s="7">
        <v>1.7000000000000001E-2</v>
      </c>
      <c r="G55" s="7">
        <v>10.847</v>
      </c>
      <c r="H55" s="7">
        <v>7.0000000000000001E-3</v>
      </c>
      <c r="I55" s="7">
        <v>0</v>
      </c>
      <c r="J55" s="7">
        <v>0</v>
      </c>
      <c r="K55" s="7">
        <v>0</v>
      </c>
      <c r="L55" s="7">
        <v>1.6E-2</v>
      </c>
    </row>
    <row r="56" spans="1:12">
      <c r="A56" s="7" t="s">
        <v>97</v>
      </c>
      <c r="B56" s="8" t="s">
        <v>1319</v>
      </c>
      <c r="C56" s="7">
        <v>95.5</v>
      </c>
      <c r="D56" s="7">
        <v>4.0000000000000001E-3</v>
      </c>
      <c r="E56" s="7">
        <v>1.1890000000000001</v>
      </c>
      <c r="F56" s="7">
        <v>5.0000000000000001E-3</v>
      </c>
      <c r="G56" s="7">
        <v>3.2869999999999999</v>
      </c>
      <c r="H56" s="7">
        <v>6.0000000000000001E-3</v>
      </c>
      <c r="I56" s="7">
        <v>0</v>
      </c>
      <c r="J56" s="7">
        <v>0</v>
      </c>
      <c r="K56" s="7">
        <v>1E-3</v>
      </c>
      <c r="L56" s="7">
        <v>8.0000000000000002E-3</v>
      </c>
    </row>
    <row r="57" spans="1:12">
      <c r="A57" s="7" t="s">
        <v>98</v>
      </c>
      <c r="B57" s="8" t="s">
        <v>1319</v>
      </c>
      <c r="C57" s="7">
        <v>94.549000000000007</v>
      </c>
      <c r="D57" s="7">
        <v>8.0000000000000002E-3</v>
      </c>
      <c r="E57" s="7">
        <v>0.29599999999999999</v>
      </c>
      <c r="F57" s="7">
        <v>6.7000000000000004E-2</v>
      </c>
      <c r="G57" s="7">
        <v>5.03</v>
      </c>
      <c r="H57" s="7">
        <v>2.1999999999999999E-2</v>
      </c>
      <c r="I57" s="7">
        <v>0</v>
      </c>
      <c r="J57" s="7">
        <v>3.0000000000000001E-3</v>
      </c>
      <c r="K57" s="7">
        <v>1E-3</v>
      </c>
      <c r="L57" s="7">
        <v>2.5000000000000001E-2</v>
      </c>
    </row>
    <row r="58" spans="1:12">
      <c r="A58" s="7" t="s">
        <v>99</v>
      </c>
      <c r="B58" s="8" t="s">
        <v>1319</v>
      </c>
      <c r="C58" s="7">
        <v>91.897999999999996</v>
      </c>
      <c r="D58" s="7">
        <v>3.0000000000000001E-3</v>
      </c>
      <c r="E58" s="7">
        <v>0.67600000000000005</v>
      </c>
      <c r="F58" s="7">
        <v>7.0000000000000007E-2</v>
      </c>
      <c r="G58" s="7">
        <v>7.2910000000000004</v>
      </c>
      <c r="H58" s="7">
        <v>8.0000000000000002E-3</v>
      </c>
      <c r="I58" s="7">
        <v>0</v>
      </c>
      <c r="J58" s="7">
        <v>1.7000000000000001E-2</v>
      </c>
      <c r="K58" s="7">
        <v>0</v>
      </c>
      <c r="L58" s="7">
        <v>3.6999999999999998E-2</v>
      </c>
    </row>
    <row r="59" spans="1:12">
      <c r="A59" s="7" t="s">
        <v>100</v>
      </c>
      <c r="B59" s="8" t="s">
        <v>135</v>
      </c>
      <c r="C59" s="7">
        <v>94.558999999999997</v>
      </c>
      <c r="D59" s="7">
        <v>0.02</v>
      </c>
      <c r="E59" s="7">
        <v>0.92500000000000004</v>
      </c>
      <c r="F59" s="7">
        <v>0.05</v>
      </c>
      <c r="G59" s="7">
        <v>4.3540000000000001</v>
      </c>
      <c r="H59" s="7">
        <v>1.4999999999999999E-2</v>
      </c>
      <c r="I59" s="7">
        <v>0</v>
      </c>
      <c r="J59" s="7">
        <v>1.9E-2</v>
      </c>
      <c r="K59" s="7">
        <v>0</v>
      </c>
      <c r="L59" s="7">
        <v>5.8000000000000003E-2</v>
      </c>
    </row>
    <row r="60" spans="1:12">
      <c r="A60" s="7" t="s">
        <v>101</v>
      </c>
      <c r="B60" s="8" t="s">
        <v>135</v>
      </c>
      <c r="C60" s="7">
        <v>92.483000000000004</v>
      </c>
      <c r="D60" s="7">
        <v>5.0000000000000001E-3</v>
      </c>
      <c r="E60" s="7">
        <v>0.70099999999999996</v>
      </c>
      <c r="F60" s="7">
        <v>7.0000000000000001E-3</v>
      </c>
      <c r="G60" s="7">
        <v>6.7789999999999999</v>
      </c>
      <c r="H60" s="7">
        <v>7.0000000000000001E-3</v>
      </c>
      <c r="I60" s="7">
        <v>3.0000000000000001E-3</v>
      </c>
      <c r="J60" s="7">
        <v>1E-3</v>
      </c>
      <c r="K60" s="7">
        <v>0</v>
      </c>
      <c r="L60" s="7">
        <v>1.2999999999999999E-2</v>
      </c>
    </row>
    <row r="61" spans="1:12">
      <c r="A61" s="7" t="s">
        <v>106</v>
      </c>
      <c r="B61" s="8" t="s">
        <v>1319</v>
      </c>
      <c r="C61" s="7">
        <v>93.629000000000005</v>
      </c>
      <c r="D61" s="7">
        <v>4.0000000000000001E-3</v>
      </c>
      <c r="E61" s="7">
        <v>0.90100000000000002</v>
      </c>
      <c r="F61" s="7">
        <v>8.9999999999999993E-3</v>
      </c>
      <c r="G61" s="7">
        <v>5.3410000000000002</v>
      </c>
      <c r="H61" s="7">
        <v>1.4E-2</v>
      </c>
      <c r="I61" s="7">
        <v>0</v>
      </c>
      <c r="J61" s="7">
        <v>0</v>
      </c>
      <c r="K61" s="7">
        <v>0</v>
      </c>
      <c r="L61" s="7">
        <v>0.10100000000000001</v>
      </c>
    </row>
    <row r="62" spans="1:12">
      <c r="A62" s="7" t="s">
        <v>107</v>
      </c>
      <c r="B62" s="8" t="s">
        <v>1319</v>
      </c>
      <c r="C62" s="7">
        <v>95.210999999999999</v>
      </c>
      <c r="D62" s="7">
        <v>4.0000000000000001E-3</v>
      </c>
      <c r="E62" s="7">
        <v>0.92</v>
      </c>
      <c r="F62" s="7">
        <v>1.7000000000000001E-2</v>
      </c>
      <c r="G62" s="7">
        <v>3.802</v>
      </c>
      <c r="H62" s="7">
        <v>8.0000000000000002E-3</v>
      </c>
      <c r="I62" s="7">
        <v>1E-3</v>
      </c>
      <c r="J62" s="7">
        <v>1.7999999999999999E-2</v>
      </c>
      <c r="K62" s="7">
        <v>0</v>
      </c>
      <c r="L62" s="7">
        <v>0.02</v>
      </c>
    </row>
    <row r="63" spans="1:12">
      <c r="A63" s="7" t="s">
        <v>111</v>
      </c>
      <c r="B63" s="8" t="s">
        <v>135</v>
      </c>
      <c r="C63" s="7">
        <v>96.325999999999993</v>
      </c>
      <c r="D63" s="7">
        <v>4.0000000000000001E-3</v>
      </c>
      <c r="E63" s="7">
        <v>1.4039999999999999</v>
      </c>
      <c r="F63" s="7">
        <v>2.5999999999999999E-2</v>
      </c>
      <c r="G63" s="7">
        <v>2.2109999999999999</v>
      </c>
      <c r="H63" s="7">
        <v>5.0000000000000001E-3</v>
      </c>
      <c r="I63" s="7">
        <v>1E-3</v>
      </c>
      <c r="J63" s="7">
        <v>3.0000000000000001E-3</v>
      </c>
      <c r="K63" s="7">
        <v>0</v>
      </c>
      <c r="L63" s="7">
        <v>0.02</v>
      </c>
    </row>
    <row r="64" spans="1:12">
      <c r="A64" s="7" t="s">
        <v>112</v>
      </c>
      <c r="B64" s="8" t="s">
        <v>135</v>
      </c>
      <c r="C64" s="7">
        <v>96.04</v>
      </c>
      <c r="D64" s="7">
        <v>5.0000000000000001E-3</v>
      </c>
      <c r="E64" s="7">
        <v>1.1439999999999999</v>
      </c>
      <c r="F64" s="7">
        <v>1.9E-2</v>
      </c>
      <c r="G64" s="7">
        <v>2.7770000000000001</v>
      </c>
      <c r="H64" s="7">
        <v>4.0000000000000001E-3</v>
      </c>
      <c r="I64" s="7">
        <v>0</v>
      </c>
      <c r="J64" s="7">
        <v>0</v>
      </c>
      <c r="K64" s="7">
        <v>0</v>
      </c>
      <c r="L64" s="7">
        <v>1.0999999999999999E-2</v>
      </c>
    </row>
    <row r="65" spans="1:12">
      <c r="A65" s="7" t="s">
        <v>115</v>
      </c>
      <c r="B65" s="8" t="s">
        <v>135</v>
      </c>
      <c r="C65" s="7">
        <v>96.134</v>
      </c>
      <c r="D65" s="7">
        <v>2E-3</v>
      </c>
      <c r="E65" s="7">
        <v>1.157</v>
      </c>
      <c r="F65" s="7">
        <v>1.4999999999999999E-2</v>
      </c>
      <c r="G65" s="7">
        <v>2.4590000000000001</v>
      </c>
      <c r="H65" s="7">
        <v>5.0000000000000001E-3</v>
      </c>
      <c r="I65" s="7">
        <v>0</v>
      </c>
      <c r="J65" s="7">
        <v>0.15</v>
      </c>
      <c r="K65" s="7">
        <v>0</v>
      </c>
      <c r="L65" s="7">
        <v>7.6999999999999999E-2</v>
      </c>
    </row>
    <row r="66" spans="1:12">
      <c r="A66" s="7" t="s">
        <v>117</v>
      </c>
      <c r="B66" s="8" t="s">
        <v>135</v>
      </c>
      <c r="C66" s="7">
        <v>94.882999999999996</v>
      </c>
      <c r="D66" s="7">
        <v>4.0000000000000001E-3</v>
      </c>
      <c r="E66" s="7">
        <v>1.903</v>
      </c>
      <c r="F66" s="7">
        <v>9.2999999999999999E-2</v>
      </c>
      <c r="G66" s="7">
        <v>3.0950000000000002</v>
      </c>
      <c r="H66" s="7">
        <v>5.0000000000000001E-3</v>
      </c>
      <c r="I66" s="7">
        <v>0</v>
      </c>
      <c r="J66" s="7">
        <v>0</v>
      </c>
      <c r="K66" s="7">
        <v>0</v>
      </c>
      <c r="L66" s="7">
        <v>1.7000000000000001E-2</v>
      </c>
    </row>
    <row r="67" spans="1:12">
      <c r="A67" s="7" t="s">
        <v>121</v>
      </c>
      <c r="B67" s="8" t="s">
        <v>135</v>
      </c>
      <c r="C67" s="7">
        <v>96.853999999999999</v>
      </c>
      <c r="D67" s="7">
        <v>4.0000000000000001E-3</v>
      </c>
      <c r="E67" s="7">
        <v>1.1279999999999999</v>
      </c>
      <c r="F67" s="7">
        <v>8.0000000000000002E-3</v>
      </c>
      <c r="G67" s="7">
        <v>1.9810000000000001</v>
      </c>
      <c r="H67" s="7">
        <v>3.0000000000000001E-3</v>
      </c>
      <c r="I67" s="7">
        <v>0</v>
      </c>
      <c r="J67" s="7">
        <v>2E-3</v>
      </c>
      <c r="K67" s="7">
        <v>0</v>
      </c>
      <c r="L67" s="7">
        <v>0.02</v>
      </c>
    </row>
    <row r="68" spans="1:12">
      <c r="A68" s="7" t="s">
        <v>123</v>
      </c>
      <c r="B68" s="8" t="s">
        <v>135</v>
      </c>
      <c r="C68" s="7">
        <v>95.849000000000004</v>
      </c>
      <c r="D68" s="7">
        <v>2E-3</v>
      </c>
      <c r="E68" s="7">
        <v>1.4119999999999999</v>
      </c>
      <c r="F68" s="7">
        <v>5.0000000000000001E-3</v>
      </c>
      <c r="G68" s="7">
        <v>2.722</v>
      </c>
      <c r="H68" s="7">
        <v>3.0000000000000001E-3</v>
      </c>
      <c r="I68" s="7">
        <v>0</v>
      </c>
      <c r="J68" s="7">
        <v>3.0000000000000001E-3</v>
      </c>
      <c r="K68" s="7">
        <v>0</v>
      </c>
      <c r="L68" s="7">
        <v>4.0000000000000001E-3</v>
      </c>
    </row>
    <row r="69" spans="1:12">
      <c r="A69" s="7" t="s">
        <v>126</v>
      </c>
      <c r="B69" s="8" t="s">
        <v>135</v>
      </c>
      <c r="C69" s="7">
        <v>97.069000000000003</v>
      </c>
      <c r="D69" s="7">
        <v>4.0000000000000001E-3</v>
      </c>
      <c r="E69" s="7">
        <v>1.1339999999999999</v>
      </c>
      <c r="F69" s="7">
        <v>5.6000000000000001E-2</v>
      </c>
      <c r="G69" s="7">
        <v>1.6970000000000001</v>
      </c>
      <c r="H69" s="7">
        <v>4.0000000000000001E-3</v>
      </c>
      <c r="I69" s="7">
        <v>0</v>
      </c>
      <c r="J69" s="7">
        <v>0.02</v>
      </c>
      <c r="K69" s="7">
        <v>0</v>
      </c>
      <c r="L69" s="7">
        <v>1.4999999999999999E-2</v>
      </c>
    </row>
    <row r="70" spans="1:12">
      <c r="A70" s="7" t="s">
        <v>127</v>
      </c>
      <c r="B70" s="8" t="s">
        <v>135</v>
      </c>
      <c r="C70" s="7">
        <v>95.067999999999998</v>
      </c>
      <c r="D70" s="7">
        <v>2E-3</v>
      </c>
      <c r="E70" s="7">
        <v>1.246</v>
      </c>
      <c r="F70" s="7">
        <v>6.0000000000000001E-3</v>
      </c>
      <c r="G70" s="7">
        <v>3.6160000000000001</v>
      </c>
      <c r="H70" s="7">
        <v>4.0000000000000001E-3</v>
      </c>
      <c r="I70" s="7">
        <v>0</v>
      </c>
      <c r="J70" s="7">
        <v>0</v>
      </c>
      <c r="K70" s="7">
        <v>0</v>
      </c>
      <c r="L70" s="7">
        <v>5.8000000000000003E-2</v>
      </c>
    </row>
    <row r="71" spans="1:12">
      <c r="A71" s="7" t="s">
        <v>129</v>
      </c>
      <c r="B71" s="8" t="s">
        <v>135</v>
      </c>
      <c r="C71" s="7">
        <v>96.838999999999999</v>
      </c>
      <c r="D71" s="7">
        <v>4.0000000000000001E-3</v>
      </c>
      <c r="E71" s="7">
        <v>0.59</v>
      </c>
      <c r="F71" s="7">
        <v>2.3E-2</v>
      </c>
      <c r="G71" s="7">
        <v>2.508</v>
      </c>
      <c r="H71" s="7">
        <v>6.0000000000000001E-3</v>
      </c>
      <c r="I71" s="7">
        <v>0</v>
      </c>
      <c r="J71" s="7">
        <v>6.0000000000000001E-3</v>
      </c>
      <c r="K71" s="7">
        <v>0</v>
      </c>
      <c r="L71" s="7">
        <v>2.3E-2</v>
      </c>
    </row>
    <row r="72" spans="1:12">
      <c r="A72" s="7" t="s">
        <v>130</v>
      </c>
      <c r="B72" s="8" t="s">
        <v>135</v>
      </c>
      <c r="C72" s="7">
        <v>95.396000000000001</v>
      </c>
      <c r="D72" s="7">
        <v>5.0000000000000001E-3</v>
      </c>
      <c r="E72" s="7">
        <v>1.4259999999999999</v>
      </c>
      <c r="F72" s="7">
        <v>0.04</v>
      </c>
      <c r="G72" s="7">
        <v>3.1269999999999998</v>
      </c>
      <c r="H72" s="7">
        <v>5.0000000000000001E-3</v>
      </c>
      <c r="I72" s="7">
        <v>0</v>
      </c>
      <c r="J72" s="7">
        <v>0</v>
      </c>
      <c r="K72" s="7">
        <v>0</v>
      </c>
      <c r="L72" s="7">
        <v>1E-3</v>
      </c>
    </row>
    <row r="73" spans="1:12">
      <c r="A73" s="7" t="s">
        <v>132</v>
      </c>
      <c r="B73" s="8" t="s">
        <v>135</v>
      </c>
      <c r="C73" s="7">
        <v>97.777000000000001</v>
      </c>
      <c r="D73" s="7">
        <v>2E-3</v>
      </c>
      <c r="E73" s="7">
        <v>0.64500000000000002</v>
      </c>
      <c r="F73" s="7">
        <v>0.01</v>
      </c>
      <c r="G73" s="7">
        <v>1.5289999999999999</v>
      </c>
      <c r="H73" s="7">
        <v>2E-3</v>
      </c>
      <c r="I73" s="7">
        <v>0</v>
      </c>
      <c r="J73" s="7">
        <v>1.2999999999999999E-2</v>
      </c>
      <c r="K73" s="7">
        <v>0</v>
      </c>
      <c r="L73" s="7">
        <v>2.1999999999999999E-2</v>
      </c>
    </row>
    <row r="74" spans="1:12">
      <c r="A74" s="7" t="s">
        <v>133</v>
      </c>
      <c r="B74" s="8" t="s">
        <v>135</v>
      </c>
      <c r="C74" s="7">
        <v>96.775000000000006</v>
      </c>
      <c r="D74" s="7">
        <v>2E-3</v>
      </c>
      <c r="E74" s="7">
        <v>1.254</v>
      </c>
      <c r="F74" s="7">
        <v>1.4E-2</v>
      </c>
      <c r="G74" s="7">
        <v>1.796</v>
      </c>
      <c r="H74" s="7">
        <v>3.0000000000000001E-3</v>
      </c>
      <c r="I74" s="7">
        <v>0</v>
      </c>
      <c r="J74" s="7">
        <v>5.0999999999999997E-2</v>
      </c>
      <c r="K74" s="7">
        <v>0</v>
      </c>
      <c r="L74" s="7">
        <v>0.104</v>
      </c>
    </row>
    <row r="80" spans="1:12">
      <c r="C80" s="14" t="s">
        <v>163</v>
      </c>
      <c r="D80" s="14" t="s">
        <v>141</v>
      </c>
      <c r="E80" s="14" t="s">
        <v>142</v>
      </c>
      <c r="F80" s="14" t="s">
        <v>143</v>
      </c>
      <c r="G80" s="14" t="s">
        <v>153</v>
      </c>
      <c r="H80" s="14" t="s">
        <v>145</v>
      </c>
      <c r="I80" s="14" t="s">
        <v>146</v>
      </c>
      <c r="J80" s="14" t="s">
        <v>156</v>
      </c>
      <c r="K80" s="14" t="s">
        <v>164</v>
      </c>
      <c r="L80" s="14" t="s">
        <v>149</v>
      </c>
    </row>
    <row r="81" spans="1:12">
      <c r="A81" s="15" t="s">
        <v>158</v>
      </c>
      <c r="B81" s="15"/>
      <c r="C81" s="16">
        <f>AVERAGE(C6:C75)</f>
        <v>92.576014492753643</v>
      </c>
      <c r="D81" s="16">
        <f t="shared" ref="D81:L81" si="0">AVERAGE(D6:D75)</f>
        <v>2.7565217391304332E-2</v>
      </c>
      <c r="E81" s="16">
        <f t="shared" si="0"/>
        <v>1.1281884057971017</v>
      </c>
      <c r="F81" s="16">
        <f t="shared" si="0"/>
        <v>5.4637681159420269E-2</v>
      </c>
      <c r="G81" s="16">
        <f t="shared" si="0"/>
        <v>6.1061304347826058</v>
      </c>
      <c r="H81" s="16">
        <f t="shared" si="0"/>
        <v>1.7855072463768107E-2</v>
      </c>
      <c r="I81" s="16">
        <f t="shared" si="0"/>
        <v>8.4057971014492772E-4</v>
      </c>
      <c r="J81" s="16">
        <f t="shared" si="0"/>
        <v>1.4492753623188409E-2</v>
      </c>
      <c r="K81" s="16">
        <f t="shared" si="0"/>
        <v>4.927536231884059E-4</v>
      </c>
      <c r="L81" s="16">
        <f t="shared" si="0"/>
        <v>7.350724637681158E-2</v>
      </c>
    </row>
    <row r="82" spans="1:12">
      <c r="A82" s="15" t="s">
        <v>165</v>
      </c>
      <c r="B82" s="15"/>
      <c r="C82">
        <f>_xlfn.STDEV.P(C6:C75)</f>
        <v>4.0157499795605673</v>
      </c>
      <c r="D82">
        <f t="shared" ref="D82:L82" si="1">_xlfn.STDEV.P(D6:D75)</f>
        <v>3.8355121064979868E-2</v>
      </c>
      <c r="E82">
        <f t="shared" si="1"/>
        <v>0.86111512259298195</v>
      </c>
      <c r="F82">
        <f t="shared" si="1"/>
        <v>9.4136344382780304E-2</v>
      </c>
      <c r="G82">
        <f t="shared" si="1"/>
        <v>4.0129976323790109</v>
      </c>
      <c r="H82">
        <f t="shared" si="1"/>
        <v>2.0034951606238412E-2</v>
      </c>
      <c r="I82">
        <f t="shared" si="1"/>
        <v>2.459074813684705E-3</v>
      </c>
      <c r="J82">
        <f t="shared" si="1"/>
        <v>4.1861269564109127E-2</v>
      </c>
      <c r="K82">
        <f t="shared" si="1"/>
        <v>8.0978058230139044E-4</v>
      </c>
      <c r="L82">
        <f t="shared" si="1"/>
        <v>8.4383634512723973E-2</v>
      </c>
    </row>
    <row r="83" spans="1:12">
      <c r="A83" s="15" t="s">
        <v>166</v>
      </c>
      <c r="B83" s="15"/>
      <c r="C83">
        <f>_xlfn.STDEV.S(C6:C75)</f>
        <v>4.0451697866378931</v>
      </c>
      <c r="D83">
        <f t="shared" ref="D83:L83" si="2">_xlfn.STDEV.S(D6:D75)</f>
        <v>3.8636114719441061E-2</v>
      </c>
      <c r="E83">
        <f t="shared" si="2"/>
        <v>0.86742374262834232</v>
      </c>
      <c r="F83">
        <f t="shared" si="2"/>
        <v>9.4825997151205196E-2</v>
      </c>
      <c r="G83">
        <f t="shared" si="2"/>
        <v>4.0423972754711537</v>
      </c>
      <c r="H83">
        <f t="shared" si="2"/>
        <v>2.0181729770730513E-2</v>
      </c>
      <c r="I83">
        <f t="shared" si="2"/>
        <v>2.4770902546298688E-3</v>
      </c>
      <c r="J83">
        <f t="shared" si="2"/>
        <v>4.2167949631557643E-2</v>
      </c>
      <c r="K83">
        <f t="shared" si="2"/>
        <v>8.1571312009072732E-4</v>
      </c>
      <c r="L83">
        <f t="shared" si="2"/>
        <v>8.5001837901999625E-2</v>
      </c>
    </row>
  </sheetData>
  <autoFilter ref="A5:L5"/>
  <mergeCells count="1">
    <mergeCell ref="A2:I3"/>
  </mergeCells>
  <pageMargins left="0.7" right="0.7" top="0.78740157499999996" bottom="0.78740157499999996"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9"/>
  <sheetViews>
    <sheetView zoomScaleNormal="100" workbookViewId="0">
      <selection activeCell="D16" sqref="D16"/>
    </sheetView>
  </sheetViews>
  <sheetFormatPr defaultColWidth="10.625" defaultRowHeight="15.75"/>
  <cols>
    <col min="1" max="1" width="21.5" customWidth="1"/>
    <col min="2" max="2" width="18.5" customWidth="1"/>
    <col min="3" max="3" width="24.5" customWidth="1"/>
    <col min="4" max="4" width="25.125" customWidth="1"/>
    <col min="5" max="5" width="19.5" customWidth="1"/>
    <col min="6" max="6" width="21.625" customWidth="1"/>
  </cols>
  <sheetData>
    <row r="1" spans="1:6">
      <c r="A1" s="48" t="s">
        <v>192</v>
      </c>
      <c r="B1" s="49"/>
      <c r="C1" s="49"/>
      <c r="D1" s="49"/>
      <c r="E1" s="49"/>
    </row>
    <row r="2" spans="1:6">
      <c r="A2" s="103" t="s">
        <v>2453</v>
      </c>
      <c r="B2" s="103"/>
      <c r="C2" s="103"/>
      <c r="D2" s="103"/>
      <c r="E2" s="103"/>
      <c r="F2" s="103"/>
    </row>
    <row r="3" spans="1:6">
      <c r="A3" s="103"/>
      <c r="B3" s="103"/>
      <c r="C3" s="103"/>
      <c r="D3" s="103"/>
      <c r="E3" s="103"/>
      <c r="F3" s="103"/>
    </row>
    <row r="4" spans="1:6">
      <c r="A4" s="103"/>
      <c r="B4" s="103"/>
      <c r="C4" s="103"/>
      <c r="D4" s="103"/>
      <c r="E4" s="103"/>
      <c r="F4" s="103"/>
    </row>
    <row r="5" spans="1:6" ht="65.45" customHeight="1">
      <c r="A5" s="103"/>
      <c r="B5" s="103"/>
      <c r="C5" s="103"/>
      <c r="D5" s="103"/>
      <c r="E5" s="103"/>
      <c r="F5" s="103"/>
    </row>
    <row r="6" spans="1:6" s="86" customFormat="1" ht="25.5">
      <c r="A6" s="84" t="s">
        <v>962</v>
      </c>
      <c r="B6" s="85" t="s">
        <v>963</v>
      </c>
      <c r="C6" s="99" t="s">
        <v>2456</v>
      </c>
      <c r="D6" s="99" t="s">
        <v>2457</v>
      </c>
      <c r="E6" s="99" t="s">
        <v>1322</v>
      </c>
      <c r="F6" s="99" t="s">
        <v>1323</v>
      </c>
    </row>
    <row r="7" spans="1:6">
      <c r="A7" s="7" t="s">
        <v>1190</v>
      </c>
      <c r="B7" s="50" t="s">
        <v>1191</v>
      </c>
      <c r="C7" s="54"/>
      <c r="D7" s="54"/>
      <c r="E7" s="54"/>
      <c r="F7" s="54"/>
    </row>
    <row r="8" spans="1:6">
      <c r="A8" s="7" t="s">
        <v>1192</v>
      </c>
      <c r="B8" s="50" t="s">
        <v>1193</v>
      </c>
      <c r="C8" s="54"/>
      <c r="D8" s="54"/>
      <c r="E8" s="54"/>
      <c r="F8" s="54"/>
    </row>
    <row r="9" spans="1:6">
      <c r="A9" s="7" t="s">
        <v>1194</v>
      </c>
      <c r="B9" s="50" t="s">
        <v>1195</v>
      </c>
      <c r="C9" s="54"/>
      <c r="D9" s="54"/>
      <c r="E9" s="54"/>
      <c r="F9" s="54"/>
    </row>
    <row r="10" spans="1:6">
      <c r="A10" s="7" t="s">
        <v>1196</v>
      </c>
      <c r="B10" s="50" t="s">
        <v>1197</v>
      </c>
      <c r="C10" s="54"/>
      <c r="D10" s="54"/>
      <c r="E10" s="54"/>
      <c r="F10" s="54"/>
    </row>
    <row r="11" spans="1:6">
      <c r="A11" s="7" t="s">
        <v>1198</v>
      </c>
      <c r="B11" s="50" t="s">
        <v>1199</v>
      </c>
      <c r="C11" s="54"/>
      <c r="D11" s="54"/>
      <c r="E11" s="54"/>
      <c r="F11" s="54"/>
    </row>
    <row r="12" spans="1:6">
      <c r="A12" s="7" t="s">
        <v>1200</v>
      </c>
      <c r="B12" s="50" t="s">
        <v>1201</v>
      </c>
      <c r="C12" s="54"/>
      <c r="D12" s="54"/>
      <c r="E12" s="54"/>
      <c r="F12" s="54"/>
    </row>
    <row r="13" spans="1:6">
      <c r="A13" s="7" t="s">
        <v>1202</v>
      </c>
      <c r="B13" s="50" t="s">
        <v>1203</v>
      </c>
      <c r="C13" s="54"/>
      <c r="D13" s="54"/>
      <c r="E13" s="54"/>
      <c r="F13" s="54"/>
    </row>
    <row r="14" spans="1:6">
      <c r="A14" s="7" t="s">
        <v>1204</v>
      </c>
      <c r="B14" s="50" t="s">
        <v>1205</v>
      </c>
      <c r="C14" s="54"/>
      <c r="D14" s="54"/>
      <c r="E14" s="54"/>
      <c r="F14" s="54"/>
    </row>
    <row r="15" spans="1:6">
      <c r="A15" s="7" t="s">
        <v>1206</v>
      </c>
      <c r="B15" s="50" t="s">
        <v>1207</v>
      </c>
      <c r="C15" s="54"/>
      <c r="D15" s="54"/>
      <c r="E15" s="54"/>
      <c r="F15" s="54"/>
    </row>
    <row r="16" spans="1:6">
      <c r="A16" s="7" t="s">
        <v>1208</v>
      </c>
      <c r="B16" s="51"/>
      <c r="C16" s="54"/>
      <c r="D16" s="54"/>
      <c r="E16" s="54"/>
      <c r="F16" s="54"/>
    </row>
    <row r="17" spans="1:6">
      <c r="A17" s="7" t="s">
        <v>1209</v>
      </c>
      <c r="B17" s="50" t="s">
        <v>1210</v>
      </c>
      <c r="C17" s="54"/>
      <c r="D17" s="54"/>
      <c r="E17" s="54"/>
      <c r="F17" s="54"/>
    </row>
    <row r="18" spans="1:6">
      <c r="A18" s="7" t="s">
        <v>1211</v>
      </c>
      <c r="B18" s="50" t="s">
        <v>1212</v>
      </c>
      <c r="C18" s="54"/>
      <c r="D18" s="54"/>
      <c r="E18" s="54"/>
      <c r="F18" s="54"/>
    </row>
    <row r="19" spans="1:6">
      <c r="A19" s="7" t="s">
        <v>1135</v>
      </c>
      <c r="B19" s="50" t="s">
        <v>1136</v>
      </c>
      <c r="C19" s="54"/>
      <c r="D19" s="54"/>
      <c r="E19" s="54"/>
      <c r="F19" s="54"/>
    </row>
    <row r="20" spans="1:6">
      <c r="A20" s="7" t="s">
        <v>1213</v>
      </c>
      <c r="B20" s="50" t="s">
        <v>1214</v>
      </c>
      <c r="C20" s="54"/>
      <c r="D20" s="54"/>
      <c r="E20" s="54"/>
      <c r="F20" s="54"/>
    </row>
    <row r="21" spans="1:6">
      <c r="A21" s="7" t="s">
        <v>1215</v>
      </c>
      <c r="B21" s="50" t="s">
        <v>1216</v>
      </c>
      <c r="C21" s="54"/>
      <c r="D21" s="54"/>
      <c r="E21" s="54"/>
      <c r="F21" s="54"/>
    </row>
    <row r="22" spans="1:6">
      <c r="A22" s="7" t="s">
        <v>1217</v>
      </c>
      <c r="B22" s="51"/>
      <c r="C22" s="54"/>
      <c r="D22" s="54"/>
      <c r="E22" s="54"/>
      <c r="F22" s="54"/>
    </row>
    <row r="23" spans="1:6">
      <c r="A23" s="7" t="s">
        <v>1218</v>
      </c>
      <c r="B23" s="50" t="s">
        <v>1219</v>
      </c>
      <c r="C23" s="54"/>
      <c r="D23" s="54"/>
      <c r="E23" s="54"/>
      <c r="F23" s="54"/>
    </row>
    <row r="24" spans="1:6">
      <c r="A24" s="7" t="s">
        <v>1220</v>
      </c>
      <c r="B24" s="50" t="s">
        <v>1221</v>
      </c>
      <c r="C24" s="54"/>
      <c r="D24" s="54"/>
      <c r="E24" s="54"/>
      <c r="F24" s="54"/>
    </row>
    <row r="25" spans="1:6">
      <c r="A25" s="7" t="s">
        <v>1222</v>
      </c>
      <c r="B25" s="50" t="s">
        <v>1223</v>
      </c>
      <c r="C25" s="54"/>
      <c r="D25" s="54"/>
      <c r="E25" s="54"/>
      <c r="F25" s="54"/>
    </row>
    <row r="26" spans="1:6">
      <c r="A26" s="7" t="s">
        <v>1224</v>
      </c>
      <c r="B26" s="50" t="s">
        <v>1225</v>
      </c>
      <c r="C26" s="54"/>
      <c r="D26" s="54"/>
      <c r="E26" s="54"/>
      <c r="F26" s="54"/>
    </row>
    <row r="27" spans="1:6">
      <c r="A27" s="7" t="s">
        <v>1226</v>
      </c>
      <c r="B27" s="50" t="s">
        <v>1227</v>
      </c>
      <c r="C27" s="54"/>
      <c r="D27" s="54"/>
      <c r="E27" s="54"/>
      <c r="F27" s="54"/>
    </row>
    <row r="28" spans="1:6">
      <c r="A28" s="7" t="s">
        <v>1228</v>
      </c>
      <c r="B28" s="50" t="s">
        <v>1229</v>
      </c>
      <c r="C28" s="54"/>
      <c r="D28" s="54"/>
      <c r="E28" s="54"/>
      <c r="F28" s="54"/>
    </row>
    <row r="29" spans="1:6">
      <c r="A29" s="7" t="s">
        <v>1230</v>
      </c>
      <c r="B29" s="50" t="s">
        <v>1231</v>
      </c>
      <c r="C29" s="54"/>
      <c r="D29" s="54"/>
      <c r="E29" s="54"/>
      <c r="F29" s="54"/>
    </row>
    <row r="30" spans="1:6">
      <c r="A30" s="7" t="s">
        <v>1232</v>
      </c>
      <c r="B30" s="50" t="s">
        <v>1233</v>
      </c>
      <c r="C30" s="54"/>
      <c r="D30" s="54"/>
      <c r="E30" s="54"/>
      <c r="F30" s="54"/>
    </row>
    <row r="31" spans="1:6">
      <c r="A31" s="7" t="s">
        <v>1234</v>
      </c>
      <c r="B31" s="50" t="s">
        <v>1235</v>
      </c>
      <c r="C31" s="54"/>
      <c r="D31" s="54"/>
      <c r="E31" s="54"/>
      <c r="F31" s="54"/>
    </row>
    <row r="32" spans="1:6">
      <c r="A32" s="7" t="s">
        <v>1236</v>
      </c>
      <c r="B32" s="50" t="s">
        <v>1237</v>
      </c>
      <c r="C32" s="54"/>
      <c r="D32" s="54"/>
      <c r="E32" s="54"/>
      <c r="F32" s="54"/>
    </row>
    <row r="33" spans="1:6">
      <c r="A33" s="7" t="s">
        <v>1238</v>
      </c>
      <c r="B33" s="50" t="s">
        <v>1239</v>
      </c>
      <c r="C33" s="54"/>
      <c r="D33" s="54"/>
      <c r="E33" s="54"/>
      <c r="F33" s="54"/>
    </row>
    <row r="34" spans="1:6">
      <c r="A34" s="7" t="s">
        <v>1240</v>
      </c>
      <c r="B34" s="50" t="s">
        <v>1241</v>
      </c>
      <c r="C34" s="54"/>
      <c r="D34" s="54"/>
      <c r="E34" s="54"/>
      <c r="F34" s="54"/>
    </row>
    <row r="35" spans="1:6">
      <c r="A35" s="7" t="s">
        <v>1242</v>
      </c>
      <c r="B35" s="50" t="s">
        <v>1243</v>
      </c>
      <c r="C35" s="54"/>
      <c r="D35" s="54"/>
      <c r="E35" s="54"/>
      <c r="F35" s="54"/>
    </row>
    <row r="36" spans="1:6">
      <c r="A36" s="7" t="s">
        <v>1244</v>
      </c>
      <c r="B36" s="50" t="s">
        <v>1245</v>
      </c>
      <c r="C36" s="54"/>
      <c r="D36" s="54"/>
      <c r="E36" s="54"/>
      <c r="F36" s="54"/>
    </row>
    <row r="37" spans="1:6">
      <c r="A37" s="7" t="s">
        <v>1246</v>
      </c>
      <c r="B37" s="50" t="s">
        <v>1247</v>
      </c>
      <c r="C37" s="54"/>
      <c r="D37" s="54"/>
      <c r="E37" s="54"/>
      <c r="F37" s="54"/>
    </row>
    <row r="38" spans="1:6">
      <c r="A38" s="7" t="s">
        <v>1248</v>
      </c>
      <c r="B38" s="50" t="s">
        <v>1249</v>
      </c>
      <c r="C38" s="54"/>
      <c r="D38" s="54"/>
      <c r="E38" s="54"/>
      <c r="F38" s="54"/>
    </row>
    <row r="39" spans="1:6">
      <c r="A39" s="7" t="s">
        <v>1250</v>
      </c>
      <c r="B39" s="50" t="s">
        <v>1251</v>
      </c>
      <c r="C39" s="54"/>
      <c r="D39" s="54"/>
      <c r="E39" s="54"/>
      <c r="F39" s="54"/>
    </row>
    <row r="40" spans="1:6">
      <c r="A40" s="7" t="s">
        <v>1252</v>
      </c>
      <c r="B40" s="50" t="s">
        <v>1253</v>
      </c>
      <c r="C40" s="54"/>
      <c r="D40" s="54"/>
      <c r="E40" s="54"/>
      <c r="F40" s="54"/>
    </row>
    <row r="41" spans="1:6">
      <c r="A41" s="7" t="s">
        <v>1254</v>
      </c>
      <c r="B41" s="50" t="s">
        <v>1255</v>
      </c>
      <c r="C41" s="54"/>
      <c r="D41" s="54"/>
      <c r="E41" s="54"/>
      <c r="F41" s="54"/>
    </row>
    <row r="42" spans="1:6">
      <c r="A42" s="7" t="s">
        <v>1256</v>
      </c>
      <c r="B42" s="51"/>
      <c r="C42" s="54"/>
      <c r="D42" s="54"/>
      <c r="E42" s="54"/>
      <c r="F42" s="54"/>
    </row>
    <row r="43" spans="1:6">
      <c r="A43" s="7" t="s">
        <v>1257</v>
      </c>
      <c r="B43" s="51"/>
      <c r="C43" s="54"/>
      <c r="D43" s="54"/>
      <c r="E43" s="54"/>
      <c r="F43" s="54"/>
    </row>
    <row r="44" spans="1:6">
      <c r="A44" s="7" t="s">
        <v>1258</v>
      </c>
      <c r="B44" s="50" t="s">
        <v>1259</v>
      </c>
      <c r="C44" s="54"/>
      <c r="D44" s="54"/>
      <c r="E44" s="54"/>
      <c r="F44" s="54"/>
    </row>
    <row r="45" spans="1:6">
      <c r="A45" s="7" t="s">
        <v>1260</v>
      </c>
      <c r="B45" s="50" t="s">
        <v>1261</v>
      </c>
      <c r="C45" s="54"/>
      <c r="D45" s="54"/>
      <c r="E45" s="54"/>
      <c r="F45" s="54"/>
    </row>
    <row r="46" spans="1:6">
      <c r="A46" s="7" t="s">
        <v>1262</v>
      </c>
      <c r="B46" s="51"/>
      <c r="C46" s="54"/>
      <c r="D46" s="54"/>
      <c r="E46" s="54"/>
      <c r="F46" s="54"/>
    </row>
    <row r="47" spans="1:6">
      <c r="A47" s="7" t="s">
        <v>1263</v>
      </c>
      <c r="B47" s="51"/>
      <c r="C47" s="54"/>
      <c r="D47" s="54"/>
      <c r="E47" s="54"/>
      <c r="F47" s="54"/>
    </row>
    <row r="48" spans="1:6">
      <c r="A48" s="7" t="s">
        <v>1264</v>
      </c>
      <c r="B48" s="50" t="s">
        <v>1265</v>
      </c>
      <c r="C48" s="54"/>
      <c r="D48" s="54"/>
      <c r="E48" s="54"/>
      <c r="F48" s="54"/>
    </row>
    <row r="49" spans="1:6">
      <c r="A49" s="7" t="s">
        <v>1266</v>
      </c>
      <c r="B49" s="50" t="s">
        <v>1267</v>
      </c>
      <c r="C49" s="54"/>
      <c r="D49" s="54"/>
      <c r="E49" s="54"/>
      <c r="F49" s="54"/>
    </row>
    <row r="50" spans="1:6">
      <c r="A50" s="7" t="s">
        <v>1268</v>
      </c>
      <c r="B50" s="50" t="s">
        <v>1269</v>
      </c>
      <c r="C50" s="54"/>
      <c r="D50" s="54"/>
      <c r="E50" s="54"/>
      <c r="F50" s="54"/>
    </row>
    <row r="51" spans="1:6">
      <c r="A51" s="7" t="s">
        <v>1270</v>
      </c>
      <c r="B51" s="50" t="s">
        <v>1271</v>
      </c>
      <c r="C51" s="54"/>
      <c r="D51" s="54"/>
      <c r="E51" s="54"/>
      <c r="F51" s="54"/>
    </row>
    <row r="52" spans="1:6">
      <c r="A52" s="7" t="s">
        <v>1272</v>
      </c>
      <c r="B52" s="50" t="s">
        <v>1273</v>
      </c>
      <c r="C52" s="54"/>
      <c r="D52" s="54"/>
      <c r="E52" s="54"/>
      <c r="F52" s="54"/>
    </row>
    <row r="53" spans="1:6">
      <c r="A53" s="7" t="s">
        <v>1274</v>
      </c>
      <c r="B53" s="50" t="s">
        <v>1275</v>
      </c>
      <c r="C53" s="54"/>
      <c r="D53" s="54"/>
      <c r="E53" s="54"/>
      <c r="F53" s="54"/>
    </row>
    <row r="54" spans="1:6">
      <c r="A54" s="7" t="s">
        <v>1128</v>
      </c>
      <c r="B54" s="50" t="s">
        <v>167</v>
      </c>
      <c r="C54" s="54"/>
      <c r="D54" s="54"/>
      <c r="E54" s="54"/>
      <c r="F54" s="54"/>
    </row>
    <row r="55" spans="1:6">
      <c r="A55" s="7" t="s">
        <v>1276</v>
      </c>
      <c r="B55" s="51"/>
      <c r="C55" s="54"/>
      <c r="D55" s="54"/>
      <c r="E55" s="54"/>
      <c r="F55" s="54"/>
    </row>
    <row r="56" spans="1:6">
      <c r="A56" s="7" t="s">
        <v>1277</v>
      </c>
      <c r="B56" s="50" t="s">
        <v>1278</v>
      </c>
      <c r="C56" s="54"/>
      <c r="D56" s="54"/>
      <c r="E56" s="54"/>
      <c r="F56" s="54"/>
    </row>
    <row r="57" spans="1:6">
      <c r="A57" s="7" t="s">
        <v>1279</v>
      </c>
      <c r="B57" s="50" t="s">
        <v>1280</v>
      </c>
      <c r="C57" s="54"/>
      <c r="D57" s="54"/>
      <c r="E57" s="54"/>
      <c r="F57" s="54"/>
    </row>
    <row r="58" spans="1:6">
      <c r="A58" s="7" t="s">
        <v>1281</v>
      </c>
      <c r="B58" s="50" t="s">
        <v>1282</v>
      </c>
      <c r="C58" s="54"/>
      <c r="D58" s="54"/>
      <c r="E58" s="54"/>
      <c r="F58" s="54"/>
    </row>
    <row r="59" spans="1:6">
      <c r="A59" s="7" t="s">
        <v>1283</v>
      </c>
      <c r="B59" s="50" t="s">
        <v>1284</v>
      </c>
      <c r="C59" s="54"/>
      <c r="D59" s="54"/>
      <c r="E59" s="54"/>
      <c r="F59" s="54"/>
    </row>
    <row r="60" spans="1:6">
      <c r="A60" s="7" t="s">
        <v>1285</v>
      </c>
      <c r="B60" s="50" t="s">
        <v>1286</v>
      </c>
      <c r="C60" s="54"/>
      <c r="D60" s="54"/>
      <c r="E60" s="54"/>
      <c r="F60" s="54"/>
    </row>
    <row r="61" spans="1:6">
      <c r="A61" s="7" t="s">
        <v>1287</v>
      </c>
      <c r="B61" s="51"/>
      <c r="C61" s="54"/>
      <c r="D61" s="54"/>
      <c r="E61" s="54"/>
      <c r="F61" s="54"/>
    </row>
    <row r="62" spans="1:6">
      <c r="A62" s="7" t="s">
        <v>1288</v>
      </c>
      <c r="B62" s="50" t="s">
        <v>1289</v>
      </c>
      <c r="C62" s="54"/>
      <c r="D62" s="54"/>
      <c r="E62" s="54"/>
      <c r="F62" s="54"/>
    </row>
    <row r="63" spans="1:6">
      <c r="A63" s="52"/>
      <c r="B63" s="52"/>
      <c r="C63" s="53"/>
      <c r="D63" s="53"/>
      <c r="E63" s="53"/>
      <c r="F63" s="53"/>
    </row>
    <row r="64" spans="1:6">
      <c r="A64" s="7" t="s">
        <v>242</v>
      </c>
      <c r="B64" s="42" t="s">
        <v>243</v>
      </c>
      <c r="C64" s="7">
        <v>367</v>
      </c>
      <c r="D64" s="7">
        <v>73.3</v>
      </c>
      <c r="E64" s="7">
        <v>5.0068000000000001</v>
      </c>
      <c r="F64" s="7">
        <v>0.6996</v>
      </c>
    </row>
    <row r="65" spans="1:6">
      <c r="A65" s="7" t="s">
        <v>244</v>
      </c>
      <c r="B65" s="42" t="s">
        <v>245</v>
      </c>
      <c r="C65" s="7">
        <v>7.9</v>
      </c>
      <c r="D65" s="7">
        <v>6.9</v>
      </c>
      <c r="E65" s="7">
        <v>1.1449</v>
      </c>
      <c r="F65" s="7">
        <v>5.8799999999999998E-2</v>
      </c>
    </row>
    <row r="66" spans="1:6">
      <c r="A66" s="7" t="s">
        <v>246</v>
      </c>
      <c r="B66" s="42" t="s">
        <v>247</v>
      </c>
      <c r="C66" s="7">
        <v>42.7</v>
      </c>
      <c r="D66" s="7">
        <v>13.5</v>
      </c>
      <c r="E66" s="7">
        <v>3.1629999999999998</v>
      </c>
      <c r="F66" s="7">
        <v>0.50009999999999999</v>
      </c>
    </row>
    <row r="67" spans="1:6">
      <c r="A67" s="7" t="s">
        <v>248</v>
      </c>
      <c r="B67" s="42" t="s">
        <v>249</v>
      </c>
      <c r="C67" s="7">
        <v>107.1</v>
      </c>
      <c r="D67" s="7">
        <v>524.4</v>
      </c>
      <c r="E67" s="7">
        <v>0.20419999999999999</v>
      </c>
      <c r="F67" s="7">
        <v>-0.68989999999999996</v>
      </c>
    </row>
    <row r="68" spans="1:6">
      <c r="A68" s="7" t="s">
        <v>250</v>
      </c>
      <c r="B68" s="42" t="s">
        <v>251</v>
      </c>
      <c r="C68" s="7">
        <v>139.69999999999999</v>
      </c>
      <c r="D68" s="7">
        <v>21.1</v>
      </c>
      <c r="E68" s="7">
        <v>6.6208999999999998</v>
      </c>
      <c r="F68" s="7">
        <v>0.82089999999999996</v>
      </c>
    </row>
    <row r="69" spans="1:6">
      <c r="A69" s="7" t="s">
        <v>252</v>
      </c>
      <c r="B69" s="42" t="s">
        <v>253</v>
      </c>
      <c r="C69" s="7" t="s">
        <v>254</v>
      </c>
      <c r="D69" s="7" t="s">
        <v>254</v>
      </c>
      <c r="E69" s="7" t="s">
        <v>254</v>
      </c>
      <c r="F69" s="7" t="s">
        <v>254</v>
      </c>
    </row>
    <row r="70" spans="1:6">
      <c r="A70" s="7" t="s">
        <v>255</v>
      </c>
      <c r="B70" s="42" t="s">
        <v>256</v>
      </c>
      <c r="C70" s="7">
        <v>228</v>
      </c>
      <c r="D70" s="7">
        <v>109.9</v>
      </c>
      <c r="E70" s="7">
        <v>2.0746000000000002</v>
      </c>
      <c r="F70" s="7">
        <v>0.31690000000000002</v>
      </c>
    </row>
    <row r="71" spans="1:6">
      <c r="A71" s="7" t="s">
        <v>257</v>
      </c>
      <c r="B71" s="42" t="s">
        <v>258</v>
      </c>
      <c r="C71" s="7" t="s">
        <v>254</v>
      </c>
      <c r="D71" s="7" t="s">
        <v>254</v>
      </c>
      <c r="E71" s="7" t="s">
        <v>254</v>
      </c>
      <c r="F71" s="7" t="s">
        <v>254</v>
      </c>
    </row>
    <row r="72" spans="1:6">
      <c r="A72" s="7" t="s">
        <v>259</v>
      </c>
      <c r="B72" s="45"/>
      <c r="C72" s="7">
        <v>444.8</v>
      </c>
      <c r="D72" s="7">
        <v>11.7</v>
      </c>
      <c r="E72" s="7">
        <v>38.017099999999999</v>
      </c>
      <c r="F72" s="7">
        <v>1.58</v>
      </c>
    </row>
    <row r="73" spans="1:6">
      <c r="A73" s="7" t="s">
        <v>260</v>
      </c>
      <c r="B73" s="42" t="s">
        <v>261</v>
      </c>
      <c r="C73" s="7">
        <v>29.6</v>
      </c>
      <c r="D73" s="7">
        <v>2.2999999999999998</v>
      </c>
      <c r="E73" s="7">
        <v>12.8696</v>
      </c>
      <c r="F73" s="7">
        <v>1.1095999999999999</v>
      </c>
    </row>
    <row r="74" spans="1:6">
      <c r="A74" s="7" t="s">
        <v>262</v>
      </c>
      <c r="B74" s="42" t="s">
        <v>263</v>
      </c>
      <c r="C74" s="7">
        <v>18</v>
      </c>
      <c r="D74" s="7">
        <v>25.9</v>
      </c>
      <c r="E74" s="7">
        <v>0.69499999999999995</v>
      </c>
      <c r="F74" s="7">
        <v>-0.158</v>
      </c>
    </row>
    <row r="75" spans="1:6">
      <c r="A75" s="7" t="s">
        <v>264</v>
      </c>
      <c r="B75" s="45"/>
      <c r="C75" s="7">
        <v>690</v>
      </c>
      <c r="D75" s="7">
        <v>16.8</v>
      </c>
      <c r="E75" s="7">
        <v>41.071399999999997</v>
      </c>
      <c r="F75" s="7">
        <v>1.6134999999999999</v>
      </c>
    </row>
    <row r="76" spans="1:6">
      <c r="A76" s="7" t="s">
        <v>265</v>
      </c>
      <c r="B76" s="42" t="s">
        <v>266</v>
      </c>
      <c r="C76" s="7">
        <v>4.5999999999999996</v>
      </c>
      <c r="D76" s="7">
        <v>2.2999999999999998</v>
      </c>
      <c r="E76" s="7">
        <v>2</v>
      </c>
      <c r="F76" s="7">
        <v>0.30099999999999999</v>
      </c>
    </row>
    <row r="77" spans="1:6">
      <c r="A77" s="7" t="s">
        <v>267</v>
      </c>
      <c r="B77" s="45"/>
      <c r="C77" s="7">
        <v>23.7</v>
      </c>
      <c r="D77" s="7">
        <v>4.5999999999999996</v>
      </c>
      <c r="E77" s="7">
        <v>5.1521999999999997</v>
      </c>
      <c r="F77" s="7">
        <v>0.71199999999999997</v>
      </c>
    </row>
    <row r="78" spans="1:6">
      <c r="A78" s="7" t="s">
        <v>268</v>
      </c>
      <c r="B78" s="42" t="s">
        <v>269</v>
      </c>
      <c r="C78" s="7">
        <v>75</v>
      </c>
      <c r="D78" s="7">
        <v>102.1</v>
      </c>
      <c r="E78" s="7">
        <v>0.73460000000000003</v>
      </c>
      <c r="F78" s="7">
        <v>-0.13400000000000001</v>
      </c>
    </row>
    <row r="79" spans="1:6">
      <c r="A79" s="7" t="s">
        <v>270</v>
      </c>
      <c r="B79" s="42" t="s">
        <v>271</v>
      </c>
      <c r="C79" s="7">
        <v>596.4</v>
      </c>
      <c r="D79" s="7">
        <v>80.8</v>
      </c>
      <c r="E79" s="7">
        <v>7.3811999999999998</v>
      </c>
      <c r="F79" s="7">
        <v>0.86809999999999998</v>
      </c>
    </row>
    <row r="80" spans="1:6">
      <c r="A80" s="7" t="s">
        <v>272</v>
      </c>
      <c r="B80" s="42" t="s">
        <v>273</v>
      </c>
      <c r="C80" s="7">
        <v>1</v>
      </c>
      <c r="D80" s="7">
        <v>2.2999999999999998</v>
      </c>
      <c r="E80" s="7">
        <v>0.43480000000000002</v>
      </c>
      <c r="F80" s="7">
        <v>-0.36170000000000002</v>
      </c>
    </row>
    <row r="81" spans="1:6">
      <c r="A81" s="7" t="s">
        <v>274</v>
      </c>
      <c r="B81" s="42" t="s">
        <v>275</v>
      </c>
      <c r="C81" s="7">
        <v>32</v>
      </c>
      <c r="D81" s="7">
        <v>10.1</v>
      </c>
      <c r="E81" s="7">
        <v>3.1682999999999999</v>
      </c>
      <c r="F81" s="7">
        <v>0.50080000000000002</v>
      </c>
    </row>
    <row r="82" spans="1:6">
      <c r="A82" s="7" t="s">
        <v>276</v>
      </c>
      <c r="B82" s="42" t="s">
        <v>277</v>
      </c>
      <c r="C82" s="7">
        <v>0</v>
      </c>
      <c r="D82" s="7">
        <v>0.6</v>
      </c>
      <c r="E82" s="7">
        <v>0</v>
      </c>
      <c r="F82" s="7" t="s">
        <v>278</v>
      </c>
    </row>
    <row r="83" spans="1:6">
      <c r="A83" s="7" t="s">
        <v>279</v>
      </c>
      <c r="B83" s="42" t="s">
        <v>280</v>
      </c>
      <c r="C83" s="7">
        <v>1856.6</v>
      </c>
      <c r="D83" s="7">
        <v>405.5</v>
      </c>
      <c r="E83" s="7">
        <v>4.5785</v>
      </c>
      <c r="F83" s="7">
        <v>0.66069999999999995</v>
      </c>
    </row>
    <row r="84" spans="1:6">
      <c r="A84" s="7" t="s">
        <v>281</v>
      </c>
      <c r="B84" s="45"/>
      <c r="C84" s="7">
        <v>1183.3</v>
      </c>
      <c r="D84" s="7">
        <v>62.5</v>
      </c>
      <c r="E84" s="7">
        <v>18.9328</v>
      </c>
      <c r="F84" s="7">
        <v>1.2771999999999999</v>
      </c>
    </row>
    <row r="85" spans="1:6">
      <c r="A85" s="7" t="s">
        <v>282</v>
      </c>
      <c r="B85" s="42" t="s">
        <v>283</v>
      </c>
      <c r="C85" s="7">
        <v>56</v>
      </c>
      <c r="D85" s="7">
        <v>51.7</v>
      </c>
      <c r="E85" s="7">
        <v>1.0831999999999999</v>
      </c>
      <c r="F85" s="7">
        <v>3.4700000000000002E-2</v>
      </c>
    </row>
    <row r="86" spans="1:6">
      <c r="A86" s="7" t="s">
        <v>284</v>
      </c>
      <c r="B86" s="42" t="s">
        <v>285</v>
      </c>
      <c r="C86" s="7">
        <v>762</v>
      </c>
      <c r="D86" s="7">
        <v>3.3</v>
      </c>
      <c r="E86" s="7">
        <v>230.9091</v>
      </c>
      <c r="F86" s="7">
        <v>2.3633999999999999</v>
      </c>
    </row>
    <row r="87" spans="1:6">
      <c r="A87" s="7" t="s">
        <v>286</v>
      </c>
      <c r="B87" s="42" t="s">
        <v>287</v>
      </c>
      <c r="C87" s="7">
        <v>54.3</v>
      </c>
      <c r="D87" s="7">
        <v>11.9</v>
      </c>
      <c r="E87" s="7">
        <v>4.5629999999999997</v>
      </c>
      <c r="F87" s="7">
        <v>0.6593</v>
      </c>
    </row>
    <row r="88" spans="1:6">
      <c r="A88" s="7" t="s">
        <v>288</v>
      </c>
      <c r="B88" s="42" t="s">
        <v>289</v>
      </c>
      <c r="C88" s="7">
        <v>38.299999999999997</v>
      </c>
      <c r="D88" s="7">
        <v>8.4</v>
      </c>
      <c r="E88" s="7">
        <v>4.5594999999999999</v>
      </c>
      <c r="F88" s="7">
        <v>0.65890000000000004</v>
      </c>
    </row>
    <row r="89" spans="1:6">
      <c r="A89" s="7" t="s">
        <v>290</v>
      </c>
      <c r="B89" s="42" t="s">
        <v>291</v>
      </c>
      <c r="C89" s="7">
        <v>232</v>
      </c>
      <c r="D89" s="7">
        <v>43.9</v>
      </c>
      <c r="E89" s="7">
        <v>5.2847</v>
      </c>
      <c r="F89" s="7">
        <v>0.72299999999999998</v>
      </c>
    </row>
    <row r="90" spans="1:6">
      <c r="A90" s="7" t="s">
        <v>292</v>
      </c>
      <c r="B90" s="42" t="s">
        <v>293</v>
      </c>
      <c r="C90" s="7">
        <v>266.10000000000002</v>
      </c>
      <c r="D90" s="7">
        <v>44.8</v>
      </c>
      <c r="E90" s="7">
        <v>5.9397000000000002</v>
      </c>
      <c r="F90" s="7">
        <v>0.77380000000000004</v>
      </c>
    </row>
    <row r="91" spans="1:6">
      <c r="A91" s="7" t="s">
        <v>294</v>
      </c>
      <c r="B91" s="42" t="s">
        <v>295</v>
      </c>
      <c r="C91" s="7">
        <v>539.4</v>
      </c>
      <c r="D91" s="7">
        <v>225</v>
      </c>
      <c r="E91" s="7">
        <v>2.3973</v>
      </c>
      <c r="F91" s="7">
        <v>0.37969999999999998</v>
      </c>
    </row>
    <row r="92" spans="1:6">
      <c r="A92" s="7" t="s">
        <v>296</v>
      </c>
      <c r="B92" s="42" t="s">
        <v>297</v>
      </c>
      <c r="C92" s="7">
        <v>23.5</v>
      </c>
      <c r="D92" s="7">
        <v>38.700000000000003</v>
      </c>
      <c r="E92" s="7">
        <v>0.60719999999999996</v>
      </c>
      <c r="F92" s="7">
        <v>-0.21659999999999999</v>
      </c>
    </row>
    <row r="93" spans="1:6">
      <c r="A93" s="7" t="s">
        <v>298</v>
      </c>
      <c r="B93" s="42" t="s">
        <v>299</v>
      </c>
      <c r="C93" s="7">
        <v>42.3</v>
      </c>
      <c r="D93" s="7">
        <v>28.5</v>
      </c>
      <c r="E93" s="7">
        <v>1.4842</v>
      </c>
      <c r="F93" s="7">
        <v>0.17150000000000001</v>
      </c>
    </row>
    <row r="94" spans="1:6">
      <c r="A94" s="7" t="s">
        <v>300</v>
      </c>
      <c r="B94" s="42" t="s">
        <v>301</v>
      </c>
      <c r="C94" s="7">
        <v>18.2</v>
      </c>
      <c r="D94" s="7">
        <v>5.3</v>
      </c>
      <c r="E94" s="7">
        <v>3.4340000000000002</v>
      </c>
      <c r="F94" s="7">
        <v>0.53580000000000005</v>
      </c>
    </row>
    <row r="95" spans="1:6">
      <c r="A95" s="7" t="s">
        <v>302</v>
      </c>
      <c r="B95" s="42" t="s">
        <v>303</v>
      </c>
      <c r="C95" s="7">
        <v>240.3</v>
      </c>
      <c r="D95" s="7">
        <v>106.4</v>
      </c>
      <c r="E95" s="7">
        <v>2.2585000000000002</v>
      </c>
      <c r="F95" s="7">
        <v>0.3538</v>
      </c>
    </row>
    <row r="96" spans="1:6">
      <c r="A96" s="7" t="s">
        <v>304</v>
      </c>
      <c r="B96" s="42" t="s">
        <v>305</v>
      </c>
      <c r="C96" s="7">
        <v>59.8</v>
      </c>
      <c r="D96" s="7">
        <v>45.6</v>
      </c>
      <c r="E96" s="7">
        <v>1.3113999999999999</v>
      </c>
      <c r="F96" s="7">
        <v>0.1177</v>
      </c>
    </row>
    <row r="97" spans="1:6">
      <c r="A97" s="7" t="s">
        <v>306</v>
      </c>
      <c r="B97" s="42" t="s">
        <v>307</v>
      </c>
      <c r="C97" s="7">
        <v>3</v>
      </c>
      <c r="D97" s="7">
        <v>8.5</v>
      </c>
      <c r="E97" s="7">
        <v>0.35289999999999999</v>
      </c>
      <c r="F97" s="7">
        <v>-0.45229999999999998</v>
      </c>
    </row>
    <row r="98" spans="1:6">
      <c r="A98" s="7" t="s">
        <v>308</v>
      </c>
      <c r="B98" s="42" t="s">
        <v>309</v>
      </c>
      <c r="C98" s="7">
        <v>52.3</v>
      </c>
      <c r="D98" s="7">
        <v>15</v>
      </c>
      <c r="E98" s="7">
        <v>3.4866999999999999</v>
      </c>
      <c r="F98" s="7">
        <v>0.54239999999999999</v>
      </c>
    </row>
    <row r="99" spans="1:6">
      <c r="A99" s="7" t="s">
        <v>310</v>
      </c>
      <c r="B99" s="42" t="s">
        <v>311</v>
      </c>
      <c r="C99" s="7">
        <v>363.7</v>
      </c>
      <c r="D99" s="7">
        <v>1003.5</v>
      </c>
      <c r="E99" s="7">
        <v>0.3624</v>
      </c>
      <c r="F99" s="7">
        <v>-0.44080000000000003</v>
      </c>
    </row>
    <row r="100" spans="1:6">
      <c r="A100" s="7" t="s">
        <v>312</v>
      </c>
      <c r="B100" s="42" t="s">
        <v>313</v>
      </c>
      <c r="C100" s="7">
        <v>159.69999999999999</v>
      </c>
      <c r="D100" s="7">
        <v>200</v>
      </c>
      <c r="E100" s="7">
        <v>0.79849999999999999</v>
      </c>
      <c r="F100" s="7">
        <v>-9.7699999999999995E-2</v>
      </c>
    </row>
    <row r="101" spans="1:6">
      <c r="A101" s="7" t="s">
        <v>314</v>
      </c>
      <c r="B101" s="42" t="s">
        <v>315</v>
      </c>
      <c r="C101" s="7">
        <v>358.4</v>
      </c>
      <c r="D101" s="7">
        <v>225.1</v>
      </c>
      <c r="E101" s="7">
        <v>1.5922000000000001</v>
      </c>
      <c r="F101" s="7">
        <v>0.20200000000000001</v>
      </c>
    </row>
    <row r="102" spans="1:6">
      <c r="A102" s="7" t="s">
        <v>316</v>
      </c>
      <c r="B102" s="42" t="s">
        <v>317</v>
      </c>
      <c r="C102" s="7">
        <v>523</v>
      </c>
      <c r="D102" s="7">
        <v>175.2</v>
      </c>
      <c r="E102" s="7">
        <v>2.9851999999999999</v>
      </c>
      <c r="F102" s="7">
        <v>0.47499999999999998</v>
      </c>
    </row>
    <row r="103" spans="1:6">
      <c r="A103" s="7" t="s">
        <v>318</v>
      </c>
      <c r="B103" s="42" t="s">
        <v>319</v>
      </c>
      <c r="C103" s="7">
        <v>242.8</v>
      </c>
      <c r="D103" s="7">
        <v>82.5</v>
      </c>
      <c r="E103" s="7">
        <v>2.9430000000000001</v>
      </c>
      <c r="F103" s="7">
        <v>0.46879999999999999</v>
      </c>
    </row>
    <row r="104" spans="1:6">
      <c r="A104" s="7" t="s">
        <v>320</v>
      </c>
      <c r="B104" s="42" t="s">
        <v>321</v>
      </c>
      <c r="C104" s="7">
        <v>185.4</v>
      </c>
      <c r="D104" s="7">
        <v>223.4</v>
      </c>
      <c r="E104" s="7">
        <v>0.82989999999999997</v>
      </c>
      <c r="F104" s="7">
        <v>-8.1000000000000003E-2</v>
      </c>
    </row>
    <row r="105" spans="1:6">
      <c r="A105" s="7" t="s">
        <v>322</v>
      </c>
      <c r="B105" s="42" t="s">
        <v>323</v>
      </c>
      <c r="C105" s="7">
        <v>17.5</v>
      </c>
      <c r="D105" s="7">
        <v>16.8</v>
      </c>
      <c r="E105" s="7">
        <v>1.0417000000000001</v>
      </c>
      <c r="F105" s="7">
        <v>1.77E-2</v>
      </c>
    </row>
    <row r="106" spans="1:6">
      <c r="A106" s="7" t="s">
        <v>324</v>
      </c>
      <c r="B106" s="42" t="s">
        <v>325</v>
      </c>
      <c r="C106" s="7">
        <v>2.2999999999999998</v>
      </c>
      <c r="D106" s="7">
        <v>3.5</v>
      </c>
      <c r="E106" s="7">
        <v>0.65710000000000002</v>
      </c>
      <c r="F106" s="7">
        <v>-0.18229999999999999</v>
      </c>
    </row>
    <row r="107" spans="1:6">
      <c r="A107" s="7" t="s">
        <v>326</v>
      </c>
      <c r="B107" s="42" t="s">
        <v>327</v>
      </c>
      <c r="C107" s="7">
        <v>67.3</v>
      </c>
      <c r="D107" s="7">
        <v>71.599999999999994</v>
      </c>
      <c r="E107" s="7">
        <v>0.93989999999999996</v>
      </c>
      <c r="F107" s="7">
        <v>-2.69E-2</v>
      </c>
    </row>
    <row r="108" spans="1:6">
      <c r="A108" s="7" t="s">
        <v>328</v>
      </c>
      <c r="B108" s="42" t="s">
        <v>329</v>
      </c>
      <c r="C108" s="7">
        <v>8.5</v>
      </c>
      <c r="D108" s="7">
        <v>9.3000000000000007</v>
      </c>
      <c r="E108" s="7">
        <v>0.91400000000000003</v>
      </c>
      <c r="F108" s="7">
        <v>-3.9100000000000003E-2</v>
      </c>
    </row>
    <row r="109" spans="1:6">
      <c r="A109" s="7" t="s">
        <v>330</v>
      </c>
      <c r="B109" s="42" t="s">
        <v>331</v>
      </c>
      <c r="C109" s="7">
        <v>111.2</v>
      </c>
      <c r="D109" s="7">
        <v>71</v>
      </c>
      <c r="E109" s="7">
        <v>1.5662</v>
      </c>
      <c r="F109" s="7">
        <v>0.1948</v>
      </c>
    </row>
    <row r="110" spans="1:6">
      <c r="A110" s="7" t="s">
        <v>332</v>
      </c>
      <c r="B110" s="42" t="s">
        <v>333</v>
      </c>
      <c r="C110" s="7">
        <v>28.9</v>
      </c>
      <c r="D110" s="7">
        <v>46</v>
      </c>
      <c r="E110" s="7">
        <v>0.62829999999999997</v>
      </c>
      <c r="F110" s="7">
        <v>-0.2019</v>
      </c>
    </row>
    <row r="111" spans="1:6">
      <c r="A111" s="7" t="s">
        <v>334</v>
      </c>
      <c r="B111" s="42" t="s">
        <v>335</v>
      </c>
      <c r="C111" s="7">
        <v>7.4</v>
      </c>
      <c r="D111" s="7">
        <v>36.799999999999997</v>
      </c>
      <c r="E111" s="7">
        <v>0.2011</v>
      </c>
      <c r="F111" s="7">
        <v>-0.6966</v>
      </c>
    </row>
    <row r="112" spans="1:6">
      <c r="A112" s="7" t="s">
        <v>336</v>
      </c>
      <c r="B112" s="45"/>
      <c r="C112" s="7">
        <v>13.3</v>
      </c>
      <c r="D112" s="7">
        <v>8.8000000000000007</v>
      </c>
      <c r="E112" s="7">
        <v>1.5114000000000001</v>
      </c>
      <c r="F112" s="7">
        <v>0.1794</v>
      </c>
    </row>
    <row r="113" spans="1:6">
      <c r="A113" s="7" t="s">
        <v>337</v>
      </c>
      <c r="B113" s="42" t="s">
        <v>338</v>
      </c>
      <c r="C113" s="7">
        <v>75.3</v>
      </c>
      <c r="D113" s="7">
        <v>40</v>
      </c>
      <c r="E113" s="7">
        <v>1.8825000000000001</v>
      </c>
      <c r="F113" s="7">
        <v>0.2747</v>
      </c>
    </row>
    <row r="114" spans="1:6">
      <c r="A114" s="7" t="s">
        <v>339</v>
      </c>
      <c r="B114" s="42" t="s">
        <v>340</v>
      </c>
      <c r="C114" s="7">
        <v>89.5</v>
      </c>
      <c r="D114" s="7">
        <v>58.6</v>
      </c>
      <c r="E114" s="7">
        <v>1.5273000000000001</v>
      </c>
      <c r="F114" s="7">
        <v>0.18390000000000001</v>
      </c>
    </row>
    <row r="115" spans="1:6">
      <c r="A115" s="7" t="s">
        <v>341</v>
      </c>
      <c r="B115" s="42" t="s">
        <v>342</v>
      </c>
      <c r="C115" s="7">
        <v>139.69999999999999</v>
      </c>
      <c r="D115" s="7">
        <v>81.400000000000006</v>
      </c>
      <c r="E115" s="7">
        <v>1.7161999999999999</v>
      </c>
      <c r="F115" s="7">
        <v>0.2346</v>
      </c>
    </row>
    <row r="116" spans="1:6">
      <c r="A116" s="7" t="s">
        <v>343</v>
      </c>
      <c r="B116" s="42" t="s">
        <v>344</v>
      </c>
      <c r="C116" s="7">
        <v>70.5</v>
      </c>
      <c r="D116" s="7">
        <v>56.8</v>
      </c>
      <c r="E116" s="7">
        <v>1.2412000000000001</v>
      </c>
      <c r="F116" s="7">
        <v>9.3799999999999994E-2</v>
      </c>
    </row>
    <row r="117" spans="1:6">
      <c r="A117" s="7" t="s">
        <v>345</v>
      </c>
      <c r="B117" s="42" t="s">
        <v>346</v>
      </c>
      <c r="C117" s="7">
        <v>3303.7</v>
      </c>
      <c r="D117" s="7">
        <v>608.5</v>
      </c>
      <c r="E117" s="7">
        <v>5.4292999999999996</v>
      </c>
      <c r="F117" s="7">
        <v>0.73470000000000002</v>
      </c>
    </row>
    <row r="118" spans="1:6">
      <c r="A118" s="7" t="s">
        <v>347</v>
      </c>
      <c r="B118" s="42" t="s">
        <v>348</v>
      </c>
      <c r="C118" s="7">
        <v>22.3</v>
      </c>
      <c r="D118" s="7">
        <v>15.7</v>
      </c>
      <c r="E118" s="7">
        <v>1.4204000000000001</v>
      </c>
      <c r="F118" s="7">
        <v>0.15240000000000001</v>
      </c>
    </row>
    <row r="119" spans="1:6">
      <c r="A119" s="7" t="s">
        <v>349</v>
      </c>
      <c r="B119" s="42" t="s">
        <v>350</v>
      </c>
      <c r="C119" s="7">
        <v>1160.2</v>
      </c>
      <c r="D119" s="7">
        <v>58</v>
      </c>
      <c r="E119" s="7">
        <v>20.003399999999999</v>
      </c>
      <c r="F119" s="7">
        <v>1.3010999999999999</v>
      </c>
    </row>
    <row r="120" spans="1:6">
      <c r="A120" s="7" t="s">
        <v>351</v>
      </c>
      <c r="B120" s="42" t="s">
        <v>352</v>
      </c>
      <c r="C120" s="7">
        <v>24.8</v>
      </c>
      <c r="D120" s="7">
        <v>21.7</v>
      </c>
      <c r="E120" s="7">
        <v>1.1429</v>
      </c>
      <c r="F120" s="7">
        <v>5.8000000000000003E-2</v>
      </c>
    </row>
    <row r="121" spans="1:6">
      <c r="A121" s="7" t="s">
        <v>353</v>
      </c>
      <c r="B121" s="42" t="s">
        <v>354</v>
      </c>
      <c r="C121" s="7">
        <v>1616.8</v>
      </c>
      <c r="D121" s="7">
        <v>309</v>
      </c>
      <c r="E121" s="7">
        <v>5.2324000000000002</v>
      </c>
      <c r="F121" s="7">
        <v>0.71870000000000001</v>
      </c>
    </row>
    <row r="122" spans="1:6">
      <c r="A122" s="7" t="s">
        <v>355</v>
      </c>
      <c r="B122" s="45"/>
      <c r="C122" s="7">
        <v>24.7</v>
      </c>
      <c r="D122" s="7">
        <v>34.9</v>
      </c>
      <c r="E122" s="7">
        <v>0.7077</v>
      </c>
      <c r="F122" s="7">
        <v>-0.15010000000000001</v>
      </c>
    </row>
    <row r="123" spans="1:6">
      <c r="A123" s="7" t="s">
        <v>356</v>
      </c>
      <c r="B123" s="42" t="s">
        <v>357</v>
      </c>
      <c r="C123" s="7">
        <v>24</v>
      </c>
      <c r="D123" s="7">
        <v>12.2</v>
      </c>
      <c r="E123" s="7">
        <v>1.9672000000000001</v>
      </c>
      <c r="F123" s="7">
        <v>0.29389999999999999</v>
      </c>
    </row>
    <row r="124" spans="1:6">
      <c r="A124" s="7" t="s">
        <v>358</v>
      </c>
      <c r="B124" s="42" t="s">
        <v>359</v>
      </c>
      <c r="C124" s="7">
        <v>49.2</v>
      </c>
      <c r="D124" s="7">
        <v>25.1</v>
      </c>
      <c r="E124" s="7">
        <v>1.9601999999999999</v>
      </c>
      <c r="F124" s="7">
        <v>0.2923</v>
      </c>
    </row>
    <row r="125" spans="1:6">
      <c r="A125" s="7" t="s">
        <v>360</v>
      </c>
      <c r="B125" s="42" t="s">
        <v>361</v>
      </c>
      <c r="C125" s="7">
        <v>61.3</v>
      </c>
      <c r="D125" s="7">
        <v>113.3</v>
      </c>
      <c r="E125" s="7">
        <v>0.54100000000000004</v>
      </c>
      <c r="F125" s="7">
        <v>-0.26679999999999998</v>
      </c>
    </row>
    <row r="126" spans="1:6">
      <c r="A126" s="7" t="s">
        <v>362</v>
      </c>
      <c r="B126" s="42" t="s">
        <v>363</v>
      </c>
      <c r="C126" s="7" t="s">
        <v>254</v>
      </c>
      <c r="D126" s="7" t="s">
        <v>254</v>
      </c>
      <c r="E126" s="7" t="s">
        <v>254</v>
      </c>
      <c r="F126" s="7" t="s">
        <v>254</v>
      </c>
    </row>
    <row r="127" spans="1:6">
      <c r="A127" s="7" t="s">
        <v>364</v>
      </c>
      <c r="B127" s="42" t="s">
        <v>365</v>
      </c>
      <c r="C127" s="7">
        <v>59.7</v>
      </c>
      <c r="D127" s="7">
        <v>51.1</v>
      </c>
      <c r="E127" s="7">
        <v>1.1682999999999999</v>
      </c>
      <c r="F127" s="7">
        <v>6.7599999999999993E-2</v>
      </c>
    </row>
    <row r="128" spans="1:6">
      <c r="A128" s="7" t="s">
        <v>366</v>
      </c>
      <c r="B128" s="42" t="s">
        <v>367</v>
      </c>
      <c r="C128" s="7" t="s">
        <v>254</v>
      </c>
      <c r="D128" s="7" t="s">
        <v>254</v>
      </c>
      <c r="E128" s="7" t="s">
        <v>254</v>
      </c>
      <c r="F128" s="7" t="s">
        <v>254</v>
      </c>
    </row>
    <row r="129" spans="1:6">
      <c r="A129" s="7" t="s">
        <v>368</v>
      </c>
      <c r="B129" s="42" t="s">
        <v>369</v>
      </c>
      <c r="C129" s="7">
        <v>65.599999999999994</v>
      </c>
      <c r="D129" s="7">
        <v>23.2</v>
      </c>
      <c r="E129" s="7">
        <v>2.8275999999999999</v>
      </c>
      <c r="F129" s="7">
        <v>0.45140000000000002</v>
      </c>
    </row>
    <row r="130" spans="1:6">
      <c r="A130" s="7" t="s">
        <v>370</v>
      </c>
      <c r="B130" s="42" t="s">
        <v>371</v>
      </c>
      <c r="C130" s="7">
        <v>208.8</v>
      </c>
      <c r="D130" s="7">
        <v>211.6</v>
      </c>
      <c r="E130" s="7">
        <v>0.98680000000000001</v>
      </c>
      <c r="F130" s="7">
        <v>-5.7999999999999996E-3</v>
      </c>
    </row>
    <row r="131" spans="1:6">
      <c r="A131" s="7" t="s">
        <v>372</v>
      </c>
      <c r="B131" s="42" t="s">
        <v>373</v>
      </c>
      <c r="C131" s="7" t="s">
        <v>254</v>
      </c>
      <c r="D131" s="7" t="s">
        <v>254</v>
      </c>
      <c r="E131" s="7" t="s">
        <v>254</v>
      </c>
      <c r="F131" s="7" t="s">
        <v>254</v>
      </c>
    </row>
    <row r="132" spans="1:6">
      <c r="A132" s="7" t="s">
        <v>374</v>
      </c>
      <c r="B132" s="45"/>
      <c r="C132" s="7">
        <v>13.3</v>
      </c>
      <c r="D132" s="7">
        <v>15.5</v>
      </c>
      <c r="E132" s="7">
        <v>0.85809999999999997</v>
      </c>
      <c r="F132" s="7">
        <v>-6.6500000000000004E-2</v>
      </c>
    </row>
    <row r="133" spans="1:6">
      <c r="A133" s="7" t="s">
        <v>375</v>
      </c>
      <c r="B133" s="42" t="s">
        <v>376</v>
      </c>
      <c r="C133" s="7">
        <v>20.8</v>
      </c>
      <c r="D133" s="7">
        <v>23.6</v>
      </c>
      <c r="E133" s="7">
        <v>0.88139999999999996</v>
      </c>
      <c r="F133" s="7">
        <v>-5.4800000000000001E-2</v>
      </c>
    </row>
    <row r="134" spans="1:6">
      <c r="A134" s="7" t="s">
        <v>377</v>
      </c>
      <c r="B134" s="42" t="s">
        <v>378</v>
      </c>
      <c r="C134" s="7">
        <v>32.1</v>
      </c>
      <c r="D134" s="7">
        <v>46</v>
      </c>
      <c r="E134" s="7">
        <v>0.69779999999999998</v>
      </c>
      <c r="F134" s="7">
        <v>-0.15629999999999999</v>
      </c>
    </row>
    <row r="135" spans="1:6">
      <c r="A135" s="7" t="s">
        <v>379</v>
      </c>
      <c r="B135" s="42" t="s">
        <v>380</v>
      </c>
      <c r="C135" s="7">
        <v>63.6</v>
      </c>
      <c r="D135" s="7">
        <v>72.599999999999994</v>
      </c>
      <c r="E135" s="7">
        <v>0.876</v>
      </c>
      <c r="F135" s="7">
        <v>-5.7500000000000002E-2</v>
      </c>
    </row>
    <row r="136" spans="1:6">
      <c r="A136" s="7" t="s">
        <v>381</v>
      </c>
      <c r="B136" s="42" t="s">
        <v>382</v>
      </c>
      <c r="C136" s="7">
        <v>38.5</v>
      </c>
      <c r="D136" s="7">
        <v>45.7</v>
      </c>
      <c r="E136" s="7">
        <v>0.84250000000000003</v>
      </c>
      <c r="F136" s="7">
        <v>-7.4499999999999997E-2</v>
      </c>
    </row>
    <row r="137" spans="1:6">
      <c r="A137" s="7" t="s">
        <v>383</v>
      </c>
      <c r="B137" s="45"/>
      <c r="C137" s="7">
        <v>4.4000000000000004</v>
      </c>
      <c r="D137" s="7">
        <v>22.7</v>
      </c>
      <c r="E137" s="7">
        <v>0.1938</v>
      </c>
      <c r="F137" s="7">
        <v>-0.71260000000000001</v>
      </c>
    </row>
    <row r="138" spans="1:6">
      <c r="A138" s="7" t="s">
        <v>384</v>
      </c>
      <c r="B138" s="42" t="s">
        <v>385</v>
      </c>
      <c r="C138" s="7">
        <v>158.9</v>
      </c>
      <c r="D138" s="7">
        <v>144.30000000000001</v>
      </c>
      <c r="E138" s="7">
        <v>1.1012</v>
      </c>
      <c r="F138" s="7">
        <v>4.19E-2</v>
      </c>
    </row>
    <row r="139" spans="1:6">
      <c r="A139" s="7" t="s">
        <v>386</v>
      </c>
      <c r="B139" s="42" t="s">
        <v>387</v>
      </c>
      <c r="C139" s="7">
        <v>51.8</v>
      </c>
      <c r="D139" s="7">
        <v>38.700000000000003</v>
      </c>
      <c r="E139" s="7">
        <v>1.3385</v>
      </c>
      <c r="F139" s="7">
        <v>0.12659999999999999</v>
      </c>
    </row>
    <row r="140" spans="1:6">
      <c r="A140" s="7" t="s">
        <v>388</v>
      </c>
      <c r="B140" s="45"/>
      <c r="C140" s="7">
        <v>33.1</v>
      </c>
      <c r="D140" s="7">
        <v>125.7</v>
      </c>
      <c r="E140" s="7">
        <v>0.26329999999999998</v>
      </c>
      <c r="F140" s="7">
        <v>-0.57950000000000002</v>
      </c>
    </row>
    <row r="141" spans="1:6">
      <c r="A141" s="7" t="s">
        <v>389</v>
      </c>
      <c r="B141" s="42" t="s">
        <v>390</v>
      </c>
      <c r="C141" s="7">
        <v>69.400000000000006</v>
      </c>
      <c r="D141" s="7">
        <v>62.4</v>
      </c>
      <c r="E141" s="7">
        <v>1.1122000000000001</v>
      </c>
      <c r="F141" s="7">
        <v>4.6199999999999998E-2</v>
      </c>
    </row>
    <row r="142" spans="1:6">
      <c r="A142" s="7" t="s">
        <v>391</v>
      </c>
      <c r="B142" s="45"/>
      <c r="C142" s="7">
        <v>84.5</v>
      </c>
      <c r="D142" s="7">
        <v>10.6</v>
      </c>
      <c r="E142" s="7">
        <v>7.9717000000000002</v>
      </c>
      <c r="F142" s="7">
        <v>0.90159999999999996</v>
      </c>
    </row>
    <row r="143" spans="1:6">
      <c r="A143" s="7" t="s">
        <v>392</v>
      </c>
      <c r="B143" s="42" t="s">
        <v>393</v>
      </c>
      <c r="C143" s="7">
        <v>106.1</v>
      </c>
      <c r="D143" s="7">
        <v>50.8</v>
      </c>
      <c r="E143" s="7">
        <v>2.0886</v>
      </c>
      <c r="F143" s="7">
        <v>0.31990000000000002</v>
      </c>
    </row>
    <row r="144" spans="1:6">
      <c r="A144" s="7" t="s">
        <v>394</v>
      </c>
      <c r="B144" s="42" t="s">
        <v>395</v>
      </c>
      <c r="C144" s="7">
        <v>59.2</v>
      </c>
      <c r="D144" s="7">
        <v>64.400000000000006</v>
      </c>
      <c r="E144" s="7">
        <v>0.91930000000000001</v>
      </c>
      <c r="F144" s="7">
        <v>-3.6600000000000001E-2</v>
      </c>
    </row>
    <row r="145" spans="1:6">
      <c r="A145" s="7" t="s">
        <v>396</v>
      </c>
      <c r="B145" s="42" t="s">
        <v>397</v>
      </c>
      <c r="C145" s="7">
        <v>254.5</v>
      </c>
      <c r="D145" s="7">
        <v>147.80000000000001</v>
      </c>
      <c r="E145" s="7">
        <v>1.7219</v>
      </c>
      <c r="F145" s="7">
        <v>0.23599999999999999</v>
      </c>
    </row>
    <row r="146" spans="1:6">
      <c r="A146" s="7" t="s">
        <v>398</v>
      </c>
      <c r="B146" s="42" t="s">
        <v>399</v>
      </c>
      <c r="C146" s="7">
        <v>59.8</v>
      </c>
      <c r="D146" s="7">
        <v>67.099999999999994</v>
      </c>
      <c r="E146" s="7">
        <v>0.89119999999999999</v>
      </c>
      <c r="F146" s="7">
        <v>-0.05</v>
      </c>
    </row>
    <row r="147" spans="1:6">
      <c r="A147" s="7" t="s">
        <v>400</v>
      </c>
      <c r="B147" s="42" t="s">
        <v>401</v>
      </c>
      <c r="C147" s="7">
        <v>42</v>
      </c>
      <c r="D147" s="7">
        <v>27.9</v>
      </c>
      <c r="E147" s="7">
        <v>1.5054000000000001</v>
      </c>
      <c r="F147" s="7">
        <v>0.17760000000000001</v>
      </c>
    </row>
    <row r="148" spans="1:6">
      <c r="A148" s="7" t="s">
        <v>402</v>
      </c>
      <c r="B148" s="42" t="s">
        <v>403</v>
      </c>
      <c r="C148" s="7">
        <v>788.3</v>
      </c>
      <c r="D148" s="7">
        <v>229</v>
      </c>
      <c r="E148" s="7">
        <v>3.4424000000000001</v>
      </c>
      <c r="F148" s="7">
        <v>0.53690000000000004</v>
      </c>
    </row>
    <row r="149" spans="1:6">
      <c r="A149" s="7" t="s">
        <v>404</v>
      </c>
      <c r="B149" s="42" t="s">
        <v>405</v>
      </c>
      <c r="C149" s="7">
        <v>86.3</v>
      </c>
      <c r="D149" s="7">
        <v>74.3</v>
      </c>
      <c r="E149" s="7">
        <v>1.1615</v>
      </c>
      <c r="F149" s="7">
        <v>6.5000000000000002E-2</v>
      </c>
    </row>
    <row r="150" spans="1:6">
      <c r="A150" s="7" t="s">
        <v>406</v>
      </c>
      <c r="B150" s="42" t="s">
        <v>407</v>
      </c>
      <c r="C150" s="7">
        <v>49.9</v>
      </c>
      <c r="D150" s="7">
        <v>44.7</v>
      </c>
      <c r="E150" s="7">
        <v>1.1163000000000001</v>
      </c>
      <c r="F150" s="7">
        <v>4.7800000000000002E-2</v>
      </c>
    </row>
    <row r="151" spans="1:6">
      <c r="A151" s="7" t="s">
        <v>408</v>
      </c>
      <c r="B151" s="42" t="s">
        <v>409</v>
      </c>
      <c r="C151" s="7">
        <v>1802.1</v>
      </c>
      <c r="D151" s="7">
        <v>318.10000000000002</v>
      </c>
      <c r="E151" s="7">
        <v>5.6651999999999996</v>
      </c>
      <c r="F151" s="7">
        <v>0.75319999999999998</v>
      </c>
    </row>
    <row r="152" spans="1:6">
      <c r="A152" s="7" t="s">
        <v>410</v>
      </c>
      <c r="B152" s="42" t="s">
        <v>411</v>
      </c>
      <c r="C152" s="7">
        <v>39.299999999999997</v>
      </c>
      <c r="D152" s="7">
        <v>29.6</v>
      </c>
      <c r="E152" s="7">
        <v>1.3277000000000001</v>
      </c>
      <c r="F152" s="7">
        <v>0.1231</v>
      </c>
    </row>
    <row r="153" spans="1:6">
      <c r="A153" s="7" t="s">
        <v>412</v>
      </c>
      <c r="B153" s="42" t="s">
        <v>413</v>
      </c>
      <c r="C153" s="7">
        <v>2068.5</v>
      </c>
      <c r="D153" s="7">
        <v>2360.9</v>
      </c>
      <c r="E153" s="7">
        <v>0.87609999999999999</v>
      </c>
      <c r="F153" s="7">
        <v>-5.74E-2</v>
      </c>
    </row>
    <row r="154" spans="1:6">
      <c r="A154" s="7" t="s">
        <v>414</v>
      </c>
      <c r="B154" s="42" t="s">
        <v>415</v>
      </c>
      <c r="C154" s="7">
        <v>3440.4</v>
      </c>
      <c r="D154" s="7">
        <v>967.7</v>
      </c>
      <c r="E154" s="7">
        <v>3.5552000000000001</v>
      </c>
      <c r="F154" s="7">
        <v>0.55089999999999995</v>
      </c>
    </row>
    <row r="155" spans="1:6">
      <c r="A155" s="7" t="s">
        <v>416</v>
      </c>
      <c r="B155" s="42" t="s">
        <v>417</v>
      </c>
      <c r="C155" s="7">
        <v>260.7</v>
      </c>
      <c r="D155" s="7">
        <v>25.4</v>
      </c>
      <c r="E155" s="7">
        <v>10.2638</v>
      </c>
      <c r="F155" s="7">
        <v>1.0113000000000001</v>
      </c>
    </row>
    <row r="156" spans="1:6">
      <c r="A156" s="7" t="s">
        <v>418</v>
      </c>
      <c r="B156" s="42" t="s">
        <v>419</v>
      </c>
      <c r="C156" s="7">
        <v>24.8</v>
      </c>
      <c r="D156" s="7">
        <v>114.2</v>
      </c>
      <c r="E156" s="7">
        <v>0.2172</v>
      </c>
      <c r="F156" s="7">
        <v>-0.66320000000000001</v>
      </c>
    </row>
    <row r="157" spans="1:6">
      <c r="A157" s="7" t="s">
        <v>420</v>
      </c>
      <c r="B157" s="42" t="s">
        <v>421</v>
      </c>
      <c r="C157" s="7">
        <v>85.7</v>
      </c>
      <c r="D157" s="7">
        <v>88.6</v>
      </c>
      <c r="E157" s="7">
        <v>0.96730000000000005</v>
      </c>
      <c r="F157" s="7">
        <v>-1.4500000000000001E-2</v>
      </c>
    </row>
    <row r="158" spans="1:6">
      <c r="A158" s="7" t="s">
        <v>422</v>
      </c>
      <c r="B158" s="42" t="s">
        <v>423</v>
      </c>
      <c r="C158" s="7">
        <v>1663.3</v>
      </c>
      <c r="D158" s="7">
        <v>477</v>
      </c>
      <c r="E158" s="7">
        <v>3.4870000000000001</v>
      </c>
      <c r="F158" s="7">
        <v>0.54249999999999998</v>
      </c>
    </row>
    <row r="159" spans="1:6">
      <c r="A159" s="7" t="s">
        <v>424</v>
      </c>
      <c r="B159" s="42" t="s">
        <v>425</v>
      </c>
      <c r="C159" s="7">
        <v>509.3</v>
      </c>
      <c r="D159" s="7">
        <v>218.4</v>
      </c>
      <c r="E159" s="7">
        <v>2.3319999999999999</v>
      </c>
      <c r="F159" s="7">
        <v>0.36770000000000003</v>
      </c>
    </row>
    <row r="160" spans="1:6">
      <c r="A160" s="7" t="s">
        <v>426</v>
      </c>
      <c r="B160" s="42" t="s">
        <v>427</v>
      </c>
      <c r="C160" s="7">
        <v>134.80000000000001</v>
      </c>
      <c r="D160" s="7">
        <v>23.6</v>
      </c>
      <c r="E160" s="7">
        <v>5.7119</v>
      </c>
      <c r="F160" s="7">
        <v>0.75680000000000003</v>
      </c>
    </row>
    <row r="161" spans="1:6">
      <c r="A161" s="7" t="s">
        <v>428</v>
      </c>
      <c r="B161" s="42" t="s">
        <v>429</v>
      </c>
      <c r="C161" s="7">
        <v>86.8</v>
      </c>
      <c r="D161" s="7">
        <v>50.9</v>
      </c>
      <c r="E161" s="7">
        <v>1.7053</v>
      </c>
      <c r="F161" s="7">
        <v>0.23180000000000001</v>
      </c>
    </row>
    <row r="162" spans="1:6">
      <c r="A162" s="7" t="s">
        <v>430</v>
      </c>
      <c r="B162" s="42" t="s">
        <v>431</v>
      </c>
      <c r="C162" s="7">
        <v>56.3</v>
      </c>
      <c r="D162" s="7">
        <v>46.8</v>
      </c>
      <c r="E162" s="7">
        <v>1.2030000000000001</v>
      </c>
      <c r="F162" s="7">
        <v>8.0299999999999996E-2</v>
      </c>
    </row>
    <row r="163" spans="1:6">
      <c r="A163" s="7" t="s">
        <v>432</v>
      </c>
      <c r="B163" s="42" t="s">
        <v>433</v>
      </c>
      <c r="C163" s="7">
        <v>21.1</v>
      </c>
      <c r="D163" s="7">
        <v>26</v>
      </c>
      <c r="E163" s="7">
        <v>0.8115</v>
      </c>
      <c r="F163" s="7">
        <v>-9.0700000000000003E-2</v>
      </c>
    </row>
    <row r="164" spans="1:6">
      <c r="A164" s="7" t="s">
        <v>434</v>
      </c>
      <c r="B164" s="42" t="s">
        <v>435</v>
      </c>
      <c r="C164" s="7">
        <v>412.6</v>
      </c>
      <c r="D164" s="7">
        <v>225</v>
      </c>
      <c r="E164" s="7">
        <v>1.8338000000000001</v>
      </c>
      <c r="F164" s="7">
        <v>0.26329999999999998</v>
      </c>
    </row>
    <row r="165" spans="1:6">
      <c r="A165" s="7" t="s">
        <v>436</v>
      </c>
      <c r="B165" s="42" t="s">
        <v>437</v>
      </c>
      <c r="C165" s="7">
        <v>35.5</v>
      </c>
      <c r="D165" s="7">
        <v>24.7</v>
      </c>
      <c r="E165" s="7">
        <v>1.4372</v>
      </c>
      <c r="F165" s="7">
        <v>0.1575</v>
      </c>
    </row>
    <row r="166" spans="1:6">
      <c r="A166" s="7" t="s">
        <v>438</v>
      </c>
      <c r="B166" s="42" t="s">
        <v>439</v>
      </c>
      <c r="C166" s="7">
        <v>223</v>
      </c>
      <c r="D166" s="7">
        <v>82.1</v>
      </c>
      <c r="E166" s="7">
        <v>2.7162000000000002</v>
      </c>
      <c r="F166" s="7">
        <v>0.434</v>
      </c>
    </row>
    <row r="167" spans="1:6">
      <c r="A167" s="7" t="s">
        <v>440</v>
      </c>
      <c r="B167" s="42" t="s">
        <v>441</v>
      </c>
      <c r="C167" s="7">
        <v>1077.3</v>
      </c>
      <c r="D167" s="7">
        <v>329.7</v>
      </c>
      <c r="E167" s="7">
        <v>3.2675000000000001</v>
      </c>
      <c r="F167" s="7">
        <v>0.51419999999999999</v>
      </c>
    </row>
    <row r="168" spans="1:6">
      <c r="A168" s="7" t="s">
        <v>442</v>
      </c>
      <c r="B168" s="42" t="s">
        <v>443</v>
      </c>
      <c r="C168" s="7">
        <v>22.8</v>
      </c>
      <c r="D168" s="7">
        <v>19.5</v>
      </c>
      <c r="E168" s="7">
        <v>1.1692</v>
      </c>
      <c r="F168" s="7">
        <v>6.7900000000000002E-2</v>
      </c>
    </row>
    <row r="169" spans="1:6">
      <c r="A169" s="7" t="s">
        <v>444</v>
      </c>
      <c r="B169" s="42" t="s">
        <v>445</v>
      </c>
      <c r="C169" s="7">
        <v>72.400000000000006</v>
      </c>
      <c r="D169" s="7">
        <v>56.5</v>
      </c>
      <c r="E169" s="7">
        <v>1.2814000000000001</v>
      </c>
      <c r="F169" s="7">
        <v>0.1077</v>
      </c>
    </row>
    <row r="170" spans="1:6">
      <c r="A170" s="7" t="s">
        <v>446</v>
      </c>
      <c r="B170" s="42" t="s">
        <v>447</v>
      </c>
      <c r="C170" s="7">
        <v>114.1</v>
      </c>
      <c r="D170" s="7">
        <v>85.4</v>
      </c>
      <c r="E170" s="7">
        <v>1.3361000000000001</v>
      </c>
      <c r="F170" s="7">
        <v>0.1258</v>
      </c>
    </row>
    <row r="171" spans="1:6">
      <c r="A171" s="7" t="s">
        <v>448</v>
      </c>
      <c r="B171" s="42" t="s">
        <v>449</v>
      </c>
      <c r="C171" s="7">
        <v>80.5</v>
      </c>
      <c r="D171" s="7">
        <v>87.9</v>
      </c>
      <c r="E171" s="7">
        <v>0.91579999999999995</v>
      </c>
      <c r="F171" s="7">
        <v>-3.8199999999999998E-2</v>
      </c>
    </row>
    <row r="172" spans="1:6">
      <c r="A172" s="7" t="s">
        <v>450</v>
      </c>
      <c r="B172" s="42" t="s">
        <v>451</v>
      </c>
      <c r="C172" s="7">
        <v>49.5</v>
      </c>
      <c r="D172" s="7">
        <v>7.9</v>
      </c>
      <c r="E172" s="7">
        <v>6.2657999999999996</v>
      </c>
      <c r="F172" s="7">
        <v>0.79700000000000004</v>
      </c>
    </row>
    <row r="173" spans="1:6">
      <c r="A173" s="7" t="s">
        <v>452</v>
      </c>
      <c r="B173" s="42" t="s">
        <v>453</v>
      </c>
      <c r="C173" s="7">
        <v>779.5</v>
      </c>
      <c r="D173" s="7">
        <v>143.9</v>
      </c>
      <c r="E173" s="7">
        <v>5.4169999999999998</v>
      </c>
      <c r="F173" s="7">
        <v>0.73380000000000001</v>
      </c>
    </row>
    <row r="174" spans="1:6">
      <c r="A174" s="7" t="s">
        <v>454</v>
      </c>
      <c r="B174" s="45"/>
      <c r="C174" s="7">
        <v>52</v>
      </c>
      <c r="D174" s="7">
        <v>6.7</v>
      </c>
      <c r="E174" s="7">
        <v>7.7611999999999997</v>
      </c>
      <c r="F174" s="7">
        <v>0.88990000000000002</v>
      </c>
    </row>
    <row r="175" spans="1:6">
      <c r="A175" s="7" t="s">
        <v>455</v>
      </c>
      <c r="B175" s="42" t="s">
        <v>456</v>
      </c>
      <c r="C175" s="7">
        <v>49</v>
      </c>
      <c r="D175" s="7">
        <v>17.7</v>
      </c>
      <c r="E175" s="7">
        <v>2.7684000000000002</v>
      </c>
      <c r="F175" s="7">
        <v>0.44219999999999998</v>
      </c>
    </row>
    <row r="176" spans="1:6">
      <c r="A176" s="7" t="s">
        <v>457</v>
      </c>
      <c r="B176" s="42" t="s">
        <v>458</v>
      </c>
      <c r="C176" s="7">
        <v>181.2</v>
      </c>
      <c r="D176" s="7">
        <v>134.80000000000001</v>
      </c>
      <c r="E176" s="7">
        <v>1.3442000000000001</v>
      </c>
      <c r="F176" s="7">
        <v>0.1285</v>
      </c>
    </row>
    <row r="177" spans="1:6">
      <c r="A177" s="7" t="s">
        <v>459</v>
      </c>
      <c r="B177" s="42" t="s">
        <v>460</v>
      </c>
      <c r="C177" s="7">
        <v>113.2</v>
      </c>
      <c r="D177" s="7">
        <v>46.3</v>
      </c>
      <c r="E177" s="7">
        <v>2.4449000000000001</v>
      </c>
      <c r="F177" s="7">
        <v>0.38829999999999998</v>
      </c>
    </row>
    <row r="178" spans="1:6">
      <c r="A178" s="7" t="s">
        <v>461</v>
      </c>
      <c r="B178" s="42" t="s">
        <v>462</v>
      </c>
      <c r="C178" s="7">
        <v>87.8</v>
      </c>
      <c r="D178" s="7">
        <v>32.6</v>
      </c>
      <c r="E178" s="7">
        <v>2.6932999999999998</v>
      </c>
      <c r="F178" s="7">
        <v>0.43030000000000002</v>
      </c>
    </row>
    <row r="179" spans="1:6">
      <c r="A179" s="7" t="s">
        <v>463</v>
      </c>
      <c r="B179" s="42" t="s">
        <v>464</v>
      </c>
      <c r="C179" s="7">
        <v>36.9</v>
      </c>
      <c r="D179" s="7">
        <v>24.8</v>
      </c>
      <c r="E179" s="7">
        <v>1.4879</v>
      </c>
      <c r="F179" s="7">
        <v>0.1726</v>
      </c>
    </row>
    <row r="180" spans="1:6">
      <c r="A180" s="7" t="s">
        <v>465</v>
      </c>
      <c r="B180" s="42" t="s">
        <v>466</v>
      </c>
      <c r="C180" s="7">
        <v>185.5</v>
      </c>
      <c r="D180" s="7">
        <v>21.4</v>
      </c>
      <c r="E180" s="7">
        <v>8.6682000000000006</v>
      </c>
      <c r="F180" s="7">
        <v>0.93789999999999996</v>
      </c>
    </row>
    <row r="181" spans="1:6">
      <c r="A181" s="7" t="s">
        <v>467</v>
      </c>
      <c r="B181" s="42" t="s">
        <v>468</v>
      </c>
      <c r="C181" s="7">
        <v>451.1</v>
      </c>
      <c r="D181" s="7">
        <v>348.6</v>
      </c>
      <c r="E181" s="7">
        <v>1.294</v>
      </c>
      <c r="F181" s="7">
        <v>0.1119</v>
      </c>
    </row>
    <row r="182" spans="1:6">
      <c r="A182" s="7" t="s">
        <v>469</v>
      </c>
      <c r="B182" s="42" t="s">
        <v>470</v>
      </c>
      <c r="C182" s="7">
        <v>20.3</v>
      </c>
      <c r="D182" s="7">
        <v>19.8</v>
      </c>
      <c r="E182" s="7">
        <v>1.0253000000000001</v>
      </c>
      <c r="F182" s="7">
        <v>1.0800000000000001E-2</v>
      </c>
    </row>
    <row r="183" spans="1:6">
      <c r="A183" s="7" t="s">
        <v>471</v>
      </c>
      <c r="B183" s="42" t="s">
        <v>472</v>
      </c>
      <c r="C183" s="7">
        <v>420.1</v>
      </c>
      <c r="D183" s="7">
        <v>228.3</v>
      </c>
      <c r="E183" s="7">
        <v>1.8401000000000001</v>
      </c>
      <c r="F183" s="7">
        <v>0.26479999999999998</v>
      </c>
    </row>
    <row r="184" spans="1:6">
      <c r="A184" s="7" t="s">
        <v>473</v>
      </c>
      <c r="B184" s="42" t="s">
        <v>474</v>
      </c>
      <c r="C184" s="7">
        <v>333.1</v>
      </c>
      <c r="D184" s="7">
        <v>49.7</v>
      </c>
      <c r="E184" s="7">
        <v>6.7022000000000004</v>
      </c>
      <c r="F184" s="7">
        <v>0.82620000000000005</v>
      </c>
    </row>
    <row r="185" spans="1:6">
      <c r="A185" s="7" t="s">
        <v>475</v>
      </c>
      <c r="B185" s="42" t="s">
        <v>476</v>
      </c>
      <c r="C185" s="7">
        <v>468.8</v>
      </c>
      <c r="D185" s="7">
        <v>89.8</v>
      </c>
      <c r="E185" s="7">
        <v>5.2205000000000004</v>
      </c>
      <c r="F185" s="7">
        <v>0.7177</v>
      </c>
    </row>
    <row r="186" spans="1:6">
      <c r="A186" s="7" t="s">
        <v>477</v>
      </c>
      <c r="B186" s="42" t="s">
        <v>478</v>
      </c>
      <c r="C186" s="7">
        <v>76</v>
      </c>
      <c r="D186" s="7">
        <v>51</v>
      </c>
      <c r="E186" s="7">
        <v>1.4902</v>
      </c>
      <c r="F186" s="7">
        <v>0.17319999999999999</v>
      </c>
    </row>
    <row r="187" spans="1:6">
      <c r="A187" s="7" t="s">
        <v>479</v>
      </c>
      <c r="B187" s="42" t="s">
        <v>480</v>
      </c>
      <c r="C187" s="7">
        <v>96.5</v>
      </c>
      <c r="D187" s="7">
        <v>49.1</v>
      </c>
      <c r="E187" s="7">
        <v>1.9654</v>
      </c>
      <c r="F187" s="7">
        <v>0.29339999999999999</v>
      </c>
    </row>
    <row r="188" spans="1:6">
      <c r="A188" s="7" t="s">
        <v>481</v>
      </c>
      <c r="B188" s="42" t="s">
        <v>482</v>
      </c>
      <c r="C188" s="7">
        <v>108.1</v>
      </c>
      <c r="D188" s="7">
        <v>42.7</v>
      </c>
      <c r="E188" s="7">
        <v>2.5316000000000001</v>
      </c>
      <c r="F188" s="7">
        <v>0.40339999999999998</v>
      </c>
    </row>
    <row r="189" spans="1:6">
      <c r="A189" s="7" t="s">
        <v>483</v>
      </c>
      <c r="B189" s="42" t="s">
        <v>484</v>
      </c>
      <c r="C189" s="7">
        <v>20.7</v>
      </c>
      <c r="D189" s="7">
        <v>249.9</v>
      </c>
      <c r="E189" s="7">
        <v>8.2799999999999999E-2</v>
      </c>
      <c r="F189" s="7">
        <v>-1.0818000000000001</v>
      </c>
    </row>
    <row r="190" spans="1:6">
      <c r="A190" s="7" t="s">
        <v>485</v>
      </c>
      <c r="B190" s="42" t="s">
        <v>486</v>
      </c>
      <c r="C190" s="7">
        <v>13.9</v>
      </c>
      <c r="D190" s="7">
        <v>97.9</v>
      </c>
      <c r="E190" s="7">
        <v>0.14199999999999999</v>
      </c>
      <c r="F190" s="7">
        <v>-0.8478</v>
      </c>
    </row>
    <row r="191" spans="1:6">
      <c r="A191" s="7" t="s">
        <v>487</v>
      </c>
      <c r="B191" s="42" t="s">
        <v>488</v>
      </c>
      <c r="C191" s="7">
        <v>994</v>
      </c>
      <c r="D191" s="7">
        <v>310.2</v>
      </c>
      <c r="E191" s="7">
        <v>3.2044000000000001</v>
      </c>
      <c r="F191" s="7">
        <v>0.50570000000000004</v>
      </c>
    </row>
    <row r="192" spans="1:6">
      <c r="A192" s="7" t="s">
        <v>489</v>
      </c>
      <c r="B192" s="42" t="s">
        <v>490</v>
      </c>
      <c r="C192" s="7">
        <v>20.7</v>
      </c>
      <c r="D192" s="7">
        <v>46.6</v>
      </c>
      <c r="E192" s="7">
        <v>0.44419999999999998</v>
      </c>
      <c r="F192" s="7">
        <v>-0.35239999999999999</v>
      </c>
    </row>
    <row r="193" spans="1:6">
      <c r="A193" s="7" t="s">
        <v>491</v>
      </c>
      <c r="B193" s="42" t="s">
        <v>492</v>
      </c>
      <c r="C193" s="7">
        <v>93.4</v>
      </c>
      <c r="D193" s="7">
        <v>67.099999999999994</v>
      </c>
      <c r="E193" s="7">
        <v>1.3919999999999999</v>
      </c>
      <c r="F193" s="7">
        <v>0.14360000000000001</v>
      </c>
    </row>
    <row r="194" spans="1:6">
      <c r="A194" s="7" t="s">
        <v>493</v>
      </c>
      <c r="B194" s="42" t="s">
        <v>494</v>
      </c>
      <c r="C194" s="7">
        <v>137.1</v>
      </c>
      <c r="D194" s="7">
        <v>43.2</v>
      </c>
      <c r="E194" s="7">
        <v>3.1736</v>
      </c>
      <c r="F194" s="7">
        <v>0.50160000000000005</v>
      </c>
    </row>
    <row r="195" spans="1:6">
      <c r="A195" s="7" t="s">
        <v>495</v>
      </c>
      <c r="B195" s="42" t="s">
        <v>496</v>
      </c>
      <c r="C195" s="7">
        <v>24.5</v>
      </c>
      <c r="D195" s="7">
        <v>20</v>
      </c>
      <c r="E195" s="7">
        <v>1.2250000000000001</v>
      </c>
      <c r="F195" s="7">
        <v>8.8099999999999998E-2</v>
      </c>
    </row>
    <row r="196" spans="1:6">
      <c r="A196" s="7" t="s">
        <v>497</v>
      </c>
      <c r="B196" s="42" t="s">
        <v>498</v>
      </c>
      <c r="C196" s="7">
        <v>31.9</v>
      </c>
      <c r="D196" s="7">
        <v>48.6</v>
      </c>
      <c r="E196" s="7">
        <v>0.65639999999999998</v>
      </c>
      <c r="F196" s="7">
        <v>-0.18279999999999999</v>
      </c>
    </row>
    <row r="197" spans="1:6">
      <c r="A197" s="7" t="s">
        <v>499</v>
      </c>
      <c r="B197" s="42" t="s">
        <v>500</v>
      </c>
      <c r="C197" s="7">
        <v>45.1</v>
      </c>
      <c r="D197" s="7">
        <v>53.2</v>
      </c>
      <c r="E197" s="7">
        <v>0.84770000000000001</v>
      </c>
      <c r="F197" s="7">
        <v>-7.17E-2</v>
      </c>
    </row>
    <row r="198" spans="1:6">
      <c r="A198" s="7" t="s">
        <v>501</v>
      </c>
      <c r="B198" s="42" t="s">
        <v>502</v>
      </c>
      <c r="C198" s="7">
        <v>496.6</v>
      </c>
      <c r="D198" s="7">
        <v>145.9</v>
      </c>
      <c r="E198" s="7">
        <v>3.4037000000000002</v>
      </c>
      <c r="F198" s="7">
        <v>0.53200000000000003</v>
      </c>
    </row>
    <row r="199" spans="1:6">
      <c r="A199" s="7" t="s">
        <v>503</v>
      </c>
      <c r="B199" s="42" t="s">
        <v>504</v>
      </c>
      <c r="C199" s="7">
        <v>45.3</v>
      </c>
      <c r="D199" s="7">
        <v>38.5</v>
      </c>
      <c r="E199" s="7">
        <v>1.1766000000000001</v>
      </c>
      <c r="F199" s="7">
        <v>7.0599999999999996E-2</v>
      </c>
    </row>
    <row r="200" spans="1:6">
      <c r="A200" s="7" t="s">
        <v>505</v>
      </c>
      <c r="B200" s="42" t="s">
        <v>506</v>
      </c>
      <c r="C200" s="7">
        <v>2451.9</v>
      </c>
      <c r="D200" s="7">
        <v>88.2</v>
      </c>
      <c r="E200" s="7">
        <v>27.799299999999999</v>
      </c>
      <c r="F200" s="7">
        <v>1.444</v>
      </c>
    </row>
    <row r="201" spans="1:6">
      <c r="A201" s="7" t="s">
        <v>507</v>
      </c>
      <c r="B201" s="42" t="s">
        <v>508</v>
      </c>
      <c r="C201" s="7">
        <v>34.799999999999997</v>
      </c>
      <c r="D201" s="7">
        <v>79.900000000000006</v>
      </c>
      <c r="E201" s="7">
        <v>0.4355</v>
      </c>
      <c r="F201" s="7">
        <v>-0.36099999999999999</v>
      </c>
    </row>
    <row r="202" spans="1:6">
      <c r="A202" s="7" t="s">
        <v>509</v>
      </c>
      <c r="B202" s="42" t="s">
        <v>510</v>
      </c>
      <c r="C202" s="7">
        <v>129.69999999999999</v>
      </c>
      <c r="D202" s="7">
        <v>67.7</v>
      </c>
      <c r="E202" s="7">
        <v>1.9157999999999999</v>
      </c>
      <c r="F202" s="7">
        <v>0.28239999999999998</v>
      </c>
    </row>
    <row r="203" spans="1:6">
      <c r="A203" s="7" t="s">
        <v>511</v>
      </c>
      <c r="B203" s="42" t="s">
        <v>512</v>
      </c>
      <c r="C203" s="7">
        <v>1685.4</v>
      </c>
      <c r="D203" s="7">
        <v>492.6</v>
      </c>
      <c r="E203" s="7">
        <v>3.4214000000000002</v>
      </c>
      <c r="F203" s="7">
        <v>0.53420000000000001</v>
      </c>
    </row>
    <row r="204" spans="1:6">
      <c r="A204" s="7" t="s">
        <v>513</v>
      </c>
      <c r="B204" s="42" t="s">
        <v>514</v>
      </c>
      <c r="C204" s="7">
        <v>44.6</v>
      </c>
      <c r="D204" s="7">
        <v>17.8</v>
      </c>
      <c r="E204" s="7">
        <v>2.5055999999999998</v>
      </c>
      <c r="F204" s="7">
        <v>0.39889999999999998</v>
      </c>
    </row>
    <row r="205" spans="1:6">
      <c r="A205" s="7" t="s">
        <v>515</v>
      </c>
      <c r="B205" s="42" t="s">
        <v>516</v>
      </c>
      <c r="C205" s="7">
        <v>405</v>
      </c>
      <c r="D205" s="7">
        <v>288.2</v>
      </c>
      <c r="E205" s="7">
        <v>1.4053</v>
      </c>
      <c r="F205" s="7">
        <v>0.14779999999999999</v>
      </c>
    </row>
    <row r="206" spans="1:6">
      <c r="A206" s="7" t="s">
        <v>517</v>
      </c>
      <c r="B206" s="42" t="s">
        <v>518</v>
      </c>
      <c r="C206" s="7">
        <v>25.4</v>
      </c>
      <c r="D206" s="7">
        <v>28.6</v>
      </c>
      <c r="E206" s="7">
        <v>0.8881</v>
      </c>
      <c r="F206" s="7">
        <v>-5.1499999999999997E-2</v>
      </c>
    </row>
    <row r="207" spans="1:6">
      <c r="A207" s="7" t="s">
        <v>519</v>
      </c>
      <c r="B207" s="42" t="s">
        <v>520</v>
      </c>
      <c r="C207" s="7">
        <v>358</v>
      </c>
      <c r="D207" s="7">
        <v>118.8</v>
      </c>
      <c r="E207" s="7">
        <v>3.0135000000000001</v>
      </c>
      <c r="F207" s="7">
        <v>0.47910000000000003</v>
      </c>
    </row>
    <row r="208" spans="1:6">
      <c r="A208" s="7" t="s">
        <v>521</v>
      </c>
      <c r="B208" s="42" t="s">
        <v>522</v>
      </c>
      <c r="C208" s="7">
        <v>1798.9</v>
      </c>
      <c r="D208" s="7">
        <v>388.7</v>
      </c>
      <c r="E208" s="7">
        <v>4.6280000000000001</v>
      </c>
      <c r="F208" s="7">
        <v>0.66539999999999999</v>
      </c>
    </row>
    <row r="209" spans="1:6">
      <c r="A209" s="7" t="s">
        <v>523</v>
      </c>
      <c r="B209" s="42" t="s">
        <v>524</v>
      </c>
      <c r="C209" s="7">
        <v>290.2</v>
      </c>
      <c r="D209" s="7">
        <v>98.7</v>
      </c>
      <c r="E209" s="7">
        <v>2.9401999999999999</v>
      </c>
      <c r="F209" s="7">
        <v>0.46839999999999998</v>
      </c>
    </row>
    <row r="210" spans="1:6">
      <c r="A210" s="7" t="s">
        <v>525</v>
      </c>
      <c r="B210" s="42" t="s">
        <v>526</v>
      </c>
      <c r="C210" s="7">
        <v>10.199999999999999</v>
      </c>
      <c r="D210" s="7">
        <v>2.6</v>
      </c>
      <c r="E210" s="7">
        <v>3.9230999999999998</v>
      </c>
      <c r="F210" s="7">
        <v>0.59360000000000002</v>
      </c>
    </row>
    <row r="211" spans="1:6">
      <c r="A211" s="7" t="s">
        <v>527</v>
      </c>
      <c r="B211" s="42" t="s">
        <v>528</v>
      </c>
      <c r="C211" s="7">
        <v>116.2</v>
      </c>
      <c r="D211" s="7">
        <v>92.8</v>
      </c>
      <c r="E211" s="7">
        <v>1.2522</v>
      </c>
      <c r="F211" s="7">
        <v>9.7699999999999995E-2</v>
      </c>
    </row>
    <row r="212" spans="1:6">
      <c r="A212" s="7" t="s">
        <v>529</v>
      </c>
      <c r="B212" s="42" t="s">
        <v>530</v>
      </c>
      <c r="C212" s="7">
        <v>60.9</v>
      </c>
      <c r="D212" s="7">
        <v>7.5</v>
      </c>
      <c r="E212" s="7">
        <v>8.1199999999999992</v>
      </c>
      <c r="F212" s="7">
        <v>0.90959999999999996</v>
      </c>
    </row>
    <row r="213" spans="1:6">
      <c r="A213" s="7" t="s">
        <v>531</v>
      </c>
      <c r="B213" s="42" t="s">
        <v>532</v>
      </c>
      <c r="C213" s="7">
        <v>31.5</v>
      </c>
      <c r="D213" s="7">
        <v>36.700000000000003</v>
      </c>
      <c r="E213" s="7">
        <v>0.85829999999999995</v>
      </c>
      <c r="F213" s="7">
        <v>-6.6400000000000001E-2</v>
      </c>
    </row>
    <row r="214" spans="1:6">
      <c r="A214" s="7" t="s">
        <v>533</v>
      </c>
      <c r="B214" s="45"/>
      <c r="C214" s="7">
        <v>162.30000000000001</v>
      </c>
      <c r="D214" s="7">
        <v>2.2000000000000002</v>
      </c>
      <c r="E214" s="7">
        <v>73.7727</v>
      </c>
      <c r="F214" s="7">
        <v>1.8678999999999999</v>
      </c>
    </row>
    <row r="215" spans="1:6">
      <c r="A215" s="7" t="s">
        <v>534</v>
      </c>
      <c r="B215" s="42" t="s">
        <v>535</v>
      </c>
      <c r="C215" s="7">
        <v>154.9</v>
      </c>
      <c r="D215" s="7">
        <v>114.4</v>
      </c>
      <c r="E215" s="7">
        <v>1.3540000000000001</v>
      </c>
      <c r="F215" s="7">
        <v>0.13159999999999999</v>
      </c>
    </row>
    <row r="216" spans="1:6">
      <c r="A216" s="7" t="s">
        <v>536</v>
      </c>
      <c r="B216" s="42" t="s">
        <v>537</v>
      </c>
      <c r="C216" s="7">
        <v>130.6</v>
      </c>
      <c r="D216" s="7">
        <v>5.9</v>
      </c>
      <c r="E216" s="7">
        <v>22.1356</v>
      </c>
      <c r="F216" s="7">
        <v>1.3451</v>
      </c>
    </row>
    <row r="217" spans="1:6">
      <c r="A217" s="7" t="s">
        <v>538</v>
      </c>
      <c r="B217" s="42" t="s">
        <v>539</v>
      </c>
      <c r="C217" s="7">
        <v>156.30000000000001</v>
      </c>
      <c r="D217" s="7">
        <v>117.5</v>
      </c>
      <c r="E217" s="7">
        <v>1.3302</v>
      </c>
      <c r="F217" s="7">
        <v>0.1239</v>
      </c>
    </row>
    <row r="218" spans="1:6">
      <c r="A218" s="7" t="s">
        <v>540</v>
      </c>
      <c r="B218" s="42" t="s">
        <v>541</v>
      </c>
      <c r="C218" s="7">
        <v>118.2</v>
      </c>
      <c r="D218" s="7">
        <v>43.3</v>
      </c>
      <c r="E218" s="7">
        <v>2.7298</v>
      </c>
      <c r="F218" s="7">
        <v>0.43609999999999999</v>
      </c>
    </row>
    <row r="219" spans="1:6">
      <c r="A219" s="7" t="s">
        <v>542</v>
      </c>
      <c r="B219" s="42" t="s">
        <v>543</v>
      </c>
      <c r="C219" s="7">
        <v>26.7</v>
      </c>
      <c r="D219" s="7">
        <v>44.9</v>
      </c>
      <c r="E219" s="7">
        <v>0.59470000000000001</v>
      </c>
      <c r="F219" s="7">
        <v>-0.22570000000000001</v>
      </c>
    </row>
    <row r="220" spans="1:6">
      <c r="A220" s="7" t="s">
        <v>544</v>
      </c>
      <c r="B220" s="42" t="s">
        <v>545</v>
      </c>
      <c r="C220" s="7">
        <v>23.5</v>
      </c>
      <c r="D220" s="7">
        <v>20.3</v>
      </c>
      <c r="E220" s="7">
        <v>1.1576</v>
      </c>
      <c r="F220" s="7">
        <v>6.3600000000000004E-2</v>
      </c>
    </row>
    <row r="221" spans="1:6">
      <c r="A221" s="7" t="s">
        <v>546</v>
      </c>
      <c r="B221" s="45"/>
      <c r="C221" s="7">
        <v>15</v>
      </c>
      <c r="D221" s="7">
        <v>2.6</v>
      </c>
      <c r="E221" s="7">
        <v>5.7691999999999997</v>
      </c>
      <c r="F221" s="7">
        <v>0.7611</v>
      </c>
    </row>
    <row r="222" spans="1:6">
      <c r="A222" s="7" t="s">
        <v>547</v>
      </c>
      <c r="B222" s="42" t="s">
        <v>548</v>
      </c>
      <c r="C222" s="7">
        <v>32</v>
      </c>
      <c r="D222" s="7">
        <v>24.7</v>
      </c>
      <c r="E222" s="7">
        <v>1.2955000000000001</v>
      </c>
      <c r="F222" s="7">
        <v>0.1125</v>
      </c>
    </row>
    <row r="223" spans="1:6">
      <c r="A223" s="7" t="s">
        <v>549</v>
      </c>
      <c r="B223" s="42" t="s">
        <v>550</v>
      </c>
      <c r="C223" s="7">
        <v>611</v>
      </c>
      <c r="D223" s="7">
        <v>318.7</v>
      </c>
      <c r="E223" s="7">
        <v>1.9172</v>
      </c>
      <c r="F223" s="7">
        <v>0.28270000000000001</v>
      </c>
    </row>
    <row r="224" spans="1:6">
      <c r="A224" s="7" t="s">
        <v>551</v>
      </c>
      <c r="B224" s="42" t="s">
        <v>552</v>
      </c>
      <c r="C224" s="7">
        <v>311.5</v>
      </c>
      <c r="D224" s="7">
        <v>129.1</v>
      </c>
      <c r="E224" s="7">
        <v>2.4129</v>
      </c>
      <c r="F224" s="7">
        <v>0.38250000000000001</v>
      </c>
    </row>
    <row r="225" spans="1:6">
      <c r="A225" s="7" t="s">
        <v>553</v>
      </c>
      <c r="B225" s="42" t="s">
        <v>554</v>
      </c>
      <c r="C225" s="7">
        <v>88</v>
      </c>
      <c r="D225" s="7">
        <v>49.2</v>
      </c>
      <c r="E225" s="7">
        <v>1.7886</v>
      </c>
      <c r="F225" s="7">
        <v>0.2525</v>
      </c>
    </row>
    <row r="226" spans="1:6">
      <c r="A226" s="7" t="s">
        <v>555</v>
      </c>
      <c r="B226" s="42" t="s">
        <v>556</v>
      </c>
      <c r="C226" s="7">
        <v>2073.6</v>
      </c>
      <c r="D226" s="7">
        <v>547.70000000000005</v>
      </c>
      <c r="E226" s="7">
        <v>3.786</v>
      </c>
      <c r="F226" s="7">
        <v>0.57820000000000005</v>
      </c>
    </row>
    <row r="227" spans="1:6">
      <c r="A227" s="7" t="s">
        <v>557</v>
      </c>
      <c r="B227" s="42" t="s">
        <v>558</v>
      </c>
      <c r="C227" s="7">
        <v>28.6</v>
      </c>
      <c r="D227" s="7">
        <v>59.2</v>
      </c>
      <c r="E227" s="7">
        <v>0.48309999999999997</v>
      </c>
      <c r="F227" s="7">
        <v>-0.316</v>
      </c>
    </row>
    <row r="228" spans="1:6">
      <c r="A228" s="7" t="s">
        <v>559</v>
      </c>
      <c r="B228" s="42" t="s">
        <v>560</v>
      </c>
      <c r="C228" s="7">
        <v>167.1</v>
      </c>
      <c r="D228" s="7">
        <v>137.4</v>
      </c>
      <c r="E228" s="7">
        <v>1.2161999999999999</v>
      </c>
      <c r="F228" s="7">
        <v>8.5000000000000006E-2</v>
      </c>
    </row>
    <row r="229" spans="1:6">
      <c r="A229" s="7" t="s">
        <v>561</v>
      </c>
      <c r="B229" s="42" t="s">
        <v>562</v>
      </c>
      <c r="C229" s="7">
        <v>362.5</v>
      </c>
      <c r="D229" s="7">
        <v>285.39999999999998</v>
      </c>
      <c r="E229" s="7">
        <v>1.2701</v>
      </c>
      <c r="F229" s="7">
        <v>0.10390000000000001</v>
      </c>
    </row>
    <row r="230" spans="1:6">
      <c r="A230" s="7" t="s">
        <v>563</v>
      </c>
      <c r="B230" s="42" t="s">
        <v>564</v>
      </c>
      <c r="C230" s="7">
        <v>22.8</v>
      </c>
      <c r="D230" s="7">
        <v>33.700000000000003</v>
      </c>
      <c r="E230" s="7">
        <v>0.67659999999999998</v>
      </c>
      <c r="F230" s="7">
        <v>-0.16969999999999999</v>
      </c>
    </row>
    <row r="231" spans="1:6">
      <c r="A231" s="7" t="s">
        <v>565</v>
      </c>
      <c r="B231" s="42" t="s">
        <v>566</v>
      </c>
      <c r="C231" s="7">
        <v>100.1</v>
      </c>
      <c r="D231" s="7">
        <v>999.5</v>
      </c>
      <c r="E231" s="7">
        <v>0.1002</v>
      </c>
      <c r="F231" s="7">
        <v>-0.99929999999999997</v>
      </c>
    </row>
    <row r="232" spans="1:6">
      <c r="A232" s="7" t="s">
        <v>567</v>
      </c>
      <c r="B232" s="42" t="s">
        <v>568</v>
      </c>
      <c r="C232" s="7">
        <v>214.5</v>
      </c>
      <c r="D232" s="7">
        <v>37.200000000000003</v>
      </c>
      <c r="E232" s="7">
        <v>5.7660999999999998</v>
      </c>
      <c r="F232" s="7">
        <v>0.76090000000000002</v>
      </c>
    </row>
    <row r="233" spans="1:6">
      <c r="A233" s="7" t="s">
        <v>569</v>
      </c>
      <c r="B233" s="42" t="s">
        <v>570</v>
      </c>
      <c r="C233" s="7">
        <v>184.8</v>
      </c>
      <c r="D233" s="7">
        <v>64</v>
      </c>
      <c r="E233" s="7">
        <v>2.8875000000000002</v>
      </c>
      <c r="F233" s="7">
        <v>0.46050000000000002</v>
      </c>
    </row>
    <row r="234" spans="1:6">
      <c r="A234" s="7" t="s">
        <v>571</v>
      </c>
      <c r="B234" s="42" t="s">
        <v>572</v>
      </c>
      <c r="C234" s="7">
        <v>69.599999999999994</v>
      </c>
      <c r="D234" s="7">
        <v>42.3</v>
      </c>
      <c r="E234" s="7">
        <v>1.6454</v>
      </c>
      <c r="F234" s="7">
        <v>0.21629999999999999</v>
      </c>
    </row>
    <row r="235" spans="1:6">
      <c r="A235" s="7" t="s">
        <v>573</v>
      </c>
      <c r="B235" s="42" t="s">
        <v>574</v>
      </c>
      <c r="C235" s="7">
        <v>69.7</v>
      </c>
      <c r="D235" s="7">
        <v>73.599999999999994</v>
      </c>
      <c r="E235" s="7">
        <v>0.94699999999999995</v>
      </c>
      <c r="F235" s="7">
        <v>-2.3599999999999999E-2</v>
      </c>
    </row>
    <row r="236" spans="1:6">
      <c r="A236" s="7" t="s">
        <v>575</v>
      </c>
      <c r="B236" s="45"/>
      <c r="C236" s="7" t="s">
        <v>254</v>
      </c>
      <c r="D236" s="7" t="s">
        <v>254</v>
      </c>
      <c r="E236" s="7" t="s">
        <v>254</v>
      </c>
      <c r="F236" s="7" t="s">
        <v>254</v>
      </c>
    </row>
    <row r="237" spans="1:6">
      <c r="A237" s="7" t="s">
        <v>576</v>
      </c>
      <c r="B237" s="42" t="s">
        <v>577</v>
      </c>
      <c r="C237" s="7">
        <v>118.6</v>
      </c>
      <c r="D237" s="7">
        <v>24.2</v>
      </c>
      <c r="E237" s="7">
        <v>4.9008000000000003</v>
      </c>
      <c r="F237" s="7">
        <v>0.69030000000000002</v>
      </c>
    </row>
    <row r="238" spans="1:6">
      <c r="A238" s="7" t="s">
        <v>578</v>
      </c>
      <c r="B238" s="42" t="s">
        <v>579</v>
      </c>
      <c r="C238" s="7">
        <v>18</v>
      </c>
      <c r="D238" s="7">
        <v>23.3</v>
      </c>
      <c r="E238" s="7">
        <v>0.77249999999999996</v>
      </c>
      <c r="F238" s="7">
        <v>-0.11210000000000001</v>
      </c>
    </row>
    <row r="239" spans="1:6">
      <c r="A239" s="7" t="s">
        <v>580</v>
      </c>
      <c r="B239" s="42" t="s">
        <v>581</v>
      </c>
      <c r="C239" s="7">
        <v>22.7</v>
      </c>
      <c r="D239" s="7">
        <v>52.7</v>
      </c>
      <c r="E239" s="7">
        <v>0.43070000000000003</v>
      </c>
      <c r="F239" s="7">
        <v>-0.36580000000000001</v>
      </c>
    </row>
    <row r="240" spans="1:6">
      <c r="A240" s="7" t="s">
        <v>582</v>
      </c>
      <c r="B240" s="42" t="s">
        <v>583</v>
      </c>
      <c r="C240" s="7">
        <v>218.4</v>
      </c>
      <c r="D240" s="7">
        <v>180</v>
      </c>
      <c r="E240" s="7">
        <v>1.2133</v>
      </c>
      <c r="F240" s="7">
        <v>8.4000000000000005E-2</v>
      </c>
    </row>
    <row r="241" spans="1:6">
      <c r="A241" s="7" t="s">
        <v>584</v>
      </c>
      <c r="B241" s="42" t="s">
        <v>585</v>
      </c>
      <c r="C241" s="7">
        <v>18.600000000000001</v>
      </c>
      <c r="D241" s="7">
        <v>4.9000000000000004</v>
      </c>
      <c r="E241" s="7">
        <v>3.7959000000000001</v>
      </c>
      <c r="F241" s="7">
        <v>0.57930000000000004</v>
      </c>
    </row>
    <row r="242" spans="1:6">
      <c r="A242" s="7" t="s">
        <v>586</v>
      </c>
      <c r="B242" s="42" t="s">
        <v>587</v>
      </c>
      <c r="C242" s="7">
        <v>42.5</v>
      </c>
      <c r="D242" s="7">
        <v>41.6</v>
      </c>
      <c r="E242" s="7">
        <v>1.0216000000000001</v>
      </c>
      <c r="F242" s="7">
        <v>9.2999999999999992E-3</v>
      </c>
    </row>
    <row r="243" spans="1:6">
      <c r="A243" s="7" t="s">
        <v>588</v>
      </c>
      <c r="B243" s="45"/>
      <c r="C243" s="7">
        <v>164</v>
      </c>
      <c r="D243" s="7">
        <v>134.19999999999999</v>
      </c>
      <c r="E243" s="7">
        <v>1.2221</v>
      </c>
      <c r="F243" s="7">
        <v>8.7099999999999997E-2</v>
      </c>
    </row>
    <row r="244" spans="1:6">
      <c r="A244" s="7" t="s">
        <v>589</v>
      </c>
      <c r="B244" s="42" t="s">
        <v>590</v>
      </c>
      <c r="C244" s="7">
        <v>75.5</v>
      </c>
      <c r="D244" s="7">
        <v>56.8</v>
      </c>
      <c r="E244" s="7">
        <v>1.3291999999999999</v>
      </c>
      <c r="F244" s="7">
        <v>0.1236</v>
      </c>
    </row>
    <row r="245" spans="1:6">
      <c r="A245" s="7" t="s">
        <v>591</v>
      </c>
      <c r="B245" s="42" t="s">
        <v>592</v>
      </c>
      <c r="C245" s="7">
        <v>7.3</v>
      </c>
      <c r="D245" s="7">
        <v>4.5999999999999996</v>
      </c>
      <c r="E245" s="7">
        <v>1.587</v>
      </c>
      <c r="F245" s="7">
        <v>0.2006</v>
      </c>
    </row>
    <row r="246" spans="1:6">
      <c r="A246" s="7" t="s">
        <v>593</v>
      </c>
      <c r="B246" s="42" t="s">
        <v>594</v>
      </c>
      <c r="C246" s="7">
        <v>177.8</v>
      </c>
      <c r="D246" s="7">
        <v>188.8</v>
      </c>
      <c r="E246" s="7">
        <v>0.94169999999999998</v>
      </c>
      <c r="F246" s="7">
        <v>-2.6100000000000002E-2</v>
      </c>
    </row>
    <row r="247" spans="1:6">
      <c r="A247" s="7" t="s">
        <v>595</v>
      </c>
      <c r="B247" s="45"/>
      <c r="C247" s="7">
        <v>1090</v>
      </c>
      <c r="D247" s="7">
        <v>871.1</v>
      </c>
      <c r="E247" s="7">
        <v>1.2513000000000001</v>
      </c>
      <c r="F247" s="7">
        <v>9.74E-2</v>
      </c>
    </row>
    <row r="248" spans="1:6">
      <c r="A248" s="7" t="s">
        <v>596</v>
      </c>
      <c r="B248" s="42" t="s">
        <v>597</v>
      </c>
      <c r="C248" s="7">
        <v>485.8</v>
      </c>
      <c r="D248" s="7">
        <v>74.099999999999994</v>
      </c>
      <c r="E248" s="7">
        <v>6.556</v>
      </c>
      <c r="F248" s="7">
        <v>0.81659999999999999</v>
      </c>
    </row>
    <row r="249" spans="1:6">
      <c r="A249" s="7" t="s">
        <v>598</v>
      </c>
      <c r="B249" s="42" t="s">
        <v>599</v>
      </c>
      <c r="C249" s="7">
        <v>109.8</v>
      </c>
      <c r="D249" s="7">
        <v>52.3</v>
      </c>
      <c r="E249" s="7">
        <v>2.0994000000000002</v>
      </c>
      <c r="F249" s="7">
        <v>0.3221</v>
      </c>
    </row>
    <row r="250" spans="1:6">
      <c r="A250" s="7" t="s">
        <v>600</v>
      </c>
      <c r="B250" s="42" t="s">
        <v>601</v>
      </c>
      <c r="C250" s="7">
        <v>44.5</v>
      </c>
      <c r="D250" s="7">
        <v>25.7</v>
      </c>
      <c r="E250" s="7">
        <v>1.7315</v>
      </c>
      <c r="F250" s="7">
        <v>0.2384</v>
      </c>
    </row>
    <row r="251" spans="1:6">
      <c r="A251" s="7" t="s">
        <v>602</v>
      </c>
      <c r="B251" s="42" t="s">
        <v>603</v>
      </c>
      <c r="C251" s="7">
        <v>413.3</v>
      </c>
      <c r="D251" s="7">
        <v>62.6</v>
      </c>
      <c r="E251" s="7">
        <v>6.6021999999999998</v>
      </c>
      <c r="F251" s="7">
        <v>0.81969999999999998</v>
      </c>
    </row>
    <row r="252" spans="1:6">
      <c r="A252" s="7" t="s">
        <v>604</v>
      </c>
      <c r="B252" s="42" t="s">
        <v>605</v>
      </c>
      <c r="C252" s="7">
        <v>564.5</v>
      </c>
      <c r="D252" s="7">
        <v>104.1</v>
      </c>
      <c r="E252" s="7">
        <v>5.4226999999999999</v>
      </c>
      <c r="F252" s="7">
        <v>0.73419999999999996</v>
      </c>
    </row>
    <row r="253" spans="1:6">
      <c r="A253" s="7" t="s">
        <v>606</v>
      </c>
      <c r="B253" s="45"/>
      <c r="C253" s="7">
        <v>5.3</v>
      </c>
      <c r="D253" s="7">
        <v>2.4</v>
      </c>
      <c r="E253" s="7">
        <v>2.2082999999999999</v>
      </c>
      <c r="F253" s="7">
        <v>0.34410000000000002</v>
      </c>
    </row>
    <row r="254" spans="1:6">
      <c r="A254" s="7" t="s">
        <v>607</v>
      </c>
      <c r="B254" s="42" t="s">
        <v>608</v>
      </c>
      <c r="C254" s="7">
        <v>112.1</v>
      </c>
      <c r="D254" s="7">
        <v>70.3</v>
      </c>
      <c r="E254" s="7">
        <v>1.5946</v>
      </c>
      <c r="F254" s="7">
        <v>0.20269999999999999</v>
      </c>
    </row>
    <row r="255" spans="1:6">
      <c r="A255" s="7" t="s">
        <v>609</v>
      </c>
      <c r="B255" s="42" t="s">
        <v>610</v>
      </c>
      <c r="C255" s="7">
        <v>7.7</v>
      </c>
      <c r="D255" s="7">
        <v>47.7</v>
      </c>
      <c r="E255" s="7">
        <v>0.16139999999999999</v>
      </c>
      <c r="F255" s="7">
        <v>-0.79200000000000004</v>
      </c>
    </row>
    <row r="256" spans="1:6">
      <c r="A256" s="7" t="s">
        <v>611</v>
      </c>
      <c r="B256" s="42" t="s">
        <v>612</v>
      </c>
      <c r="C256" s="7">
        <v>97.6</v>
      </c>
      <c r="D256" s="7">
        <v>52.8</v>
      </c>
      <c r="E256" s="7">
        <v>1.8485</v>
      </c>
      <c r="F256" s="7">
        <v>0.26679999999999998</v>
      </c>
    </row>
    <row r="257" spans="1:6">
      <c r="A257" s="7" t="s">
        <v>613</v>
      </c>
      <c r="B257" s="42" t="s">
        <v>614</v>
      </c>
      <c r="C257" s="7">
        <v>153.19999999999999</v>
      </c>
      <c r="D257" s="7">
        <v>770</v>
      </c>
      <c r="E257" s="7">
        <v>0.19900000000000001</v>
      </c>
      <c r="F257" s="7">
        <v>-0.70120000000000005</v>
      </c>
    </row>
    <row r="258" spans="1:6">
      <c r="A258" s="7" t="s">
        <v>615</v>
      </c>
      <c r="B258" s="42" t="s">
        <v>616</v>
      </c>
      <c r="C258" s="7">
        <v>450.1</v>
      </c>
      <c r="D258" s="7">
        <v>157.19999999999999</v>
      </c>
      <c r="E258" s="7">
        <v>2.8632</v>
      </c>
      <c r="F258" s="7">
        <v>0.45689999999999997</v>
      </c>
    </row>
    <row r="259" spans="1:6">
      <c r="A259" s="7" t="s">
        <v>617</v>
      </c>
      <c r="B259" s="42" t="s">
        <v>618</v>
      </c>
      <c r="C259" s="7">
        <v>22.5</v>
      </c>
      <c r="D259" s="7">
        <v>9.5</v>
      </c>
      <c r="E259" s="7">
        <v>2.3683999999999998</v>
      </c>
      <c r="F259" s="7">
        <v>0.3745</v>
      </c>
    </row>
    <row r="260" spans="1:6">
      <c r="A260" s="7" t="s">
        <v>619</v>
      </c>
      <c r="B260" s="42" t="s">
        <v>620</v>
      </c>
      <c r="C260" s="7">
        <v>670.4</v>
      </c>
      <c r="D260" s="7">
        <v>57.5</v>
      </c>
      <c r="E260" s="7">
        <v>11.6591</v>
      </c>
      <c r="F260" s="7">
        <v>1.0667</v>
      </c>
    </row>
    <row r="261" spans="1:6">
      <c r="A261" s="7" t="s">
        <v>621</v>
      </c>
      <c r="B261" s="42" t="s">
        <v>622</v>
      </c>
      <c r="C261" s="7">
        <v>901.6</v>
      </c>
      <c r="D261" s="7">
        <v>399.2</v>
      </c>
      <c r="E261" s="7">
        <v>2.2585000000000002</v>
      </c>
      <c r="F261" s="7">
        <v>0.3538</v>
      </c>
    </row>
    <row r="262" spans="1:6">
      <c r="A262" s="7" t="s">
        <v>623</v>
      </c>
      <c r="B262" s="42" t="s">
        <v>624</v>
      </c>
      <c r="C262" s="7">
        <v>3</v>
      </c>
      <c r="D262" s="7">
        <v>3.4</v>
      </c>
      <c r="E262" s="7">
        <v>0.88239999999999996</v>
      </c>
      <c r="F262" s="7">
        <v>-5.4399999999999997E-2</v>
      </c>
    </row>
    <row r="263" spans="1:6">
      <c r="A263" s="7" t="s">
        <v>625</v>
      </c>
      <c r="B263" s="42" t="s">
        <v>626</v>
      </c>
      <c r="C263" s="7">
        <v>562.79999999999995</v>
      </c>
      <c r="D263" s="7">
        <v>86.4</v>
      </c>
      <c r="E263" s="7">
        <v>6.5138999999999996</v>
      </c>
      <c r="F263" s="7">
        <v>0.81379999999999997</v>
      </c>
    </row>
    <row r="264" spans="1:6">
      <c r="A264" s="7" t="s">
        <v>627</v>
      </c>
      <c r="B264" s="42" t="s">
        <v>628</v>
      </c>
      <c r="C264" s="7">
        <v>575.29999999999995</v>
      </c>
      <c r="D264" s="7">
        <v>169.3</v>
      </c>
      <c r="E264" s="7">
        <v>3.3980999999999999</v>
      </c>
      <c r="F264" s="7">
        <v>0.53120000000000001</v>
      </c>
    </row>
    <row r="265" spans="1:6">
      <c r="A265" s="7" t="s">
        <v>629</v>
      </c>
      <c r="B265" s="42" t="s">
        <v>630</v>
      </c>
      <c r="C265" s="7">
        <v>80.900000000000006</v>
      </c>
      <c r="D265" s="7">
        <v>141.1</v>
      </c>
      <c r="E265" s="7">
        <v>0.57340000000000002</v>
      </c>
      <c r="F265" s="7">
        <v>-0.24160000000000001</v>
      </c>
    </row>
    <row r="266" spans="1:6">
      <c r="A266" s="7" t="s">
        <v>631</v>
      </c>
      <c r="B266" s="42" t="s">
        <v>632</v>
      </c>
      <c r="C266" s="7">
        <v>74</v>
      </c>
      <c r="D266" s="7">
        <v>72.5</v>
      </c>
      <c r="E266" s="7">
        <v>1.0206999999999999</v>
      </c>
      <c r="F266" s="7">
        <v>8.8999999999999999E-3</v>
      </c>
    </row>
    <row r="267" spans="1:6">
      <c r="A267" s="7" t="s">
        <v>633</v>
      </c>
      <c r="B267" s="42" t="s">
        <v>634</v>
      </c>
      <c r="C267" s="7">
        <v>593.29999999999995</v>
      </c>
      <c r="D267" s="7">
        <v>74.7</v>
      </c>
      <c r="E267" s="7">
        <v>7.9424000000000001</v>
      </c>
      <c r="F267" s="7">
        <v>0.9</v>
      </c>
    </row>
    <row r="268" spans="1:6">
      <c r="A268" s="7" t="s">
        <v>635</v>
      </c>
      <c r="B268" s="45"/>
      <c r="C268" s="7">
        <v>926.6</v>
      </c>
      <c r="D268" s="7">
        <v>729</v>
      </c>
      <c r="E268" s="7">
        <v>1.2710999999999999</v>
      </c>
      <c r="F268" s="7">
        <v>0.1042</v>
      </c>
    </row>
    <row r="269" spans="1:6">
      <c r="A269" s="7" t="s">
        <v>636</v>
      </c>
      <c r="B269" s="42" t="s">
        <v>637</v>
      </c>
      <c r="C269" s="7">
        <v>381.2</v>
      </c>
      <c r="D269" s="7">
        <v>307.60000000000002</v>
      </c>
      <c r="E269" s="7">
        <v>1.2393000000000001</v>
      </c>
      <c r="F269" s="7">
        <v>9.3200000000000005E-2</v>
      </c>
    </row>
    <row r="270" spans="1:6">
      <c r="A270" s="7" t="s">
        <v>638</v>
      </c>
      <c r="B270" s="42" t="s">
        <v>639</v>
      </c>
      <c r="C270" s="7">
        <v>1855.4</v>
      </c>
      <c r="D270" s="7">
        <v>443.3</v>
      </c>
      <c r="E270" s="7">
        <v>4.1853999999999996</v>
      </c>
      <c r="F270" s="7">
        <v>0.62170000000000003</v>
      </c>
    </row>
    <row r="271" spans="1:6">
      <c r="A271" s="7" t="s">
        <v>640</v>
      </c>
      <c r="B271" s="42" t="s">
        <v>641</v>
      </c>
      <c r="C271" s="7">
        <v>9.9</v>
      </c>
      <c r="D271" s="7">
        <v>3.5</v>
      </c>
      <c r="E271" s="7">
        <v>2.8285999999999998</v>
      </c>
      <c r="F271" s="7">
        <v>0.4516</v>
      </c>
    </row>
    <row r="272" spans="1:6">
      <c r="A272" s="7" t="s">
        <v>642</v>
      </c>
      <c r="B272" s="42" t="s">
        <v>643</v>
      </c>
      <c r="C272" s="7">
        <v>16.3</v>
      </c>
      <c r="D272" s="7">
        <v>43.4</v>
      </c>
      <c r="E272" s="7">
        <v>0.37559999999999999</v>
      </c>
      <c r="F272" s="7">
        <v>-0.42530000000000001</v>
      </c>
    </row>
    <row r="273" spans="1:6">
      <c r="A273" s="7" t="s">
        <v>644</v>
      </c>
      <c r="B273" s="45"/>
      <c r="C273" s="7">
        <v>15.6</v>
      </c>
      <c r="D273" s="7">
        <v>21.8</v>
      </c>
      <c r="E273" s="7">
        <v>0.71560000000000001</v>
      </c>
      <c r="F273" s="7">
        <v>-0.14530000000000001</v>
      </c>
    </row>
    <row r="274" spans="1:6">
      <c r="A274" s="7" t="s">
        <v>645</v>
      </c>
      <c r="B274" s="42" t="s">
        <v>646</v>
      </c>
      <c r="C274" s="7">
        <v>628.1</v>
      </c>
      <c r="D274" s="7">
        <v>272</v>
      </c>
      <c r="E274" s="7">
        <v>2.3092000000000001</v>
      </c>
      <c r="F274" s="7">
        <v>0.36349999999999999</v>
      </c>
    </row>
    <row r="275" spans="1:6">
      <c r="A275" s="7" t="s">
        <v>647</v>
      </c>
      <c r="B275" s="42" t="s">
        <v>648</v>
      </c>
      <c r="C275" s="7">
        <v>39.799999999999997</v>
      </c>
      <c r="D275" s="7">
        <v>58</v>
      </c>
      <c r="E275" s="7">
        <v>0.68620000000000003</v>
      </c>
      <c r="F275" s="7">
        <v>-0.16350000000000001</v>
      </c>
    </row>
    <row r="276" spans="1:6">
      <c r="A276" s="7" t="s">
        <v>649</v>
      </c>
      <c r="B276" s="42" t="s">
        <v>650</v>
      </c>
      <c r="C276" s="7" t="s">
        <v>254</v>
      </c>
      <c r="D276" s="7" t="s">
        <v>254</v>
      </c>
      <c r="E276" s="7" t="s">
        <v>254</v>
      </c>
      <c r="F276" s="7" t="s">
        <v>254</v>
      </c>
    </row>
    <row r="277" spans="1:6">
      <c r="A277" s="7" t="s">
        <v>651</v>
      </c>
      <c r="B277" s="42" t="s">
        <v>652</v>
      </c>
      <c r="C277" s="7">
        <v>29</v>
      </c>
      <c r="D277" s="7">
        <v>28.8</v>
      </c>
      <c r="E277" s="7">
        <v>1.0068999999999999</v>
      </c>
      <c r="F277" s="7">
        <v>3.0000000000000001E-3</v>
      </c>
    </row>
    <row r="278" spans="1:6">
      <c r="A278" s="7" t="s">
        <v>653</v>
      </c>
      <c r="B278" s="42" t="s">
        <v>654</v>
      </c>
      <c r="C278" s="7">
        <v>152.4</v>
      </c>
      <c r="D278" s="7">
        <v>107.3</v>
      </c>
      <c r="E278" s="7">
        <v>1.4202999999999999</v>
      </c>
      <c r="F278" s="7">
        <v>0.15240000000000001</v>
      </c>
    </row>
    <row r="279" spans="1:6">
      <c r="A279" s="7" t="s">
        <v>655</v>
      </c>
      <c r="B279" s="42" t="s">
        <v>656</v>
      </c>
      <c r="C279" s="7">
        <v>127.6</v>
      </c>
      <c r="D279" s="7">
        <v>60.4</v>
      </c>
      <c r="E279" s="7">
        <v>2.1126</v>
      </c>
      <c r="F279" s="7">
        <v>0.32479999999999998</v>
      </c>
    </row>
    <row r="280" spans="1:6">
      <c r="A280" s="7" t="s">
        <v>657</v>
      </c>
      <c r="B280" s="42" t="s">
        <v>658</v>
      </c>
      <c r="C280" s="7">
        <v>35.200000000000003</v>
      </c>
      <c r="D280" s="7">
        <v>18.5</v>
      </c>
      <c r="E280" s="7">
        <v>1.9027000000000001</v>
      </c>
      <c r="F280" s="7">
        <v>0.27939999999999998</v>
      </c>
    </row>
    <row r="281" spans="1:6">
      <c r="A281" s="7" t="s">
        <v>659</v>
      </c>
      <c r="B281" s="42" t="s">
        <v>660</v>
      </c>
      <c r="C281" s="7">
        <v>34.4</v>
      </c>
      <c r="D281" s="7">
        <v>38.299999999999997</v>
      </c>
      <c r="E281" s="7">
        <v>0.8982</v>
      </c>
      <c r="F281" s="7">
        <v>-4.6600000000000003E-2</v>
      </c>
    </row>
    <row r="282" spans="1:6">
      <c r="A282" s="7" t="s">
        <v>661</v>
      </c>
      <c r="B282" s="42" t="s">
        <v>662</v>
      </c>
      <c r="C282" s="7">
        <v>101.3</v>
      </c>
      <c r="D282" s="7">
        <v>216.8</v>
      </c>
      <c r="E282" s="7">
        <v>0.46729999999999999</v>
      </c>
      <c r="F282" s="7">
        <v>-0.33040000000000003</v>
      </c>
    </row>
    <row r="283" spans="1:6">
      <c r="A283" s="7" t="s">
        <v>663</v>
      </c>
      <c r="B283" s="42" t="s">
        <v>664</v>
      </c>
      <c r="C283" s="7">
        <v>468.1</v>
      </c>
      <c r="D283" s="7">
        <v>123.2</v>
      </c>
      <c r="E283" s="7">
        <v>3.7995000000000001</v>
      </c>
      <c r="F283" s="7">
        <v>0.57969999999999999</v>
      </c>
    </row>
    <row r="284" spans="1:6">
      <c r="A284" s="7" t="s">
        <v>665</v>
      </c>
      <c r="B284" s="42" t="s">
        <v>666</v>
      </c>
      <c r="C284" s="7">
        <v>19.8</v>
      </c>
      <c r="D284" s="7">
        <v>43.4</v>
      </c>
      <c r="E284" s="7">
        <v>0.45619999999999999</v>
      </c>
      <c r="F284" s="7">
        <v>-0.34079999999999999</v>
      </c>
    </row>
    <row r="285" spans="1:6">
      <c r="A285" s="7" t="s">
        <v>667</v>
      </c>
      <c r="B285" s="42" t="s">
        <v>668</v>
      </c>
      <c r="C285" s="7">
        <v>1057.3</v>
      </c>
      <c r="D285" s="7">
        <v>109.6</v>
      </c>
      <c r="E285" s="7">
        <v>9.6469000000000005</v>
      </c>
      <c r="F285" s="7">
        <v>0.98440000000000005</v>
      </c>
    </row>
    <row r="286" spans="1:6">
      <c r="A286" s="7" t="s">
        <v>669</v>
      </c>
      <c r="B286" s="42" t="s">
        <v>670</v>
      </c>
      <c r="C286" s="7">
        <v>171.1</v>
      </c>
      <c r="D286" s="7">
        <v>165.1</v>
      </c>
      <c r="E286" s="7">
        <v>1.0363</v>
      </c>
      <c r="F286" s="7">
        <v>1.55E-2</v>
      </c>
    </row>
    <row r="287" spans="1:6">
      <c r="A287" s="7" t="s">
        <v>671</v>
      </c>
      <c r="B287" s="45"/>
      <c r="C287" s="7">
        <v>783.7</v>
      </c>
      <c r="D287" s="7">
        <v>104.5</v>
      </c>
      <c r="E287" s="7">
        <v>7.4995000000000003</v>
      </c>
      <c r="F287" s="7">
        <v>0.875</v>
      </c>
    </row>
    <row r="288" spans="1:6">
      <c r="A288" s="7" t="s">
        <v>672</v>
      </c>
      <c r="B288" s="42" t="s">
        <v>673</v>
      </c>
      <c r="C288" s="7">
        <v>94</v>
      </c>
      <c r="D288" s="7">
        <v>71.7</v>
      </c>
      <c r="E288" s="7">
        <v>1.3109999999999999</v>
      </c>
      <c r="F288" s="7">
        <v>0.1176</v>
      </c>
    </row>
    <row r="289" spans="1:6">
      <c r="A289" s="7" t="s">
        <v>674</v>
      </c>
      <c r="B289" s="45"/>
      <c r="C289" s="7">
        <v>8.5</v>
      </c>
      <c r="D289" s="7">
        <v>2.2999999999999998</v>
      </c>
      <c r="E289" s="7">
        <v>3.6957</v>
      </c>
      <c r="F289" s="7">
        <v>0.56769999999999998</v>
      </c>
    </row>
    <row r="290" spans="1:6">
      <c r="A290" s="7" t="s">
        <v>675</v>
      </c>
      <c r="B290" s="42" t="s">
        <v>676</v>
      </c>
      <c r="C290" s="7">
        <v>1142</v>
      </c>
      <c r="D290" s="7">
        <v>208</v>
      </c>
      <c r="E290" s="7">
        <v>5.4904000000000002</v>
      </c>
      <c r="F290" s="7">
        <v>0.73960000000000004</v>
      </c>
    </row>
    <row r="291" spans="1:6">
      <c r="A291" s="7" t="s">
        <v>677</v>
      </c>
      <c r="B291" s="42" t="s">
        <v>678</v>
      </c>
      <c r="C291" s="7">
        <v>14.4</v>
      </c>
      <c r="D291" s="7">
        <v>53.4</v>
      </c>
      <c r="E291" s="7">
        <v>0.2697</v>
      </c>
      <c r="F291" s="7">
        <v>-0.56920000000000004</v>
      </c>
    </row>
    <row r="292" spans="1:6">
      <c r="A292" s="7" t="s">
        <v>679</v>
      </c>
      <c r="B292" s="42" t="s">
        <v>680</v>
      </c>
      <c r="C292" s="7">
        <v>86.1</v>
      </c>
      <c r="D292" s="7">
        <v>104.3</v>
      </c>
      <c r="E292" s="7">
        <v>0.82550000000000001</v>
      </c>
      <c r="F292" s="7">
        <v>-8.3299999999999999E-2</v>
      </c>
    </row>
    <row r="293" spans="1:6">
      <c r="A293" s="7" t="s">
        <v>681</v>
      </c>
      <c r="B293" s="42" t="s">
        <v>682</v>
      </c>
      <c r="C293" s="7">
        <v>75.400000000000006</v>
      </c>
      <c r="D293" s="7">
        <v>26.9</v>
      </c>
      <c r="E293" s="7">
        <v>2.8029999999999999</v>
      </c>
      <c r="F293" s="7">
        <v>0.4476</v>
      </c>
    </row>
    <row r="294" spans="1:6">
      <c r="A294" s="7" t="s">
        <v>683</v>
      </c>
      <c r="B294" s="42" t="s">
        <v>684</v>
      </c>
      <c r="C294" s="7">
        <v>49.2</v>
      </c>
      <c r="D294" s="7">
        <v>26.6</v>
      </c>
      <c r="E294" s="7">
        <v>1.8495999999999999</v>
      </c>
      <c r="F294" s="7">
        <v>0.2671</v>
      </c>
    </row>
    <row r="295" spans="1:6">
      <c r="A295" s="7" t="s">
        <v>685</v>
      </c>
      <c r="B295" s="42" t="s">
        <v>686</v>
      </c>
      <c r="C295" s="7">
        <v>76.900000000000006</v>
      </c>
      <c r="D295" s="7">
        <v>81.5</v>
      </c>
      <c r="E295" s="7">
        <v>0.94359999999999999</v>
      </c>
      <c r="F295" s="7">
        <v>-2.52E-2</v>
      </c>
    </row>
    <row r="296" spans="1:6">
      <c r="A296" s="7" t="s">
        <v>687</v>
      </c>
      <c r="B296" s="42" t="s">
        <v>688</v>
      </c>
      <c r="C296" s="7">
        <v>80.400000000000006</v>
      </c>
      <c r="D296" s="7">
        <v>79.7</v>
      </c>
      <c r="E296" s="7">
        <v>1.0087999999999999</v>
      </c>
      <c r="F296" s="7">
        <v>3.8E-3</v>
      </c>
    </row>
    <row r="297" spans="1:6">
      <c r="A297" s="7" t="s">
        <v>689</v>
      </c>
      <c r="B297" s="42" t="s">
        <v>690</v>
      </c>
      <c r="C297" s="7">
        <v>1327.5</v>
      </c>
      <c r="D297" s="7">
        <v>290.3</v>
      </c>
      <c r="E297" s="7">
        <v>4.5728999999999997</v>
      </c>
      <c r="F297" s="7">
        <v>0.66020000000000001</v>
      </c>
    </row>
    <row r="298" spans="1:6">
      <c r="A298" s="7" t="s">
        <v>691</v>
      </c>
      <c r="B298" s="42" t="s">
        <v>692</v>
      </c>
      <c r="C298" s="7">
        <v>2444.1</v>
      </c>
      <c r="D298" s="7">
        <v>5682.8</v>
      </c>
      <c r="E298" s="7">
        <v>0.43009999999999998</v>
      </c>
      <c r="F298" s="7">
        <v>-0.3664</v>
      </c>
    </row>
    <row r="299" spans="1:6">
      <c r="A299" s="7" t="s">
        <v>693</v>
      </c>
      <c r="B299" s="42" t="s">
        <v>694</v>
      </c>
      <c r="C299" s="7">
        <v>306.5</v>
      </c>
      <c r="D299" s="7">
        <v>63.5</v>
      </c>
      <c r="E299" s="7">
        <v>4.8268000000000004</v>
      </c>
      <c r="F299" s="7">
        <v>0.68369999999999997</v>
      </c>
    </row>
    <row r="300" spans="1:6">
      <c r="A300" s="7" t="s">
        <v>695</v>
      </c>
      <c r="B300" s="42" t="s">
        <v>696</v>
      </c>
      <c r="C300" s="7">
        <v>150.1</v>
      </c>
      <c r="D300" s="7">
        <v>89.9</v>
      </c>
      <c r="E300" s="7">
        <v>1.6696</v>
      </c>
      <c r="F300" s="7">
        <v>0.22259999999999999</v>
      </c>
    </row>
    <row r="301" spans="1:6">
      <c r="A301" s="7" t="s">
        <v>697</v>
      </c>
      <c r="B301" s="42" t="s">
        <v>698</v>
      </c>
      <c r="C301" s="7">
        <v>32.4</v>
      </c>
      <c r="D301" s="7">
        <v>30.4</v>
      </c>
      <c r="E301" s="7">
        <v>1.0658000000000001</v>
      </c>
      <c r="F301" s="7">
        <v>2.7699999999999999E-2</v>
      </c>
    </row>
    <row r="302" spans="1:6">
      <c r="A302" s="7" t="s">
        <v>699</v>
      </c>
      <c r="B302" s="42" t="s">
        <v>700</v>
      </c>
      <c r="C302" s="7">
        <v>40.799999999999997</v>
      </c>
      <c r="D302" s="7">
        <v>98.4</v>
      </c>
      <c r="E302" s="7">
        <v>0.41460000000000002</v>
      </c>
      <c r="F302" s="7">
        <v>-0.38229999999999997</v>
      </c>
    </row>
    <row r="303" spans="1:6">
      <c r="A303" s="7" t="s">
        <v>701</v>
      </c>
      <c r="B303" s="42" t="s">
        <v>702</v>
      </c>
      <c r="C303" s="7">
        <v>299.7</v>
      </c>
      <c r="D303" s="7">
        <v>64.8</v>
      </c>
      <c r="E303" s="7">
        <v>4.625</v>
      </c>
      <c r="F303" s="7">
        <v>0.66510000000000002</v>
      </c>
    </row>
    <row r="304" spans="1:6">
      <c r="A304" s="7" t="s">
        <v>703</v>
      </c>
      <c r="B304" s="42" t="s">
        <v>704</v>
      </c>
      <c r="C304" s="7">
        <v>63.7</v>
      </c>
      <c r="D304" s="7">
        <v>56.4</v>
      </c>
      <c r="E304" s="7">
        <v>1.1294</v>
      </c>
      <c r="F304" s="7">
        <v>5.2900000000000003E-2</v>
      </c>
    </row>
    <row r="305" spans="1:6">
      <c r="A305" s="7" t="s">
        <v>705</v>
      </c>
      <c r="B305" s="42" t="s">
        <v>706</v>
      </c>
      <c r="C305" s="7">
        <v>41.4</v>
      </c>
      <c r="D305" s="7">
        <v>83.5</v>
      </c>
      <c r="E305" s="7">
        <v>0.49580000000000002</v>
      </c>
      <c r="F305" s="7">
        <v>-0.30470000000000003</v>
      </c>
    </row>
    <row r="306" spans="1:6">
      <c r="A306" s="7" t="s">
        <v>707</v>
      </c>
      <c r="B306" s="42" t="s">
        <v>708</v>
      </c>
      <c r="C306" s="7">
        <v>46.8</v>
      </c>
      <c r="D306" s="7">
        <v>127.8</v>
      </c>
      <c r="E306" s="7">
        <v>0.36620000000000003</v>
      </c>
      <c r="F306" s="7">
        <v>-0.43630000000000002</v>
      </c>
    </row>
    <row r="307" spans="1:6">
      <c r="A307" s="7" t="s">
        <v>709</v>
      </c>
      <c r="B307" s="42" t="s">
        <v>710</v>
      </c>
      <c r="C307" s="7">
        <v>43.1</v>
      </c>
      <c r="D307" s="7">
        <v>12.9</v>
      </c>
      <c r="E307" s="7">
        <v>3.3411</v>
      </c>
      <c r="F307" s="7">
        <v>0.52390000000000003</v>
      </c>
    </row>
    <row r="308" spans="1:6">
      <c r="A308" s="7" t="s">
        <v>711</v>
      </c>
      <c r="B308" s="42" t="s">
        <v>712</v>
      </c>
      <c r="C308" s="7">
        <v>289.8</v>
      </c>
      <c r="D308" s="7">
        <v>11.8</v>
      </c>
      <c r="E308" s="7">
        <v>24.5593</v>
      </c>
      <c r="F308" s="7">
        <v>1.3902000000000001</v>
      </c>
    </row>
    <row r="309" spans="1:6">
      <c r="A309" s="7" t="s">
        <v>713</v>
      </c>
      <c r="B309" s="42" t="s">
        <v>714</v>
      </c>
      <c r="C309" s="7">
        <v>23.7</v>
      </c>
      <c r="D309" s="7">
        <v>25.6</v>
      </c>
      <c r="E309" s="7">
        <v>0.92579999999999996</v>
      </c>
      <c r="F309" s="7">
        <v>-3.3500000000000002E-2</v>
      </c>
    </row>
    <row r="310" spans="1:6">
      <c r="A310" s="7" t="s">
        <v>715</v>
      </c>
      <c r="B310" s="42" t="s">
        <v>716</v>
      </c>
      <c r="C310" s="7">
        <v>60.4</v>
      </c>
      <c r="D310" s="7">
        <v>57.5</v>
      </c>
      <c r="E310" s="7">
        <v>1.0504</v>
      </c>
      <c r="F310" s="7">
        <v>2.1399999999999999E-2</v>
      </c>
    </row>
    <row r="311" spans="1:6">
      <c r="A311" s="7" t="s">
        <v>717</v>
      </c>
      <c r="B311" s="42" t="s">
        <v>718</v>
      </c>
      <c r="C311" s="7">
        <v>24</v>
      </c>
      <c r="D311" s="7">
        <v>14.7</v>
      </c>
      <c r="E311" s="7">
        <v>1.6327</v>
      </c>
      <c r="F311" s="7">
        <v>0.21290000000000001</v>
      </c>
    </row>
    <row r="312" spans="1:6">
      <c r="A312" s="7" t="s">
        <v>719</v>
      </c>
      <c r="B312" s="42" t="s">
        <v>720</v>
      </c>
      <c r="C312" s="7">
        <v>283.10000000000002</v>
      </c>
      <c r="D312" s="7">
        <v>41.1</v>
      </c>
      <c r="E312" s="7">
        <v>6.8880999999999997</v>
      </c>
      <c r="F312" s="7">
        <v>0.83809999999999996</v>
      </c>
    </row>
    <row r="313" spans="1:6">
      <c r="A313" s="7" t="s">
        <v>721</v>
      </c>
      <c r="B313" s="42" t="s">
        <v>722</v>
      </c>
      <c r="C313" s="7">
        <v>1077.5999999999999</v>
      </c>
      <c r="D313" s="7">
        <v>414.4</v>
      </c>
      <c r="E313" s="7">
        <v>2.6004</v>
      </c>
      <c r="F313" s="7">
        <v>0.41499999999999998</v>
      </c>
    </row>
    <row r="314" spans="1:6">
      <c r="A314" s="7" t="s">
        <v>723</v>
      </c>
      <c r="B314" s="42" t="s">
        <v>724</v>
      </c>
      <c r="C314" s="7">
        <v>27.4</v>
      </c>
      <c r="D314" s="7">
        <v>11.3</v>
      </c>
      <c r="E314" s="7">
        <v>2.4247999999999998</v>
      </c>
      <c r="F314" s="7">
        <v>0.38469999999999999</v>
      </c>
    </row>
    <row r="315" spans="1:6">
      <c r="A315" s="7" t="s">
        <v>725</v>
      </c>
      <c r="B315" s="42" t="s">
        <v>726</v>
      </c>
      <c r="C315" s="7">
        <v>22.9</v>
      </c>
      <c r="D315" s="7">
        <v>13.3</v>
      </c>
      <c r="E315" s="7">
        <v>1.7218</v>
      </c>
      <c r="F315" s="7">
        <v>0.23599999999999999</v>
      </c>
    </row>
    <row r="316" spans="1:6">
      <c r="A316" s="7" t="s">
        <v>727</v>
      </c>
      <c r="B316" s="42" t="s">
        <v>728</v>
      </c>
      <c r="C316" s="7">
        <v>42.9</v>
      </c>
      <c r="D316" s="7">
        <v>26.9</v>
      </c>
      <c r="E316" s="7">
        <v>1.5948</v>
      </c>
      <c r="F316" s="7">
        <v>0.20269999999999999</v>
      </c>
    </row>
    <row r="317" spans="1:6">
      <c r="A317" s="7" t="s">
        <v>729</v>
      </c>
      <c r="B317" s="42" t="s">
        <v>730</v>
      </c>
      <c r="C317" s="7">
        <v>1361.7</v>
      </c>
      <c r="D317" s="7">
        <v>282.10000000000002</v>
      </c>
      <c r="E317" s="7">
        <v>4.827</v>
      </c>
      <c r="F317" s="7">
        <v>0.68369999999999997</v>
      </c>
    </row>
    <row r="318" spans="1:6">
      <c r="A318" s="7" t="s">
        <v>731</v>
      </c>
      <c r="B318" s="42" t="s">
        <v>732</v>
      </c>
      <c r="C318" s="7">
        <v>88.9</v>
      </c>
      <c r="D318" s="7">
        <v>47.1</v>
      </c>
      <c r="E318" s="7">
        <v>1.8875</v>
      </c>
      <c r="F318" s="7">
        <v>0.27589999999999998</v>
      </c>
    </row>
    <row r="319" spans="1:6">
      <c r="A319" s="7" t="s">
        <v>733</v>
      </c>
      <c r="B319" s="42" t="s">
        <v>734</v>
      </c>
      <c r="C319" s="7">
        <v>28.2</v>
      </c>
      <c r="D319" s="7">
        <v>24.7</v>
      </c>
      <c r="E319" s="7">
        <v>1.1416999999999999</v>
      </c>
      <c r="F319" s="7">
        <v>5.7599999999999998E-2</v>
      </c>
    </row>
    <row r="320" spans="1:6">
      <c r="A320" s="7" t="s">
        <v>735</v>
      </c>
      <c r="B320" s="42" t="s">
        <v>736</v>
      </c>
      <c r="C320" s="7">
        <v>1974.7</v>
      </c>
      <c r="D320" s="7">
        <v>530.9</v>
      </c>
      <c r="E320" s="7">
        <v>3.7195</v>
      </c>
      <c r="F320" s="7">
        <v>0.57050000000000001</v>
      </c>
    </row>
    <row r="321" spans="1:6">
      <c r="A321" s="7" t="s">
        <v>737</v>
      </c>
      <c r="B321" s="42" t="s">
        <v>738</v>
      </c>
      <c r="C321" s="7">
        <v>14.7</v>
      </c>
      <c r="D321" s="7">
        <v>3.5</v>
      </c>
      <c r="E321" s="7">
        <v>4.2</v>
      </c>
      <c r="F321" s="7">
        <v>0.62319999999999998</v>
      </c>
    </row>
    <row r="322" spans="1:6">
      <c r="A322" s="7" t="s">
        <v>739</v>
      </c>
      <c r="B322" s="42" t="s">
        <v>740</v>
      </c>
      <c r="C322" s="7">
        <v>739</v>
      </c>
      <c r="D322" s="7">
        <v>835</v>
      </c>
      <c r="E322" s="7">
        <v>0.88500000000000001</v>
      </c>
      <c r="F322" s="7">
        <v>-5.2999999999999999E-2</v>
      </c>
    </row>
    <row r="323" spans="1:6">
      <c r="A323" s="7" t="s">
        <v>741</v>
      </c>
      <c r="B323" s="42" t="s">
        <v>742</v>
      </c>
      <c r="C323" s="7">
        <v>247.6</v>
      </c>
      <c r="D323" s="7">
        <v>647.79999999999995</v>
      </c>
      <c r="E323" s="7">
        <v>0.38219999999999998</v>
      </c>
      <c r="F323" s="7">
        <v>-0.41770000000000002</v>
      </c>
    </row>
    <row r="324" spans="1:6">
      <c r="A324" s="7" t="s">
        <v>743</v>
      </c>
      <c r="B324" s="42" t="s">
        <v>744</v>
      </c>
      <c r="C324" s="7">
        <v>7727.5</v>
      </c>
      <c r="D324" s="7">
        <v>849.3</v>
      </c>
      <c r="E324" s="7">
        <v>9.0986999999999991</v>
      </c>
      <c r="F324" s="7">
        <v>0.95899999999999996</v>
      </c>
    </row>
    <row r="325" spans="1:6">
      <c r="A325" s="7" t="s">
        <v>745</v>
      </c>
      <c r="B325" s="42" t="s">
        <v>746</v>
      </c>
      <c r="C325" s="7">
        <v>276.8</v>
      </c>
      <c r="D325" s="7">
        <v>158.19999999999999</v>
      </c>
      <c r="E325" s="7">
        <v>1.7497</v>
      </c>
      <c r="F325" s="7">
        <v>0.24299999999999999</v>
      </c>
    </row>
    <row r="326" spans="1:6">
      <c r="A326" s="7" t="s">
        <v>747</v>
      </c>
      <c r="B326" s="42" t="s">
        <v>748</v>
      </c>
      <c r="C326" s="7">
        <v>57.7</v>
      </c>
      <c r="D326" s="7">
        <v>32.299999999999997</v>
      </c>
      <c r="E326" s="7">
        <v>1.7864</v>
      </c>
      <c r="F326" s="7">
        <v>0.252</v>
      </c>
    </row>
    <row r="327" spans="1:6">
      <c r="A327" s="7" t="s">
        <v>749</v>
      </c>
      <c r="B327" s="42" t="s">
        <v>750</v>
      </c>
      <c r="C327" s="7">
        <v>69.2</v>
      </c>
      <c r="D327" s="7">
        <v>105.9</v>
      </c>
      <c r="E327" s="7">
        <v>0.65339999999999998</v>
      </c>
      <c r="F327" s="7">
        <v>-0.18479999999999999</v>
      </c>
    </row>
    <row r="328" spans="1:6">
      <c r="A328" s="7" t="s">
        <v>751</v>
      </c>
      <c r="B328" s="42" t="s">
        <v>752</v>
      </c>
      <c r="C328" s="7">
        <v>43.4</v>
      </c>
      <c r="D328" s="7">
        <v>66.7</v>
      </c>
      <c r="E328" s="7">
        <v>0.65069999999999995</v>
      </c>
      <c r="F328" s="7">
        <v>-0.18659999999999999</v>
      </c>
    </row>
    <row r="329" spans="1:6">
      <c r="A329" s="7" t="s">
        <v>753</v>
      </c>
      <c r="B329" s="42" t="s">
        <v>754</v>
      </c>
      <c r="C329" s="7">
        <v>698.5</v>
      </c>
      <c r="D329" s="7">
        <v>237.6</v>
      </c>
      <c r="E329" s="7">
        <v>2.9398</v>
      </c>
      <c r="F329" s="7">
        <v>0.46829999999999999</v>
      </c>
    </row>
    <row r="330" spans="1:6">
      <c r="A330" s="7" t="s">
        <v>755</v>
      </c>
      <c r="B330" s="42" t="s">
        <v>756</v>
      </c>
      <c r="C330" s="7">
        <v>421.7</v>
      </c>
      <c r="D330" s="7">
        <v>130.1</v>
      </c>
      <c r="E330" s="7">
        <v>3.2414000000000001</v>
      </c>
      <c r="F330" s="7">
        <v>0.51070000000000004</v>
      </c>
    </row>
    <row r="331" spans="1:6">
      <c r="A331" s="7" t="s">
        <v>757</v>
      </c>
      <c r="B331" s="42" t="s">
        <v>758</v>
      </c>
      <c r="C331" s="7">
        <v>86</v>
      </c>
      <c r="D331" s="7">
        <v>65.400000000000006</v>
      </c>
      <c r="E331" s="7">
        <v>1.3149999999999999</v>
      </c>
      <c r="F331" s="7">
        <v>0.11890000000000001</v>
      </c>
    </row>
    <row r="332" spans="1:6">
      <c r="A332" s="7" t="s">
        <v>759</v>
      </c>
      <c r="B332" s="42" t="s">
        <v>760</v>
      </c>
      <c r="C332" s="7">
        <v>1267.0999999999999</v>
      </c>
      <c r="D332" s="7">
        <v>576.29999999999995</v>
      </c>
      <c r="E332" s="7">
        <v>2.1987000000000001</v>
      </c>
      <c r="F332" s="7">
        <v>0.3422</v>
      </c>
    </row>
    <row r="333" spans="1:6">
      <c r="A333" s="7" t="s">
        <v>761</v>
      </c>
      <c r="B333" s="42" t="s">
        <v>762</v>
      </c>
      <c r="C333" s="7">
        <v>1883.8</v>
      </c>
      <c r="D333" s="7">
        <v>302.8</v>
      </c>
      <c r="E333" s="7">
        <v>6.2213000000000003</v>
      </c>
      <c r="F333" s="7">
        <v>0.79390000000000005</v>
      </c>
    </row>
    <row r="334" spans="1:6">
      <c r="A334" s="7" t="s">
        <v>763</v>
      </c>
      <c r="B334" s="42" t="s">
        <v>764</v>
      </c>
      <c r="C334" s="7">
        <v>21.2</v>
      </c>
      <c r="D334" s="7">
        <v>435.8</v>
      </c>
      <c r="E334" s="7">
        <v>4.8599999999999997E-2</v>
      </c>
      <c r="F334" s="7">
        <v>-1.3129999999999999</v>
      </c>
    </row>
    <row r="335" spans="1:6">
      <c r="A335" s="7" t="s">
        <v>765</v>
      </c>
      <c r="B335" s="42" t="s">
        <v>766</v>
      </c>
      <c r="C335" s="7">
        <v>170.9</v>
      </c>
      <c r="D335" s="7">
        <v>386.3</v>
      </c>
      <c r="E335" s="7">
        <v>0.44240000000000002</v>
      </c>
      <c r="F335" s="7">
        <v>-0.35420000000000001</v>
      </c>
    </row>
    <row r="336" spans="1:6">
      <c r="A336" s="7" t="s">
        <v>767</v>
      </c>
      <c r="B336" s="42" t="s">
        <v>768</v>
      </c>
      <c r="C336" s="7">
        <v>441.9</v>
      </c>
      <c r="D336" s="7">
        <v>129.69999999999999</v>
      </c>
      <c r="E336" s="7">
        <v>3.4070999999999998</v>
      </c>
      <c r="F336" s="7">
        <v>0.53239999999999998</v>
      </c>
    </row>
    <row r="337" spans="1:6">
      <c r="A337" s="7" t="s">
        <v>769</v>
      </c>
      <c r="B337" s="42" t="s">
        <v>770</v>
      </c>
      <c r="C337" s="7">
        <v>62.3</v>
      </c>
      <c r="D337" s="7">
        <v>50.7</v>
      </c>
      <c r="E337" s="7">
        <v>1.2287999999999999</v>
      </c>
      <c r="F337" s="7">
        <v>8.9499999999999996E-2</v>
      </c>
    </row>
    <row r="338" spans="1:6">
      <c r="A338" s="52"/>
      <c r="B338" s="52"/>
      <c r="C338" s="52"/>
      <c r="D338" s="52"/>
      <c r="E338" s="52"/>
      <c r="F338" s="52"/>
    </row>
    <row r="339" spans="1:6">
      <c r="A339" s="7" t="s">
        <v>771</v>
      </c>
      <c r="B339" s="41" t="s">
        <v>772</v>
      </c>
      <c r="C339" s="7">
        <v>52.8</v>
      </c>
      <c r="D339" s="7">
        <v>143.30000000000001</v>
      </c>
      <c r="E339" s="95">
        <f>D339/C339</f>
        <v>2.7140151515151518</v>
      </c>
      <c r="F339" s="95">
        <f>LOG10(E339)</f>
        <v>0.43361226786353224</v>
      </c>
    </row>
    <row r="340" spans="1:6">
      <c r="A340" s="7" t="s">
        <v>773</v>
      </c>
      <c r="B340" s="41" t="s">
        <v>774</v>
      </c>
      <c r="C340" s="7">
        <v>47.5</v>
      </c>
      <c r="D340" s="7">
        <v>439.7</v>
      </c>
      <c r="E340" s="95">
        <f t="shared" ref="E340:E403" si="0">D340/C340</f>
        <v>9.2568421052631571</v>
      </c>
      <c r="F340" s="95">
        <f t="shared" ref="F340:F403" si="1">LOG10(E340)</f>
        <v>0.96646285599483961</v>
      </c>
    </row>
    <row r="341" spans="1:6">
      <c r="A341" s="7" t="s">
        <v>775</v>
      </c>
      <c r="B341" s="41" t="s">
        <v>776</v>
      </c>
      <c r="C341" s="7">
        <v>4.0999999999999996</v>
      </c>
      <c r="D341" s="7">
        <v>15.1</v>
      </c>
      <c r="E341" s="95">
        <f t="shared" si="0"/>
        <v>3.6829268292682928</v>
      </c>
      <c r="F341" s="95">
        <f t="shared" si="1"/>
        <v>0.56619309057343392</v>
      </c>
    </row>
    <row r="342" spans="1:6">
      <c r="A342" s="7" t="s">
        <v>777</v>
      </c>
      <c r="B342" s="41" t="s">
        <v>778</v>
      </c>
      <c r="C342" s="7">
        <v>1394.7</v>
      </c>
      <c r="D342" s="7">
        <v>1950.4</v>
      </c>
      <c r="E342" s="95">
        <f t="shared" si="0"/>
        <v>1.398436939843694</v>
      </c>
      <c r="F342" s="95">
        <f t="shared" si="1"/>
        <v>0.1456428873715572</v>
      </c>
    </row>
    <row r="343" spans="1:6">
      <c r="A343" s="7" t="s">
        <v>779</v>
      </c>
      <c r="B343" s="41" t="s">
        <v>780</v>
      </c>
      <c r="C343" s="7">
        <v>126.9</v>
      </c>
      <c r="D343" s="7">
        <v>69.3</v>
      </c>
      <c r="E343" s="95">
        <f t="shared" si="0"/>
        <v>0.54609929078014174</v>
      </c>
      <c r="F343" s="95">
        <f t="shared" si="1"/>
        <v>-0.26272838748289812</v>
      </c>
    </row>
    <row r="344" spans="1:6">
      <c r="A344" s="7" t="s">
        <v>781</v>
      </c>
      <c r="B344" s="41" t="s">
        <v>782</v>
      </c>
      <c r="C344" s="7">
        <v>4</v>
      </c>
      <c r="D344" s="7">
        <v>234.3</v>
      </c>
      <c r="E344" s="95">
        <f t="shared" si="0"/>
        <v>58.575000000000003</v>
      </c>
      <c r="F344" s="95">
        <f t="shared" si="1"/>
        <v>1.7677122972690005</v>
      </c>
    </row>
    <row r="345" spans="1:6">
      <c r="A345" s="7" t="s">
        <v>783</v>
      </c>
      <c r="B345" s="41" t="s">
        <v>784</v>
      </c>
      <c r="C345" s="7">
        <v>341.4</v>
      </c>
      <c r="D345" s="7">
        <v>166.5</v>
      </c>
      <c r="E345" s="95">
        <f t="shared" si="0"/>
        <v>0.48769771528998246</v>
      </c>
      <c r="F345" s="95">
        <f t="shared" si="1"/>
        <v>-0.3118492789363761</v>
      </c>
    </row>
    <row r="346" spans="1:6">
      <c r="A346" s="7" t="s">
        <v>785</v>
      </c>
      <c r="B346" s="41" t="s">
        <v>786</v>
      </c>
      <c r="C346" s="7">
        <v>66.8</v>
      </c>
      <c r="D346" s="7">
        <v>73.7</v>
      </c>
      <c r="E346" s="95">
        <f t="shared" si="0"/>
        <v>1.1032934131736527</v>
      </c>
      <c r="F346" s="95">
        <f t="shared" si="1"/>
        <v>4.2691025383505811E-2</v>
      </c>
    </row>
    <row r="347" spans="1:6">
      <c r="A347" s="7" t="s">
        <v>787</v>
      </c>
      <c r="B347" s="41" t="s">
        <v>788</v>
      </c>
      <c r="C347" s="7">
        <v>13.8</v>
      </c>
      <c r="D347" s="7">
        <v>22.9</v>
      </c>
      <c r="E347" s="95">
        <f t="shared" si="0"/>
        <v>1.6594202898550723</v>
      </c>
      <c r="F347" s="95">
        <f t="shared" si="1"/>
        <v>0.21995639593865143</v>
      </c>
    </row>
    <row r="348" spans="1:6">
      <c r="A348" s="7" t="s">
        <v>789</v>
      </c>
      <c r="B348" s="41" t="s">
        <v>790</v>
      </c>
      <c r="C348" s="7">
        <v>17.3</v>
      </c>
      <c r="D348" s="7">
        <v>176</v>
      </c>
      <c r="E348" s="95">
        <f t="shared" si="0"/>
        <v>10.173410404624278</v>
      </c>
      <c r="F348" s="95">
        <f t="shared" si="1"/>
        <v>1.0074665646853544</v>
      </c>
    </row>
    <row r="349" spans="1:6">
      <c r="A349" s="7" t="s">
        <v>747</v>
      </c>
      <c r="B349" s="41" t="s">
        <v>748</v>
      </c>
      <c r="C349" s="7">
        <v>57.7</v>
      </c>
      <c r="D349" s="7">
        <v>32.299999999999997</v>
      </c>
      <c r="E349" s="95">
        <f t="shared" si="0"/>
        <v>0.55979202772963599</v>
      </c>
      <c r="F349" s="95">
        <f t="shared" si="1"/>
        <v>-0.2519732908246286</v>
      </c>
    </row>
    <row r="350" spans="1:6">
      <c r="A350" s="7" t="s">
        <v>791</v>
      </c>
      <c r="B350" s="41" t="s">
        <v>792</v>
      </c>
      <c r="C350" s="7">
        <v>16.899999999999999</v>
      </c>
      <c r="D350" s="7">
        <v>175.1</v>
      </c>
      <c r="E350" s="95">
        <f t="shared" si="0"/>
        <v>10.360946745562131</v>
      </c>
      <c r="F350" s="95">
        <f t="shared" si="1"/>
        <v>1.0153994414697727</v>
      </c>
    </row>
    <row r="351" spans="1:6">
      <c r="A351" s="7" t="s">
        <v>793</v>
      </c>
      <c r="B351" s="41" t="s">
        <v>794</v>
      </c>
      <c r="C351" s="7">
        <v>15</v>
      </c>
      <c r="D351" s="7">
        <v>179.9</v>
      </c>
      <c r="E351" s="95">
        <f t="shared" si="0"/>
        <v>11.993333333333334</v>
      </c>
      <c r="F351" s="95">
        <f t="shared" si="1"/>
        <v>1.0789399042898702</v>
      </c>
    </row>
    <row r="352" spans="1:6">
      <c r="A352" s="7" t="s">
        <v>795</v>
      </c>
      <c r="B352" s="41" t="s">
        <v>796</v>
      </c>
      <c r="C352" s="7">
        <v>11.1</v>
      </c>
      <c r="D352" s="7">
        <v>75.099999999999994</v>
      </c>
      <c r="E352" s="95">
        <f t="shared" si="0"/>
        <v>6.7657657657657655</v>
      </c>
      <c r="F352" s="95">
        <f t="shared" si="1"/>
        <v>0.83031695821751095</v>
      </c>
    </row>
    <row r="353" spans="1:6">
      <c r="A353" s="7" t="s">
        <v>797</v>
      </c>
      <c r="B353" s="41" t="s">
        <v>798</v>
      </c>
      <c r="C353" s="7">
        <v>9</v>
      </c>
      <c r="D353" s="7">
        <v>55.6</v>
      </c>
      <c r="E353" s="95">
        <f t="shared" si="0"/>
        <v>6.177777777777778</v>
      </c>
      <c r="F353" s="95">
        <f t="shared" si="1"/>
        <v>0.7908322821427326</v>
      </c>
    </row>
    <row r="354" spans="1:6">
      <c r="A354" s="7" t="s">
        <v>799</v>
      </c>
      <c r="B354" s="41" t="s">
        <v>800</v>
      </c>
      <c r="C354" s="7">
        <v>28.3</v>
      </c>
      <c r="D354" s="7">
        <v>55.5</v>
      </c>
      <c r="E354" s="95">
        <f t="shared" si="0"/>
        <v>1.9611307420494699</v>
      </c>
      <c r="F354" s="95">
        <f t="shared" si="1"/>
        <v>0.29250654759838601</v>
      </c>
    </row>
    <row r="355" spans="1:6">
      <c r="A355" s="7" t="s">
        <v>801</v>
      </c>
      <c r="B355" s="41" t="s">
        <v>802</v>
      </c>
      <c r="C355" s="7">
        <v>46.3</v>
      </c>
      <c r="D355" s="7">
        <v>29.6</v>
      </c>
      <c r="E355" s="95">
        <f t="shared" si="0"/>
        <v>0.63930885529157677</v>
      </c>
      <c r="F355" s="95">
        <f t="shared" si="1"/>
        <v>-0.19428927995901449</v>
      </c>
    </row>
    <row r="356" spans="1:6">
      <c r="A356" s="7" t="s">
        <v>803</v>
      </c>
      <c r="B356" s="41" t="s">
        <v>804</v>
      </c>
      <c r="C356" s="7">
        <v>188.7</v>
      </c>
      <c r="D356" s="7">
        <v>2469.5</v>
      </c>
      <c r="E356" s="95">
        <f t="shared" si="0"/>
        <v>13.086910439851618</v>
      </c>
      <c r="F356" s="95">
        <f t="shared" si="1"/>
        <v>1.1168371303326357</v>
      </c>
    </row>
    <row r="357" spans="1:6">
      <c r="A357" s="7" t="s">
        <v>805</v>
      </c>
      <c r="B357" s="41" t="s">
        <v>806</v>
      </c>
      <c r="C357" s="7">
        <v>21</v>
      </c>
      <c r="D357" s="7">
        <v>1041.3</v>
      </c>
      <c r="E357" s="95">
        <f t="shared" si="0"/>
        <v>49.585714285714282</v>
      </c>
      <c r="F357" s="95">
        <f t="shared" si="1"/>
        <v>1.6953565736571552</v>
      </c>
    </row>
    <row r="358" spans="1:6">
      <c r="A358" s="7" t="s">
        <v>807</v>
      </c>
      <c r="B358" s="41" t="s">
        <v>808</v>
      </c>
      <c r="C358" s="7" t="s">
        <v>254</v>
      </c>
      <c r="D358" s="7" t="s">
        <v>254</v>
      </c>
      <c r="E358" s="95" t="s">
        <v>254</v>
      </c>
      <c r="F358" s="95" t="s">
        <v>254</v>
      </c>
    </row>
    <row r="359" spans="1:6">
      <c r="A359" s="7" t="s">
        <v>809</v>
      </c>
      <c r="B359" s="41" t="s">
        <v>810</v>
      </c>
      <c r="C359" s="7">
        <v>84.5</v>
      </c>
      <c r="D359" s="7">
        <v>35</v>
      </c>
      <c r="E359" s="95">
        <f t="shared" si="0"/>
        <v>0.41420118343195267</v>
      </c>
      <c r="F359" s="95">
        <f t="shared" si="1"/>
        <v>-0.38278866459941668</v>
      </c>
    </row>
    <row r="360" spans="1:6">
      <c r="A360" s="7" t="s">
        <v>811</v>
      </c>
      <c r="B360" s="41" t="s">
        <v>812</v>
      </c>
      <c r="C360" s="7">
        <v>18.100000000000001</v>
      </c>
      <c r="D360" s="7">
        <v>20.2</v>
      </c>
      <c r="E360" s="95">
        <f t="shared" si="0"/>
        <v>1.1160220994475136</v>
      </c>
      <c r="F360" s="95">
        <f t="shared" si="1"/>
        <v>4.7672794577439184E-2</v>
      </c>
    </row>
    <row r="361" spans="1:6">
      <c r="A361" s="7" t="s">
        <v>813</v>
      </c>
      <c r="B361" s="41" t="s">
        <v>814</v>
      </c>
      <c r="C361" s="7">
        <v>163.19999999999999</v>
      </c>
      <c r="D361" s="7">
        <v>100.5</v>
      </c>
      <c r="E361" s="95">
        <f t="shared" si="0"/>
        <v>0.6158088235294118</v>
      </c>
      <c r="F361" s="95">
        <f t="shared" si="1"/>
        <v>-0.21055409266133465</v>
      </c>
    </row>
    <row r="362" spans="1:6">
      <c r="A362" s="7" t="s">
        <v>815</v>
      </c>
      <c r="B362" s="41" t="s">
        <v>816</v>
      </c>
      <c r="C362" s="7">
        <v>20.9</v>
      </c>
      <c r="D362" s="7">
        <v>1556.3</v>
      </c>
      <c r="E362" s="95">
        <f t="shared" si="0"/>
        <v>74.464114832535884</v>
      </c>
      <c r="F362" s="95">
        <f t="shared" si="1"/>
        <v>1.8719470313409803</v>
      </c>
    </row>
    <row r="363" spans="1:6">
      <c r="A363" s="7" t="s">
        <v>817</v>
      </c>
      <c r="B363" s="41" t="s">
        <v>818</v>
      </c>
      <c r="C363" s="7">
        <v>35.1</v>
      </c>
      <c r="D363" s="7">
        <v>86.1</v>
      </c>
      <c r="E363" s="95">
        <f t="shared" si="0"/>
        <v>2.4529914529914527</v>
      </c>
      <c r="F363" s="95">
        <f t="shared" si="1"/>
        <v>0.38969603498783062</v>
      </c>
    </row>
    <row r="364" spans="1:6">
      <c r="A364" s="7" t="s">
        <v>819</v>
      </c>
      <c r="B364" s="41" t="s">
        <v>820</v>
      </c>
      <c r="C364" s="7">
        <v>44.6</v>
      </c>
      <c r="D364" s="7">
        <v>56.7</v>
      </c>
      <c r="E364" s="95">
        <f t="shared" si="0"/>
        <v>1.2713004484304933</v>
      </c>
      <c r="F364" s="95">
        <f t="shared" si="1"/>
        <v>0.10424820018076471</v>
      </c>
    </row>
    <row r="365" spans="1:6">
      <c r="A365" s="7" t="s">
        <v>821</v>
      </c>
      <c r="B365" s="41" t="s">
        <v>822</v>
      </c>
      <c r="C365" s="7">
        <v>110</v>
      </c>
      <c r="D365" s="7">
        <v>243.6</v>
      </c>
      <c r="E365" s="95">
        <f t="shared" si="0"/>
        <v>2.2145454545454544</v>
      </c>
      <c r="F365" s="95">
        <f t="shared" si="1"/>
        <v>0.3452845988026127</v>
      </c>
    </row>
    <row r="366" spans="1:6">
      <c r="A366" s="7" t="s">
        <v>823</v>
      </c>
      <c r="B366" s="44"/>
      <c r="C366" s="7">
        <v>9.4</v>
      </c>
      <c r="D366" s="7">
        <v>61</v>
      </c>
      <c r="E366" s="95">
        <f t="shared" si="0"/>
        <v>6.4893617021276597</v>
      </c>
      <c r="F366" s="95">
        <f t="shared" si="1"/>
        <v>0.81220198141106836</v>
      </c>
    </row>
    <row r="367" spans="1:6">
      <c r="A367" s="7" t="s">
        <v>824</v>
      </c>
      <c r="B367" s="41" t="s">
        <v>825</v>
      </c>
      <c r="C367" s="7">
        <v>71.099999999999994</v>
      </c>
      <c r="D367" s="7">
        <v>368.1</v>
      </c>
      <c r="E367" s="95">
        <f t="shared" si="0"/>
        <v>5.1772151898734187</v>
      </c>
      <c r="F367" s="95">
        <f t="shared" si="1"/>
        <v>0.71409621671690049</v>
      </c>
    </row>
    <row r="368" spans="1:6">
      <c r="A368" s="7" t="s">
        <v>826</v>
      </c>
      <c r="B368" s="41" t="s">
        <v>827</v>
      </c>
      <c r="C368" s="7">
        <v>149.19999999999999</v>
      </c>
      <c r="D368" s="7">
        <v>143.4</v>
      </c>
      <c r="E368" s="95">
        <f t="shared" si="0"/>
        <v>0.96112600536193038</v>
      </c>
      <c r="F368" s="95">
        <f t="shared" si="1"/>
        <v>-1.7219671804868639E-2</v>
      </c>
    </row>
    <row r="369" spans="1:6">
      <c r="A369" s="7" t="s">
        <v>828</v>
      </c>
      <c r="B369" s="41" t="s">
        <v>829</v>
      </c>
      <c r="C369" s="7">
        <v>10</v>
      </c>
      <c r="D369" s="7">
        <v>460.4</v>
      </c>
      <c r="E369" s="95">
        <f t="shared" si="0"/>
        <v>46.04</v>
      </c>
      <c r="F369" s="95">
        <f t="shared" si="1"/>
        <v>1.6631353149577541</v>
      </c>
    </row>
    <row r="370" spans="1:6">
      <c r="A370" s="7" t="s">
        <v>830</v>
      </c>
      <c r="B370" s="41" t="s">
        <v>831</v>
      </c>
      <c r="C370" s="7">
        <v>37.6</v>
      </c>
      <c r="D370" s="7">
        <v>15</v>
      </c>
      <c r="E370" s="95">
        <f t="shared" si="0"/>
        <v>0.39893617021276595</v>
      </c>
      <c r="F370" s="95">
        <f t="shared" si="1"/>
        <v>-0.39909658587197983</v>
      </c>
    </row>
    <row r="371" spans="1:6">
      <c r="A371" s="7" t="s">
        <v>832</v>
      </c>
      <c r="B371" s="41" t="s">
        <v>833</v>
      </c>
      <c r="C371" s="7">
        <v>4654.6000000000004</v>
      </c>
      <c r="D371" s="7">
        <v>518</v>
      </c>
      <c r="E371" s="95">
        <f t="shared" si="0"/>
        <v>0.11128775834658186</v>
      </c>
      <c r="F371" s="95">
        <f t="shared" si="1"/>
        <v>-0.95355260543101217</v>
      </c>
    </row>
    <row r="372" spans="1:6">
      <c r="A372" s="7" t="s">
        <v>834</v>
      </c>
      <c r="B372" s="41" t="s">
        <v>835</v>
      </c>
      <c r="C372" s="7">
        <v>24.2</v>
      </c>
      <c r="D372" s="7">
        <v>80.099999999999994</v>
      </c>
      <c r="E372" s="95">
        <f t="shared" si="0"/>
        <v>3.3099173553719008</v>
      </c>
      <c r="F372" s="95">
        <f t="shared" si="1"/>
        <v>0.51981715010380636</v>
      </c>
    </row>
    <row r="373" spans="1:6">
      <c r="A373" s="7" t="s">
        <v>836</v>
      </c>
      <c r="B373" s="41" t="s">
        <v>837</v>
      </c>
      <c r="C373" s="7">
        <v>6.4</v>
      </c>
      <c r="D373" s="7">
        <v>45.6</v>
      </c>
      <c r="E373" s="95">
        <f t="shared" si="0"/>
        <v>7.125</v>
      </c>
      <c r="F373" s="95">
        <f t="shared" si="1"/>
        <v>0.85278486868054781</v>
      </c>
    </row>
    <row r="374" spans="1:6">
      <c r="A374" s="7" t="s">
        <v>838</v>
      </c>
      <c r="B374" s="41" t="s">
        <v>839</v>
      </c>
      <c r="C374" s="7">
        <v>41.2</v>
      </c>
      <c r="D374" s="7">
        <v>44</v>
      </c>
      <c r="E374" s="95">
        <f t="shared" si="0"/>
        <v>1.0679611650485437</v>
      </c>
      <c r="F374" s="95">
        <f t="shared" si="1"/>
        <v>2.8555460453052822E-2</v>
      </c>
    </row>
    <row r="375" spans="1:6">
      <c r="A375" s="7" t="s">
        <v>840</v>
      </c>
      <c r="B375" s="41" t="s">
        <v>841</v>
      </c>
      <c r="C375" s="7">
        <v>23.3</v>
      </c>
      <c r="D375" s="7">
        <v>202.3</v>
      </c>
      <c r="E375" s="95">
        <f t="shared" si="0"/>
        <v>8.6824034334763951</v>
      </c>
      <c r="F375" s="95">
        <f t="shared" si="1"/>
        <v>0.9386399617447857</v>
      </c>
    </row>
    <row r="376" spans="1:6">
      <c r="A376" s="7" t="s">
        <v>842</v>
      </c>
      <c r="B376" s="41" t="s">
        <v>843</v>
      </c>
      <c r="C376" s="7">
        <v>3.4</v>
      </c>
      <c r="D376" s="7">
        <v>146</v>
      </c>
      <c r="E376" s="95">
        <f t="shared" si="0"/>
        <v>42.941176470588239</v>
      </c>
      <c r="F376" s="95">
        <f t="shared" si="1"/>
        <v>1.632873938742182</v>
      </c>
    </row>
    <row r="377" spans="1:6">
      <c r="A377" s="7" t="s">
        <v>844</v>
      </c>
      <c r="B377" s="41" t="s">
        <v>845</v>
      </c>
      <c r="C377" s="7">
        <v>9.5</v>
      </c>
      <c r="D377" s="7">
        <v>106.6</v>
      </c>
      <c r="E377" s="95">
        <f t="shared" si="0"/>
        <v>11.221052631578948</v>
      </c>
      <c r="F377" s="95">
        <f t="shared" si="1"/>
        <v>1.0500335994017056</v>
      </c>
    </row>
    <row r="378" spans="1:6">
      <c r="A378" s="7" t="s">
        <v>846</v>
      </c>
      <c r="B378" s="41" t="s">
        <v>847</v>
      </c>
      <c r="C378" s="7">
        <v>43.9</v>
      </c>
      <c r="D378" s="7">
        <v>292</v>
      </c>
      <c r="E378" s="95">
        <f t="shared" si="0"/>
        <v>6.6514806378132123</v>
      </c>
      <c r="F378" s="95">
        <f t="shared" si="1"/>
        <v>0.82291833120629698</v>
      </c>
    </row>
    <row r="379" spans="1:6">
      <c r="A379" s="7" t="s">
        <v>848</v>
      </c>
      <c r="B379" s="41" t="s">
        <v>849</v>
      </c>
      <c r="C379" s="7">
        <v>7</v>
      </c>
      <c r="D379" s="7">
        <v>69.2</v>
      </c>
      <c r="E379" s="95">
        <f t="shared" si="0"/>
        <v>9.8857142857142861</v>
      </c>
      <c r="F379" s="95">
        <f t="shared" si="1"/>
        <v>0.99500805444250096</v>
      </c>
    </row>
    <row r="380" spans="1:6">
      <c r="A380" s="7" t="s">
        <v>850</v>
      </c>
      <c r="B380" s="41" t="s">
        <v>851</v>
      </c>
      <c r="C380" s="7">
        <v>65.8</v>
      </c>
      <c r="D380" s="7">
        <v>64</v>
      </c>
      <c r="E380" s="95">
        <f t="shared" si="0"/>
        <v>0.97264437689969607</v>
      </c>
      <c r="F380" s="95">
        <f t="shared" si="1"/>
        <v>-1.2045919630068309E-2</v>
      </c>
    </row>
    <row r="381" spans="1:6">
      <c r="A381" s="7" t="s">
        <v>852</v>
      </c>
      <c r="B381" s="41" t="s">
        <v>853</v>
      </c>
      <c r="C381" s="7">
        <v>1.2</v>
      </c>
      <c r="D381" s="7">
        <v>81.2</v>
      </c>
      <c r="E381" s="95">
        <f t="shared" si="0"/>
        <v>67.666666666666671</v>
      </c>
      <c r="F381" s="95">
        <f t="shared" si="1"/>
        <v>1.8303747831935504</v>
      </c>
    </row>
    <row r="382" spans="1:6">
      <c r="A382" s="7" t="s">
        <v>854</v>
      </c>
      <c r="B382" s="41" t="s">
        <v>855</v>
      </c>
      <c r="C382" s="7">
        <v>11.6</v>
      </c>
      <c r="D382" s="7">
        <v>579.4</v>
      </c>
      <c r="E382" s="95">
        <f t="shared" si="0"/>
        <v>49.948275862068968</v>
      </c>
      <c r="F382" s="95">
        <f t="shared" si="1"/>
        <v>1.6985205016408245</v>
      </c>
    </row>
    <row r="383" spans="1:6">
      <c r="A383" s="7" t="s">
        <v>856</v>
      </c>
      <c r="B383" s="41" t="s">
        <v>857</v>
      </c>
      <c r="C383" s="7">
        <v>142.19999999999999</v>
      </c>
      <c r="D383" s="7">
        <v>1095.5</v>
      </c>
      <c r="E383" s="95">
        <f t="shared" si="0"/>
        <v>7.7039381153305211</v>
      </c>
      <c r="F383" s="95">
        <f t="shared" si="1"/>
        <v>0.88671278550297661</v>
      </c>
    </row>
    <row r="384" spans="1:6">
      <c r="A384" s="7" t="s">
        <v>858</v>
      </c>
      <c r="B384" s="41" t="s">
        <v>859</v>
      </c>
      <c r="C384" s="7">
        <v>129.9</v>
      </c>
      <c r="D384" s="7">
        <v>316.5</v>
      </c>
      <c r="E384" s="95">
        <f t="shared" si="0"/>
        <v>2.4364896073903002</v>
      </c>
      <c r="F384" s="95">
        <f t="shared" si="1"/>
        <v>0.38676456328034603</v>
      </c>
    </row>
    <row r="385" spans="1:6">
      <c r="A385" s="7" t="s">
        <v>860</v>
      </c>
      <c r="B385" s="41" t="s">
        <v>861</v>
      </c>
      <c r="C385" s="7">
        <v>89.2</v>
      </c>
      <c r="D385" s="7">
        <v>22.2</v>
      </c>
      <c r="E385" s="95">
        <f t="shared" si="0"/>
        <v>0.24887892376681614</v>
      </c>
      <c r="F385" s="95">
        <f t="shared" si="1"/>
        <v>-0.60401187992548444</v>
      </c>
    </row>
    <row r="386" spans="1:6">
      <c r="A386" s="7" t="s">
        <v>862</v>
      </c>
      <c r="B386" s="41" t="s">
        <v>863</v>
      </c>
      <c r="C386" s="7">
        <v>7.7</v>
      </c>
      <c r="D386" s="7">
        <v>782.2</v>
      </c>
      <c r="E386" s="95">
        <f t="shared" si="0"/>
        <v>101.58441558441559</v>
      </c>
      <c r="F386" s="95">
        <f t="shared" si="1"/>
        <v>2.0068270864436299</v>
      </c>
    </row>
    <row r="387" spans="1:6">
      <c r="A387" s="7" t="s">
        <v>864</v>
      </c>
      <c r="B387" s="41" t="s">
        <v>865</v>
      </c>
      <c r="C387" s="7">
        <v>29.6</v>
      </c>
      <c r="D387" s="7">
        <v>22.6</v>
      </c>
      <c r="E387" s="95">
        <f t="shared" si="0"/>
        <v>0.76351351351351349</v>
      </c>
      <c r="F387" s="95">
        <f t="shared" si="1"/>
        <v>-0.11718327191153768</v>
      </c>
    </row>
    <row r="388" spans="1:6">
      <c r="A388" s="7" t="s">
        <v>866</v>
      </c>
      <c r="B388" s="41" t="s">
        <v>867</v>
      </c>
      <c r="C388" s="7" t="s">
        <v>254</v>
      </c>
      <c r="D388" s="7" t="s">
        <v>254</v>
      </c>
      <c r="E388" s="95" t="s">
        <v>254</v>
      </c>
      <c r="F388" s="95" t="s">
        <v>254</v>
      </c>
    </row>
    <row r="389" spans="1:6">
      <c r="A389" s="7" t="s">
        <v>868</v>
      </c>
      <c r="B389" s="41" t="s">
        <v>869</v>
      </c>
      <c r="C389" s="7">
        <v>3.1</v>
      </c>
      <c r="D389" s="7">
        <v>18.600000000000001</v>
      </c>
      <c r="E389" s="95">
        <f t="shared" si="0"/>
        <v>6</v>
      </c>
      <c r="F389" s="95">
        <f t="shared" si="1"/>
        <v>0.77815125038364363</v>
      </c>
    </row>
    <row r="390" spans="1:6">
      <c r="A390" s="7" t="s">
        <v>870</v>
      </c>
      <c r="B390" s="41" t="s">
        <v>871</v>
      </c>
      <c r="C390" s="7">
        <v>7.8</v>
      </c>
      <c r="D390" s="7">
        <v>1264.5999999999999</v>
      </c>
      <c r="E390" s="95">
        <f t="shared" si="0"/>
        <v>162.12820512820511</v>
      </c>
      <c r="F390" s="95">
        <f t="shared" si="1"/>
        <v>2.2098585747867192</v>
      </c>
    </row>
    <row r="391" spans="1:6">
      <c r="A391" s="7" t="s">
        <v>872</v>
      </c>
      <c r="B391" s="41" t="s">
        <v>873</v>
      </c>
      <c r="C391" s="7">
        <v>4.5999999999999996</v>
      </c>
      <c r="D391" s="7">
        <v>2.9</v>
      </c>
      <c r="E391" s="95">
        <f t="shared" si="0"/>
        <v>0.63043478260869568</v>
      </c>
      <c r="F391" s="95">
        <f t="shared" si="1"/>
        <v>-0.20035983378261796</v>
      </c>
    </row>
    <row r="392" spans="1:6">
      <c r="A392" s="7" t="s">
        <v>874</v>
      </c>
      <c r="B392" s="41" t="s">
        <v>875</v>
      </c>
      <c r="C392" s="7">
        <v>44.4</v>
      </c>
      <c r="D392" s="7">
        <v>55.2</v>
      </c>
      <c r="E392" s="95">
        <f t="shared" si="0"/>
        <v>1.2432432432432434</v>
      </c>
      <c r="F392" s="95">
        <f t="shared" si="1"/>
        <v>9.4556107614579138E-2</v>
      </c>
    </row>
    <row r="393" spans="1:6">
      <c r="A393" s="7" t="s">
        <v>876</v>
      </c>
      <c r="B393" s="44"/>
      <c r="C393" s="7">
        <v>0.7</v>
      </c>
      <c r="D393" s="7">
        <v>1</v>
      </c>
      <c r="E393" s="95">
        <f t="shared" si="0"/>
        <v>1.4285714285714286</v>
      </c>
      <c r="F393" s="95">
        <f t="shared" si="1"/>
        <v>0.15490195998574319</v>
      </c>
    </row>
    <row r="394" spans="1:6">
      <c r="A394" s="7" t="s">
        <v>877</v>
      </c>
      <c r="B394" s="41" t="s">
        <v>878</v>
      </c>
      <c r="C394" s="7">
        <v>6</v>
      </c>
      <c r="D394" s="7">
        <v>435.9</v>
      </c>
      <c r="E394" s="95">
        <f t="shared" si="0"/>
        <v>72.649999999999991</v>
      </c>
      <c r="F394" s="95">
        <f t="shared" si="1"/>
        <v>1.8612356186340402</v>
      </c>
    </row>
    <row r="395" spans="1:6">
      <c r="A395" s="7" t="s">
        <v>879</v>
      </c>
      <c r="B395" s="41" t="s">
        <v>880</v>
      </c>
      <c r="C395" s="7">
        <v>7.4</v>
      </c>
      <c r="D395" s="7">
        <v>526.20000000000005</v>
      </c>
      <c r="E395" s="95">
        <f t="shared" si="0"/>
        <v>71.108108108108112</v>
      </c>
      <c r="F395" s="95">
        <f t="shared" si="1"/>
        <v>1.8519191240187081</v>
      </c>
    </row>
    <row r="396" spans="1:6">
      <c r="A396" s="7" t="s">
        <v>881</v>
      </c>
      <c r="B396" s="41" t="s">
        <v>882</v>
      </c>
      <c r="C396" s="7">
        <v>17.399999999999999</v>
      </c>
      <c r="D396" s="7">
        <v>67.400000000000006</v>
      </c>
      <c r="E396" s="95">
        <f t="shared" si="0"/>
        <v>3.8735632183908053</v>
      </c>
      <c r="F396" s="95">
        <f t="shared" si="1"/>
        <v>0.58811064825272019</v>
      </c>
    </row>
    <row r="397" spans="1:6">
      <c r="A397" s="7" t="s">
        <v>883</v>
      </c>
      <c r="B397" s="41" t="s">
        <v>884</v>
      </c>
      <c r="C397" s="7">
        <v>16.2</v>
      </c>
      <c r="D397" s="7">
        <v>570.70000000000005</v>
      </c>
      <c r="E397" s="95">
        <f t="shared" si="0"/>
        <v>35.228395061728399</v>
      </c>
      <c r="F397" s="95">
        <f t="shared" si="1"/>
        <v>1.5468928580063273</v>
      </c>
    </row>
    <row r="398" spans="1:6">
      <c r="A398" s="7" t="s">
        <v>885</v>
      </c>
      <c r="B398" s="41" t="s">
        <v>886</v>
      </c>
      <c r="C398" s="7">
        <v>48.2</v>
      </c>
      <c r="D398" s="7">
        <v>90.8</v>
      </c>
      <c r="E398" s="95">
        <f t="shared" si="0"/>
        <v>1.8838174273858919</v>
      </c>
      <c r="F398" s="95">
        <f t="shared" si="1"/>
        <v>0.27503881028223548</v>
      </c>
    </row>
    <row r="399" spans="1:6">
      <c r="A399" s="7" t="s">
        <v>887</v>
      </c>
      <c r="B399" s="41" t="s">
        <v>888</v>
      </c>
      <c r="C399" s="7">
        <v>1.9</v>
      </c>
      <c r="D399" s="7">
        <v>626.6</v>
      </c>
      <c r="E399" s="95">
        <f t="shared" si="0"/>
        <v>329.78947368421058</v>
      </c>
      <c r="F399" s="95">
        <f t="shared" si="1"/>
        <v>2.5182367895928572</v>
      </c>
    </row>
    <row r="400" spans="1:6">
      <c r="A400" s="7" t="s">
        <v>889</v>
      </c>
      <c r="B400" s="41" t="s">
        <v>890</v>
      </c>
      <c r="C400" s="7">
        <v>3.2</v>
      </c>
      <c r="D400" s="7">
        <v>165.7</v>
      </c>
      <c r="E400" s="95">
        <f t="shared" si="0"/>
        <v>51.781249999999993</v>
      </c>
      <c r="F400" s="95">
        <f t="shared" si="1"/>
        <v>1.7141725300994306</v>
      </c>
    </row>
    <row r="401" spans="1:6">
      <c r="A401" s="7" t="s">
        <v>891</v>
      </c>
      <c r="B401" s="41" t="s">
        <v>892</v>
      </c>
      <c r="C401" s="7">
        <v>61</v>
      </c>
      <c r="D401" s="7">
        <v>34</v>
      </c>
      <c r="E401" s="95">
        <f t="shared" si="0"/>
        <v>0.55737704918032782</v>
      </c>
      <c r="F401" s="95">
        <f t="shared" si="1"/>
        <v>-0.25385091796851195</v>
      </c>
    </row>
    <row r="402" spans="1:6">
      <c r="A402" s="7" t="s">
        <v>893</v>
      </c>
      <c r="B402" s="44"/>
      <c r="C402" s="7">
        <v>31.4</v>
      </c>
      <c r="D402" s="7">
        <v>164.4</v>
      </c>
      <c r="E402" s="95">
        <f t="shared" si="0"/>
        <v>5.2356687898089174</v>
      </c>
      <c r="F402" s="95">
        <f t="shared" si="1"/>
        <v>0.71897216513081663</v>
      </c>
    </row>
    <row r="403" spans="1:6">
      <c r="A403" s="7" t="s">
        <v>894</v>
      </c>
      <c r="B403" s="44"/>
      <c r="C403" s="7">
        <v>11.5</v>
      </c>
      <c r="D403" s="7">
        <v>84.7</v>
      </c>
      <c r="E403" s="95">
        <f t="shared" si="0"/>
        <v>7.3652173913043484</v>
      </c>
      <c r="F403" s="95">
        <f t="shared" si="1"/>
        <v>0.86718556997709528</v>
      </c>
    </row>
    <row r="404" spans="1:6">
      <c r="A404" s="7" t="s">
        <v>895</v>
      </c>
      <c r="B404" s="41" t="s">
        <v>896</v>
      </c>
      <c r="C404" s="7">
        <v>87.3</v>
      </c>
      <c r="D404" s="7">
        <v>39.700000000000003</v>
      </c>
      <c r="E404" s="95">
        <f t="shared" ref="E404:E439" si="2">D404/C404</f>
        <v>0.45475372279495996</v>
      </c>
      <c r="F404" s="95">
        <f t="shared" ref="F404:F439" si="3">LOG10(E404)</f>
        <v>-0.34222373694245461</v>
      </c>
    </row>
    <row r="405" spans="1:6">
      <c r="A405" s="7" t="s">
        <v>897</v>
      </c>
      <c r="B405" s="41" t="s">
        <v>898</v>
      </c>
      <c r="C405" s="7">
        <v>68</v>
      </c>
      <c r="D405" s="7">
        <v>69.599999999999994</v>
      </c>
      <c r="E405" s="95">
        <f t="shared" si="2"/>
        <v>1.0235294117647058</v>
      </c>
      <c r="F405" s="95">
        <f t="shared" si="3"/>
        <v>1.0100326904325756E-2</v>
      </c>
    </row>
    <row r="406" spans="1:6">
      <c r="A406" s="7" t="s">
        <v>899</v>
      </c>
      <c r="B406" s="41" t="s">
        <v>900</v>
      </c>
      <c r="C406" s="7">
        <v>31.3</v>
      </c>
      <c r="D406" s="7">
        <v>27.7</v>
      </c>
      <c r="E406" s="95">
        <f t="shared" si="2"/>
        <v>0.88498402555910538</v>
      </c>
      <c r="F406" s="95">
        <f t="shared" si="3"/>
        <v>-5.3064568481999953E-2</v>
      </c>
    </row>
    <row r="407" spans="1:6">
      <c r="A407" s="7" t="s">
        <v>901</v>
      </c>
      <c r="B407" s="41" t="s">
        <v>902</v>
      </c>
      <c r="C407" s="7">
        <v>11.8</v>
      </c>
      <c r="D407" s="7">
        <v>42.7</v>
      </c>
      <c r="E407" s="95">
        <f t="shared" si="2"/>
        <v>3.6186440677966103</v>
      </c>
      <c r="F407" s="95">
        <f t="shared" si="3"/>
        <v>0.55854586771889847</v>
      </c>
    </row>
    <row r="408" spans="1:6">
      <c r="A408" s="7" t="s">
        <v>903</v>
      </c>
      <c r="B408" s="41" t="s">
        <v>904</v>
      </c>
      <c r="C408" s="7">
        <v>0</v>
      </c>
      <c r="D408" s="7">
        <v>296.5</v>
      </c>
      <c r="E408" s="95" t="s">
        <v>2452</v>
      </c>
      <c r="F408" s="95" t="s">
        <v>2452</v>
      </c>
    </row>
    <row r="409" spans="1:6">
      <c r="A409" s="7" t="s">
        <v>905</v>
      </c>
      <c r="B409" s="44"/>
      <c r="C409" s="7">
        <v>6.5</v>
      </c>
      <c r="D409" s="7">
        <v>557.29999999999995</v>
      </c>
      <c r="E409" s="95">
        <f t="shared" si="2"/>
        <v>85.738461538461536</v>
      </c>
      <c r="F409" s="95">
        <f t="shared" si="3"/>
        <v>1.9331756864133447</v>
      </c>
    </row>
    <row r="410" spans="1:6">
      <c r="A410" s="7" t="s">
        <v>906</v>
      </c>
      <c r="B410" s="41" t="s">
        <v>907</v>
      </c>
      <c r="C410" s="7">
        <v>16.399999999999999</v>
      </c>
      <c r="D410" s="7">
        <v>475.7</v>
      </c>
      <c r="E410" s="95">
        <f t="shared" si="2"/>
        <v>29.006097560975611</v>
      </c>
      <c r="F410" s="95">
        <f t="shared" si="3"/>
        <v>1.462489303372204</v>
      </c>
    </row>
    <row r="411" spans="1:6">
      <c r="A411" s="7" t="s">
        <v>908</v>
      </c>
      <c r="B411" s="41" t="s">
        <v>909</v>
      </c>
      <c r="C411" s="7">
        <v>1.7</v>
      </c>
      <c r="D411" s="7">
        <v>241.1</v>
      </c>
      <c r="E411" s="95">
        <f t="shared" si="2"/>
        <v>141.8235294117647</v>
      </c>
      <c r="F411" s="95">
        <f t="shared" si="3"/>
        <v>2.1517482889991797</v>
      </c>
    </row>
    <row r="412" spans="1:6">
      <c r="A412" s="7" t="s">
        <v>910</v>
      </c>
      <c r="B412" s="41" t="s">
        <v>911</v>
      </c>
      <c r="C412" s="7">
        <v>293.60000000000002</v>
      </c>
      <c r="D412" s="7">
        <v>836.1</v>
      </c>
      <c r="E412" s="95">
        <f t="shared" si="2"/>
        <v>2.8477520435967301</v>
      </c>
      <c r="F412" s="95">
        <f t="shared" si="3"/>
        <v>0.45450217218893368</v>
      </c>
    </row>
    <row r="413" spans="1:6">
      <c r="A413" s="7" t="s">
        <v>912</v>
      </c>
      <c r="B413" s="41" t="s">
        <v>913</v>
      </c>
      <c r="C413" s="7">
        <v>0.8</v>
      </c>
      <c r="D413" s="7">
        <v>7.2</v>
      </c>
      <c r="E413" s="95">
        <f t="shared" si="2"/>
        <v>9</v>
      </c>
      <c r="F413" s="95">
        <f t="shared" si="3"/>
        <v>0.95424250943932487</v>
      </c>
    </row>
    <row r="414" spans="1:6">
      <c r="A414" s="7" t="s">
        <v>914</v>
      </c>
      <c r="B414" s="41" t="s">
        <v>915</v>
      </c>
      <c r="C414" s="7">
        <v>1.1000000000000001</v>
      </c>
      <c r="D414" s="7">
        <v>2.1</v>
      </c>
      <c r="E414" s="95">
        <f t="shared" si="2"/>
        <v>1.9090909090909089</v>
      </c>
      <c r="F414" s="95">
        <f t="shared" si="3"/>
        <v>0.28082660957569422</v>
      </c>
    </row>
    <row r="415" spans="1:6">
      <c r="A415" s="7" t="s">
        <v>916</v>
      </c>
      <c r="B415" s="41" t="s">
        <v>917</v>
      </c>
      <c r="C415" s="7">
        <v>1.7</v>
      </c>
      <c r="D415" s="7">
        <v>105.9</v>
      </c>
      <c r="E415" s="95">
        <f t="shared" si="2"/>
        <v>62.294117647058826</v>
      </c>
      <c r="F415" s="95">
        <f t="shared" si="3"/>
        <v>1.7944470387292111</v>
      </c>
    </row>
    <row r="416" spans="1:6">
      <c r="A416" s="7" t="s">
        <v>918</v>
      </c>
      <c r="B416" s="41" t="s">
        <v>919</v>
      </c>
      <c r="C416" s="7">
        <v>5.5</v>
      </c>
      <c r="D416" s="7">
        <v>571.4</v>
      </c>
      <c r="E416" s="95">
        <f t="shared" si="2"/>
        <v>103.89090909090909</v>
      </c>
      <c r="F416" s="95">
        <f t="shared" si="3"/>
        <v>2.0165775465524804</v>
      </c>
    </row>
    <row r="417" spans="1:6">
      <c r="A417" s="7" t="s">
        <v>920</v>
      </c>
      <c r="B417" s="44"/>
      <c r="C417" s="7">
        <v>4.0999999999999996</v>
      </c>
      <c r="D417" s="7">
        <v>406.2</v>
      </c>
      <c r="E417" s="95">
        <f t="shared" si="2"/>
        <v>99.073170731707322</v>
      </c>
      <c r="F417" s="95">
        <f t="shared" si="3"/>
        <v>1.9959560623490524</v>
      </c>
    </row>
    <row r="418" spans="1:6">
      <c r="A418" s="7" t="s">
        <v>921</v>
      </c>
      <c r="B418" s="41" t="s">
        <v>922</v>
      </c>
      <c r="C418" s="7">
        <v>101.6</v>
      </c>
      <c r="D418" s="7">
        <v>87.9</v>
      </c>
      <c r="E418" s="95">
        <f t="shared" si="2"/>
        <v>0.86515748031496076</v>
      </c>
      <c r="F418" s="95">
        <f t="shared" si="3"/>
        <v>-6.2904832874128486E-2</v>
      </c>
    </row>
    <row r="419" spans="1:6">
      <c r="A419" s="7" t="s">
        <v>923</v>
      </c>
      <c r="B419" s="44"/>
      <c r="C419" s="7">
        <v>8.6999999999999993</v>
      </c>
      <c r="D419" s="7">
        <v>444.9</v>
      </c>
      <c r="E419" s="95">
        <f t="shared" si="2"/>
        <v>51.137931034482762</v>
      </c>
      <c r="F419" s="95">
        <f t="shared" si="3"/>
        <v>1.7087431531294259</v>
      </c>
    </row>
    <row r="420" spans="1:6">
      <c r="A420" s="7" t="s">
        <v>924</v>
      </c>
      <c r="B420" s="41" t="s">
        <v>925</v>
      </c>
      <c r="C420" s="7">
        <v>4.8</v>
      </c>
      <c r="D420" s="7">
        <v>270.2</v>
      </c>
      <c r="E420" s="95">
        <f t="shared" si="2"/>
        <v>56.291666666666664</v>
      </c>
      <c r="F420" s="95">
        <f t="shared" si="3"/>
        <v>1.7504441073104247</v>
      </c>
    </row>
    <row r="421" spans="1:6">
      <c r="A421" s="7" t="s">
        <v>926</v>
      </c>
      <c r="B421" s="41" t="s">
        <v>927</v>
      </c>
      <c r="C421" s="7">
        <v>0</v>
      </c>
      <c r="D421" s="7">
        <v>156.30000000000001</v>
      </c>
      <c r="E421" s="95" t="s">
        <v>2452</v>
      </c>
      <c r="F421" s="95" t="s">
        <v>2452</v>
      </c>
    </row>
    <row r="422" spans="1:6">
      <c r="A422" s="7" t="s">
        <v>928</v>
      </c>
      <c r="B422" s="44"/>
      <c r="C422" s="7">
        <v>3.1</v>
      </c>
      <c r="D422" s="7">
        <v>2.7</v>
      </c>
      <c r="E422" s="95">
        <f t="shared" si="2"/>
        <v>0.87096774193548387</v>
      </c>
      <c r="F422" s="95">
        <f t="shared" si="3"/>
        <v>-5.9997929675285368E-2</v>
      </c>
    </row>
    <row r="423" spans="1:6">
      <c r="A423" s="7" t="s">
        <v>929</v>
      </c>
      <c r="B423" s="41" t="s">
        <v>930</v>
      </c>
      <c r="C423" s="7">
        <v>6.9</v>
      </c>
      <c r="D423" s="7">
        <v>221.2</v>
      </c>
      <c r="E423" s="95">
        <f t="shared" si="2"/>
        <v>32.05797101449275</v>
      </c>
      <c r="F423" s="95">
        <f t="shared" si="3"/>
        <v>1.5059360318954054</v>
      </c>
    </row>
    <row r="424" spans="1:6">
      <c r="A424" s="7" t="s">
        <v>931</v>
      </c>
      <c r="B424" s="41" t="s">
        <v>932</v>
      </c>
      <c r="C424" s="7">
        <v>6.9</v>
      </c>
      <c r="D424" s="7">
        <v>183.7</v>
      </c>
      <c r="E424" s="95">
        <f t="shared" si="2"/>
        <v>26.623188405797098</v>
      </c>
      <c r="F424" s="95">
        <f t="shared" si="3"/>
        <v>1.425260065568553</v>
      </c>
    </row>
    <row r="425" spans="1:6">
      <c r="A425" s="7" t="s">
        <v>933</v>
      </c>
      <c r="B425" s="41" t="s">
        <v>934</v>
      </c>
      <c r="C425" s="7">
        <v>12.9</v>
      </c>
      <c r="D425" s="7">
        <v>24.6</v>
      </c>
      <c r="E425" s="95">
        <f t="shared" si="2"/>
        <v>1.9069767441860466</v>
      </c>
      <c r="F425" s="95">
        <f t="shared" si="3"/>
        <v>0.28034539680413018</v>
      </c>
    </row>
    <row r="426" spans="1:6">
      <c r="A426" s="7" t="s">
        <v>935</v>
      </c>
      <c r="B426" s="41" t="s">
        <v>936</v>
      </c>
      <c r="C426" s="7">
        <v>3.9</v>
      </c>
      <c r="D426" s="7">
        <v>249</v>
      </c>
      <c r="E426" s="95">
        <f t="shared" si="2"/>
        <v>63.846153846153847</v>
      </c>
      <c r="F426" s="95">
        <f t="shared" si="3"/>
        <v>1.8051347400692372</v>
      </c>
    </row>
    <row r="427" spans="1:6">
      <c r="A427" s="7" t="s">
        <v>937</v>
      </c>
      <c r="B427" s="41" t="s">
        <v>938</v>
      </c>
      <c r="C427" s="7">
        <v>13.1</v>
      </c>
      <c r="D427" s="7">
        <v>162.1</v>
      </c>
      <c r="E427" s="95">
        <f t="shared" si="2"/>
        <v>12.374045801526718</v>
      </c>
      <c r="F427" s="95">
        <f t="shared" si="3"/>
        <v>1.0925117191927507</v>
      </c>
    </row>
    <row r="428" spans="1:6">
      <c r="A428" s="7" t="s">
        <v>939</v>
      </c>
      <c r="B428" s="41" t="s">
        <v>940</v>
      </c>
      <c r="C428" s="7">
        <v>30.1</v>
      </c>
      <c r="D428" s="7">
        <v>133.5</v>
      </c>
      <c r="E428" s="95">
        <f t="shared" si="2"/>
        <v>4.4352159468438535</v>
      </c>
      <c r="F428" s="95">
        <f t="shared" si="3"/>
        <v>0.64691477010675058</v>
      </c>
    </row>
    <row r="429" spans="1:6">
      <c r="A429" s="7" t="s">
        <v>941</v>
      </c>
      <c r="B429" s="41" t="s">
        <v>942</v>
      </c>
      <c r="C429" s="7">
        <v>4.5</v>
      </c>
      <c r="D429" s="7">
        <v>792.4</v>
      </c>
      <c r="E429" s="95">
        <f t="shared" si="2"/>
        <v>176.08888888888887</v>
      </c>
      <c r="F429" s="95">
        <f t="shared" si="3"/>
        <v>2.2457319530911657</v>
      </c>
    </row>
    <row r="430" spans="1:6">
      <c r="A430" s="7" t="s">
        <v>943</v>
      </c>
      <c r="B430" s="41" t="s">
        <v>944</v>
      </c>
      <c r="C430" s="7">
        <v>11.7</v>
      </c>
      <c r="D430" s="7">
        <v>200.4</v>
      </c>
      <c r="E430" s="95">
        <f t="shared" si="2"/>
        <v>17.128205128205131</v>
      </c>
      <c r="F430" s="95">
        <f t="shared" si="3"/>
        <v>1.2337118554490465</v>
      </c>
    </row>
    <row r="431" spans="1:6">
      <c r="A431" s="7" t="s">
        <v>945</v>
      </c>
      <c r="B431" s="41" t="s">
        <v>946</v>
      </c>
      <c r="C431" s="7">
        <v>98.2</v>
      </c>
      <c r="D431" s="7">
        <v>280.89999999999998</v>
      </c>
      <c r="E431" s="95">
        <f t="shared" si="2"/>
        <v>2.8604887983706719</v>
      </c>
      <c r="F431" s="95">
        <f t="shared" si="3"/>
        <v>0.45644025141462841</v>
      </c>
    </row>
    <row r="432" spans="1:6">
      <c r="A432" s="7" t="s">
        <v>947</v>
      </c>
      <c r="B432" s="44"/>
      <c r="C432" s="7">
        <v>22.4</v>
      </c>
      <c r="D432" s="7">
        <v>489.5</v>
      </c>
      <c r="E432" s="95">
        <f t="shared" si="2"/>
        <v>21.852678571428573</v>
      </c>
      <c r="F432" s="95">
        <f t="shared" si="3"/>
        <v>1.3395046778049939</v>
      </c>
    </row>
    <row r="433" spans="1:6">
      <c r="A433" s="7" t="s">
        <v>948</v>
      </c>
      <c r="B433" s="41" t="s">
        <v>949</v>
      </c>
      <c r="C433" s="7">
        <v>5.5</v>
      </c>
      <c r="D433" s="7">
        <v>12.9</v>
      </c>
      <c r="E433" s="95">
        <f t="shared" si="2"/>
        <v>2.3454545454545457</v>
      </c>
      <c r="F433" s="95">
        <f t="shared" si="3"/>
        <v>0.37022702080500514</v>
      </c>
    </row>
    <row r="434" spans="1:6">
      <c r="A434" s="7" t="s">
        <v>950</v>
      </c>
      <c r="B434" s="41" t="s">
        <v>951</v>
      </c>
      <c r="C434" s="7">
        <v>16.7</v>
      </c>
      <c r="D434" s="7">
        <v>1611.5</v>
      </c>
      <c r="E434" s="95">
        <f t="shared" si="2"/>
        <v>96.497005988023957</v>
      </c>
      <c r="F434" s="95">
        <f t="shared" si="3"/>
        <v>1.9845138387007701</v>
      </c>
    </row>
    <row r="435" spans="1:6">
      <c r="A435" s="7" t="s">
        <v>952</v>
      </c>
      <c r="B435" s="41" t="s">
        <v>953</v>
      </c>
      <c r="C435" s="7">
        <v>9.6999999999999993</v>
      </c>
      <c r="D435" s="7">
        <v>974.6</v>
      </c>
      <c r="E435" s="95">
        <f t="shared" si="2"/>
        <v>100.47422680412372</v>
      </c>
      <c r="F435" s="95">
        <f t="shared" si="3"/>
        <v>2.0020546727790309</v>
      </c>
    </row>
    <row r="436" spans="1:6">
      <c r="A436" s="7" t="s">
        <v>954</v>
      </c>
      <c r="B436" s="41" t="s">
        <v>955</v>
      </c>
      <c r="C436" s="7">
        <v>154.19999999999999</v>
      </c>
      <c r="D436" s="7">
        <v>86.6</v>
      </c>
      <c r="E436" s="95">
        <f t="shared" si="2"/>
        <v>0.56160830090791181</v>
      </c>
      <c r="F436" s="95">
        <f t="shared" si="3"/>
        <v>-0.25056648169759155</v>
      </c>
    </row>
    <row r="437" spans="1:6">
      <c r="A437" s="7" t="s">
        <v>956</v>
      </c>
      <c r="B437" s="41" t="s">
        <v>957</v>
      </c>
      <c r="C437" s="7">
        <v>12.6</v>
      </c>
      <c r="D437" s="7">
        <v>8.8000000000000007</v>
      </c>
      <c r="E437" s="95">
        <f t="shared" si="2"/>
        <v>0.69841269841269848</v>
      </c>
      <c r="F437" s="95">
        <f t="shared" si="3"/>
        <v>-0.15588787296739423</v>
      </c>
    </row>
    <row r="438" spans="1:6">
      <c r="A438" s="7" t="s">
        <v>958</v>
      </c>
      <c r="B438" s="41" t="s">
        <v>959</v>
      </c>
      <c r="C438" s="7">
        <v>1.7</v>
      </c>
      <c r="D438" s="7">
        <v>751.9</v>
      </c>
      <c r="E438" s="95">
        <f t="shared" si="2"/>
        <v>442.29411764705884</v>
      </c>
      <c r="F438" s="95">
        <f t="shared" si="3"/>
        <v>2.6457111634473542</v>
      </c>
    </row>
    <row r="439" spans="1:6">
      <c r="A439" s="7" t="s">
        <v>960</v>
      </c>
      <c r="B439" s="41" t="s">
        <v>961</v>
      </c>
      <c r="C439" s="7">
        <v>38.299999999999997</v>
      </c>
      <c r="D439" s="7">
        <v>128.1</v>
      </c>
      <c r="E439" s="95">
        <f t="shared" si="2"/>
        <v>3.3446475195822454</v>
      </c>
      <c r="F439" s="95">
        <f t="shared" si="3"/>
        <v>0.52435035577606359</v>
      </c>
    </row>
  </sheetData>
  <mergeCells count="1">
    <mergeCell ref="A2:F5"/>
  </mergeCell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7"/>
  <sheetViews>
    <sheetView zoomScaleNormal="100" workbookViewId="0">
      <selection activeCell="H11" sqref="H11"/>
    </sheetView>
  </sheetViews>
  <sheetFormatPr defaultColWidth="9" defaultRowHeight="15.75"/>
  <cols>
    <col min="1" max="1" width="17" customWidth="1"/>
    <col min="2" max="2" width="14.375" customWidth="1"/>
    <col min="3" max="3" width="23.625" customWidth="1"/>
    <col min="4" max="4" width="26" customWidth="1"/>
    <col min="5" max="5" width="15.375" customWidth="1"/>
    <col min="6" max="6" width="17.375" customWidth="1"/>
  </cols>
  <sheetData>
    <row r="1" spans="1:6">
      <c r="A1" s="48" t="s">
        <v>193</v>
      </c>
      <c r="B1" s="49"/>
      <c r="C1" s="49"/>
      <c r="D1" s="49"/>
      <c r="E1" s="49"/>
    </row>
    <row r="2" spans="1:6">
      <c r="A2" s="103" t="s">
        <v>2454</v>
      </c>
      <c r="B2" s="103"/>
      <c r="C2" s="103"/>
      <c r="D2" s="103"/>
      <c r="E2" s="103"/>
      <c r="F2" s="103"/>
    </row>
    <row r="3" spans="1:6">
      <c r="A3" s="103"/>
      <c r="B3" s="103"/>
      <c r="C3" s="103"/>
      <c r="D3" s="103"/>
      <c r="E3" s="103"/>
      <c r="F3" s="103"/>
    </row>
    <row r="4" spans="1:6">
      <c r="A4" s="103"/>
      <c r="B4" s="103"/>
      <c r="C4" s="103"/>
      <c r="D4" s="103"/>
      <c r="E4" s="103"/>
      <c r="F4" s="103"/>
    </row>
    <row r="5" spans="1:6" ht="91.5" customHeight="1">
      <c r="A5" s="103"/>
      <c r="B5" s="103"/>
      <c r="C5" s="103"/>
      <c r="D5" s="103"/>
      <c r="E5" s="103"/>
      <c r="F5" s="103"/>
    </row>
    <row r="6" spans="1:6" ht="38.25">
      <c r="A6" s="84" t="s">
        <v>962</v>
      </c>
      <c r="B6" s="85" t="s">
        <v>963</v>
      </c>
      <c r="C6" s="99" t="s">
        <v>2456</v>
      </c>
      <c r="D6" s="99" t="s">
        <v>2457</v>
      </c>
      <c r="E6" s="99" t="s">
        <v>1322</v>
      </c>
      <c r="F6" s="99" t="s">
        <v>1323</v>
      </c>
    </row>
    <row r="7" spans="1:6">
      <c r="A7" s="7" t="s">
        <v>1248</v>
      </c>
      <c r="B7" s="50" t="s">
        <v>1249</v>
      </c>
      <c r="C7" s="55"/>
      <c r="D7" s="55"/>
      <c r="E7" s="55"/>
      <c r="F7" s="55"/>
    </row>
    <row r="8" spans="1:6">
      <c r="A8" s="7" t="s">
        <v>1290</v>
      </c>
      <c r="B8" s="50" t="s">
        <v>1291</v>
      </c>
      <c r="C8" s="55"/>
      <c r="D8" s="55"/>
      <c r="E8" s="55"/>
      <c r="F8" s="55"/>
    </row>
    <row r="9" spans="1:6">
      <c r="A9" s="7" t="s">
        <v>1242</v>
      </c>
      <c r="B9" s="50" t="s">
        <v>1243</v>
      </c>
      <c r="C9" s="55"/>
      <c r="D9" s="55"/>
      <c r="E9" s="55"/>
      <c r="F9" s="55"/>
    </row>
    <row r="10" spans="1:6">
      <c r="A10" s="7" t="s">
        <v>1266</v>
      </c>
      <c r="B10" s="50" t="s">
        <v>1267</v>
      </c>
      <c r="C10" s="55"/>
      <c r="D10" s="55"/>
      <c r="E10" s="55"/>
      <c r="F10" s="55"/>
    </row>
    <row r="11" spans="1:6">
      <c r="A11" s="7" t="s">
        <v>1281</v>
      </c>
      <c r="B11" s="50" t="s">
        <v>1282</v>
      </c>
      <c r="C11" s="55"/>
      <c r="D11" s="55"/>
      <c r="E11" s="55"/>
      <c r="F11" s="55"/>
    </row>
    <row r="12" spans="1:6">
      <c r="A12" s="7" t="s">
        <v>1292</v>
      </c>
      <c r="B12" s="50" t="s">
        <v>1293</v>
      </c>
      <c r="C12" s="55"/>
      <c r="D12" s="55"/>
      <c r="E12" s="55"/>
      <c r="F12" s="55"/>
    </row>
    <row r="13" spans="1:6">
      <c r="A13" s="7" t="s">
        <v>1258</v>
      </c>
      <c r="B13" s="50" t="s">
        <v>1259</v>
      </c>
      <c r="C13" s="55"/>
      <c r="D13" s="55"/>
      <c r="E13" s="55"/>
      <c r="F13" s="55"/>
    </row>
    <row r="14" spans="1:6">
      <c r="A14" s="7" t="s">
        <v>1294</v>
      </c>
      <c r="B14" s="50" t="s">
        <v>1295</v>
      </c>
      <c r="C14" s="55"/>
      <c r="D14" s="55"/>
      <c r="E14" s="55"/>
      <c r="F14" s="55"/>
    </row>
    <row r="15" spans="1:6">
      <c r="A15" s="7" t="s">
        <v>1263</v>
      </c>
      <c r="B15" s="51"/>
      <c r="C15" s="55"/>
      <c r="D15" s="55"/>
      <c r="E15" s="55"/>
      <c r="F15" s="55"/>
    </row>
    <row r="16" spans="1:6">
      <c r="A16" s="7" t="s">
        <v>1296</v>
      </c>
      <c r="B16" s="51"/>
      <c r="C16" s="55"/>
      <c r="D16" s="55"/>
      <c r="E16" s="55"/>
      <c r="F16" s="55"/>
    </row>
    <row r="17" spans="1:6">
      <c r="A17" s="7" t="s">
        <v>1274</v>
      </c>
      <c r="B17" s="50" t="s">
        <v>1275</v>
      </c>
      <c r="C17" s="55"/>
      <c r="D17" s="55"/>
      <c r="E17" s="55"/>
      <c r="F17" s="55"/>
    </row>
    <row r="18" spans="1:6">
      <c r="A18" s="7" t="s">
        <v>1256</v>
      </c>
      <c r="B18" s="51"/>
      <c r="C18" s="55"/>
      <c r="D18" s="55"/>
      <c r="E18" s="55"/>
      <c r="F18" s="55"/>
    </row>
    <row r="19" spans="1:6">
      <c r="A19" s="7" t="s">
        <v>1297</v>
      </c>
      <c r="B19" s="50" t="s">
        <v>1298</v>
      </c>
      <c r="C19" s="55"/>
      <c r="D19" s="55"/>
      <c r="E19" s="55"/>
      <c r="F19" s="55"/>
    </row>
    <row r="20" spans="1:6">
      <c r="A20" s="7" t="s">
        <v>1288</v>
      </c>
      <c r="B20" s="50" t="s">
        <v>1289</v>
      </c>
      <c r="C20" s="55"/>
      <c r="D20" s="55"/>
      <c r="E20" s="55"/>
      <c r="F20" s="55"/>
    </row>
    <row r="21" spans="1:6">
      <c r="A21" s="7" t="s">
        <v>1279</v>
      </c>
      <c r="B21" s="50" t="s">
        <v>1280</v>
      </c>
      <c r="C21" s="55"/>
      <c r="D21" s="55"/>
      <c r="E21" s="55"/>
      <c r="F21" s="55"/>
    </row>
    <row r="22" spans="1:6">
      <c r="A22" s="52"/>
      <c r="B22" s="52"/>
      <c r="C22" s="53"/>
      <c r="D22" s="53"/>
      <c r="E22" s="53"/>
      <c r="F22" s="53"/>
    </row>
    <row r="23" spans="1:6">
      <c r="A23" s="7" t="s">
        <v>974</v>
      </c>
      <c r="B23" s="46" t="s">
        <v>975</v>
      </c>
      <c r="C23" s="7">
        <v>44.2</v>
      </c>
      <c r="D23" s="7">
        <v>49.6</v>
      </c>
      <c r="E23" s="7">
        <v>0.8911</v>
      </c>
      <c r="F23" s="7">
        <v>-5.0099999999999999E-2</v>
      </c>
    </row>
    <row r="24" spans="1:6">
      <c r="A24" s="7" t="s">
        <v>976</v>
      </c>
      <c r="B24" s="46" t="s">
        <v>977</v>
      </c>
      <c r="C24" s="7">
        <v>13.5</v>
      </c>
      <c r="D24" s="7">
        <v>6.5</v>
      </c>
      <c r="E24" s="7">
        <v>2.0769000000000002</v>
      </c>
      <c r="F24" s="7">
        <v>0.31740000000000002</v>
      </c>
    </row>
    <row r="25" spans="1:6">
      <c r="A25" s="7" t="s">
        <v>511</v>
      </c>
      <c r="B25" s="46" t="s">
        <v>512</v>
      </c>
      <c r="C25" s="7">
        <v>1685.4</v>
      </c>
      <c r="D25" s="7">
        <v>492.6</v>
      </c>
      <c r="E25" s="7">
        <v>3.4214000000000002</v>
      </c>
      <c r="F25" s="7">
        <v>0.53420000000000001</v>
      </c>
    </row>
    <row r="26" spans="1:6">
      <c r="A26" s="7" t="s">
        <v>978</v>
      </c>
      <c r="B26" s="46" t="s">
        <v>979</v>
      </c>
      <c r="C26" s="7">
        <v>34.6</v>
      </c>
      <c r="D26" s="7">
        <v>13.2</v>
      </c>
      <c r="E26" s="7">
        <v>2.6212</v>
      </c>
      <c r="F26" s="7">
        <v>0.41849999999999998</v>
      </c>
    </row>
    <row r="27" spans="1:6">
      <c r="A27" s="7" t="s">
        <v>980</v>
      </c>
      <c r="B27" s="46" t="s">
        <v>981</v>
      </c>
      <c r="C27" s="7">
        <v>102.5</v>
      </c>
      <c r="D27" s="7">
        <v>30.8</v>
      </c>
      <c r="E27" s="7">
        <v>3.3279000000000001</v>
      </c>
      <c r="F27" s="7">
        <v>0.5222</v>
      </c>
    </row>
    <row r="28" spans="1:6">
      <c r="A28" s="7" t="s">
        <v>982</v>
      </c>
      <c r="B28" s="46" t="s">
        <v>983</v>
      </c>
      <c r="C28" s="7">
        <v>1034.9000000000001</v>
      </c>
      <c r="D28" s="7">
        <v>199.1</v>
      </c>
      <c r="E28" s="7">
        <v>5.1978999999999997</v>
      </c>
      <c r="F28" s="7">
        <v>0.71579999999999999</v>
      </c>
    </row>
    <row r="29" spans="1:6">
      <c r="A29" s="7" t="s">
        <v>475</v>
      </c>
      <c r="B29" s="46" t="s">
        <v>476</v>
      </c>
      <c r="C29" s="7">
        <v>468.8</v>
      </c>
      <c r="D29" s="7">
        <v>89.8</v>
      </c>
      <c r="E29" s="7">
        <v>5.2205000000000004</v>
      </c>
      <c r="F29" s="7">
        <v>0.7177</v>
      </c>
    </row>
    <row r="30" spans="1:6">
      <c r="A30" s="7" t="s">
        <v>663</v>
      </c>
      <c r="B30" s="46" t="s">
        <v>664</v>
      </c>
      <c r="C30" s="7">
        <v>468.1</v>
      </c>
      <c r="D30" s="7">
        <v>123.2</v>
      </c>
      <c r="E30" s="7">
        <v>3.7995000000000001</v>
      </c>
      <c r="F30" s="7">
        <v>0.57969999999999999</v>
      </c>
    </row>
    <row r="31" spans="1:6">
      <c r="A31" s="7" t="s">
        <v>761</v>
      </c>
      <c r="B31" s="46" t="s">
        <v>762</v>
      </c>
      <c r="C31" s="7">
        <v>1883.8</v>
      </c>
      <c r="D31" s="7">
        <v>302.8</v>
      </c>
      <c r="E31" s="7">
        <v>6.2213000000000003</v>
      </c>
      <c r="F31" s="7">
        <v>0.79390000000000005</v>
      </c>
    </row>
    <row r="32" spans="1:6">
      <c r="A32" s="7" t="s">
        <v>984</v>
      </c>
      <c r="B32" s="46" t="s">
        <v>985</v>
      </c>
      <c r="C32" s="7">
        <v>91</v>
      </c>
      <c r="D32" s="7">
        <v>71</v>
      </c>
      <c r="E32" s="7">
        <v>1.2817000000000001</v>
      </c>
      <c r="F32" s="7">
        <v>0.10780000000000001</v>
      </c>
    </row>
    <row r="33" spans="1:6">
      <c r="A33" s="7" t="s">
        <v>986</v>
      </c>
      <c r="B33" s="46" t="s">
        <v>987</v>
      </c>
      <c r="C33" s="7" t="s">
        <v>254</v>
      </c>
      <c r="D33" s="7" t="s">
        <v>254</v>
      </c>
      <c r="E33" s="7" t="s">
        <v>254</v>
      </c>
      <c r="F33" s="7" t="s">
        <v>254</v>
      </c>
    </row>
    <row r="34" spans="1:6">
      <c r="A34" s="7" t="s">
        <v>988</v>
      </c>
      <c r="B34" s="46" t="s">
        <v>989</v>
      </c>
      <c r="C34" s="7">
        <v>73.2</v>
      </c>
      <c r="D34" s="7">
        <v>75.099999999999994</v>
      </c>
      <c r="E34" s="7">
        <v>0.97470000000000001</v>
      </c>
      <c r="F34" s="7">
        <v>-1.11E-2</v>
      </c>
    </row>
    <row r="35" spans="1:6">
      <c r="A35" s="7" t="s">
        <v>990</v>
      </c>
      <c r="B35" s="46" t="s">
        <v>991</v>
      </c>
      <c r="C35" s="7">
        <v>155.30000000000001</v>
      </c>
      <c r="D35" s="7">
        <v>92.2</v>
      </c>
      <c r="E35" s="7">
        <v>1.6843999999999999</v>
      </c>
      <c r="F35" s="7">
        <v>0.22639999999999999</v>
      </c>
    </row>
    <row r="36" spans="1:6">
      <c r="A36" s="7" t="s">
        <v>398</v>
      </c>
      <c r="B36" s="46" t="s">
        <v>399</v>
      </c>
      <c r="C36" s="7">
        <v>59.8</v>
      </c>
      <c r="D36" s="7">
        <v>67.099999999999994</v>
      </c>
      <c r="E36" s="7">
        <v>0.89119999999999999</v>
      </c>
      <c r="F36" s="7">
        <v>-0.05</v>
      </c>
    </row>
    <row r="37" spans="1:6">
      <c r="A37" s="7" t="s">
        <v>992</v>
      </c>
      <c r="B37" s="46" t="s">
        <v>993</v>
      </c>
      <c r="C37" s="7">
        <v>1213</v>
      </c>
      <c r="D37" s="7">
        <v>178.7</v>
      </c>
      <c r="E37" s="7">
        <v>6.7878999999999996</v>
      </c>
      <c r="F37" s="7">
        <v>0.83169999999999999</v>
      </c>
    </row>
    <row r="38" spans="1:6">
      <c r="A38" s="7" t="s">
        <v>994</v>
      </c>
      <c r="B38" s="46" t="s">
        <v>995</v>
      </c>
      <c r="C38" s="7">
        <v>56.2</v>
      </c>
      <c r="D38" s="7">
        <v>73.3</v>
      </c>
      <c r="E38" s="7">
        <v>0.76670000000000005</v>
      </c>
      <c r="F38" s="7">
        <v>-0.1154</v>
      </c>
    </row>
    <row r="39" spans="1:6">
      <c r="A39" s="7" t="s">
        <v>996</v>
      </c>
      <c r="B39" s="46" t="s">
        <v>997</v>
      </c>
      <c r="C39" s="7">
        <v>120.4</v>
      </c>
      <c r="D39" s="7">
        <v>106.2</v>
      </c>
      <c r="E39" s="7">
        <v>1.1336999999999999</v>
      </c>
      <c r="F39" s="7">
        <v>5.45E-2</v>
      </c>
    </row>
    <row r="40" spans="1:6">
      <c r="A40" s="7" t="s">
        <v>966</v>
      </c>
      <c r="B40" s="46" t="s">
        <v>965</v>
      </c>
      <c r="C40" s="7">
        <v>13.4</v>
      </c>
      <c r="D40" s="7">
        <v>6.8</v>
      </c>
      <c r="E40" s="7">
        <v>1.9705999999999999</v>
      </c>
      <c r="F40" s="7">
        <v>0.29459999999999997</v>
      </c>
    </row>
    <row r="41" spans="1:6">
      <c r="A41" s="7" t="s">
        <v>779</v>
      </c>
      <c r="B41" s="46" t="s">
        <v>780</v>
      </c>
      <c r="C41" s="7">
        <v>126.9</v>
      </c>
      <c r="D41" s="7">
        <v>69.3</v>
      </c>
      <c r="E41" s="7">
        <v>1.8311999999999999</v>
      </c>
      <c r="F41" s="7">
        <v>0.26269999999999999</v>
      </c>
    </row>
    <row r="42" spans="1:6">
      <c r="A42" s="7" t="s">
        <v>998</v>
      </c>
      <c r="B42" s="46" t="s">
        <v>999</v>
      </c>
      <c r="C42" s="7">
        <v>17.2</v>
      </c>
      <c r="D42" s="7">
        <v>7</v>
      </c>
      <c r="E42" s="7">
        <v>2.4571000000000001</v>
      </c>
      <c r="F42" s="7">
        <v>0.39040000000000002</v>
      </c>
    </row>
    <row r="43" spans="1:6">
      <c r="A43" s="7" t="s">
        <v>1000</v>
      </c>
      <c r="B43" s="46" t="s">
        <v>1001</v>
      </c>
      <c r="C43" s="7">
        <v>53.5</v>
      </c>
      <c r="D43" s="7">
        <v>28.4</v>
      </c>
      <c r="E43" s="7">
        <v>1.8837999999999999</v>
      </c>
      <c r="F43" s="7">
        <v>0.27500000000000002</v>
      </c>
    </row>
    <row r="44" spans="1:6">
      <c r="A44" s="7" t="s">
        <v>964</v>
      </c>
      <c r="B44" s="46" t="s">
        <v>967</v>
      </c>
      <c r="C44" s="7">
        <v>10.3</v>
      </c>
      <c r="D44" s="7">
        <v>19.2</v>
      </c>
      <c r="E44" s="7">
        <v>0.53649999999999998</v>
      </c>
      <c r="F44" s="7">
        <v>-0.27050000000000002</v>
      </c>
    </row>
    <row r="45" spans="1:6">
      <c r="A45" s="7" t="s">
        <v>396</v>
      </c>
      <c r="B45" s="46" t="s">
        <v>397</v>
      </c>
      <c r="C45" s="7">
        <v>254.5</v>
      </c>
      <c r="D45" s="7">
        <v>147.80000000000001</v>
      </c>
      <c r="E45" s="7">
        <v>1.7219</v>
      </c>
      <c r="F45" s="7">
        <v>0.23599999999999999</v>
      </c>
    </row>
    <row r="46" spans="1:6">
      <c r="A46" s="7" t="s">
        <v>1002</v>
      </c>
      <c r="B46" s="46" t="s">
        <v>1003</v>
      </c>
      <c r="C46" s="7">
        <v>528.9</v>
      </c>
      <c r="D46" s="7">
        <v>347</v>
      </c>
      <c r="E46" s="7">
        <v>1.5242</v>
      </c>
      <c r="F46" s="7">
        <v>0.183</v>
      </c>
    </row>
    <row r="47" spans="1:6">
      <c r="A47" s="7" t="s">
        <v>561</v>
      </c>
      <c r="B47" s="46" t="s">
        <v>562</v>
      </c>
      <c r="C47" s="7">
        <v>362.5</v>
      </c>
      <c r="D47" s="7">
        <v>285.39999999999998</v>
      </c>
      <c r="E47" s="7">
        <v>1.2701</v>
      </c>
      <c r="F47" s="7">
        <v>0.10390000000000001</v>
      </c>
    </row>
    <row r="48" spans="1:6">
      <c r="A48" s="7" t="s">
        <v>1004</v>
      </c>
      <c r="B48" s="46" t="s">
        <v>1005</v>
      </c>
      <c r="C48" s="7">
        <v>131.9</v>
      </c>
      <c r="D48" s="7">
        <v>175.4</v>
      </c>
      <c r="E48" s="7">
        <v>0.752</v>
      </c>
      <c r="F48" s="7">
        <v>-0.12379999999999999</v>
      </c>
    </row>
    <row r="49" spans="1:6">
      <c r="A49" s="7" t="s">
        <v>1006</v>
      </c>
      <c r="B49" s="46" t="s">
        <v>1007</v>
      </c>
      <c r="C49" s="7">
        <v>135.30000000000001</v>
      </c>
      <c r="D49" s="7">
        <v>124.2</v>
      </c>
      <c r="E49" s="7">
        <v>1.0893999999999999</v>
      </c>
      <c r="F49" s="7">
        <v>3.7199999999999997E-2</v>
      </c>
    </row>
    <row r="50" spans="1:6">
      <c r="A50" s="7" t="s">
        <v>1008</v>
      </c>
      <c r="B50" s="46" t="s">
        <v>1009</v>
      </c>
      <c r="C50" s="7">
        <v>47.9</v>
      </c>
      <c r="D50" s="7">
        <v>66.3</v>
      </c>
      <c r="E50" s="7">
        <v>0.72250000000000003</v>
      </c>
      <c r="F50" s="7">
        <v>-0.14119999999999999</v>
      </c>
    </row>
    <row r="51" spans="1:6">
      <c r="A51" s="7" t="s">
        <v>1010</v>
      </c>
      <c r="B51" s="46" t="s">
        <v>1011</v>
      </c>
      <c r="C51" s="7">
        <v>136.30000000000001</v>
      </c>
      <c r="D51" s="7">
        <v>89.6</v>
      </c>
      <c r="E51" s="7">
        <v>1.5212000000000001</v>
      </c>
      <c r="F51" s="7">
        <v>0.1822</v>
      </c>
    </row>
    <row r="52" spans="1:6">
      <c r="A52" s="7" t="s">
        <v>1012</v>
      </c>
      <c r="B52" s="46" t="s">
        <v>1013</v>
      </c>
      <c r="C52" s="7">
        <v>71.099999999999994</v>
      </c>
      <c r="D52" s="7">
        <v>93.1</v>
      </c>
      <c r="E52" s="7">
        <v>0.76370000000000005</v>
      </c>
      <c r="F52" s="7">
        <v>-0.1171</v>
      </c>
    </row>
    <row r="53" spans="1:6">
      <c r="A53" s="7" t="s">
        <v>1014</v>
      </c>
      <c r="B53" s="46" t="s">
        <v>1015</v>
      </c>
      <c r="C53" s="7">
        <v>35.1</v>
      </c>
      <c r="D53" s="7">
        <v>18.899999999999999</v>
      </c>
      <c r="E53" s="7">
        <v>1.8571</v>
      </c>
      <c r="F53" s="7">
        <v>0.26879999999999998</v>
      </c>
    </row>
    <row r="54" spans="1:6">
      <c r="A54" s="7" t="s">
        <v>715</v>
      </c>
      <c r="B54" s="46" t="s">
        <v>716</v>
      </c>
      <c r="C54" s="7">
        <v>60.4</v>
      </c>
      <c r="D54" s="7">
        <v>57.5</v>
      </c>
      <c r="E54" s="7">
        <v>1.0504</v>
      </c>
      <c r="F54" s="7">
        <v>2.1399999999999999E-2</v>
      </c>
    </row>
    <row r="55" spans="1:6">
      <c r="A55" s="7" t="s">
        <v>1016</v>
      </c>
      <c r="B55" s="47"/>
      <c r="C55" s="7">
        <v>1.7</v>
      </c>
      <c r="D55" s="7">
        <v>3.9</v>
      </c>
      <c r="E55" s="7">
        <v>0.43590000000000001</v>
      </c>
      <c r="F55" s="7">
        <v>-0.36059999999999998</v>
      </c>
    </row>
    <row r="56" spans="1:6">
      <c r="A56" s="7" t="s">
        <v>972</v>
      </c>
      <c r="B56" s="46" t="s">
        <v>973</v>
      </c>
      <c r="C56" s="7">
        <v>448.4</v>
      </c>
      <c r="D56" s="7">
        <v>37.299999999999997</v>
      </c>
      <c r="E56" s="7">
        <v>12.0214</v>
      </c>
      <c r="F56" s="7">
        <v>1.08</v>
      </c>
    </row>
    <row r="57" spans="1:6">
      <c r="A57" s="7" t="s">
        <v>1017</v>
      </c>
      <c r="B57" s="46" t="s">
        <v>1018</v>
      </c>
      <c r="C57" s="7">
        <v>59.1</v>
      </c>
      <c r="D57" s="7">
        <v>82.1</v>
      </c>
      <c r="E57" s="7">
        <v>0.71989999999999998</v>
      </c>
      <c r="F57" s="7">
        <v>-0.14280000000000001</v>
      </c>
    </row>
    <row r="58" spans="1:6">
      <c r="A58" s="7" t="s">
        <v>1019</v>
      </c>
      <c r="B58" s="46" t="s">
        <v>1020</v>
      </c>
      <c r="C58" s="7">
        <v>280.5</v>
      </c>
      <c r="D58" s="7">
        <v>195.9</v>
      </c>
      <c r="E58" s="7">
        <v>1.4319</v>
      </c>
      <c r="F58" s="7">
        <v>0.15590000000000001</v>
      </c>
    </row>
    <row r="59" spans="1:6">
      <c r="A59" s="7" t="s">
        <v>1021</v>
      </c>
      <c r="B59" s="46" t="s">
        <v>1022</v>
      </c>
      <c r="C59" s="7">
        <v>37.6</v>
      </c>
      <c r="D59" s="7">
        <v>28.1</v>
      </c>
      <c r="E59" s="7">
        <v>1.3381000000000001</v>
      </c>
      <c r="F59" s="7">
        <v>0.1265</v>
      </c>
    </row>
    <row r="60" spans="1:6">
      <c r="A60" s="7" t="s">
        <v>408</v>
      </c>
      <c r="B60" s="46" t="s">
        <v>409</v>
      </c>
      <c r="C60" s="7">
        <v>1802.1</v>
      </c>
      <c r="D60" s="7">
        <v>318.10000000000002</v>
      </c>
      <c r="E60" s="7">
        <v>5.6651999999999996</v>
      </c>
      <c r="F60" s="7">
        <v>0.75319999999999998</v>
      </c>
    </row>
    <row r="61" spans="1:6">
      <c r="A61" s="7" t="s">
        <v>1023</v>
      </c>
      <c r="B61" s="46" t="s">
        <v>1024</v>
      </c>
      <c r="C61" s="7">
        <v>228</v>
      </c>
      <c r="D61" s="7">
        <v>174.7</v>
      </c>
      <c r="E61" s="7">
        <v>1.3050999999999999</v>
      </c>
      <c r="F61" s="7">
        <v>0.11559999999999999</v>
      </c>
    </row>
    <row r="62" spans="1:6">
      <c r="A62" s="7" t="s">
        <v>1025</v>
      </c>
      <c r="B62" s="46" t="s">
        <v>1026</v>
      </c>
      <c r="C62" s="7">
        <v>272.39999999999998</v>
      </c>
      <c r="D62" s="7">
        <v>227.3</v>
      </c>
      <c r="E62" s="7">
        <v>1.1983999999999999</v>
      </c>
      <c r="F62" s="7">
        <v>7.8600000000000003E-2</v>
      </c>
    </row>
    <row r="63" spans="1:6">
      <c r="A63" s="7" t="s">
        <v>689</v>
      </c>
      <c r="B63" s="46" t="s">
        <v>690</v>
      </c>
      <c r="C63" s="7">
        <v>1327.5</v>
      </c>
      <c r="D63" s="7">
        <v>290.3</v>
      </c>
      <c r="E63" s="7">
        <v>4.5728999999999997</v>
      </c>
      <c r="F63" s="7">
        <v>0.66020000000000001</v>
      </c>
    </row>
    <row r="64" spans="1:6">
      <c r="A64" s="7" t="s">
        <v>551</v>
      </c>
      <c r="B64" s="46" t="s">
        <v>552</v>
      </c>
      <c r="C64" s="7">
        <v>311.5</v>
      </c>
      <c r="D64" s="7">
        <v>129.1</v>
      </c>
      <c r="E64" s="7">
        <v>2.4129</v>
      </c>
      <c r="F64" s="7">
        <v>0.38250000000000001</v>
      </c>
    </row>
    <row r="65" spans="1:6">
      <c r="A65" s="7" t="s">
        <v>1027</v>
      </c>
      <c r="B65" s="46" t="s">
        <v>1028</v>
      </c>
      <c r="C65" s="7">
        <v>1473</v>
      </c>
      <c r="D65" s="7">
        <v>206.8</v>
      </c>
      <c r="E65" s="7">
        <v>7.1227999999999998</v>
      </c>
      <c r="F65" s="7">
        <v>0.85270000000000001</v>
      </c>
    </row>
    <row r="66" spans="1:6">
      <c r="A66" s="7" t="s">
        <v>455</v>
      </c>
      <c r="B66" s="46" t="s">
        <v>456</v>
      </c>
      <c r="C66" s="7">
        <v>49</v>
      </c>
      <c r="D66" s="7">
        <v>17.7</v>
      </c>
      <c r="E66" s="7">
        <v>2.7684000000000002</v>
      </c>
      <c r="F66" s="7">
        <v>0.44219999999999998</v>
      </c>
    </row>
    <row r="67" spans="1:6">
      <c r="A67" s="7" t="s">
        <v>1029</v>
      </c>
      <c r="B67" s="46" t="s">
        <v>1030</v>
      </c>
      <c r="C67" s="7">
        <v>94</v>
      </c>
      <c r="D67" s="7">
        <v>71.900000000000006</v>
      </c>
      <c r="E67" s="7">
        <v>1.3073999999999999</v>
      </c>
      <c r="F67" s="7">
        <v>0.1164</v>
      </c>
    </row>
    <row r="68" spans="1:6">
      <c r="A68" s="7" t="s">
        <v>1031</v>
      </c>
      <c r="B68" s="46" t="s">
        <v>1032</v>
      </c>
      <c r="C68" s="7">
        <v>1100.5</v>
      </c>
      <c r="D68" s="7">
        <v>157.9</v>
      </c>
      <c r="E68" s="7">
        <v>6.9695999999999998</v>
      </c>
      <c r="F68" s="7">
        <v>0.84319999999999995</v>
      </c>
    </row>
    <row r="69" spans="1:6">
      <c r="A69" s="7" t="s">
        <v>1033</v>
      </c>
      <c r="B69" s="46" t="s">
        <v>1034</v>
      </c>
      <c r="C69" s="7">
        <v>77.900000000000006</v>
      </c>
      <c r="D69" s="7">
        <v>58.3</v>
      </c>
      <c r="E69" s="7">
        <v>1.3362000000000001</v>
      </c>
      <c r="F69" s="7">
        <v>0.12590000000000001</v>
      </c>
    </row>
    <row r="70" spans="1:6">
      <c r="A70" s="7" t="s">
        <v>1035</v>
      </c>
      <c r="B70" s="46" t="s">
        <v>1036</v>
      </c>
      <c r="C70" s="7">
        <v>328.9</v>
      </c>
      <c r="D70" s="7">
        <v>115</v>
      </c>
      <c r="E70" s="7">
        <v>2.86</v>
      </c>
      <c r="F70" s="7">
        <v>0.45639999999999997</v>
      </c>
    </row>
    <row r="71" spans="1:6">
      <c r="A71" s="7" t="s">
        <v>1037</v>
      </c>
      <c r="B71" s="46" t="s">
        <v>1038</v>
      </c>
      <c r="C71" s="7">
        <v>130.9</v>
      </c>
      <c r="D71" s="7">
        <v>96.8</v>
      </c>
      <c r="E71" s="7">
        <v>1.3523000000000001</v>
      </c>
      <c r="F71" s="7">
        <v>0.13109999999999999</v>
      </c>
    </row>
    <row r="72" spans="1:6">
      <c r="A72" s="7" t="s">
        <v>1039</v>
      </c>
      <c r="B72" s="47"/>
      <c r="C72" s="7">
        <v>11</v>
      </c>
      <c r="D72" s="7">
        <v>15.2</v>
      </c>
      <c r="E72" s="7">
        <v>0.72370000000000001</v>
      </c>
      <c r="F72" s="7">
        <v>-0.14050000000000001</v>
      </c>
    </row>
    <row r="73" spans="1:6">
      <c r="A73" s="7" t="s">
        <v>1040</v>
      </c>
      <c r="B73" s="46" t="s">
        <v>1041</v>
      </c>
      <c r="C73" s="7">
        <v>471.4</v>
      </c>
      <c r="D73" s="7">
        <v>88.5</v>
      </c>
      <c r="E73" s="7">
        <v>5.3266</v>
      </c>
      <c r="F73" s="7">
        <v>0.72640000000000005</v>
      </c>
    </row>
    <row r="74" spans="1:6">
      <c r="A74" s="7" t="s">
        <v>1042</v>
      </c>
      <c r="B74" s="46" t="s">
        <v>1043</v>
      </c>
      <c r="C74" s="7">
        <v>75.8</v>
      </c>
      <c r="D74" s="7">
        <v>47.8</v>
      </c>
      <c r="E74" s="7">
        <v>1.5858000000000001</v>
      </c>
      <c r="F74" s="7">
        <v>0.20019999999999999</v>
      </c>
    </row>
    <row r="75" spans="1:6">
      <c r="A75" s="7" t="s">
        <v>609</v>
      </c>
      <c r="B75" s="46" t="s">
        <v>610</v>
      </c>
      <c r="C75" s="7">
        <v>7.7</v>
      </c>
      <c r="D75" s="7">
        <v>47.7</v>
      </c>
      <c r="E75" s="7">
        <v>0.16139999999999999</v>
      </c>
      <c r="F75" s="7">
        <v>-0.79200000000000004</v>
      </c>
    </row>
    <row r="76" spans="1:6">
      <c r="A76" s="7" t="s">
        <v>1044</v>
      </c>
      <c r="B76" s="46" t="s">
        <v>1045</v>
      </c>
      <c r="C76" s="7">
        <v>1220.7</v>
      </c>
      <c r="D76" s="7">
        <v>212.6</v>
      </c>
      <c r="E76" s="7">
        <v>5.7417999999999996</v>
      </c>
      <c r="F76" s="7">
        <v>0.75900000000000001</v>
      </c>
    </row>
    <row r="77" spans="1:6">
      <c r="A77" s="7" t="s">
        <v>671</v>
      </c>
      <c r="B77" s="47"/>
      <c r="C77" s="7">
        <v>783.7</v>
      </c>
      <c r="D77" s="7">
        <v>104.5</v>
      </c>
      <c r="E77" s="7">
        <v>7.4995000000000003</v>
      </c>
      <c r="F77" s="7">
        <v>0.875</v>
      </c>
    </row>
    <row r="78" spans="1:6">
      <c r="A78" s="7" t="s">
        <v>719</v>
      </c>
      <c r="B78" s="46" t="s">
        <v>720</v>
      </c>
      <c r="C78" s="7">
        <v>283.10000000000002</v>
      </c>
      <c r="D78" s="7">
        <v>41.1</v>
      </c>
      <c r="E78" s="7">
        <v>6.8880999999999997</v>
      </c>
      <c r="F78" s="7">
        <v>0.83809999999999996</v>
      </c>
    </row>
    <row r="79" spans="1:6">
      <c r="A79" s="7" t="s">
        <v>1046</v>
      </c>
      <c r="B79" s="46" t="s">
        <v>1047</v>
      </c>
      <c r="C79" s="7">
        <v>1435.2</v>
      </c>
      <c r="D79" s="7">
        <v>242.6</v>
      </c>
      <c r="E79" s="7">
        <v>5.9158999999999997</v>
      </c>
      <c r="F79" s="7">
        <v>0.77200000000000002</v>
      </c>
    </row>
    <row r="80" spans="1:6">
      <c r="A80" s="7" t="s">
        <v>1048</v>
      </c>
      <c r="B80" s="46" t="s">
        <v>1049</v>
      </c>
      <c r="C80" s="7" t="s">
        <v>254</v>
      </c>
      <c r="D80" s="7" t="s">
        <v>254</v>
      </c>
      <c r="E80" s="7" t="s">
        <v>254</v>
      </c>
      <c r="F80" s="7" t="s">
        <v>254</v>
      </c>
    </row>
    <row r="81" spans="1:6">
      <c r="A81" s="7" t="s">
        <v>1050</v>
      </c>
      <c r="B81" s="46" t="s">
        <v>1051</v>
      </c>
      <c r="C81" s="7">
        <v>370.8</v>
      </c>
      <c r="D81" s="7">
        <v>525.9</v>
      </c>
      <c r="E81" s="7">
        <v>0.70509999999999995</v>
      </c>
      <c r="F81" s="7">
        <v>-0.15179999999999999</v>
      </c>
    </row>
    <row r="82" spans="1:6">
      <c r="A82" s="7" t="s">
        <v>613</v>
      </c>
      <c r="B82" s="46" t="s">
        <v>614</v>
      </c>
      <c r="C82" s="7">
        <v>153.19999999999999</v>
      </c>
      <c r="D82" s="7">
        <v>770</v>
      </c>
      <c r="E82" s="7">
        <v>0.19900000000000001</v>
      </c>
      <c r="F82" s="7">
        <v>-0.70120000000000005</v>
      </c>
    </row>
    <row r="83" spans="1:6">
      <c r="A83" s="7" t="s">
        <v>452</v>
      </c>
      <c r="B83" s="46" t="s">
        <v>453</v>
      </c>
      <c r="C83" s="7">
        <v>779.5</v>
      </c>
      <c r="D83" s="7">
        <v>143.9</v>
      </c>
      <c r="E83" s="7">
        <v>5.4169999999999998</v>
      </c>
      <c r="F83" s="7">
        <v>0.73380000000000001</v>
      </c>
    </row>
    <row r="84" spans="1:6">
      <c r="A84" s="7" t="s">
        <v>575</v>
      </c>
      <c r="B84" s="47"/>
      <c r="C84" s="7" t="s">
        <v>254</v>
      </c>
      <c r="D84" s="7" t="s">
        <v>254</v>
      </c>
      <c r="E84" s="7" t="s">
        <v>254</v>
      </c>
      <c r="F84" s="7" t="s">
        <v>254</v>
      </c>
    </row>
    <row r="85" spans="1:6">
      <c r="A85" s="7" t="s">
        <v>366</v>
      </c>
      <c r="B85" s="46" t="s">
        <v>367</v>
      </c>
      <c r="C85" s="7" t="s">
        <v>254</v>
      </c>
      <c r="D85" s="7" t="s">
        <v>254</v>
      </c>
      <c r="E85" s="7" t="s">
        <v>254</v>
      </c>
      <c r="F85" s="7" t="s">
        <v>254</v>
      </c>
    </row>
    <row r="86" spans="1:6">
      <c r="A86" s="7" t="s">
        <v>1052</v>
      </c>
      <c r="B86" s="46" t="s">
        <v>1053</v>
      </c>
      <c r="C86" s="7" t="s">
        <v>254</v>
      </c>
      <c r="D86" s="7" t="s">
        <v>254</v>
      </c>
      <c r="E86" s="7" t="s">
        <v>254</v>
      </c>
      <c r="F86" s="7" t="s">
        <v>254</v>
      </c>
    </row>
    <row r="87" spans="1:6">
      <c r="A87" s="7" t="s">
        <v>1054</v>
      </c>
      <c r="B87" s="46" t="s">
        <v>1055</v>
      </c>
      <c r="C87" s="7">
        <v>5.2</v>
      </c>
      <c r="D87" s="7">
        <v>63.4</v>
      </c>
      <c r="E87" s="7">
        <v>8.2000000000000003E-2</v>
      </c>
      <c r="F87" s="7">
        <v>-1.0861000000000001</v>
      </c>
    </row>
    <row r="88" spans="1:6">
      <c r="A88" s="7" t="s">
        <v>362</v>
      </c>
      <c r="B88" s="46" t="s">
        <v>363</v>
      </c>
      <c r="C88" s="7" t="s">
        <v>254</v>
      </c>
      <c r="D88" s="7" t="s">
        <v>254</v>
      </c>
      <c r="E88" s="7" t="s">
        <v>254</v>
      </c>
      <c r="F88" s="7" t="s">
        <v>254</v>
      </c>
    </row>
    <row r="89" spans="1:6">
      <c r="A89" s="7" t="s">
        <v>353</v>
      </c>
      <c r="B89" s="46" t="s">
        <v>354</v>
      </c>
      <c r="C89" s="7">
        <v>1616.8</v>
      </c>
      <c r="D89" s="7">
        <v>309</v>
      </c>
      <c r="E89" s="7">
        <v>5.2324000000000002</v>
      </c>
      <c r="F89" s="7">
        <v>0.71870000000000001</v>
      </c>
    </row>
    <row r="90" spans="1:6">
      <c r="A90" s="7" t="s">
        <v>765</v>
      </c>
      <c r="B90" s="46" t="s">
        <v>766</v>
      </c>
      <c r="C90" s="7">
        <v>170.9</v>
      </c>
      <c r="D90" s="7">
        <v>386.3</v>
      </c>
      <c r="E90" s="7">
        <v>0.44240000000000002</v>
      </c>
      <c r="F90" s="7">
        <v>-0.35420000000000001</v>
      </c>
    </row>
    <row r="91" spans="1:6">
      <c r="A91" s="7" t="s">
        <v>1056</v>
      </c>
      <c r="B91" s="46" t="s">
        <v>1057</v>
      </c>
      <c r="C91" s="7">
        <v>103.7</v>
      </c>
      <c r="D91" s="7">
        <v>89.3</v>
      </c>
      <c r="E91" s="7">
        <v>1.1613</v>
      </c>
      <c r="F91" s="7">
        <v>6.4899999999999999E-2</v>
      </c>
    </row>
    <row r="92" spans="1:6">
      <c r="A92" s="7" t="s">
        <v>699</v>
      </c>
      <c r="B92" s="46" t="s">
        <v>700</v>
      </c>
      <c r="C92" s="7">
        <v>40.799999999999997</v>
      </c>
      <c r="D92" s="7">
        <v>98.4</v>
      </c>
      <c r="E92" s="7">
        <v>0.41460000000000002</v>
      </c>
      <c r="F92" s="7">
        <v>-0.38229999999999997</v>
      </c>
    </row>
    <row r="93" spans="1:6">
      <c r="A93" s="7" t="s">
        <v>1058</v>
      </c>
      <c r="B93" s="46" t="s">
        <v>1059</v>
      </c>
      <c r="C93" s="7">
        <v>38.5</v>
      </c>
      <c r="D93" s="7">
        <v>45.7</v>
      </c>
      <c r="E93" s="7">
        <v>0.84250000000000003</v>
      </c>
      <c r="F93" s="7">
        <v>-7.4499999999999997E-2</v>
      </c>
    </row>
    <row r="94" spans="1:6">
      <c r="A94" s="7" t="s">
        <v>381</v>
      </c>
      <c r="B94" s="46" t="s">
        <v>382</v>
      </c>
      <c r="C94" s="7">
        <v>38.5</v>
      </c>
      <c r="D94" s="7">
        <v>45.7</v>
      </c>
      <c r="E94" s="7">
        <v>0.84250000000000003</v>
      </c>
      <c r="F94" s="7">
        <v>-7.4499999999999997E-2</v>
      </c>
    </row>
    <row r="95" spans="1:6">
      <c r="A95" s="7" t="s">
        <v>1060</v>
      </c>
      <c r="B95" s="46" t="s">
        <v>1061</v>
      </c>
      <c r="C95" s="7">
        <v>2.2000000000000002</v>
      </c>
      <c r="D95" s="7">
        <v>1.7</v>
      </c>
      <c r="E95" s="7">
        <v>1.2941</v>
      </c>
      <c r="F95" s="7">
        <v>0.112</v>
      </c>
    </row>
    <row r="96" spans="1:6">
      <c r="A96" s="7" t="s">
        <v>1062</v>
      </c>
      <c r="B96" s="46" t="s">
        <v>1063</v>
      </c>
      <c r="C96" s="7">
        <v>767.4</v>
      </c>
      <c r="D96" s="7">
        <v>204.3</v>
      </c>
      <c r="E96" s="7">
        <v>3.7562000000000002</v>
      </c>
      <c r="F96" s="7">
        <v>0.57479999999999998</v>
      </c>
    </row>
    <row r="97" spans="1:6">
      <c r="A97" s="7" t="s">
        <v>1064</v>
      </c>
      <c r="B97" s="46" t="s">
        <v>1065</v>
      </c>
      <c r="C97" s="7">
        <v>3185.3</v>
      </c>
      <c r="D97" s="7">
        <v>609.70000000000005</v>
      </c>
      <c r="E97" s="7">
        <v>5.2244000000000002</v>
      </c>
      <c r="F97" s="7">
        <v>0.71799999999999997</v>
      </c>
    </row>
    <row r="98" spans="1:6">
      <c r="A98" s="7" t="s">
        <v>1066</v>
      </c>
      <c r="B98" s="46" t="s">
        <v>1067</v>
      </c>
      <c r="C98" s="7">
        <v>186.5</v>
      </c>
      <c r="D98" s="7">
        <v>190.1</v>
      </c>
      <c r="E98" s="7">
        <v>0.98109999999999997</v>
      </c>
      <c r="F98" s="7">
        <v>-8.3000000000000001E-3</v>
      </c>
    </row>
    <row r="99" spans="1:6">
      <c r="A99" s="7" t="s">
        <v>1068</v>
      </c>
      <c r="B99" s="46" t="s">
        <v>1069</v>
      </c>
      <c r="C99" s="7">
        <v>113.8</v>
      </c>
      <c r="D99" s="7">
        <v>324.60000000000002</v>
      </c>
      <c r="E99" s="7">
        <v>0.35060000000000002</v>
      </c>
      <c r="F99" s="7">
        <v>-0.45519999999999999</v>
      </c>
    </row>
    <row r="100" spans="1:6">
      <c r="A100" s="7" t="s">
        <v>1070</v>
      </c>
      <c r="B100" s="46" t="s">
        <v>1071</v>
      </c>
      <c r="C100" s="7">
        <v>388.3</v>
      </c>
      <c r="D100" s="7">
        <v>310.60000000000002</v>
      </c>
      <c r="E100" s="7">
        <v>1.2502</v>
      </c>
      <c r="F100" s="7">
        <v>9.7000000000000003E-2</v>
      </c>
    </row>
    <row r="101" spans="1:6">
      <c r="A101" s="7" t="s">
        <v>1072</v>
      </c>
      <c r="B101" s="46" t="s">
        <v>1073</v>
      </c>
      <c r="C101" s="7">
        <v>964</v>
      </c>
      <c r="D101" s="7">
        <v>526</v>
      </c>
      <c r="E101" s="7">
        <v>1.8327</v>
      </c>
      <c r="F101" s="7">
        <v>0.2631</v>
      </c>
    </row>
    <row r="102" spans="1:6">
      <c r="A102" s="7" t="s">
        <v>1074</v>
      </c>
      <c r="B102" s="46" t="s">
        <v>1075</v>
      </c>
      <c r="C102" s="7">
        <v>330.1</v>
      </c>
      <c r="D102" s="7">
        <v>84.7</v>
      </c>
      <c r="E102" s="7">
        <v>3.8973</v>
      </c>
      <c r="F102" s="7">
        <v>0.59079999999999999</v>
      </c>
    </row>
    <row r="103" spans="1:6">
      <c r="A103" s="7" t="s">
        <v>1076</v>
      </c>
      <c r="B103" s="46" t="s">
        <v>1077</v>
      </c>
      <c r="C103" s="7">
        <v>3495.1</v>
      </c>
      <c r="D103" s="7">
        <v>595.6</v>
      </c>
      <c r="E103" s="7">
        <v>5.8681999999999999</v>
      </c>
      <c r="F103" s="7">
        <v>0.76849999999999996</v>
      </c>
    </row>
    <row r="104" spans="1:6">
      <c r="A104" s="7" t="s">
        <v>763</v>
      </c>
      <c r="B104" s="46" t="s">
        <v>764</v>
      </c>
      <c r="C104" s="7">
        <v>21.2</v>
      </c>
      <c r="D104" s="7">
        <v>435.8</v>
      </c>
      <c r="E104" s="7">
        <v>4.8599999999999997E-2</v>
      </c>
      <c r="F104" s="7">
        <v>-1.3129999999999999</v>
      </c>
    </row>
    <row r="105" spans="1:6">
      <c r="A105" s="7" t="s">
        <v>343</v>
      </c>
      <c r="B105" s="46" t="s">
        <v>344</v>
      </c>
      <c r="C105" s="7">
        <v>70.5</v>
      </c>
      <c r="D105" s="7">
        <v>56.8</v>
      </c>
      <c r="E105" s="7">
        <v>1.2412000000000001</v>
      </c>
      <c r="F105" s="7">
        <v>9.3799999999999994E-2</v>
      </c>
    </row>
    <row r="106" spans="1:6">
      <c r="A106" s="7" t="s">
        <v>1078</v>
      </c>
      <c r="B106" s="46" t="s">
        <v>1079</v>
      </c>
      <c r="C106" s="7">
        <v>143.1</v>
      </c>
      <c r="D106" s="7">
        <v>57</v>
      </c>
      <c r="E106" s="7">
        <v>2.5105</v>
      </c>
      <c r="F106" s="7">
        <v>0.39979999999999999</v>
      </c>
    </row>
    <row r="107" spans="1:6">
      <c r="A107" s="7" t="s">
        <v>298</v>
      </c>
      <c r="B107" s="46" t="s">
        <v>299</v>
      </c>
      <c r="C107" s="7">
        <v>42.3</v>
      </c>
      <c r="D107" s="7">
        <v>28.5</v>
      </c>
      <c r="E107" s="7">
        <v>1.4842</v>
      </c>
      <c r="F107" s="7">
        <v>0.17150000000000001</v>
      </c>
    </row>
    <row r="108" spans="1:6">
      <c r="A108" s="7" t="s">
        <v>737</v>
      </c>
      <c r="B108" s="46" t="s">
        <v>738</v>
      </c>
      <c r="C108" s="7">
        <v>14.7</v>
      </c>
      <c r="D108" s="7">
        <v>3.5</v>
      </c>
      <c r="E108" s="7">
        <v>4.2</v>
      </c>
      <c r="F108" s="7">
        <v>0.62319999999999998</v>
      </c>
    </row>
    <row r="109" spans="1:6">
      <c r="A109" s="7" t="s">
        <v>667</v>
      </c>
      <c r="B109" s="46" t="s">
        <v>668</v>
      </c>
      <c r="C109" s="7">
        <v>1057.3</v>
      </c>
      <c r="D109" s="7">
        <v>109.6</v>
      </c>
      <c r="E109" s="7">
        <v>9.6469000000000005</v>
      </c>
      <c r="F109" s="7">
        <v>0.98440000000000005</v>
      </c>
    </row>
    <row r="110" spans="1:6">
      <c r="A110" s="7" t="s">
        <v>757</v>
      </c>
      <c r="B110" s="46" t="s">
        <v>758</v>
      </c>
      <c r="C110" s="7">
        <v>86</v>
      </c>
      <c r="D110" s="7">
        <v>65.400000000000006</v>
      </c>
      <c r="E110" s="7">
        <v>1.3149999999999999</v>
      </c>
      <c r="F110" s="7">
        <v>0.11890000000000001</v>
      </c>
    </row>
    <row r="111" spans="1:6">
      <c r="A111" s="7" t="s">
        <v>1080</v>
      </c>
      <c r="B111" s="46" t="s">
        <v>1081</v>
      </c>
      <c r="C111" s="7">
        <v>101.2</v>
      </c>
      <c r="D111" s="7">
        <v>86.7</v>
      </c>
      <c r="E111" s="7">
        <v>1.1672</v>
      </c>
      <c r="F111" s="7">
        <v>6.7199999999999996E-2</v>
      </c>
    </row>
    <row r="112" spans="1:6">
      <c r="A112" s="7" t="s">
        <v>1082</v>
      </c>
      <c r="B112" s="46" t="s">
        <v>1083</v>
      </c>
      <c r="C112" s="7">
        <v>1823</v>
      </c>
      <c r="D112" s="7">
        <v>486.1</v>
      </c>
      <c r="E112" s="7">
        <v>3.7503000000000002</v>
      </c>
      <c r="F112" s="7">
        <v>0.57410000000000005</v>
      </c>
    </row>
    <row r="113" spans="1:6">
      <c r="A113" s="7" t="s">
        <v>304</v>
      </c>
      <c r="B113" s="46" t="s">
        <v>305</v>
      </c>
      <c r="C113" s="7">
        <v>59.8</v>
      </c>
      <c r="D113" s="7">
        <v>45.6</v>
      </c>
      <c r="E113" s="7">
        <v>1.3113999999999999</v>
      </c>
      <c r="F113" s="7">
        <v>0.1177</v>
      </c>
    </row>
    <row r="114" spans="1:6">
      <c r="A114" s="7" t="s">
        <v>521</v>
      </c>
      <c r="B114" s="46" t="s">
        <v>522</v>
      </c>
      <c r="C114" s="7">
        <v>1798.9</v>
      </c>
      <c r="D114" s="7">
        <v>388.7</v>
      </c>
      <c r="E114" s="7">
        <v>4.6280000000000001</v>
      </c>
      <c r="F114" s="7">
        <v>0.66539999999999999</v>
      </c>
    </row>
    <row r="115" spans="1:6">
      <c r="A115" s="7" t="s">
        <v>1084</v>
      </c>
      <c r="B115" s="46" t="s">
        <v>1085</v>
      </c>
      <c r="C115" s="7">
        <v>48.2</v>
      </c>
      <c r="D115" s="7">
        <v>39.4</v>
      </c>
      <c r="E115" s="7">
        <v>1.2234</v>
      </c>
      <c r="F115" s="7">
        <v>8.7599999999999997E-2</v>
      </c>
    </row>
    <row r="116" spans="1:6">
      <c r="A116" s="7" t="s">
        <v>377</v>
      </c>
      <c r="B116" s="46" t="s">
        <v>378</v>
      </c>
      <c r="C116" s="7">
        <v>32.1</v>
      </c>
      <c r="D116" s="7">
        <v>46</v>
      </c>
      <c r="E116" s="7">
        <v>0.69779999999999998</v>
      </c>
      <c r="F116" s="7">
        <v>-0.15629999999999999</v>
      </c>
    </row>
    <row r="117" spans="1:6">
      <c r="A117" s="7" t="s">
        <v>341</v>
      </c>
      <c r="B117" s="46" t="s">
        <v>342</v>
      </c>
      <c r="C117" s="7">
        <v>139.69999999999999</v>
      </c>
      <c r="D117" s="7">
        <v>81.400000000000006</v>
      </c>
      <c r="E117" s="7">
        <v>1.7161999999999999</v>
      </c>
      <c r="F117" s="7">
        <v>0.2346</v>
      </c>
    </row>
    <row r="118" spans="1:6">
      <c r="A118" s="7" t="s">
        <v>324</v>
      </c>
      <c r="B118" s="46" t="s">
        <v>325</v>
      </c>
      <c r="C118" s="7">
        <v>2.2999999999999998</v>
      </c>
      <c r="D118" s="7">
        <v>3.5</v>
      </c>
      <c r="E118" s="7">
        <v>0.65710000000000002</v>
      </c>
      <c r="F118" s="7">
        <v>-0.18229999999999999</v>
      </c>
    </row>
    <row r="119" spans="1:6">
      <c r="A119" s="7" t="s">
        <v>544</v>
      </c>
      <c r="B119" s="46" t="s">
        <v>545</v>
      </c>
      <c r="C119" s="7">
        <v>23.5</v>
      </c>
      <c r="D119" s="7">
        <v>20.3</v>
      </c>
      <c r="E119" s="7">
        <v>1.1576</v>
      </c>
      <c r="F119" s="7">
        <v>6.3600000000000004E-2</v>
      </c>
    </row>
    <row r="120" spans="1:6">
      <c r="A120" s="7" t="s">
        <v>1086</v>
      </c>
      <c r="B120" s="47"/>
      <c r="C120" s="7">
        <v>511.9</v>
      </c>
      <c r="D120" s="7">
        <v>620.4</v>
      </c>
      <c r="E120" s="7">
        <v>0.82509999999999994</v>
      </c>
      <c r="F120" s="7">
        <v>-8.3500000000000005E-2</v>
      </c>
    </row>
    <row r="121" spans="1:6">
      <c r="A121" s="7" t="s">
        <v>1087</v>
      </c>
      <c r="B121" s="46" t="s">
        <v>1088</v>
      </c>
      <c r="C121" s="7">
        <v>22.3</v>
      </c>
      <c r="D121" s="7">
        <v>3.9</v>
      </c>
      <c r="E121" s="7">
        <v>5.7179000000000002</v>
      </c>
      <c r="F121" s="7">
        <v>0.75719999999999998</v>
      </c>
    </row>
    <row r="122" spans="1:6">
      <c r="A122" s="7" t="s">
        <v>1089</v>
      </c>
      <c r="B122" s="46" t="s">
        <v>1090</v>
      </c>
      <c r="C122" s="7">
        <v>638.9</v>
      </c>
      <c r="D122" s="7">
        <v>108.2</v>
      </c>
      <c r="E122" s="7">
        <v>5.9047999999999998</v>
      </c>
      <c r="F122" s="7">
        <v>0.7712</v>
      </c>
    </row>
    <row r="123" spans="1:6">
      <c r="A123" s="7" t="s">
        <v>1091</v>
      </c>
      <c r="B123" s="46" t="s">
        <v>1092</v>
      </c>
      <c r="C123" s="7">
        <v>21.3</v>
      </c>
      <c r="D123" s="7">
        <v>17.8</v>
      </c>
      <c r="E123" s="7">
        <v>1.1966000000000001</v>
      </c>
      <c r="F123" s="7">
        <v>7.8E-2</v>
      </c>
    </row>
    <row r="124" spans="1:6">
      <c r="A124" s="7" t="s">
        <v>555</v>
      </c>
      <c r="B124" s="46" t="s">
        <v>556</v>
      </c>
      <c r="C124" s="7">
        <v>2073.6</v>
      </c>
      <c r="D124" s="7">
        <v>547.70000000000005</v>
      </c>
      <c r="E124" s="7">
        <v>3.786</v>
      </c>
      <c r="F124" s="7">
        <v>0.57820000000000005</v>
      </c>
    </row>
    <row r="125" spans="1:6">
      <c r="A125" s="7" t="s">
        <v>1093</v>
      </c>
      <c r="B125" s="46" t="s">
        <v>1094</v>
      </c>
      <c r="C125" s="7" t="s">
        <v>254</v>
      </c>
      <c r="D125" s="7" t="s">
        <v>254</v>
      </c>
      <c r="E125" s="7" t="s">
        <v>254</v>
      </c>
      <c r="F125" s="7" t="s">
        <v>254</v>
      </c>
    </row>
    <row r="126" spans="1:6">
      <c r="A126" s="7" t="s">
        <v>745</v>
      </c>
      <c r="B126" s="46" t="s">
        <v>746</v>
      </c>
      <c r="C126" s="7">
        <v>276.8</v>
      </c>
      <c r="D126" s="7">
        <v>158.19999999999999</v>
      </c>
      <c r="E126" s="7">
        <v>1.7497</v>
      </c>
      <c r="F126" s="7">
        <v>0.24299999999999999</v>
      </c>
    </row>
    <row r="127" spans="1:6">
      <c r="A127" s="7" t="s">
        <v>691</v>
      </c>
      <c r="B127" s="46" t="s">
        <v>692</v>
      </c>
      <c r="C127" s="7">
        <v>2444.1</v>
      </c>
      <c r="D127" s="7">
        <v>5682.8</v>
      </c>
      <c r="E127" s="7">
        <v>0.43009999999999998</v>
      </c>
      <c r="F127" s="7">
        <v>-0.3664</v>
      </c>
    </row>
    <row r="128" spans="1:6">
      <c r="A128" s="7" t="s">
        <v>753</v>
      </c>
      <c r="B128" s="46" t="s">
        <v>754</v>
      </c>
      <c r="C128" s="7">
        <v>698.5</v>
      </c>
      <c r="D128" s="7">
        <v>237.6</v>
      </c>
      <c r="E128" s="7">
        <v>2.9398</v>
      </c>
      <c r="F128" s="7">
        <v>0.46829999999999999</v>
      </c>
    </row>
    <row r="129" spans="1:6">
      <c r="A129" s="7" t="s">
        <v>292</v>
      </c>
      <c r="B129" s="46" t="s">
        <v>293</v>
      </c>
      <c r="C129" s="7">
        <v>266.10000000000002</v>
      </c>
      <c r="D129" s="7">
        <v>44.8</v>
      </c>
      <c r="E129" s="7">
        <v>5.9397000000000002</v>
      </c>
      <c r="F129" s="7">
        <v>0.77380000000000004</v>
      </c>
    </row>
    <row r="130" spans="1:6">
      <c r="A130" s="7" t="s">
        <v>1095</v>
      </c>
      <c r="B130" s="46" t="s">
        <v>1096</v>
      </c>
      <c r="C130" s="7">
        <v>1131.0999999999999</v>
      </c>
      <c r="D130" s="7">
        <v>698.3</v>
      </c>
      <c r="E130" s="7">
        <v>1.6197999999999999</v>
      </c>
      <c r="F130" s="7">
        <v>0.20949999999999999</v>
      </c>
    </row>
    <row r="131" spans="1:6">
      <c r="A131" s="7" t="s">
        <v>1097</v>
      </c>
      <c r="B131" s="46" t="s">
        <v>1098</v>
      </c>
      <c r="C131" s="7">
        <v>9.4</v>
      </c>
      <c r="D131" s="7">
        <v>16.399999999999999</v>
      </c>
      <c r="E131" s="7">
        <v>0.57320000000000004</v>
      </c>
      <c r="F131" s="7">
        <v>-0.2417</v>
      </c>
    </row>
    <row r="132" spans="1:6">
      <c r="A132" s="7" t="s">
        <v>1099</v>
      </c>
      <c r="B132" s="46" t="s">
        <v>1100</v>
      </c>
      <c r="C132" s="7">
        <v>435.5</v>
      </c>
      <c r="D132" s="7">
        <v>43.6</v>
      </c>
      <c r="E132" s="7">
        <v>9.9885000000000002</v>
      </c>
      <c r="F132" s="7">
        <v>0.99950000000000006</v>
      </c>
    </row>
    <row r="133" spans="1:6">
      <c r="A133" s="7" t="s">
        <v>1101</v>
      </c>
      <c r="B133" s="46" t="s">
        <v>1102</v>
      </c>
      <c r="C133" s="7">
        <v>43.4</v>
      </c>
      <c r="D133" s="7">
        <v>29.3</v>
      </c>
      <c r="E133" s="7">
        <v>1.4812000000000001</v>
      </c>
      <c r="F133" s="7">
        <v>0.1706</v>
      </c>
    </row>
    <row r="134" spans="1:6">
      <c r="A134" s="7" t="s">
        <v>729</v>
      </c>
      <c r="B134" s="46" t="s">
        <v>730</v>
      </c>
      <c r="C134" s="7">
        <v>1361.7</v>
      </c>
      <c r="D134" s="7">
        <v>282.10000000000002</v>
      </c>
      <c r="E134" s="7">
        <v>4.827</v>
      </c>
      <c r="F134" s="7">
        <v>0.68369999999999997</v>
      </c>
    </row>
    <row r="135" spans="1:6">
      <c r="A135" s="7" t="s">
        <v>1103</v>
      </c>
      <c r="B135" s="46" t="s">
        <v>1104</v>
      </c>
      <c r="C135" s="7">
        <v>25.4</v>
      </c>
      <c r="D135" s="7">
        <v>12.5</v>
      </c>
      <c r="E135" s="7">
        <v>2.032</v>
      </c>
      <c r="F135" s="7">
        <v>0.30790000000000001</v>
      </c>
    </row>
    <row r="136" spans="1:6">
      <c r="A136" s="7" t="s">
        <v>1105</v>
      </c>
      <c r="B136" s="46" t="s">
        <v>1106</v>
      </c>
      <c r="C136" s="7">
        <v>7.1</v>
      </c>
      <c r="D136" s="7">
        <v>0.2</v>
      </c>
      <c r="E136" s="7">
        <v>35.5</v>
      </c>
      <c r="F136" s="7">
        <v>1.5502</v>
      </c>
    </row>
    <row r="137" spans="1:6">
      <c r="A137" s="7" t="s">
        <v>1107</v>
      </c>
      <c r="B137" s="46" t="s">
        <v>1108</v>
      </c>
      <c r="C137" s="7">
        <v>6191.4</v>
      </c>
      <c r="D137" s="7">
        <v>1596.9</v>
      </c>
      <c r="E137" s="7">
        <v>3.8771</v>
      </c>
      <c r="F137" s="7">
        <v>0.58850000000000002</v>
      </c>
    </row>
    <row r="138" spans="1:6">
      <c r="A138" s="7" t="s">
        <v>288</v>
      </c>
      <c r="B138" s="46" t="s">
        <v>289</v>
      </c>
      <c r="C138" s="7">
        <v>38.299999999999997</v>
      </c>
      <c r="D138" s="7">
        <v>8.4</v>
      </c>
      <c r="E138" s="7">
        <v>4.5594999999999999</v>
      </c>
      <c r="F138" s="7">
        <v>0.65890000000000004</v>
      </c>
    </row>
    <row r="139" spans="1:6">
      <c r="A139" s="7" t="s">
        <v>1109</v>
      </c>
      <c r="B139" s="46" t="s">
        <v>1110</v>
      </c>
      <c r="C139" s="7">
        <v>8.5</v>
      </c>
      <c r="D139" s="7">
        <v>26.3</v>
      </c>
      <c r="E139" s="7">
        <v>0.32319999999999999</v>
      </c>
      <c r="F139" s="7">
        <v>-0.49049999999999999</v>
      </c>
    </row>
    <row r="140" spans="1:6">
      <c r="A140" s="7" t="s">
        <v>1111</v>
      </c>
      <c r="B140" s="46" t="s">
        <v>1112</v>
      </c>
      <c r="C140" s="7">
        <v>222.2</v>
      </c>
      <c r="D140" s="7">
        <v>198.1</v>
      </c>
      <c r="E140" s="7">
        <v>1.1216999999999999</v>
      </c>
      <c r="F140" s="7">
        <v>4.99E-2</v>
      </c>
    </row>
    <row r="141" spans="1:6">
      <c r="A141" s="7" t="s">
        <v>1113</v>
      </c>
      <c r="B141" s="46" t="s">
        <v>1114</v>
      </c>
      <c r="C141" s="7">
        <v>43.5</v>
      </c>
      <c r="D141" s="7">
        <v>56.2</v>
      </c>
      <c r="E141" s="7">
        <v>0.77400000000000002</v>
      </c>
      <c r="F141" s="7">
        <v>-0.11119999999999999</v>
      </c>
    </row>
    <row r="142" spans="1:6">
      <c r="A142" s="7" t="s">
        <v>1115</v>
      </c>
      <c r="B142" s="46" t="s">
        <v>1116</v>
      </c>
      <c r="C142" s="7">
        <v>69.5</v>
      </c>
      <c r="D142" s="7">
        <v>32.200000000000003</v>
      </c>
      <c r="E142" s="7">
        <v>2.1583999999999999</v>
      </c>
      <c r="F142" s="7">
        <v>0.33410000000000001</v>
      </c>
    </row>
    <row r="143" spans="1:6">
      <c r="A143" s="7" t="s">
        <v>1117</v>
      </c>
      <c r="B143" s="46" t="s">
        <v>1118</v>
      </c>
      <c r="C143" s="7">
        <v>190.3</v>
      </c>
      <c r="D143" s="7">
        <v>69.2</v>
      </c>
      <c r="E143" s="7">
        <v>2.75</v>
      </c>
      <c r="F143" s="7">
        <v>0.43930000000000002</v>
      </c>
    </row>
    <row r="144" spans="1:6">
      <c r="A144" s="7" t="s">
        <v>1119</v>
      </c>
      <c r="B144" s="47"/>
      <c r="C144" s="7">
        <v>99.8</v>
      </c>
      <c r="D144" s="7">
        <v>25.4</v>
      </c>
      <c r="E144" s="7">
        <v>3.9291</v>
      </c>
      <c r="F144" s="7">
        <v>0.59430000000000005</v>
      </c>
    </row>
    <row r="145" spans="1:6">
      <c r="A145" s="7" t="s">
        <v>1120</v>
      </c>
      <c r="B145" s="46" t="s">
        <v>1121</v>
      </c>
      <c r="C145" s="7">
        <v>481.4</v>
      </c>
      <c r="D145" s="7">
        <v>12.6</v>
      </c>
      <c r="E145" s="7">
        <v>38.206299999999999</v>
      </c>
      <c r="F145" s="7">
        <v>1.5821000000000001</v>
      </c>
    </row>
    <row r="146" spans="1:6">
      <c r="A146" s="7" t="s">
        <v>751</v>
      </c>
      <c r="B146" s="46" t="s">
        <v>752</v>
      </c>
      <c r="C146" s="7">
        <v>43.4</v>
      </c>
      <c r="D146" s="7">
        <v>66.7</v>
      </c>
      <c r="E146" s="7">
        <v>0.65069999999999995</v>
      </c>
      <c r="F146" s="7">
        <v>-0.18659999999999999</v>
      </c>
    </row>
    <row r="147" spans="1:6">
      <c r="A147" s="7" t="s">
        <v>1122</v>
      </c>
      <c r="B147" s="46" t="s">
        <v>1123</v>
      </c>
      <c r="C147" s="7">
        <v>18.5</v>
      </c>
      <c r="D147" s="7">
        <v>22.8</v>
      </c>
      <c r="E147" s="7">
        <v>0.81140000000000001</v>
      </c>
      <c r="F147" s="7">
        <v>-9.0800000000000006E-2</v>
      </c>
    </row>
    <row r="148" spans="1:6">
      <c r="A148" s="7" t="s">
        <v>767</v>
      </c>
      <c r="B148" s="46" t="s">
        <v>768</v>
      </c>
      <c r="C148" s="7">
        <v>441.9</v>
      </c>
      <c r="D148" s="7">
        <v>129.69999999999999</v>
      </c>
      <c r="E148" s="7">
        <v>3.4070999999999998</v>
      </c>
      <c r="F148" s="7">
        <v>0.53239999999999998</v>
      </c>
    </row>
    <row r="149" spans="1:6">
      <c r="A149" s="7" t="s">
        <v>1124</v>
      </c>
      <c r="B149" s="46" t="s">
        <v>1125</v>
      </c>
      <c r="C149" s="7">
        <v>5.2</v>
      </c>
      <c r="D149" s="7">
        <v>15.1</v>
      </c>
      <c r="E149" s="7">
        <v>0.34439999999999998</v>
      </c>
      <c r="F149" s="7">
        <v>-0.46300000000000002</v>
      </c>
    </row>
    <row r="150" spans="1:6">
      <c r="A150" s="7" t="s">
        <v>769</v>
      </c>
      <c r="B150" s="46" t="s">
        <v>770</v>
      </c>
      <c r="C150" s="7">
        <v>62.3</v>
      </c>
      <c r="D150" s="7">
        <v>50.7</v>
      </c>
      <c r="E150" s="7">
        <v>1.2287999999999999</v>
      </c>
      <c r="F150" s="7">
        <v>8.9499999999999996E-2</v>
      </c>
    </row>
    <row r="151" spans="1:6">
      <c r="A151" s="7" t="s">
        <v>1126</v>
      </c>
      <c r="B151" s="47"/>
      <c r="C151" s="7">
        <v>4.5999999999999996</v>
      </c>
      <c r="D151" s="7">
        <v>4.3</v>
      </c>
      <c r="E151" s="7">
        <v>1.0698000000000001</v>
      </c>
      <c r="F151" s="7">
        <v>2.93E-2</v>
      </c>
    </row>
    <row r="152" spans="1:6">
      <c r="A152" s="7" t="s">
        <v>1127</v>
      </c>
      <c r="B152" s="47"/>
      <c r="C152" s="7">
        <v>1.1000000000000001</v>
      </c>
      <c r="D152" s="7">
        <v>0.9</v>
      </c>
      <c r="E152" s="7">
        <v>1.2222</v>
      </c>
      <c r="F152" s="7">
        <v>8.72E-2</v>
      </c>
    </row>
    <row r="153" spans="1:6">
      <c r="A153" s="7" t="s">
        <v>771</v>
      </c>
      <c r="B153" s="46" t="s">
        <v>772</v>
      </c>
      <c r="C153" s="7">
        <v>52.8</v>
      </c>
      <c r="D153" s="7">
        <v>143.30000000000001</v>
      </c>
      <c r="E153" s="7">
        <v>0.36849999999999999</v>
      </c>
      <c r="F153" s="7">
        <v>-0.43359999999999999</v>
      </c>
    </row>
    <row r="154" spans="1:6">
      <c r="A154" s="43"/>
      <c r="B154" s="43"/>
      <c r="C154" s="43"/>
      <c r="D154" s="43"/>
      <c r="E154" s="43"/>
      <c r="F154" s="43"/>
    </row>
    <row r="155" spans="1:6">
      <c r="A155" s="7" t="s">
        <v>1128</v>
      </c>
      <c r="B155" s="41" t="s">
        <v>167</v>
      </c>
      <c r="C155" s="7" t="s">
        <v>254</v>
      </c>
      <c r="D155" s="7" t="s">
        <v>254</v>
      </c>
      <c r="E155" s="7" t="s">
        <v>254</v>
      </c>
      <c r="F155" s="7" t="s">
        <v>254</v>
      </c>
    </row>
    <row r="156" spans="1:6">
      <c r="A156" s="7" t="s">
        <v>1129</v>
      </c>
      <c r="B156" s="41" t="s">
        <v>1130</v>
      </c>
      <c r="C156" s="7">
        <v>2532.9</v>
      </c>
      <c r="D156" s="7">
        <v>3334</v>
      </c>
      <c r="E156" s="95">
        <f>D156/C156</f>
        <v>1.3162777843578506</v>
      </c>
      <c r="F156" s="95">
        <f>LOG10(E156)</f>
        <v>0.11934755149910369</v>
      </c>
    </row>
    <row r="157" spans="1:6">
      <c r="A157" s="7" t="s">
        <v>1131</v>
      </c>
      <c r="B157" s="41" t="s">
        <v>1132</v>
      </c>
      <c r="C157" s="7">
        <v>1048.7</v>
      </c>
      <c r="D157" s="7">
        <v>1147</v>
      </c>
      <c r="E157" s="95">
        <f t="shared" ref="E157:E217" si="0">D157/C157</f>
        <v>1.0937351006007436</v>
      </c>
      <c r="F157" s="95">
        <f t="shared" ref="F157:F217" si="1">LOG10(E157)</f>
        <v>3.8912149896925791E-2</v>
      </c>
    </row>
    <row r="158" spans="1:6">
      <c r="A158" s="7" t="s">
        <v>1133</v>
      </c>
      <c r="B158" s="41" t="s">
        <v>1134</v>
      </c>
      <c r="C158" s="7">
        <v>200.1</v>
      </c>
      <c r="D158" s="7">
        <v>399.4</v>
      </c>
      <c r="E158" s="95">
        <f t="shared" si="0"/>
        <v>1.9960019990004998</v>
      </c>
      <c r="F158" s="95">
        <f t="shared" si="1"/>
        <v>0.30016097189847235</v>
      </c>
    </row>
    <row r="159" spans="1:6">
      <c r="A159" s="7" t="s">
        <v>1135</v>
      </c>
      <c r="B159" s="41" t="s">
        <v>1136</v>
      </c>
      <c r="C159" s="7">
        <v>29.9</v>
      </c>
      <c r="D159" s="7">
        <v>34.1</v>
      </c>
      <c r="E159" s="95">
        <f t="shared" si="0"/>
        <v>1.1404682274247493</v>
      </c>
      <c r="F159" s="95">
        <f t="shared" si="1"/>
        <v>5.7083190668068121E-2</v>
      </c>
    </row>
    <row r="160" spans="1:6">
      <c r="A160" s="7" t="s">
        <v>793</v>
      </c>
      <c r="B160" s="41" t="s">
        <v>794</v>
      </c>
      <c r="C160" s="7">
        <v>15</v>
      </c>
      <c r="D160" s="7">
        <v>179.9</v>
      </c>
      <c r="E160" s="95">
        <f t="shared" si="0"/>
        <v>11.993333333333334</v>
      </c>
      <c r="F160" s="95">
        <f t="shared" si="1"/>
        <v>1.0789399042898702</v>
      </c>
    </row>
    <row r="161" spans="1:6">
      <c r="A161" s="7" t="s">
        <v>739</v>
      </c>
      <c r="B161" s="41" t="s">
        <v>740</v>
      </c>
      <c r="C161" s="7">
        <v>739</v>
      </c>
      <c r="D161" s="7">
        <v>835</v>
      </c>
      <c r="E161" s="95">
        <f t="shared" si="0"/>
        <v>1.1299052774018945</v>
      </c>
      <c r="F161" s="95">
        <f t="shared" si="1"/>
        <v>5.3042037088776368E-2</v>
      </c>
    </row>
    <row r="162" spans="1:6">
      <c r="A162" s="7" t="s">
        <v>711</v>
      </c>
      <c r="B162" s="41" t="s">
        <v>712</v>
      </c>
      <c r="C162" s="7">
        <v>289.8</v>
      </c>
      <c r="D162" s="7">
        <v>11.8</v>
      </c>
      <c r="E162" s="95">
        <f t="shared" si="0"/>
        <v>4.071773636991028E-2</v>
      </c>
      <c r="F162" s="95">
        <f t="shared" si="1"/>
        <v>-1.3902163738290305</v>
      </c>
    </row>
    <row r="163" spans="1:6">
      <c r="A163" s="7" t="s">
        <v>1137</v>
      </c>
      <c r="B163" s="41" t="s">
        <v>1138</v>
      </c>
      <c r="C163" s="7">
        <v>66.5</v>
      </c>
      <c r="D163" s="7">
        <v>102.6</v>
      </c>
      <c r="E163" s="95">
        <f t="shared" si="0"/>
        <v>1.5428571428571427</v>
      </c>
      <c r="F163" s="95">
        <f t="shared" si="1"/>
        <v>0.18832571547269283</v>
      </c>
    </row>
    <row r="164" spans="1:6">
      <c r="A164" s="7" t="s">
        <v>1139</v>
      </c>
      <c r="B164" s="41" t="s">
        <v>1140</v>
      </c>
      <c r="C164" s="7">
        <v>23.8</v>
      </c>
      <c r="D164" s="7">
        <v>73.400000000000006</v>
      </c>
      <c r="E164" s="95">
        <f t="shared" si="0"/>
        <v>3.0840336134453783</v>
      </c>
      <c r="F164" s="95">
        <f t="shared" si="1"/>
        <v>0.48911910285955862</v>
      </c>
    </row>
    <row r="165" spans="1:6">
      <c r="A165" s="7" t="s">
        <v>422</v>
      </c>
      <c r="B165" s="41" t="s">
        <v>423</v>
      </c>
      <c r="C165" s="7">
        <v>1663.3</v>
      </c>
      <c r="D165" s="7">
        <v>477</v>
      </c>
      <c r="E165" s="95">
        <f t="shared" si="0"/>
        <v>0.28677929417423198</v>
      </c>
      <c r="F165" s="95">
        <f t="shared" si="1"/>
        <v>-0.54245220848017439</v>
      </c>
    </row>
    <row r="166" spans="1:6">
      <c r="A166" s="7" t="s">
        <v>787</v>
      </c>
      <c r="B166" s="41" t="s">
        <v>788</v>
      </c>
      <c r="C166" s="7">
        <v>13.8</v>
      </c>
      <c r="D166" s="7">
        <v>22.9</v>
      </c>
      <c r="E166" s="95">
        <f t="shared" si="0"/>
        <v>1.6594202898550723</v>
      </c>
      <c r="F166" s="95">
        <f t="shared" si="1"/>
        <v>0.21995639593865143</v>
      </c>
    </row>
    <row r="167" spans="1:6">
      <c r="A167" s="7" t="s">
        <v>1141</v>
      </c>
      <c r="B167" s="41" t="s">
        <v>1142</v>
      </c>
      <c r="C167" s="7">
        <v>1.4</v>
      </c>
      <c r="D167" s="7">
        <v>42.7</v>
      </c>
      <c r="E167" s="95">
        <f t="shared" si="0"/>
        <v>30.500000000000004</v>
      </c>
      <c r="F167" s="95">
        <f t="shared" si="1"/>
        <v>1.4842998393467859</v>
      </c>
    </row>
    <row r="168" spans="1:6">
      <c r="A168" s="7" t="s">
        <v>1143</v>
      </c>
      <c r="B168" s="41" t="s">
        <v>1144</v>
      </c>
      <c r="C168" s="7">
        <v>3.9</v>
      </c>
      <c r="D168" s="7">
        <v>11.8</v>
      </c>
      <c r="E168" s="95">
        <f t="shared" si="0"/>
        <v>3.025641025641026</v>
      </c>
      <c r="F168" s="95">
        <f t="shared" si="1"/>
        <v>0.48081740027962622</v>
      </c>
    </row>
    <row r="169" spans="1:6">
      <c r="A169" s="7" t="s">
        <v>1145</v>
      </c>
      <c r="B169" s="44"/>
      <c r="C169" s="7">
        <v>230.3</v>
      </c>
      <c r="D169" s="7">
        <v>527.6</v>
      </c>
      <c r="E169" s="95">
        <f t="shared" si="0"/>
        <v>2.2909248805905342</v>
      </c>
      <c r="F169" s="95">
        <f t="shared" si="1"/>
        <v>0.3600108489100966</v>
      </c>
    </row>
    <row r="170" spans="1:6">
      <c r="A170" s="7" t="s">
        <v>1146</v>
      </c>
      <c r="B170" s="41" t="s">
        <v>1147</v>
      </c>
      <c r="C170" s="7">
        <v>72.3</v>
      </c>
      <c r="D170" s="7">
        <v>156.69999999999999</v>
      </c>
      <c r="E170" s="95">
        <f t="shared" si="0"/>
        <v>2.1673582295988933</v>
      </c>
      <c r="F170" s="95">
        <f t="shared" si="1"/>
        <v>0.33593069917405927</v>
      </c>
    </row>
    <row r="171" spans="1:6">
      <c r="A171" s="7" t="s">
        <v>557</v>
      </c>
      <c r="B171" s="41" t="s">
        <v>558</v>
      </c>
      <c r="C171" s="7">
        <v>28.6</v>
      </c>
      <c r="D171" s="7">
        <v>59.2</v>
      </c>
      <c r="E171" s="95">
        <f t="shared" si="0"/>
        <v>2.06993006993007</v>
      </c>
      <c r="F171" s="95">
        <f t="shared" si="1"/>
        <v>0.31595567359387677</v>
      </c>
    </row>
    <row r="172" spans="1:6">
      <c r="A172" s="7" t="s">
        <v>1148</v>
      </c>
      <c r="B172" s="41" t="s">
        <v>1149</v>
      </c>
      <c r="C172" s="7">
        <v>99.6</v>
      </c>
      <c r="D172" s="7">
        <v>126.2</v>
      </c>
      <c r="E172" s="95">
        <f t="shared" si="0"/>
        <v>1.2670682730923695</v>
      </c>
      <c r="F172" s="95">
        <f t="shared" si="1"/>
        <v>0.10280001648441678</v>
      </c>
    </row>
    <row r="173" spans="1:6">
      <c r="A173" s="7" t="s">
        <v>1150</v>
      </c>
      <c r="B173" s="41" t="s">
        <v>1151</v>
      </c>
      <c r="C173" s="7">
        <v>2990.4</v>
      </c>
      <c r="D173" s="7">
        <v>1010.8</v>
      </c>
      <c r="E173" s="95">
        <f t="shared" si="0"/>
        <v>0.33801498127340823</v>
      </c>
      <c r="F173" s="95">
        <f t="shared" si="1"/>
        <v>-0.47106405078687968</v>
      </c>
    </row>
    <row r="174" spans="1:6">
      <c r="A174" s="7" t="s">
        <v>862</v>
      </c>
      <c r="B174" s="41" t="s">
        <v>863</v>
      </c>
      <c r="C174" s="7">
        <v>7.7</v>
      </c>
      <c r="D174" s="7">
        <v>782.2</v>
      </c>
      <c r="E174" s="95">
        <f t="shared" si="0"/>
        <v>101.58441558441559</v>
      </c>
      <c r="F174" s="95">
        <f t="shared" si="1"/>
        <v>2.0068270864436299</v>
      </c>
    </row>
    <row r="175" spans="1:6">
      <c r="A175" s="7" t="s">
        <v>797</v>
      </c>
      <c r="B175" s="41" t="s">
        <v>798</v>
      </c>
      <c r="C175" s="7">
        <v>9</v>
      </c>
      <c r="D175" s="7">
        <v>55.6</v>
      </c>
      <c r="E175" s="95">
        <f t="shared" si="0"/>
        <v>6.177777777777778</v>
      </c>
      <c r="F175" s="95">
        <f t="shared" si="1"/>
        <v>0.7908322821427326</v>
      </c>
    </row>
    <row r="176" spans="1:6">
      <c r="A176" s="7" t="s">
        <v>1152</v>
      </c>
      <c r="B176" s="41" t="s">
        <v>1153</v>
      </c>
      <c r="C176" s="7">
        <v>52.4</v>
      </c>
      <c r="D176" s="7">
        <v>27.8</v>
      </c>
      <c r="E176" s="95">
        <f t="shared" si="0"/>
        <v>0.53053435114503822</v>
      </c>
      <c r="F176" s="95">
        <f t="shared" si="1"/>
        <v>-0.27528649106565034</v>
      </c>
    </row>
    <row r="177" spans="1:6">
      <c r="A177" s="7" t="s">
        <v>970</v>
      </c>
      <c r="B177" s="41" t="s">
        <v>971</v>
      </c>
      <c r="C177" s="7">
        <v>63.7</v>
      </c>
      <c r="D177" s="7">
        <v>535.1</v>
      </c>
      <c r="E177" s="95">
        <f t="shared" si="0"/>
        <v>8.400313971742543</v>
      </c>
      <c r="F177" s="95">
        <f t="shared" si="1"/>
        <v>0.92429551863890436</v>
      </c>
    </row>
    <row r="178" spans="1:6">
      <c r="A178" s="7" t="s">
        <v>1154</v>
      </c>
      <c r="B178" s="41" t="s">
        <v>1155</v>
      </c>
      <c r="C178" s="7">
        <v>264.7</v>
      </c>
      <c r="D178" s="7">
        <v>267.8</v>
      </c>
      <c r="E178" s="95">
        <f t="shared" si="0"/>
        <v>1.0117113713638082</v>
      </c>
      <c r="F178" s="95">
        <f t="shared" si="1"/>
        <v>5.0566313746419908E-3</v>
      </c>
    </row>
    <row r="179" spans="1:6">
      <c r="A179" s="7" t="s">
        <v>623</v>
      </c>
      <c r="B179" s="41" t="s">
        <v>624</v>
      </c>
      <c r="C179" s="7">
        <v>3</v>
      </c>
      <c r="D179" s="7">
        <v>3.4</v>
      </c>
      <c r="E179" s="95">
        <f t="shared" si="0"/>
        <v>1.1333333333333333</v>
      </c>
      <c r="F179" s="95">
        <f t="shared" si="1"/>
        <v>5.4357662322592676E-2</v>
      </c>
    </row>
    <row r="180" spans="1:6">
      <c r="A180" s="7" t="s">
        <v>1156</v>
      </c>
      <c r="B180" s="41" t="s">
        <v>1157</v>
      </c>
      <c r="C180" s="7">
        <v>59.4</v>
      </c>
      <c r="D180" s="7">
        <v>12.5</v>
      </c>
      <c r="E180" s="95">
        <f t="shared" si="0"/>
        <v>0.21043771043771045</v>
      </c>
      <c r="F180" s="95">
        <f t="shared" si="1"/>
        <v>-0.67687643197313707</v>
      </c>
    </row>
    <row r="181" spans="1:6">
      <c r="A181" s="7" t="s">
        <v>759</v>
      </c>
      <c r="B181" s="41" t="s">
        <v>760</v>
      </c>
      <c r="C181" s="7">
        <v>1267.0999999999999</v>
      </c>
      <c r="D181" s="7">
        <v>576.29999999999995</v>
      </c>
      <c r="E181" s="95">
        <f t="shared" si="0"/>
        <v>0.45481808854865441</v>
      </c>
      <c r="F181" s="95">
        <f t="shared" si="1"/>
        <v>-0.34216227133555899</v>
      </c>
    </row>
    <row r="182" spans="1:6">
      <c r="A182" s="7" t="s">
        <v>1158</v>
      </c>
      <c r="B182" s="41" t="s">
        <v>1159</v>
      </c>
      <c r="C182" s="7">
        <v>69.2</v>
      </c>
      <c r="D182" s="7">
        <v>64.7</v>
      </c>
      <c r="E182" s="95">
        <f t="shared" si="0"/>
        <v>0.93497109826589597</v>
      </c>
      <c r="F182" s="95">
        <f t="shared" si="1"/>
        <v>-2.9201813788057411E-2</v>
      </c>
    </row>
    <row r="183" spans="1:6">
      <c r="A183" s="7" t="s">
        <v>1160</v>
      </c>
      <c r="B183" s="41" t="s">
        <v>1161</v>
      </c>
      <c r="C183" s="7">
        <v>34.5</v>
      </c>
      <c r="D183" s="7">
        <v>21.8</v>
      </c>
      <c r="E183" s="95">
        <f t="shared" si="0"/>
        <v>0.63188405797101455</v>
      </c>
      <c r="F183" s="95">
        <f t="shared" si="1"/>
        <v>-0.19936260146866924</v>
      </c>
    </row>
    <row r="184" spans="1:6">
      <c r="A184" s="7" t="s">
        <v>848</v>
      </c>
      <c r="B184" s="41" t="s">
        <v>849</v>
      </c>
      <c r="C184" s="7">
        <v>7</v>
      </c>
      <c r="D184" s="7">
        <v>69.2</v>
      </c>
      <c r="E184" s="95">
        <f t="shared" si="0"/>
        <v>9.8857142857142861</v>
      </c>
      <c r="F184" s="95">
        <f t="shared" si="1"/>
        <v>0.99500805444250096</v>
      </c>
    </row>
    <row r="185" spans="1:6">
      <c r="A185" s="7" t="s">
        <v>920</v>
      </c>
      <c r="B185" s="44"/>
      <c r="C185" s="7">
        <v>4.0999999999999996</v>
      </c>
      <c r="D185" s="7">
        <v>406.2</v>
      </c>
      <c r="E185" s="95">
        <f t="shared" si="0"/>
        <v>99.073170731707322</v>
      </c>
      <c r="F185" s="95">
        <f t="shared" si="1"/>
        <v>1.9959560623490524</v>
      </c>
    </row>
    <row r="186" spans="1:6">
      <c r="A186" s="7" t="s">
        <v>627</v>
      </c>
      <c r="B186" s="41" t="s">
        <v>628</v>
      </c>
      <c r="C186" s="7">
        <v>575.29999999999995</v>
      </c>
      <c r="D186" s="7">
        <v>169.3</v>
      </c>
      <c r="E186" s="95">
        <f t="shared" si="0"/>
        <v>0.29428124456805149</v>
      </c>
      <c r="F186" s="95">
        <f t="shared" si="1"/>
        <v>-0.53123741591656393</v>
      </c>
    </row>
    <row r="187" spans="1:6">
      <c r="A187" s="7" t="s">
        <v>834</v>
      </c>
      <c r="B187" s="41" t="s">
        <v>835</v>
      </c>
      <c r="C187" s="7">
        <v>24.2</v>
      </c>
      <c r="D187" s="7">
        <v>80.099999999999994</v>
      </c>
      <c r="E187" s="95">
        <f t="shared" si="0"/>
        <v>3.3099173553719008</v>
      </c>
      <c r="F187" s="95">
        <f t="shared" si="1"/>
        <v>0.51981715010380636</v>
      </c>
    </row>
    <row r="188" spans="1:6">
      <c r="A188" s="7" t="s">
        <v>931</v>
      </c>
      <c r="B188" s="41" t="s">
        <v>932</v>
      </c>
      <c r="C188" s="7">
        <v>6.9</v>
      </c>
      <c r="D188" s="7">
        <v>183.7</v>
      </c>
      <c r="E188" s="95">
        <f t="shared" si="0"/>
        <v>26.623188405797098</v>
      </c>
      <c r="F188" s="95">
        <f t="shared" si="1"/>
        <v>1.425260065568553</v>
      </c>
    </row>
    <row r="189" spans="1:6">
      <c r="A189" s="7" t="s">
        <v>1162</v>
      </c>
      <c r="B189" s="41" t="s">
        <v>1163</v>
      </c>
      <c r="C189" s="7">
        <v>215.7</v>
      </c>
      <c r="D189" s="7">
        <v>300.7</v>
      </c>
      <c r="E189" s="95">
        <f t="shared" si="0"/>
        <v>1.3940658321743162</v>
      </c>
      <c r="F189" s="95">
        <f t="shared" si="1"/>
        <v>0.1442832829979725</v>
      </c>
    </row>
    <row r="190" spans="1:6">
      <c r="A190" s="7" t="s">
        <v>968</v>
      </c>
      <c r="B190" s="41" t="s">
        <v>969</v>
      </c>
      <c r="C190" s="7">
        <v>77.599999999999994</v>
      </c>
      <c r="D190" s="7">
        <v>476.5</v>
      </c>
      <c r="E190" s="95">
        <f t="shared" si="0"/>
        <v>6.140463917525774</v>
      </c>
      <c r="F190" s="95">
        <f t="shared" si="1"/>
        <v>0.78820118371615688</v>
      </c>
    </row>
    <row r="191" spans="1:6">
      <c r="A191" s="7" t="s">
        <v>1164</v>
      </c>
      <c r="B191" s="41" t="s">
        <v>1165</v>
      </c>
      <c r="C191" s="7">
        <v>167.6</v>
      </c>
      <c r="D191" s="7">
        <v>163.19999999999999</v>
      </c>
      <c r="E191" s="95">
        <f t="shared" si="0"/>
        <v>0.97374701670644392</v>
      </c>
      <c r="F191" s="95">
        <f t="shared" si="1"/>
        <v>-1.1553859876415353E-2</v>
      </c>
    </row>
    <row r="192" spans="1:6">
      <c r="A192" s="7" t="s">
        <v>935</v>
      </c>
      <c r="B192" s="41" t="s">
        <v>936</v>
      </c>
      <c r="C192" s="7">
        <v>3.9</v>
      </c>
      <c r="D192" s="7">
        <v>249</v>
      </c>
      <c r="E192" s="95">
        <f t="shared" si="0"/>
        <v>63.846153846153847</v>
      </c>
      <c r="F192" s="95">
        <f t="shared" si="1"/>
        <v>1.8051347400692372</v>
      </c>
    </row>
    <row r="193" spans="1:6">
      <c r="A193" s="7" t="s">
        <v>1166</v>
      </c>
      <c r="B193" s="41" t="s">
        <v>1167</v>
      </c>
      <c r="C193" s="7">
        <v>11.1</v>
      </c>
      <c r="D193" s="7">
        <v>3.6</v>
      </c>
      <c r="E193" s="95">
        <f t="shared" si="0"/>
        <v>0.32432432432432434</v>
      </c>
      <c r="F193" s="95">
        <f t="shared" si="1"/>
        <v>-0.48902047801937015</v>
      </c>
    </row>
    <row r="194" spans="1:6">
      <c r="A194" s="7" t="s">
        <v>803</v>
      </c>
      <c r="B194" s="41" t="s">
        <v>804</v>
      </c>
      <c r="C194" s="7">
        <v>188.7</v>
      </c>
      <c r="D194" s="7">
        <v>2469.5</v>
      </c>
      <c r="E194" s="95">
        <f t="shared" si="0"/>
        <v>13.086910439851618</v>
      </c>
      <c r="F194" s="95">
        <f t="shared" si="1"/>
        <v>1.1168371303326357</v>
      </c>
    </row>
    <row r="195" spans="1:6">
      <c r="A195" s="7" t="s">
        <v>1168</v>
      </c>
      <c r="B195" s="41" t="s">
        <v>1169</v>
      </c>
      <c r="C195" s="7">
        <v>53.4</v>
      </c>
      <c r="D195" s="7">
        <v>174.7</v>
      </c>
      <c r="E195" s="95">
        <f t="shared" si="0"/>
        <v>3.2715355805243442</v>
      </c>
      <c r="F195" s="95">
        <f t="shared" si="1"/>
        <v>0.51475164795437445</v>
      </c>
    </row>
    <row r="196" spans="1:6">
      <c r="A196" s="7" t="s">
        <v>588</v>
      </c>
      <c r="B196" s="44"/>
      <c r="C196" s="7">
        <v>164</v>
      </c>
      <c r="D196" s="7">
        <v>134.19999999999999</v>
      </c>
      <c r="E196" s="95">
        <f t="shared" si="0"/>
        <v>0.81829268292682922</v>
      </c>
      <c r="F196" s="95">
        <f t="shared" si="1"/>
        <v>-8.7091332214724648E-2</v>
      </c>
    </row>
    <row r="197" spans="1:6">
      <c r="A197" s="7" t="s">
        <v>1170</v>
      </c>
      <c r="B197" s="41" t="s">
        <v>1171</v>
      </c>
      <c r="C197" s="7">
        <v>13.4</v>
      </c>
      <c r="D197" s="7">
        <v>23.1</v>
      </c>
      <c r="E197" s="95">
        <f t="shared" si="0"/>
        <v>1.7238805970149254</v>
      </c>
      <c r="F197" s="95">
        <f t="shared" si="1"/>
        <v>0.23650718152733669</v>
      </c>
    </row>
    <row r="198" spans="1:6">
      <c r="A198" s="7" t="s">
        <v>1172</v>
      </c>
      <c r="B198" s="41" t="s">
        <v>1173</v>
      </c>
      <c r="C198" s="7">
        <v>35.799999999999997</v>
      </c>
      <c r="D198" s="7">
        <v>170.6</v>
      </c>
      <c r="E198" s="95">
        <f t="shared" si="0"/>
        <v>4.7653631284916207</v>
      </c>
      <c r="F198" s="95">
        <f t="shared" si="1"/>
        <v>0.67809600018762994</v>
      </c>
    </row>
    <row r="199" spans="1:6">
      <c r="A199" s="7" t="s">
        <v>828</v>
      </c>
      <c r="B199" s="41" t="s">
        <v>829</v>
      </c>
      <c r="C199" s="7">
        <v>10</v>
      </c>
      <c r="D199" s="7">
        <v>460.4</v>
      </c>
      <c r="E199" s="95">
        <f t="shared" si="0"/>
        <v>46.04</v>
      </c>
      <c r="F199" s="95">
        <f t="shared" si="1"/>
        <v>1.6631353149577541</v>
      </c>
    </row>
    <row r="200" spans="1:6">
      <c r="A200" s="7" t="s">
        <v>1174</v>
      </c>
      <c r="B200" s="41" t="s">
        <v>1175</v>
      </c>
      <c r="C200" s="7">
        <v>72.7</v>
      </c>
      <c r="D200" s="7">
        <v>28.1</v>
      </c>
      <c r="E200" s="95">
        <f t="shared" si="0"/>
        <v>0.38651994497936726</v>
      </c>
      <c r="F200" s="95">
        <f t="shared" si="1"/>
        <v>-0.41282809095395795</v>
      </c>
    </row>
    <row r="201" spans="1:6">
      <c r="A201" s="7" t="s">
        <v>1176</v>
      </c>
      <c r="B201" s="41" t="s">
        <v>1177</v>
      </c>
      <c r="C201" s="7">
        <v>23.7</v>
      </c>
      <c r="D201" s="7">
        <v>353</v>
      </c>
      <c r="E201" s="95">
        <f t="shared" si="0"/>
        <v>14.89451476793249</v>
      </c>
      <c r="F201" s="95">
        <f t="shared" si="1"/>
        <v>1.1730263593777188</v>
      </c>
    </row>
    <row r="202" spans="1:6">
      <c r="A202" s="7" t="s">
        <v>1178</v>
      </c>
      <c r="B202" s="41" t="s">
        <v>1179</v>
      </c>
      <c r="C202" s="7">
        <v>39.200000000000003</v>
      </c>
      <c r="D202" s="7">
        <v>120.3</v>
      </c>
      <c r="E202" s="95">
        <f t="shared" si="0"/>
        <v>3.068877551020408</v>
      </c>
      <c r="F202" s="95">
        <f t="shared" si="1"/>
        <v>0.48697956031938749</v>
      </c>
    </row>
    <row r="203" spans="1:6">
      <c r="A203" s="7" t="s">
        <v>388</v>
      </c>
      <c r="B203" s="44"/>
      <c r="C203" s="7">
        <v>33.1</v>
      </c>
      <c r="D203" s="7">
        <v>125.7</v>
      </c>
      <c r="E203" s="95">
        <f t="shared" si="0"/>
        <v>3.797583081570997</v>
      </c>
      <c r="F203" s="95">
        <f t="shared" si="1"/>
        <v>0.57950728391023898</v>
      </c>
    </row>
    <row r="204" spans="1:6">
      <c r="A204" s="7" t="s">
        <v>1180</v>
      </c>
      <c r="B204" s="41" t="s">
        <v>1181</v>
      </c>
      <c r="C204" s="7">
        <v>50.9</v>
      </c>
      <c r="D204" s="7">
        <v>48.2</v>
      </c>
      <c r="E204" s="95">
        <f t="shared" si="0"/>
        <v>0.94695481335952858</v>
      </c>
      <c r="F204" s="95">
        <f t="shared" si="1"/>
        <v>-2.3670744097909126E-2</v>
      </c>
    </row>
    <row r="205" spans="1:6">
      <c r="A205" s="7" t="s">
        <v>905</v>
      </c>
      <c r="B205" s="44"/>
      <c r="C205" s="7">
        <v>6.5</v>
      </c>
      <c r="D205" s="7">
        <v>557.29999999999995</v>
      </c>
      <c r="E205" s="95">
        <f t="shared" si="0"/>
        <v>85.738461538461536</v>
      </c>
      <c r="F205" s="95">
        <f t="shared" si="1"/>
        <v>1.9331756864133447</v>
      </c>
    </row>
    <row r="206" spans="1:6">
      <c r="A206" s="7" t="s">
        <v>887</v>
      </c>
      <c r="B206" s="41" t="s">
        <v>888</v>
      </c>
      <c r="C206" s="7">
        <v>1.9</v>
      </c>
      <c r="D206" s="7">
        <v>626.6</v>
      </c>
      <c r="E206" s="95">
        <f t="shared" si="0"/>
        <v>329.78947368421058</v>
      </c>
      <c r="F206" s="95">
        <f t="shared" si="1"/>
        <v>2.5182367895928572</v>
      </c>
    </row>
    <row r="207" spans="1:6">
      <c r="A207" s="7" t="s">
        <v>1182</v>
      </c>
      <c r="B207" s="41" t="s">
        <v>1183</v>
      </c>
      <c r="C207" s="7">
        <v>0.3</v>
      </c>
      <c r="D207" s="7">
        <v>1.9</v>
      </c>
      <c r="E207" s="95">
        <f t="shared" si="0"/>
        <v>6.333333333333333</v>
      </c>
      <c r="F207" s="95">
        <f t="shared" si="1"/>
        <v>0.80163234623316648</v>
      </c>
    </row>
    <row r="208" spans="1:6">
      <c r="A208" s="7" t="s">
        <v>879</v>
      </c>
      <c r="B208" s="41" t="s">
        <v>880</v>
      </c>
      <c r="C208" s="7">
        <v>7.4</v>
      </c>
      <c r="D208" s="7">
        <v>526.20000000000005</v>
      </c>
      <c r="E208" s="95">
        <f t="shared" si="0"/>
        <v>71.108108108108112</v>
      </c>
      <c r="F208" s="95">
        <f t="shared" si="1"/>
        <v>1.8519191240187081</v>
      </c>
    </row>
    <row r="209" spans="1:6">
      <c r="A209" s="7" t="s">
        <v>824</v>
      </c>
      <c r="B209" s="41" t="s">
        <v>825</v>
      </c>
      <c r="C209" s="7">
        <v>71.099999999999994</v>
      </c>
      <c r="D209" s="7">
        <v>368.1</v>
      </c>
      <c r="E209" s="95">
        <f t="shared" si="0"/>
        <v>5.1772151898734187</v>
      </c>
      <c r="F209" s="95">
        <f t="shared" si="1"/>
        <v>0.71409621671690049</v>
      </c>
    </row>
    <row r="210" spans="1:6">
      <c r="A210" s="7" t="s">
        <v>1184</v>
      </c>
      <c r="B210" s="41" t="s">
        <v>1185</v>
      </c>
      <c r="C210" s="7">
        <v>41.8</v>
      </c>
      <c r="D210" s="7">
        <v>31.6</v>
      </c>
      <c r="E210" s="95">
        <f t="shared" si="0"/>
        <v>0.7559808612440192</v>
      </c>
      <c r="F210" s="95">
        <f t="shared" si="1"/>
        <v>-0.12148919915663134</v>
      </c>
    </row>
    <row r="211" spans="1:6">
      <c r="A211" s="7" t="s">
        <v>870</v>
      </c>
      <c r="B211" s="41" t="s">
        <v>871</v>
      </c>
      <c r="C211" s="7">
        <v>7.8</v>
      </c>
      <c r="D211" s="7">
        <v>1264.5999999999999</v>
      </c>
      <c r="E211" s="95">
        <f t="shared" si="0"/>
        <v>162.12820512820511</v>
      </c>
      <c r="F211" s="95">
        <f t="shared" si="1"/>
        <v>2.2098585747867192</v>
      </c>
    </row>
    <row r="212" spans="1:6">
      <c r="A212" s="7" t="s">
        <v>842</v>
      </c>
      <c r="B212" s="41" t="s">
        <v>843</v>
      </c>
      <c r="C212" s="7">
        <v>3.4</v>
      </c>
      <c r="D212" s="7">
        <v>146</v>
      </c>
      <c r="E212" s="95">
        <f t="shared" si="0"/>
        <v>42.941176470588239</v>
      </c>
      <c r="F212" s="95">
        <f t="shared" si="1"/>
        <v>1.632873938742182</v>
      </c>
    </row>
    <row r="213" spans="1:6">
      <c r="A213" s="7" t="s">
        <v>937</v>
      </c>
      <c r="B213" s="41" t="s">
        <v>938</v>
      </c>
      <c r="C213" s="7">
        <v>13.1</v>
      </c>
      <c r="D213" s="7">
        <v>162.1</v>
      </c>
      <c r="E213" s="95">
        <f t="shared" si="0"/>
        <v>12.374045801526718</v>
      </c>
      <c r="F213" s="95">
        <f t="shared" si="1"/>
        <v>1.0925117191927507</v>
      </c>
    </row>
    <row r="214" spans="1:6">
      <c r="A214" s="7" t="s">
        <v>1186</v>
      </c>
      <c r="B214" s="41" t="s">
        <v>1187</v>
      </c>
      <c r="C214" s="7">
        <v>14.3</v>
      </c>
      <c r="D214" s="7">
        <v>131</v>
      </c>
      <c r="E214" s="95">
        <f t="shared" si="0"/>
        <v>9.1608391608391599</v>
      </c>
      <c r="F214" s="95">
        <f t="shared" si="1"/>
        <v>0.96193525819070236</v>
      </c>
    </row>
    <row r="215" spans="1:6">
      <c r="A215" s="7" t="s">
        <v>777</v>
      </c>
      <c r="B215" s="41" t="s">
        <v>778</v>
      </c>
      <c r="C215" s="7">
        <v>1394.7</v>
      </c>
      <c r="D215" s="7">
        <v>1950.4</v>
      </c>
      <c r="E215" s="95">
        <f t="shared" si="0"/>
        <v>1.398436939843694</v>
      </c>
      <c r="F215" s="95">
        <f t="shared" si="1"/>
        <v>0.1456428873715572</v>
      </c>
    </row>
    <row r="216" spans="1:6">
      <c r="A216" s="7" t="s">
        <v>1188</v>
      </c>
      <c r="B216" s="41" t="s">
        <v>1189</v>
      </c>
      <c r="C216" s="7">
        <v>0</v>
      </c>
      <c r="D216" s="7">
        <v>1.1000000000000001</v>
      </c>
      <c r="E216" s="95" t="s">
        <v>2452</v>
      </c>
      <c r="F216" s="95" t="s">
        <v>2452</v>
      </c>
    </row>
    <row r="217" spans="1:6">
      <c r="A217" s="7" t="s">
        <v>952</v>
      </c>
      <c r="B217" s="41" t="s">
        <v>953</v>
      </c>
      <c r="C217" s="7">
        <v>9.6999999999999993</v>
      </c>
      <c r="D217" s="7">
        <v>974.6</v>
      </c>
      <c r="E217" s="95">
        <f t="shared" si="0"/>
        <v>100.47422680412372</v>
      </c>
      <c r="F217" s="95">
        <f t="shared" si="1"/>
        <v>2.0020546727790309</v>
      </c>
    </row>
  </sheetData>
  <mergeCells count="1">
    <mergeCell ref="A2: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1"/>
  <sheetViews>
    <sheetView workbookViewId="0">
      <selection activeCell="A377" sqref="A377:A451"/>
    </sheetView>
  </sheetViews>
  <sheetFormatPr defaultColWidth="8.875" defaultRowHeight="15.75"/>
  <cols>
    <col min="1" max="1" width="26.375" customWidth="1"/>
    <col min="2" max="2" width="22.375" customWidth="1"/>
    <col min="3" max="3" width="59" bestFit="1" customWidth="1"/>
    <col min="4" max="4" width="32.375" bestFit="1" customWidth="1"/>
    <col min="5" max="5" width="11.375" bestFit="1" customWidth="1"/>
    <col min="6" max="6" width="16.5" bestFit="1" customWidth="1"/>
    <col min="7" max="7" width="18.375" bestFit="1" customWidth="1"/>
    <col min="8" max="8" width="21.875" bestFit="1" customWidth="1"/>
    <col min="9" max="9" width="18.5" bestFit="1" customWidth="1"/>
  </cols>
  <sheetData>
    <row r="1" spans="1:9">
      <c r="A1" s="1" t="s">
        <v>1326</v>
      </c>
    </row>
    <row r="3" spans="1:9" s="88" customFormat="1" ht="15">
      <c r="A3" s="88" t="s">
        <v>1327</v>
      </c>
      <c r="B3" s="88" t="s">
        <v>1328</v>
      </c>
      <c r="C3" s="88" t="s">
        <v>1329</v>
      </c>
      <c r="D3" s="88" t="s">
        <v>1330</v>
      </c>
      <c r="E3" s="88" t="s">
        <v>1331</v>
      </c>
      <c r="F3" s="88" t="s">
        <v>1332</v>
      </c>
      <c r="G3" s="88" t="s">
        <v>1333</v>
      </c>
      <c r="H3" s="88" t="s">
        <v>1334</v>
      </c>
      <c r="I3" s="88" t="s">
        <v>1335</v>
      </c>
    </row>
    <row r="4" spans="1:9">
      <c r="A4" s="89" t="s">
        <v>189</v>
      </c>
      <c r="B4" s="89" t="s">
        <v>1336</v>
      </c>
      <c r="C4" s="89" t="s">
        <v>1337</v>
      </c>
      <c r="D4" s="89">
        <v>1</v>
      </c>
      <c r="E4" s="89">
        <v>1</v>
      </c>
      <c r="F4" s="89" t="s">
        <v>1338</v>
      </c>
      <c r="G4" s="89" t="s">
        <v>1339</v>
      </c>
      <c r="H4" s="89" t="s">
        <v>1340</v>
      </c>
      <c r="I4" s="89" t="s">
        <v>1341</v>
      </c>
    </row>
    <row r="5" spans="1:9">
      <c r="A5" s="89" t="s">
        <v>189</v>
      </c>
      <c r="B5" s="89" t="s">
        <v>1336</v>
      </c>
      <c r="C5" s="89" t="s">
        <v>1342</v>
      </c>
      <c r="D5" s="89">
        <v>1</v>
      </c>
      <c r="E5" s="89">
        <v>1</v>
      </c>
      <c r="F5" s="89" t="s">
        <v>1338</v>
      </c>
      <c r="G5" s="89" t="s">
        <v>1339</v>
      </c>
      <c r="H5" s="89" t="s">
        <v>1340</v>
      </c>
      <c r="I5" s="89" t="s">
        <v>1341</v>
      </c>
    </row>
    <row r="6" spans="1:9">
      <c r="A6" s="89" t="s">
        <v>189</v>
      </c>
      <c r="B6" s="89" t="s">
        <v>1336</v>
      </c>
      <c r="C6" s="89" t="s">
        <v>1343</v>
      </c>
      <c r="D6" s="89">
        <v>1</v>
      </c>
      <c r="E6" s="89">
        <v>1</v>
      </c>
      <c r="F6" s="89" t="s">
        <v>1338</v>
      </c>
      <c r="G6" s="89" t="s">
        <v>1339</v>
      </c>
      <c r="H6" s="89" t="s">
        <v>1340</v>
      </c>
      <c r="I6" s="89" t="s">
        <v>1341</v>
      </c>
    </row>
    <row r="7" spans="1:9">
      <c r="A7" s="89" t="s">
        <v>189</v>
      </c>
      <c r="B7" s="89" t="s">
        <v>1336</v>
      </c>
      <c r="C7" s="89" t="s">
        <v>1344</v>
      </c>
      <c r="D7" s="89">
        <v>1</v>
      </c>
      <c r="E7" s="89">
        <v>1</v>
      </c>
      <c r="F7" s="89" t="s">
        <v>1338</v>
      </c>
      <c r="G7" s="89" t="s">
        <v>1339</v>
      </c>
      <c r="H7" s="89" t="s">
        <v>1340</v>
      </c>
      <c r="I7" s="89" t="s">
        <v>1341</v>
      </c>
    </row>
    <row r="8" spans="1:9">
      <c r="A8" s="89" t="s">
        <v>189</v>
      </c>
      <c r="B8" s="89" t="s">
        <v>1336</v>
      </c>
      <c r="C8" s="89" t="s">
        <v>1345</v>
      </c>
      <c r="D8" s="89">
        <v>2</v>
      </c>
      <c r="E8" s="89">
        <v>2</v>
      </c>
      <c r="F8" s="89" t="s">
        <v>1346</v>
      </c>
      <c r="G8" s="89" t="s">
        <v>1339</v>
      </c>
      <c r="H8" s="89" t="s">
        <v>1340</v>
      </c>
      <c r="I8" s="89" t="s">
        <v>1347</v>
      </c>
    </row>
    <row r="9" spans="1:9">
      <c r="A9" s="89" t="s">
        <v>189</v>
      </c>
      <c r="B9" s="89" t="s">
        <v>1336</v>
      </c>
      <c r="C9" s="89" t="s">
        <v>1348</v>
      </c>
      <c r="D9" s="89">
        <v>1</v>
      </c>
      <c r="E9" s="89">
        <v>1</v>
      </c>
      <c r="F9" s="89" t="s">
        <v>1338</v>
      </c>
      <c r="G9" s="89" t="s">
        <v>1339</v>
      </c>
      <c r="H9" s="89" t="s">
        <v>1340</v>
      </c>
      <c r="I9" s="89" t="s">
        <v>1341</v>
      </c>
    </row>
    <row r="10" spans="1:9">
      <c r="A10" s="89" t="s">
        <v>189</v>
      </c>
      <c r="B10" s="89" t="s">
        <v>1336</v>
      </c>
      <c r="C10" s="89" t="s">
        <v>1349</v>
      </c>
      <c r="D10" s="89">
        <v>1</v>
      </c>
      <c r="E10" s="89">
        <v>1</v>
      </c>
      <c r="F10" s="89" t="s">
        <v>1338</v>
      </c>
      <c r="G10" s="89" t="s">
        <v>1339</v>
      </c>
      <c r="H10" s="89" t="s">
        <v>1340</v>
      </c>
      <c r="I10" s="89" t="s">
        <v>1341</v>
      </c>
    </row>
    <row r="11" spans="1:9">
      <c r="A11" s="89" t="s">
        <v>189</v>
      </c>
      <c r="B11" s="89" t="s">
        <v>1336</v>
      </c>
      <c r="C11" s="89" t="s">
        <v>1350</v>
      </c>
      <c r="D11" s="89">
        <v>1</v>
      </c>
      <c r="E11" s="89">
        <v>1</v>
      </c>
      <c r="F11" s="89" t="s">
        <v>1338</v>
      </c>
      <c r="G11" s="89" t="s">
        <v>1339</v>
      </c>
      <c r="H11" s="89" t="s">
        <v>1340</v>
      </c>
      <c r="I11" s="89" t="s">
        <v>1341</v>
      </c>
    </row>
    <row r="12" spans="1:9">
      <c r="A12" s="89" t="s">
        <v>189</v>
      </c>
      <c r="B12" s="89" t="s">
        <v>1336</v>
      </c>
      <c r="C12" s="89" t="s">
        <v>1351</v>
      </c>
      <c r="D12" s="89">
        <v>2</v>
      </c>
      <c r="E12" s="89">
        <v>2</v>
      </c>
      <c r="F12" s="89" t="s">
        <v>1346</v>
      </c>
      <c r="G12" s="89" t="s">
        <v>1339</v>
      </c>
      <c r="H12" s="89" t="s">
        <v>1340</v>
      </c>
      <c r="I12" s="89" t="s">
        <v>1347</v>
      </c>
    </row>
    <row r="13" spans="1:9">
      <c r="A13" s="89" t="s">
        <v>189</v>
      </c>
      <c r="B13" s="89" t="s">
        <v>1336</v>
      </c>
      <c r="C13" s="89" t="s">
        <v>1352</v>
      </c>
      <c r="D13" s="89">
        <v>2</v>
      </c>
      <c r="E13" s="89">
        <v>1</v>
      </c>
      <c r="F13" s="89" t="s">
        <v>1346</v>
      </c>
      <c r="G13" s="89" t="s">
        <v>1339</v>
      </c>
      <c r="H13" s="89" t="s">
        <v>1353</v>
      </c>
      <c r="I13" s="89" t="s">
        <v>1354</v>
      </c>
    </row>
    <row r="14" spans="1:9">
      <c r="A14" s="89" t="s">
        <v>189</v>
      </c>
      <c r="B14" s="89" t="s">
        <v>1336</v>
      </c>
      <c r="C14" s="89" t="s">
        <v>1355</v>
      </c>
      <c r="D14" s="89">
        <v>2</v>
      </c>
      <c r="E14" s="89">
        <v>1</v>
      </c>
      <c r="F14" s="89" t="s">
        <v>1346</v>
      </c>
      <c r="G14" s="89" t="s">
        <v>1339</v>
      </c>
      <c r="H14" s="89" t="s">
        <v>1353</v>
      </c>
      <c r="I14" s="89" t="s">
        <v>1354</v>
      </c>
    </row>
    <row r="15" spans="1:9">
      <c r="A15" s="89" t="s">
        <v>189</v>
      </c>
      <c r="B15" s="89" t="s">
        <v>1336</v>
      </c>
      <c r="C15" s="89" t="s">
        <v>1356</v>
      </c>
      <c r="D15" s="89">
        <v>2</v>
      </c>
      <c r="E15" s="89">
        <v>1</v>
      </c>
      <c r="F15" s="89" t="s">
        <v>1346</v>
      </c>
      <c r="G15" s="89" t="s">
        <v>1339</v>
      </c>
      <c r="H15" s="89" t="s">
        <v>1353</v>
      </c>
      <c r="I15" s="89" t="s">
        <v>1354</v>
      </c>
    </row>
    <row r="16" spans="1:9">
      <c r="A16" s="89" t="s">
        <v>189</v>
      </c>
      <c r="B16" s="89" t="s">
        <v>1336</v>
      </c>
      <c r="C16" s="89" t="s">
        <v>1357</v>
      </c>
      <c r="D16" s="89">
        <v>2</v>
      </c>
      <c r="E16" s="89">
        <v>1</v>
      </c>
      <c r="F16" s="89" t="s">
        <v>1346</v>
      </c>
      <c r="G16" s="89" t="s">
        <v>1339</v>
      </c>
      <c r="H16" s="89" t="s">
        <v>1353</v>
      </c>
      <c r="I16" s="89" t="s">
        <v>1354</v>
      </c>
    </row>
    <row r="17" spans="1:9">
      <c r="A17" s="89" t="s">
        <v>189</v>
      </c>
      <c r="B17" s="89" t="s">
        <v>1336</v>
      </c>
      <c r="C17" s="89" t="s">
        <v>1358</v>
      </c>
      <c r="D17" s="89">
        <v>2</v>
      </c>
      <c r="E17" s="89">
        <v>1</v>
      </c>
      <c r="F17" s="89" t="s">
        <v>1346</v>
      </c>
      <c r="G17" s="89" t="s">
        <v>1339</v>
      </c>
      <c r="H17" s="89" t="s">
        <v>1353</v>
      </c>
      <c r="I17" s="89" t="s">
        <v>1354</v>
      </c>
    </row>
    <row r="18" spans="1:9">
      <c r="A18" s="89" t="s">
        <v>189</v>
      </c>
      <c r="B18" s="89" t="s">
        <v>1336</v>
      </c>
      <c r="C18" s="89" t="s">
        <v>1359</v>
      </c>
      <c r="D18" s="89">
        <v>2</v>
      </c>
      <c r="E18" s="89">
        <v>1</v>
      </c>
      <c r="F18" s="89" t="s">
        <v>1346</v>
      </c>
      <c r="G18" s="89" t="s">
        <v>1339</v>
      </c>
      <c r="H18" s="89" t="s">
        <v>1353</v>
      </c>
      <c r="I18" s="89" t="s">
        <v>1354</v>
      </c>
    </row>
    <row r="19" spans="1:9">
      <c r="A19" s="89" t="s">
        <v>189</v>
      </c>
      <c r="B19" s="89" t="s">
        <v>1336</v>
      </c>
      <c r="C19" s="89" t="s">
        <v>1360</v>
      </c>
      <c r="D19" s="89">
        <v>2</v>
      </c>
      <c r="E19" s="89">
        <v>1</v>
      </c>
      <c r="F19" s="89" t="s">
        <v>1346</v>
      </c>
      <c r="G19" s="89" t="s">
        <v>1339</v>
      </c>
      <c r="H19" s="89" t="s">
        <v>1353</v>
      </c>
      <c r="I19" s="89" t="s">
        <v>1354</v>
      </c>
    </row>
    <row r="20" spans="1:9">
      <c r="A20" s="89" t="s">
        <v>189</v>
      </c>
      <c r="B20" s="89" t="s">
        <v>1336</v>
      </c>
      <c r="C20" s="89" t="s">
        <v>1361</v>
      </c>
      <c r="D20" s="89">
        <v>2</v>
      </c>
      <c r="E20" s="89">
        <v>1</v>
      </c>
      <c r="F20" s="89" t="s">
        <v>1346</v>
      </c>
      <c r="G20" s="89" t="s">
        <v>1339</v>
      </c>
      <c r="H20" s="89" t="s">
        <v>1353</v>
      </c>
      <c r="I20" s="89" t="s">
        <v>1354</v>
      </c>
    </row>
    <row r="21" spans="1:9">
      <c r="A21" s="89" t="s">
        <v>189</v>
      </c>
      <c r="B21" s="89" t="s">
        <v>1336</v>
      </c>
      <c r="C21" s="89" t="s">
        <v>1362</v>
      </c>
      <c r="D21" s="89">
        <v>2</v>
      </c>
      <c r="E21" s="89">
        <v>1</v>
      </c>
      <c r="F21" s="89" t="s">
        <v>1346</v>
      </c>
      <c r="G21" s="89" t="s">
        <v>1339</v>
      </c>
      <c r="H21" s="89" t="s">
        <v>1353</v>
      </c>
      <c r="I21" s="89" t="s">
        <v>1354</v>
      </c>
    </row>
    <row r="22" spans="1:9">
      <c r="A22" s="89" t="s">
        <v>189</v>
      </c>
      <c r="B22" s="89" t="s">
        <v>1336</v>
      </c>
      <c r="C22" s="89" t="s">
        <v>1363</v>
      </c>
      <c r="D22" s="89">
        <v>2</v>
      </c>
      <c r="E22" s="89">
        <v>1</v>
      </c>
      <c r="F22" s="89" t="s">
        <v>1346</v>
      </c>
      <c r="G22" s="89" t="s">
        <v>1339</v>
      </c>
      <c r="H22" s="89" t="s">
        <v>1353</v>
      </c>
      <c r="I22" s="89" t="s">
        <v>1354</v>
      </c>
    </row>
    <row r="23" spans="1:9">
      <c r="A23" s="89" t="s">
        <v>189</v>
      </c>
      <c r="B23" s="89" t="s">
        <v>1336</v>
      </c>
      <c r="C23" s="89" t="s">
        <v>1364</v>
      </c>
      <c r="D23" s="89">
        <v>2</v>
      </c>
      <c r="E23" s="89">
        <v>1</v>
      </c>
      <c r="F23" s="89" t="s">
        <v>1346</v>
      </c>
      <c r="G23" s="89" t="s">
        <v>1339</v>
      </c>
      <c r="H23" s="89" t="s">
        <v>1353</v>
      </c>
      <c r="I23" s="89" t="s">
        <v>1354</v>
      </c>
    </row>
    <row r="24" spans="1:9">
      <c r="A24" s="89" t="s">
        <v>189</v>
      </c>
      <c r="B24" s="89" t="s">
        <v>1336</v>
      </c>
      <c r="C24" s="89" t="s">
        <v>1365</v>
      </c>
      <c r="D24" s="89">
        <v>5</v>
      </c>
      <c r="E24" s="89">
        <v>2</v>
      </c>
      <c r="F24" s="89" t="s">
        <v>1366</v>
      </c>
      <c r="G24" s="89" t="s">
        <v>1339</v>
      </c>
      <c r="H24" s="89" t="s">
        <v>1367</v>
      </c>
      <c r="I24" s="89" t="s">
        <v>1368</v>
      </c>
    </row>
    <row r="25" spans="1:9">
      <c r="A25" s="89" t="s">
        <v>189</v>
      </c>
      <c r="B25" s="89" t="s">
        <v>1336</v>
      </c>
      <c r="C25" s="89" t="s">
        <v>1369</v>
      </c>
      <c r="D25" s="89">
        <v>5</v>
      </c>
      <c r="E25" s="89">
        <v>2</v>
      </c>
      <c r="F25" s="89" t="s">
        <v>1366</v>
      </c>
      <c r="G25" s="89" t="s">
        <v>1339</v>
      </c>
      <c r="H25" s="89" t="s">
        <v>1367</v>
      </c>
      <c r="I25" s="89" t="s">
        <v>1368</v>
      </c>
    </row>
    <row r="26" spans="1:9">
      <c r="A26" s="89" t="s">
        <v>189</v>
      </c>
      <c r="B26" s="89" t="s">
        <v>1336</v>
      </c>
      <c r="C26" s="89" t="s">
        <v>1370</v>
      </c>
      <c r="D26" s="89">
        <v>7</v>
      </c>
      <c r="E26" s="89">
        <v>2</v>
      </c>
      <c r="F26" s="89" t="s">
        <v>1371</v>
      </c>
      <c r="G26" s="89" t="s">
        <v>1339</v>
      </c>
      <c r="H26" s="89" t="s">
        <v>1372</v>
      </c>
      <c r="I26" s="89" t="s">
        <v>1373</v>
      </c>
    </row>
    <row r="27" spans="1:9">
      <c r="A27" s="89" t="s">
        <v>189</v>
      </c>
      <c r="B27" s="89" t="s">
        <v>1336</v>
      </c>
      <c r="C27" s="89" t="s">
        <v>1374</v>
      </c>
      <c r="D27" s="89">
        <v>7</v>
      </c>
      <c r="E27" s="89">
        <v>2</v>
      </c>
      <c r="F27" s="89" t="s">
        <v>1371</v>
      </c>
      <c r="G27" s="89" t="s">
        <v>1339</v>
      </c>
      <c r="H27" s="89" t="s">
        <v>1372</v>
      </c>
      <c r="I27" s="89" t="s">
        <v>1373</v>
      </c>
    </row>
    <row r="28" spans="1:9">
      <c r="A28" s="89" t="s">
        <v>189</v>
      </c>
      <c r="B28" s="89" t="s">
        <v>1336</v>
      </c>
      <c r="C28" s="89" t="s">
        <v>1375</v>
      </c>
      <c r="D28" s="89">
        <v>7</v>
      </c>
      <c r="E28" s="89">
        <v>2</v>
      </c>
      <c r="F28" s="89" t="s">
        <v>1371</v>
      </c>
      <c r="G28" s="89" t="s">
        <v>1339</v>
      </c>
      <c r="H28" s="89" t="s">
        <v>1372</v>
      </c>
      <c r="I28" s="89" t="s">
        <v>1373</v>
      </c>
    </row>
    <row r="29" spans="1:9">
      <c r="A29" s="89" t="s">
        <v>189</v>
      </c>
      <c r="B29" s="89" t="s">
        <v>1336</v>
      </c>
      <c r="C29" s="89" t="s">
        <v>1376</v>
      </c>
      <c r="D29" s="89">
        <v>8</v>
      </c>
      <c r="E29" s="89">
        <v>2</v>
      </c>
      <c r="F29" s="89" t="s">
        <v>1377</v>
      </c>
      <c r="G29" s="89" t="s">
        <v>1339</v>
      </c>
      <c r="H29" s="89" t="s">
        <v>1378</v>
      </c>
      <c r="I29" s="89" t="s">
        <v>1379</v>
      </c>
    </row>
    <row r="30" spans="1:9">
      <c r="A30" s="89" t="s">
        <v>189</v>
      </c>
      <c r="B30" s="89" t="s">
        <v>1336</v>
      </c>
      <c r="C30" s="89" t="s">
        <v>1380</v>
      </c>
      <c r="D30" s="89">
        <v>9</v>
      </c>
      <c r="E30" s="89">
        <v>2</v>
      </c>
      <c r="F30" s="89" t="s">
        <v>1381</v>
      </c>
      <c r="G30" s="89" t="s">
        <v>1339</v>
      </c>
      <c r="H30" s="89" t="s">
        <v>1382</v>
      </c>
      <c r="I30" s="89" t="s">
        <v>1383</v>
      </c>
    </row>
    <row r="31" spans="1:9">
      <c r="A31" s="89" t="s">
        <v>189</v>
      </c>
      <c r="B31" s="89" t="s">
        <v>1336</v>
      </c>
      <c r="C31" s="89" t="s">
        <v>1384</v>
      </c>
      <c r="D31" s="89">
        <v>11</v>
      </c>
      <c r="E31" s="89">
        <v>2</v>
      </c>
      <c r="F31" s="89" t="s">
        <v>1385</v>
      </c>
      <c r="G31" s="89" t="s">
        <v>1339</v>
      </c>
      <c r="H31" s="89" t="s">
        <v>1386</v>
      </c>
      <c r="I31" s="89" t="s">
        <v>1387</v>
      </c>
    </row>
    <row r="32" spans="1:9">
      <c r="A32" s="89" t="s">
        <v>189</v>
      </c>
      <c r="B32" s="89" t="s">
        <v>1336</v>
      </c>
      <c r="C32" s="89" t="s">
        <v>1388</v>
      </c>
      <c r="D32" s="89">
        <v>13</v>
      </c>
      <c r="E32" s="89">
        <v>2</v>
      </c>
      <c r="F32" s="89" t="s">
        <v>1389</v>
      </c>
      <c r="G32" s="89" t="s">
        <v>1339</v>
      </c>
      <c r="H32" s="89" t="s">
        <v>1390</v>
      </c>
      <c r="I32" s="89" t="s">
        <v>1391</v>
      </c>
    </row>
    <row r="33" spans="1:9">
      <c r="A33" s="89" t="s">
        <v>189</v>
      </c>
      <c r="B33" s="89" t="s">
        <v>1336</v>
      </c>
      <c r="C33" s="89" t="s">
        <v>1392</v>
      </c>
      <c r="D33" s="89">
        <v>25</v>
      </c>
      <c r="E33" s="89">
        <v>3</v>
      </c>
      <c r="F33" s="89" t="s">
        <v>1393</v>
      </c>
      <c r="G33" s="89" t="s">
        <v>1339</v>
      </c>
      <c r="H33" s="89" t="s">
        <v>1394</v>
      </c>
      <c r="I33" s="89" t="s">
        <v>1395</v>
      </c>
    </row>
    <row r="34" spans="1:9">
      <c r="A34" s="89" t="s">
        <v>189</v>
      </c>
      <c r="B34" s="89" t="s">
        <v>1336</v>
      </c>
      <c r="C34" s="89" t="s">
        <v>1396</v>
      </c>
      <c r="D34" s="89">
        <v>17</v>
      </c>
      <c r="E34" s="89">
        <v>2</v>
      </c>
      <c r="F34" s="89" t="s">
        <v>1397</v>
      </c>
      <c r="G34" s="89" t="s">
        <v>1339</v>
      </c>
      <c r="H34" s="89" t="s">
        <v>1398</v>
      </c>
      <c r="I34" s="89" t="s">
        <v>1399</v>
      </c>
    </row>
    <row r="35" spans="1:9">
      <c r="A35" s="89" t="s">
        <v>189</v>
      </c>
      <c r="B35" s="89" t="s">
        <v>1336</v>
      </c>
      <c r="C35" s="89" t="s">
        <v>1400</v>
      </c>
      <c r="D35" s="89">
        <v>19</v>
      </c>
      <c r="E35" s="89">
        <v>2</v>
      </c>
      <c r="F35" s="89" t="s">
        <v>1401</v>
      </c>
      <c r="G35" s="89" t="s">
        <v>1339</v>
      </c>
      <c r="H35" s="89" t="s">
        <v>1402</v>
      </c>
      <c r="I35" s="89" t="s">
        <v>1403</v>
      </c>
    </row>
    <row r="36" spans="1:9">
      <c r="A36" s="89" t="s">
        <v>189</v>
      </c>
      <c r="B36" s="89" t="s">
        <v>1336</v>
      </c>
      <c r="C36" s="89" t="s">
        <v>1404</v>
      </c>
      <c r="D36" s="89">
        <v>45</v>
      </c>
      <c r="E36" s="89">
        <v>4</v>
      </c>
      <c r="F36" s="89" t="s">
        <v>1405</v>
      </c>
      <c r="G36" s="89" t="s">
        <v>1339</v>
      </c>
      <c r="H36" s="89" t="s">
        <v>1406</v>
      </c>
      <c r="I36" s="89" t="s">
        <v>1407</v>
      </c>
    </row>
    <row r="37" spans="1:9">
      <c r="A37" s="89" t="s">
        <v>189</v>
      </c>
      <c r="B37" s="89" t="s">
        <v>1336</v>
      </c>
      <c r="C37" s="89" t="s">
        <v>1408</v>
      </c>
      <c r="D37" s="89">
        <v>61</v>
      </c>
      <c r="E37" s="89">
        <v>5</v>
      </c>
      <c r="F37" s="89" t="s">
        <v>1409</v>
      </c>
      <c r="G37" s="89" t="s">
        <v>1339</v>
      </c>
      <c r="H37" s="89" t="s">
        <v>1410</v>
      </c>
      <c r="I37" s="89" t="s">
        <v>1411</v>
      </c>
    </row>
    <row r="38" spans="1:9">
      <c r="A38" s="89" t="s">
        <v>189</v>
      </c>
      <c r="B38" s="89" t="s">
        <v>1336</v>
      </c>
      <c r="C38" s="89" t="s">
        <v>1412</v>
      </c>
      <c r="D38" s="89">
        <v>91</v>
      </c>
      <c r="E38" s="89">
        <v>6</v>
      </c>
      <c r="F38" s="89" t="s">
        <v>1413</v>
      </c>
      <c r="G38" s="89" t="s">
        <v>1339</v>
      </c>
      <c r="H38" s="89" t="s">
        <v>1414</v>
      </c>
      <c r="I38" s="89" t="s">
        <v>1415</v>
      </c>
    </row>
    <row r="39" spans="1:9">
      <c r="A39" s="89" t="s">
        <v>189</v>
      </c>
      <c r="B39" s="89" t="s">
        <v>1336</v>
      </c>
      <c r="C39" s="89" t="s">
        <v>1416</v>
      </c>
      <c r="D39" s="89">
        <v>92</v>
      </c>
      <c r="E39" s="89">
        <v>6</v>
      </c>
      <c r="F39" s="89" t="s">
        <v>1417</v>
      </c>
      <c r="G39" s="89" t="s">
        <v>1339</v>
      </c>
      <c r="H39" s="89" t="s">
        <v>1418</v>
      </c>
      <c r="I39" s="89" t="s">
        <v>1419</v>
      </c>
    </row>
    <row r="40" spans="1:9">
      <c r="A40" s="89" t="s">
        <v>189</v>
      </c>
      <c r="B40" s="89" t="s">
        <v>1336</v>
      </c>
      <c r="C40" s="89" t="s">
        <v>1420</v>
      </c>
      <c r="D40" s="89">
        <v>80</v>
      </c>
      <c r="E40" s="89">
        <v>5</v>
      </c>
      <c r="F40" s="89" t="s">
        <v>1421</v>
      </c>
      <c r="G40" s="89" t="s">
        <v>1339</v>
      </c>
      <c r="H40" s="89" t="s">
        <v>1422</v>
      </c>
      <c r="I40" s="89" t="s">
        <v>1423</v>
      </c>
    </row>
    <row r="41" spans="1:9">
      <c r="A41" s="89" t="s">
        <v>189</v>
      </c>
      <c r="B41" s="89" t="s">
        <v>1336</v>
      </c>
      <c r="C41" s="89" t="s">
        <v>1424</v>
      </c>
      <c r="D41" s="89">
        <v>48</v>
      </c>
      <c r="E41" s="89">
        <v>3</v>
      </c>
      <c r="F41" s="89" t="s">
        <v>1425</v>
      </c>
      <c r="G41" s="89" t="s">
        <v>1339</v>
      </c>
      <c r="H41" s="89" t="s">
        <v>1422</v>
      </c>
      <c r="I41" s="89" t="s">
        <v>1426</v>
      </c>
    </row>
    <row r="42" spans="1:9">
      <c r="A42" s="89" t="s">
        <v>189</v>
      </c>
      <c r="B42" s="89" t="s">
        <v>1336</v>
      </c>
      <c r="C42" s="89" t="s">
        <v>1427</v>
      </c>
      <c r="D42" s="89">
        <v>93</v>
      </c>
      <c r="E42" s="89">
        <v>5</v>
      </c>
      <c r="F42" s="89" t="s">
        <v>1428</v>
      </c>
      <c r="G42" s="89" t="s">
        <v>1339</v>
      </c>
      <c r="H42" s="89" t="s">
        <v>1429</v>
      </c>
      <c r="I42" s="89" t="s">
        <v>1430</v>
      </c>
    </row>
    <row r="43" spans="1:9">
      <c r="A43" s="89" t="s">
        <v>189</v>
      </c>
      <c r="B43" s="89" t="s">
        <v>1336</v>
      </c>
      <c r="C43" s="89" t="s">
        <v>1431</v>
      </c>
      <c r="D43" s="89">
        <v>76</v>
      </c>
      <c r="E43" s="89">
        <v>4</v>
      </c>
      <c r="F43" s="89" t="s">
        <v>1432</v>
      </c>
      <c r="G43" s="89" t="s">
        <v>1339</v>
      </c>
      <c r="H43" s="89" t="s">
        <v>1433</v>
      </c>
      <c r="I43" s="89" t="s">
        <v>1434</v>
      </c>
    </row>
    <row r="44" spans="1:9">
      <c r="A44" s="89" t="s">
        <v>189</v>
      </c>
      <c r="B44" s="89" t="s">
        <v>1336</v>
      </c>
      <c r="C44" s="89" t="s">
        <v>1435</v>
      </c>
      <c r="D44" s="89">
        <v>77</v>
      </c>
      <c r="E44" s="89">
        <v>4</v>
      </c>
      <c r="F44" s="89" t="s">
        <v>1436</v>
      </c>
      <c r="G44" s="89" t="s">
        <v>1339</v>
      </c>
      <c r="H44" s="89" t="s">
        <v>1437</v>
      </c>
      <c r="I44" s="89" t="s">
        <v>1438</v>
      </c>
    </row>
    <row r="45" spans="1:9">
      <c r="A45" s="89" t="s">
        <v>189</v>
      </c>
      <c r="B45" s="89" t="s">
        <v>1336</v>
      </c>
      <c r="C45" s="89" t="s">
        <v>1439</v>
      </c>
      <c r="D45" s="89">
        <v>157</v>
      </c>
      <c r="E45" s="89">
        <v>8</v>
      </c>
      <c r="F45" s="89" t="s">
        <v>1440</v>
      </c>
      <c r="G45" s="89" t="s">
        <v>1339</v>
      </c>
      <c r="H45" s="89" t="s">
        <v>1441</v>
      </c>
      <c r="I45" s="89" t="s">
        <v>1442</v>
      </c>
    </row>
    <row r="46" spans="1:9">
      <c r="A46" s="89" t="s">
        <v>189</v>
      </c>
      <c r="B46" s="89" t="s">
        <v>1336</v>
      </c>
      <c r="C46" s="89" t="s">
        <v>1443</v>
      </c>
      <c r="D46" s="89">
        <v>151</v>
      </c>
      <c r="E46" s="89">
        <v>7</v>
      </c>
      <c r="F46" s="89" t="s">
        <v>1444</v>
      </c>
      <c r="G46" s="89" t="s">
        <v>1339</v>
      </c>
      <c r="H46" s="89" t="s">
        <v>1445</v>
      </c>
      <c r="I46" s="89" t="s">
        <v>1446</v>
      </c>
    </row>
    <row r="47" spans="1:9">
      <c r="A47" s="89" t="s">
        <v>189</v>
      </c>
      <c r="B47" s="89" t="s">
        <v>1336</v>
      </c>
      <c r="C47" s="89" t="s">
        <v>1447</v>
      </c>
      <c r="D47" s="89">
        <v>110</v>
      </c>
      <c r="E47" s="89">
        <v>5</v>
      </c>
      <c r="F47" s="89" t="s">
        <v>1448</v>
      </c>
      <c r="G47" s="89" t="s">
        <v>1339</v>
      </c>
      <c r="H47" s="89" t="s">
        <v>1449</v>
      </c>
      <c r="I47" s="89" t="s">
        <v>1399</v>
      </c>
    </row>
    <row r="48" spans="1:9">
      <c r="A48" s="89" t="s">
        <v>189</v>
      </c>
      <c r="B48" s="89" t="s">
        <v>1336</v>
      </c>
      <c r="C48" s="89" t="s">
        <v>1450</v>
      </c>
      <c r="D48" s="89">
        <v>113</v>
      </c>
      <c r="E48" s="89">
        <v>5</v>
      </c>
      <c r="F48" s="89" t="s">
        <v>1451</v>
      </c>
      <c r="G48" s="89" t="s">
        <v>1339</v>
      </c>
      <c r="H48" s="89" t="s">
        <v>1452</v>
      </c>
      <c r="I48" s="89" t="s">
        <v>1453</v>
      </c>
    </row>
    <row r="49" spans="1:9">
      <c r="A49" s="89" t="s">
        <v>189</v>
      </c>
      <c r="B49" s="89" t="s">
        <v>1336</v>
      </c>
      <c r="C49" s="89" t="s">
        <v>1454</v>
      </c>
      <c r="D49" s="89">
        <v>162</v>
      </c>
      <c r="E49" s="89">
        <v>7</v>
      </c>
      <c r="F49" s="89" t="s">
        <v>1455</v>
      </c>
      <c r="G49" s="89" t="s">
        <v>1339</v>
      </c>
      <c r="H49" s="89" t="s">
        <v>1456</v>
      </c>
      <c r="I49" s="89" t="s">
        <v>1457</v>
      </c>
    </row>
    <row r="50" spans="1:9">
      <c r="A50" s="89" t="s">
        <v>189</v>
      </c>
      <c r="B50" s="89" t="s">
        <v>1336</v>
      </c>
      <c r="C50" s="89" t="s">
        <v>1458</v>
      </c>
      <c r="D50" s="89">
        <v>162</v>
      </c>
      <c r="E50" s="89">
        <v>7</v>
      </c>
      <c r="F50" s="89" t="s">
        <v>1455</v>
      </c>
      <c r="G50" s="89" t="s">
        <v>1339</v>
      </c>
      <c r="H50" s="89" t="s">
        <v>1456</v>
      </c>
      <c r="I50" s="89" t="s">
        <v>1457</v>
      </c>
    </row>
    <row r="51" spans="1:9">
      <c r="A51" s="89" t="s">
        <v>189</v>
      </c>
      <c r="B51" s="89" t="s">
        <v>1336</v>
      </c>
      <c r="C51" s="89" t="s">
        <v>1459</v>
      </c>
      <c r="D51" s="89">
        <v>119</v>
      </c>
      <c r="E51" s="89">
        <v>5</v>
      </c>
      <c r="F51" s="89" t="s">
        <v>1460</v>
      </c>
      <c r="G51" s="89" t="s">
        <v>1339</v>
      </c>
      <c r="H51" s="89" t="s">
        <v>1461</v>
      </c>
      <c r="I51" s="89" t="s">
        <v>1462</v>
      </c>
    </row>
    <row r="52" spans="1:9">
      <c r="A52" s="89" t="s">
        <v>189</v>
      </c>
      <c r="B52" s="89" t="s">
        <v>1336</v>
      </c>
      <c r="C52" s="89" t="s">
        <v>1463</v>
      </c>
      <c r="D52" s="89">
        <v>275</v>
      </c>
      <c r="E52" s="89">
        <v>10</v>
      </c>
      <c r="F52" s="89" t="s">
        <v>1464</v>
      </c>
      <c r="G52" s="89" t="s">
        <v>1339</v>
      </c>
      <c r="H52" s="89" t="s">
        <v>1465</v>
      </c>
      <c r="I52" s="89" t="s">
        <v>1391</v>
      </c>
    </row>
    <row r="53" spans="1:9">
      <c r="A53" s="89" t="s">
        <v>189</v>
      </c>
      <c r="B53" s="89" t="s">
        <v>1336</v>
      </c>
      <c r="C53" s="89" t="s">
        <v>1466</v>
      </c>
      <c r="D53" s="89">
        <v>360</v>
      </c>
      <c r="E53" s="89">
        <v>12</v>
      </c>
      <c r="F53" s="89" t="s">
        <v>1467</v>
      </c>
      <c r="G53" s="89" t="s">
        <v>1339</v>
      </c>
      <c r="H53" s="89" t="s">
        <v>1468</v>
      </c>
      <c r="I53" s="89" t="s">
        <v>1469</v>
      </c>
    </row>
    <row r="54" spans="1:9">
      <c r="A54" s="89" t="s">
        <v>189</v>
      </c>
      <c r="B54" s="89" t="s">
        <v>1336</v>
      </c>
      <c r="C54" s="89" t="s">
        <v>1470</v>
      </c>
      <c r="D54" s="89">
        <v>369</v>
      </c>
      <c r="E54" s="89">
        <v>12</v>
      </c>
      <c r="F54" s="89" t="s">
        <v>1471</v>
      </c>
      <c r="G54" s="89" t="s">
        <v>1339</v>
      </c>
      <c r="H54" s="89" t="s">
        <v>1472</v>
      </c>
      <c r="I54" s="89" t="s">
        <v>1473</v>
      </c>
    </row>
    <row r="55" spans="1:9">
      <c r="A55" s="89" t="s">
        <v>189</v>
      </c>
      <c r="B55" s="89" t="s">
        <v>1336</v>
      </c>
      <c r="C55" s="89" t="s">
        <v>1474</v>
      </c>
      <c r="D55" s="89">
        <v>347</v>
      </c>
      <c r="E55" s="89">
        <v>11</v>
      </c>
      <c r="F55" s="89" t="s">
        <v>1475</v>
      </c>
      <c r="G55" s="89" t="s">
        <v>1339</v>
      </c>
      <c r="H55" s="89" t="s">
        <v>1460</v>
      </c>
      <c r="I55" s="89" t="s">
        <v>1403</v>
      </c>
    </row>
    <row r="56" spans="1:9">
      <c r="A56" s="89" t="s">
        <v>189</v>
      </c>
      <c r="B56" s="89" t="s">
        <v>1336</v>
      </c>
      <c r="C56" s="89" t="s">
        <v>1476</v>
      </c>
      <c r="D56" s="89">
        <v>729</v>
      </c>
      <c r="E56" s="89">
        <v>5</v>
      </c>
      <c r="F56" s="89" t="s">
        <v>1477</v>
      </c>
      <c r="G56" s="89" t="s">
        <v>1478</v>
      </c>
      <c r="H56" s="89" t="s">
        <v>1479</v>
      </c>
      <c r="I56" s="89" t="s">
        <v>1480</v>
      </c>
    </row>
    <row r="57" spans="1:9">
      <c r="A57" s="89" t="s">
        <v>189</v>
      </c>
      <c r="B57" s="89" t="s">
        <v>1336</v>
      </c>
      <c r="C57" s="89" t="s">
        <v>1481</v>
      </c>
      <c r="D57" s="89">
        <v>621</v>
      </c>
      <c r="E57" s="89">
        <v>4</v>
      </c>
      <c r="F57" s="89" t="s">
        <v>1482</v>
      </c>
      <c r="G57" s="89" t="s">
        <v>1478</v>
      </c>
      <c r="H57" s="89" t="s">
        <v>1483</v>
      </c>
      <c r="I57" s="89" t="s">
        <v>1484</v>
      </c>
    </row>
    <row r="58" spans="1:9">
      <c r="A58" s="90" t="s">
        <v>189</v>
      </c>
      <c r="B58" s="90" t="s">
        <v>1318</v>
      </c>
      <c r="C58" s="90" t="s">
        <v>1485</v>
      </c>
      <c r="D58" s="90">
        <v>2</v>
      </c>
      <c r="E58" s="90">
        <v>2</v>
      </c>
      <c r="F58" s="90" t="s">
        <v>1486</v>
      </c>
      <c r="G58" s="90" t="s">
        <v>1339</v>
      </c>
      <c r="H58" s="90" t="s">
        <v>1487</v>
      </c>
      <c r="I58" s="90" t="s">
        <v>1488</v>
      </c>
    </row>
    <row r="59" spans="1:9">
      <c r="A59" s="90" t="s">
        <v>189</v>
      </c>
      <c r="B59" s="90" t="s">
        <v>1318</v>
      </c>
      <c r="C59" s="90" t="s">
        <v>1489</v>
      </c>
      <c r="D59" s="90">
        <v>2</v>
      </c>
      <c r="E59" s="90">
        <v>2</v>
      </c>
      <c r="F59" s="90" t="s">
        <v>1486</v>
      </c>
      <c r="G59" s="90" t="s">
        <v>1339</v>
      </c>
      <c r="H59" s="90" t="s">
        <v>1487</v>
      </c>
      <c r="I59" s="90" t="s">
        <v>1488</v>
      </c>
    </row>
    <row r="60" spans="1:9">
      <c r="A60" s="90" t="s">
        <v>189</v>
      </c>
      <c r="B60" s="90" t="s">
        <v>1318</v>
      </c>
      <c r="C60" s="90" t="s">
        <v>1490</v>
      </c>
      <c r="D60" s="90">
        <v>8</v>
      </c>
      <c r="E60" s="90">
        <v>7</v>
      </c>
      <c r="F60" s="90" t="s">
        <v>1491</v>
      </c>
      <c r="G60" s="90" t="s">
        <v>1339</v>
      </c>
      <c r="H60" s="90" t="s">
        <v>1492</v>
      </c>
      <c r="I60" s="90" t="s">
        <v>1493</v>
      </c>
    </row>
    <row r="61" spans="1:9">
      <c r="A61" s="90" t="s">
        <v>189</v>
      </c>
      <c r="B61" s="90" t="s">
        <v>1318</v>
      </c>
      <c r="C61" s="90" t="s">
        <v>1494</v>
      </c>
      <c r="D61" s="90">
        <v>8</v>
      </c>
      <c r="E61" s="90">
        <v>7</v>
      </c>
      <c r="F61" s="90" t="s">
        <v>1491</v>
      </c>
      <c r="G61" s="90" t="s">
        <v>1339</v>
      </c>
      <c r="H61" s="90" t="s">
        <v>1492</v>
      </c>
      <c r="I61" s="90" t="s">
        <v>1493</v>
      </c>
    </row>
    <row r="62" spans="1:9">
      <c r="A62" s="90" t="s">
        <v>189</v>
      </c>
      <c r="B62" s="90" t="s">
        <v>1318</v>
      </c>
      <c r="C62" s="90" t="s">
        <v>1495</v>
      </c>
      <c r="D62" s="90">
        <v>4</v>
      </c>
      <c r="E62" s="90">
        <v>3</v>
      </c>
      <c r="F62" s="90" t="s">
        <v>1496</v>
      </c>
      <c r="G62" s="90" t="s">
        <v>1339</v>
      </c>
      <c r="H62" s="90" t="s">
        <v>1497</v>
      </c>
      <c r="I62" s="90" t="s">
        <v>1498</v>
      </c>
    </row>
    <row r="63" spans="1:9">
      <c r="A63" s="90" t="s">
        <v>189</v>
      </c>
      <c r="B63" s="90" t="s">
        <v>1318</v>
      </c>
      <c r="C63" s="90" t="s">
        <v>1499</v>
      </c>
      <c r="D63" s="90">
        <v>11</v>
      </c>
      <c r="E63" s="90">
        <v>7</v>
      </c>
      <c r="F63" s="90" t="s">
        <v>1500</v>
      </c>
      <c r="G63" s="90" t="s">
        <v>1339</v>
      </c>
      <c r="H63" s="90" t="s">
        <v>1501</v>
      </c>
      <c r="I63" s="90" t="s">
        <v>1502</v>
      </c>
    </row>
    <row r="64" spans="1:9">
      <c r="A64" s="90" t="s">
        <v>189</v>
      </c>
      <c r="B64" s="90" t="s">
        <v>1318</v>
      </c>
      <c r="C64" s="90" t="s">
        <v>1503</v>
      </c>
      <c r="D64" s="90">
        <v>15</v>
      </c>
      <c r="E64" s="90">
        <v>9</v>
      </c>
      <c r="F64" s="90" t="s">
        <v>1421</v>
      </c>
      <c r="G64" s="90" t="s">
        <v>1339</v>
      </c>
      <c r="H64" s="90" t="s">
        <v>1504</v>
      </c>
      <c r="I64" s="90" t="s">
        <v>1505</v>
      </c>
    </row>
    <row r="65" spans="1:9">
      <c r="A65" s="90" t="s">
        <v>189</v>
      </c>
      <c r="B65" s="90" t="s">
        <v>1318</v>
      </c>
      <c r="C65" s="90" t="s">
        <v>1506</v>
      </c>
      <c r="D65" s="90">
        <v>15</v>
      </c>
      <c r="E65" s="90">
        <v>9</v>
      </c>
      <c r="F65" s="90" t="s">
        <v>1421</v>
      </c>
      <c r="G65" s="90" t="s">
        <v>1339</v>
      </c>
      <c r="H65" s="90" t="s">
        <v>1504</v>
      </c>
      <c r="I65" s="90" t="s">
        <v>1505</v>
      </c>
    </row>
    <row r="66" spans="1:9">
      <c r="A66" s="90" t="s">
        <v>189</v>
      </c>
      <c r="B66" s="90" t="s">
        <v>1318</v>
      </c>
      <c r="C66" s="90" t="s">
        <v>1507</v>
      </c>
      <c r="D66" s="90">
        <v>12</v>
      </c>
      <c r="E66" s="90">
        <v>7</v>
      </c>
      <c r="F66" s="90" t="s">
        <v>1508</v>
      </c>
      <c r="G66" s="90" t="s">
        <v>1339</v>
      </c>
      <c r="H66" s="90" t="s">
        <v>1509</v>
      </c>
      <c r="I66" s="90" t="s">
        <v>1510</v>
      </c>
    </row>
    <row r="67" spans="1:9">
      <c r="A67" s="90" t="s">
        <v>189</v>
      </c>
      <c r="B67" s="90" t="s">
        <v>1318</v>
      </c>
      <c r="C67" s="90" t="s">
        <v>1511</v>
      </c>
      <c r="D67" s="90">
        <v>12</v>
      </c>
      <c r="E67" s="90">
        <v>7</v>
      </c>
      <c r="F67" s="90" t="s">
        <v>1508</v>
      </c>
      <c r="G67" s="90" t="s">
        <v>1339</v>
      </c>
      <c r="H67" s="90" t="s">
        <v>1509</v>
      </c>
      <c r="I67" s="90" t="s">
        <v>1510</v>
      </c>
    </row>
    <row r="68" spans="1:9">
      <c r="A68" s="90" t="s">
        <v>189</v>
      </c>
      <c r="B68" s="90" t="s">
        <v>1318</v>
      </c>
      <c r="C68" s="90" t="s">
        <v>1512</v>
      </c>
      <c r="D68" s="90">
        <v>12</v>
      </c>
      <c r="E68" s="90">
        <v>7</v>
      </c>
      <c r="F68" s="90" t="s">
        <v>1508</v>
      </c>
      <c r="G68" s="90" t="s">
        <v>1339</v>
      </c>
      <c r="H68" s="90" t="s">
        <v>1509</v>
      </c>
      <c r="I68" s="90" t="s">
        <v>1510</v>
      </c>
    </row>
    <row r="69" spans="1:9">
      <c r="A69" s="90" t="s">
        <v>189</v>
      </c>
      <c r="B69" s="90" t="s">
        <v>1318</v>
      </c>
      <c r="C69" s="90" t="s">
        <v>1513</v>
      </c>
      <c r="D69" s="90">
        <v>7</v>
      </c>
      <c r="E69" s="90">
        <v>4</v>
      </c>
      <c r="F69" s="90" t="s">
        <v>1514</v>
      </c>
      <c r="G69" s="90" t="s">
        <v>1339</v>
      </c>
      <c r="H69" s="90" t="s">
        <v>1515</v>
      </c>
      <c r="I69" s="90" t="s">
        <v>1516</v>
      </c>
    </row>
    <row r="70" spans="1:9">
      <c r="A70" s="90" t="s">
        <v>189</v>
      </c>
      <c r="B70" s="90" t="s">
        <v>1318</v>
      </c>
      <c r="C70" s="90" t="s">
        <v>1517</v>
      </c>
      <c r="D70" s="90">
        <v>14</v>
      </c>
      <c r="E70" s="90">
        <v>7</v>
      </c>
      <c r="F70" s="90" t="s">
        <v>1518</v>
      </c>
      <c r="G70" s="90" t="s">
        <v>1339</v>
      </c>
      <c r="H70" s="90" t="s">
        <v>1519</v>
      </c>
      <c r="I70" s="90" t="s">
        <v>1520</v>
      </c>
    </row>
    <row r="71" spans="1:9">
      <c r="A71" s="90" t="s">
        <v>189</v>
      </c>
      <c r="B71" s="90" t="s">
        <v>1318</v>
      </c>
      <c r="C71" s="90" t="s">
        <v>1521</v>
      </c>
      <c r="D71" s="90">
        <v>18</v>
      </c>
      <c r="E71" s="90">
        <v>9</v>
      </c>
      <c r="F71" s="90" t="s">
        <v>1522</v>
      </c>
      <c r="G71" s="90" t="s">
        <v>1339</v>
      </c>
      <c r="H71" s="90" t="s">
        <v>1519</v>
      </c>
      <c r="I71" s="90" t="s">
        <v>1523</v>
      </c>
    </row>
    <row r="72" spans="1:9">
      <c r="A72" s="90" t="s">
        <v>189</v>
      </c>
      <c r="B72" s="90" t="s">
        <v>1318</v>
      </c>
      <c r="C72" s="90" t="s">
        <v>1524</v>
      </c>
      <c r="D72" s="90">
        <v>6</v>
      </c>
      <c r="E72" s="90">
        <v>3</v>
      </c>
      <c r="F72" s="90" t="s">
        <v>1525</v>
      </c>
      <c r="G72" s="90" t="s">
        <v>1339</v>
      </c>
      <c r="H72" s="90" t="s">
        <v>1519</v>
      </c>
      <c r="I72" s="90" t="s">
        <v>1526</v>
      </c>
    </row>
    <row r="73" spans="1:9">
      <c r="A73" s="90" t="s">
        <v>189</v>
      </c>
      <c r="B73" s="90" t="s">
        <v>1318</v>
      </c>
      <c r="C73" s="90" t="s">
        <v>1527</v>
      </c>
      <c r="D73" s="90">
        <v>6</v>
      </c>
      <c r="E73" s="90">
        <v>3</v>
      </c>
      <c r="F73" s="90" t="s">
        <v>1525</v>
      </c>
      <c r="G73" s="90" t="s">
        <v>1339</v>
      </c>
      <c r="H73" s="90" t="s">
        <v>1519</v>
      </c>
      <c r="I73" s="90" t="s">
        <v>1526</v>
      </c>
    </row>
    <row r="74" spans="1:9">
      <c r="A74" s="90" t="s">
        <v>189</v>
      </c>
      <c r="B74" s="90" t="s">
        <v>1318</v>
      </c>
      <c r="C74" s="90" t="s">
        <v>1528</v>
      </c>
      <c r="D74" s="90">
        <v>6</v>
      </c>
      <c r="E74" s="90">
        <v>3</v>
      </c>
      <c r="F74" s="90" t="s">
        <v>1525</v>
      </c>
      <c r="G74" s="90" t="s">
        <v>1339</v>
      </c>
      <c r="H74" s="90" t="s">
        <v>1519</v>
      </c>
      <c r="I74" s="90" t="s">
        <v>1526</v>
      </c>
    </row>
    <row r="75" spans="1:9">
      <c r="A75" s="90" t="s">
        <v>189</v>
      </c>
      <c r="B75" s="90" t="s">
        <v>1318</v>
      </c>
      <c r="C75" s="90" t="s">
        <v>1529</v>
      </c>
      <c r="D75" s="90">
        <v>11</v>
      </c>
      <c r="E75" s="90">
        <v>5</v>
      </c>
      <c r="F75" s="90" t="s">
        <v>1500</v>
      </c>
      <c r="G75" s="90" t="s">
        <v>1339</v>
      </c>
      <c r="H75" s="90" t="s">
        <v>1530</v>
      </c>
      <c r="I75" s="90" t="s">
        <v>1531</v>
      </c>
    </row>
    <row r="76" spans="1:9">
      <c r="A76" s="90" t="s">
        <v>189</v>
      </c>
      <c r="B76" s="90" t="s">
        <v>1318</v>
      </c>
      <c r="C76" s="90" t="s">
        <v>1532</v>
      </c>
      <c r="D76" s="90">
        <v>7</v>
      </c>
      <c r="E76" s="90">
        <v>3</v>
      </c>
      <c r="F76" s="90" t="s">
        <v>1514</v>
      </c>
      <c r="G76" s="90" t="s">
        <v>1339</v>
      </c>
      <c r="H76" s="90" t="s">
        <v>1533</v>
      </c>
      <c r="I76" s="90" t="s">
        <v>1438</v>
      </c>
    </row>
    <row r="77" spans="1:9">
      <c r="A77" s="90" t="s">
        <v>189</v>
      </c>
      <c r="B77" s="90" t="s">
        <v>1318</v>
      </c>
      <c r="C77" s="90" t="s">
        <v>1534</v>
      </c>
      <c r="D77" s="90">
        <v>7</v>
      </c>
      <c r="E77" s="90">
        <v>3</v>
      </c>
      <c r="F77" s="90" t="s">
        <v>1514</v>
      </c>
      <c r="G77" s="90" t="s">
        <v>1339</v>
      </c>
      <c r="H77" s="90" t="s">
        <v>1533</v>
      </c>
      <c r="I77" s="90" t="s">
        <v>1438</v>
      </c>
    </row>
    <row r="78" spans="1:9">
      <c r="A78" s="90" t="s">
        <v>189</v>
      </c>
      <c r="B78" s="90" t="s">
        <v>1318</v>
      </c>
      <c r="C78" s="90" t="s">
        <v>1535</v>
      </c>
      <c r="D78" s="90">
        <v>7</v>
      </c>
      <c r="E78" s="90">
        <v>3</v>
      </c>
      <c r="F78" s="90" t="s">
        <v>1514</v>
      </c>
      <c r="G78" s="90" t="s">
        <v>1339</v>
      </c>
      <c r="H78" s="90" t="s">
        <v>1533</v>
      </c>
      <c r="I78" s="90" t="s">
        <v>1438</v>
      </c>
    </row>
    <row r="79" spans="1:9">
      <c r="A79" s="90" t="s">
        <v>189</v>
      </c>
      <c r="B79" s="90" t="s">
        <v>1318</v>
      </c>
      <c r="C79" s="90" t="s">
        <v>1536</v>
      </c>
      <c r="D79" s="90">
        <v>21</v>
      </c>
      <c r="E79" s="90">
        <v>9</v>
      </c>
      <c r="F79" s="90" t="s">
        <v>1537</v>
      </c>
      <c r="G79" s="90" t="s">
        <v>1339</v>
      </c>
      <c r="H79" s="90" t="s">
        <v>1533</v>
      </c>
      <c r="I79" s="90" t="s">
        <v>1538</v>
      </c>
    </row>
    <row r="80" spans="1:9">
      <c r="A80" s="90" t="s">
        <v>189</v>
      </c>
      <c r="B80" s="90" t="s">
        <v>1318</v>
      </c>
      <c r="C80" s="90" t="s">
        <v>1539</v>
      </c>
      <c r="D80" s="90">
        <v>15</v>
      </c>
      <c r="E80" s="90">
        <v>6</v>
      </c>
      <c r="F80" s="90" t="s">
        <v>1421</v>
      </c>
      <c r="G80" s="90" t="s">
        <v>1339</v>
      </c>
      <c r="H80" s="90" t="s">
        <v>1540</v>
      </c>
      <c r="I80" s="90" t="s">
        <v>1541</v>
      </c>
    </row>
    <row r="81" spans="1:9">
      <c r="A81" s="90" t="s">
        <v>189</v>
      </c>
      <c r="B81" s="90" t="s">
        <v>1318</v>
      </c>
      <c r="C81" s="90" t="s">
        <v>1542</v>
      </c>
      <c r="D81" s="90">
        <v>11</v>
      </c>
      <c r="E81" s="90">
        <v>4</v>
      </c>
      <c r="F81" s="90" t="s">
        <v>1500</v>
      </c>
      <c r="G81" s="90" t="s">
        <v>1339</v>
      </c>
      <c r="H81" s="90" t="s">
        <v>1543</v>
      </c>
      <c r="I81" s="90" t="s">
        <v>1544</v>
      </c>
    </row>
    <row r="82" spans="1:9">
      <c r="A82" s="90" t="s">
        <v>189</v>
      </c>
      <c r="B82" s="90" t="s">
        <v>1318</v>
      </c>
      <c r="C82" s="90" t="s">
        <v>1545</v>
      </c>
      <c r="D82" s="90">
        <v>11</v>
      </c>
      <c r="E82" s="90">
        <v>4</v>
      </c>
      <c r="F82" s="90" t="s">
        <v>1500</v>
      </c>
      <c r="G82" s="90" t="s">
        <v>1339</v>
      </c>
      <c r="H82" s="90" t="s">
        <v>1543</v>
      </c>
      <c r="I82" s="90" t="s">
        <v>1544</v>
      </c>
    </row>
    <row r="83" spans="1:9">
      <c r="A83" s="90" t="s">
        <v>189</v>
      </c>
      <c r="B83" s="90" t="s">
        <v>1318</v>
      </c>
      <c r="C83" s="90" t="s">
        <v>1546</v>
      </c>
      <c r="D83" s="90">
        <v>11</v>
      </c>
      <c r="E83" s="90">
        <v>4</v>
      </c>
      <c r="F83" s="90" t="s">
        <v>1500</v>
      </c>
      <c r="G83" s="90" t="s">
        <v>1339</v>
      </c>
      <c r="H83" s="90" t="s">
        <v>1543</v>
      </c>
      <c r="I83" s="90" t="s">
        <v>1544</v>
      </c>
    </row>
    <row r="84" spans="1:9">
      <c r="A84" s="90" t="s">
        <v>189</v>
      </c>
      <c r="B84" s="90" t="s">
        <v>1318</v>
      </c>
      <c r="C84" s="90" t="s">
        <v>1547</v>
      </c>
      <c r="D84" s="90">
        <v>11</v>
      </c>
      <c r="E84" s="90">
        <v>4</v>
      </c>
      <c r="F84" s="90" t="s">
        <v>1500</v>
      </c>
      <c r="G84" s="90" t="s">
        <v>1339</v>
      </c>
      <c r="H84" s="90" t="s">
        <v>1543</v>
      </c>
      <c r="I84" s="90" t="s">
        <v>1544</v>
      </c>
    </row>
    <row r="85" spans="1:9">
      <c r="A85" s="90" t="s">
        <v>189</v>
      </c>
      <c r="B85" s="90" t="s">
        <v>1318</v>
      </c>
      <c r="C85" s="90" t="s">
        <v>1548</v>
      </c>
      <c r="D85" s="90">
        <v>11</v>
      </c>
      <c r="E85" s="90">
        <v>4</v>
      </c>
      <c r="F85" s="90" t="s">
        <v>1500</v>
      </c>
      <c r="G85" s="90" t="s">
        <v>1339</v>
      </c>
      <c r="H85" s="90" t="s">
        <v>1543</v>
      </c>
      <c r="I85" s="90" t="s">
        <v>1544</v>
      </c>
    </row>
    <row r="86" spans="1:9">
      <c r="A86" s="90" t="s">
        <v>189</v>
      </c>
      <c r="B86" s="90" t="s">
        <v>1318</v>
      </c>
      <c r="C86" s="90" t="s">
        <v>1549</v>
      </c>
      <c r="D86" s="90">
        <v>11</v>
      </c>
      <c r="E86" s="90">
        <v>4</v>
      </c>
      <c r="F86" s="90" t="s">
        <v>1500</v>
      </c>
      <c r="G86" s="90" t="s">
        <v>1339</v>
      </c>
      <c r="H86" s="90" t="s">
        <v>1543</v>
      </c>
      <c r="I86" s="90" t="s">
        <v>1544</v>
      </c>
    </row>
    <row r="87" spans="1:9">
      <c r="A87" s="90" t="s">
        <v>189</v>
      </c>
      <c r="B87" s="90" t="s">
        <v>1318</v>
      </c>
      <c r="C87" s="90" t="s">
        <v>1550</v>
      </c>
      <c r="D87" s="90">
        <v>11</v>
      </c>
      <c r="E87" s="90">
        <v>4</v>
      </c>
      <c r="F87" s="90" t="s">
        <v>1500</v>
      </c>
      <c r="G87" s="90" t="s">
        <v>1339</v>
      </c>
      <c r="H87" s="90" t="s">
        <v>1543</v>
      </c>
      <c r="I87" s="90" t="s">
        <v>1544</v>
      </c>
    </row>
    <row r="88" spans="1:9">
      <c r="A88" s="90" t="s">
        <v>189</v>
      </c>
      <c r="B88" s="90" t="s">
        <v>1318</v>
      </c>
      <c r="C88" s="90" t="s">
        <v>1551</v>
      </c>
      <c r="D88" s="90">
        <v>32</v>
      </c>
      <c r="E88" s="90">
        <v>11</v>
      </c>
      <c r="F88" s="90" t="s">
        <v>1552</v>
      </c>
      <c r="G88" s="90" t="s">
        <v>1339</v>
      </c>
      <c r="H88" s="90" t="s">
        <v>1553</v>
      </c>
      <c r="I88" s="90" t="s">
        <v>1554</v>
      </c>
    </row>
    <row r="89" spans="1:9">
      <c r="A89" s="90" t="s">
        <v>189</v>
      </c>
      <c r="B89" s="90" t="s">
        <v>1318</v>
      </c>
      <c r="C89" s="90" t="s">
        <v>1555</v>
      </c>
      <c r="D89" s="90">
        <v>12</v>
      </c>
      <c r="E89" s="90">
        <v>4</v>
      </c>
      <c r="F89" s="90" t="s">
        <v>1508</v>
      </c>
      <c r="G89" s="90" t="s">
        <v>1339</v>
      </c>
      <c r="H89" s="90" t="s">
        <v>1556</v>
      </c>
      <c r="I89" s="90" t="s">
        <v>1557</v>
      </c>
    </row>
    <row r="90" spans="1:9">
      <c r="A90" s="90" t="s">
        <v>189</v>
      </c>
      <c r="B90" s="90" t="s">
        <v>1318</v>
      </c>
      <c r="C90" s="90" t="s">
        <v>1558</v>
      </c>
      <c r="D90" s="90">
        <v>12</v>
      </c>
      <c r="E90" s="90">
        <v>4</v>
      </c>
      <c r="F90" s="90" t="s">
        <v>1508</v>
      </c>
      <c r="G90" s="90" t="s">
        <v>1339</v>
      </c>
      <c r="H90" s="90" t="s">
        <v>1556</v>
      </c>
      <c r="I90" s="90" t="s">
        <v>1557</v>
      </c>
    </row>
    <row r="91" spans="1:9">
      <c r="A91" s="90" t="s">
        <v>189</v>
      </c>
      <c r="B91" s="90" t="s">
        <v>1318</v>
      </c>
      <c r="C91" s="90" t="s">
        <v>1559</v>
      </c>
      <c r="D91" s="90">
        <v>12</v>
      </c>
      <c r="E91" s="90">
        <v>4</v>
      </c>
      <c r="F91" s="90" t="s">
        <v>1508</v>
      </c>
      <c r="G91" s="90" t="s">
        <v>1339</v>
      </c>
      <c r="H91" s="90" t="s">
        <v>1556</v>
      </c>
      <c r="I91" s="90" t="s">
        <v>1557</v>
      </c>
    </row>
    <row r="92" spans="1:9">
      <c r="A92" s="90" t="s">
        <v>189</v>
      </c>
      <c r="B92" s="90" t="s">
        <v>1318</v>
      </c>
      <c r="C92" s="90" t="s">
        <v>1560</v>
      </c>
      <c r="D92" s="90">
        <v>111</v>
      </c>
      <c r="E92" s="90">
        <v>36</v>
      </c>
      <c r="F92" s="90" t="s">
        <v>1561</v>
      </c>
      <c r="G92" s="90" t="s">
        <v>1339</v>
      </c>
      <c r="H92" s="90" t="s">
        <v>1562</v>
      </c>
      <c r="I92" s="90" t="s">
        <v>1563</v>
      </c>
    </row>
    <row r="93" spans="1:9">
      <c r="A93" s="90" t="s">
        <v>189</v>
      </c>
      <c r="B93" s="90" t="s">
        <v>1318</v>
      </c>
      <c r="C93" s="90" t="s">
        <v>1564</v>
      </c>
      <c r="D93" s="90">
        <v>117</v>
      </c>
      <c r="E93" s="90">
        <v>37</v>
      </c>
      <c r="F93" s="90" t="s">
        <v>1565</v>
      </c>
      <c r="G93" s="90" t="s">
        <v>1339</v>
      </c>
      <c r="H93" s="90" t="s">
        <v>1566</v>
      </c>
      <c r="I93" s="90" t="s">
        <v>1567</v>
      </c>
    </row>
    <row r="94" spans="1:9">
      <c r="A94" s="90" t="s">
        <v>189</v>
      </c>
      <c r="B94" s="90" t="s">
        <v>1318</v>
      </c>
      <c r="C94" s="90" t="s">
        <v>1568</v>
      </c>
      <c r="D94" s="90">
        <v>16</v>
      </c>
      <c r="E94" s="90">
        <v>5</v>
      </c>
      <c r="F94" s="90" t="s">
        <v>1569</v>
      </c>
      <c r="G94" s="90" t="s">
        <v>1339</v>
      </c>
      <c r="H94" s="90" t="s">
        <v>1570</v>
      </c>
      <c r="I94" s="90" t="s">
        <v>1571</v>
      </c>
    </row>
    <row r="95" spans="1:9">
      <c r="A95" s="90" t="s">
        <v>189</v>
      </c>
      <c r="B95" s="90" t="s">
        <v>1318</v>
      </c>
      <c r="C95" s="90" t="s">
        <v>1572</v>
      </c>
      <c r="D95" s="90">
        <v>16</v>
      </c>
      <c r="E95" s="90">
        <v>5</v>
      </c>
      <c r="F95" s="90" t="s">
        <v>1569</v>
      </c>
      <c r="G95" s="90" t="s">
        <v>1339</v>
      </c>
      <c r="H95" s="90" t="s">
        <v>1570</v>
      </c>
      <c r="I95" s="90" t="s">
        <v>1571</v>
      </c>
    </row>
    <row r="96" spans="1:9">
      <c r="A96" s="90" t="s">
        <v>189</v>
      </c>
      <c r="B96" s="90" t="s">
        <v>1318</v>
      </c>
      <c r="C96" s="90" t="s">
        <v>1573</v>
      </c>
      <c r="D96" s="90">
        <v>13</v>
      </c>
      <c r="E96" s="90">
        <v>4</v>
      </c>
      <c r="F96" s="90" t="s">
        <v>1574</v>
      </c>
      <c r="G96" s="90" t="s">
        <v>1339</v>
      </c>
      <c r="H96" s="90" t="s">
        <v>1575</v>
      </c>
      <c r="I96" s="90" t="s">
        <v>1576</v>
      </c>
    </row>
    <row r="97" spans="1:9">
      <c r="A97" s="90" t="s">
        <v>189</v>
      </c>
      <c r="B97" s="90" t="s">
        <v>1318</v>
      </c>
      <c r="C97" s="90" t="s">
        <v>1577</v>
      </c>
      <c r="D97" s="90">
        <v>13</v>
      </c>
      <c r="E97" s="90">
        <v>4</v>
      </c>
      <c r="F97" s="90" t="s">
        <v>1574</v>
      </c>
      <c r="G97" s="90" t="s">
        <v>1339</v>
      </c>
      <c r="H97" s="90" t="s">
        <v>1575</v>
      </c>
      <c r="I97" s="90" t="s">
        <v>1576</v>
      </c>
    </row>
    <row r="98" spans="1:9">
      <c r="A98" s="90" t="s">
        <v>189</v>
      </c>
      <c r="B98" s="90" t="s">
        <v>1318</v>
      </c>
      <c r="C98" s="90" t="s">
        <v>1578</v>
      </c>
      <c r="D98" s="90">
        <v>121</v>
      </c>
      <c r="E98" s="90">
        <v>37</v>
      </c>
      <c r="F98" s="90" t="s">
        <v>1579</v>
      </c>
      <c r="G98" s="90" t="s">
        <v>1339</v>
      </c>
      <c r="H98" s="90" t="s">
        <v>1580</v>
      </c>
      <c r="I98" s="90" t="s">
        <v>1581</v>
      </c>
    </row>
    <row r="99" spans="1:9">
      <c r="A99" s="90" t="s">
        <v>189</v>
      </c>
      <c r="B99" s="90" t="s">
        <v>1318</v>
      </c>
      <c r="C99" s="90" t="s">
        <v>1582</v>
      </c>
      <c r="D99" s="90">
        <v>60</v>
      </c>
      <c r="E99" s="90">
        <v>17</v>
      </c>
      <c r="F99" s="90" t="s">
        <v>1583</v>
      </c>
      <c r="G99" s="90" t="s">
        <v>1339</v>
      </c>
      <c r="H99" s="90" t="s">
        <v>1584</v>
      </c>
      <c r="I99" s="90" t="s">
        <v>1585</v>
      </c>
    </row>
    <row r="100" spans="1:9">
      <c r="A100" s="90" t="s">
        <v>189</v>
      </c>
      <c r="B100" s="90" t="s">
        <v>1318</v>
      </c>
      <c r="C100" s="90" t="s">
        <v>1586</v>
      </c>
      <c r="D100" s="90">
        <v>18</v>
      </c>
      <c r="E100" s="90">
        <v>5</v>
      </c>
      <c r="F100" s="90" t="s">
        <v>1522</v>
      </c>
      <c r="G100" s="90" t="s">
        <v>1339</v>
      </c>
      <c r="H100" s="90" t="s">
        <v>1437</v>
      </c>
      <c r="I100" s="90" t="s">
        <v>1587</v>
      </c>
    </row>
    <row r="101" spans="1:9">
      <c r="A101" s="90" t="s">
        <v>189</v>
      </c>
      <c r="B101" s="90" t="s">
        <v>1318</v>
      </c>
      <c r="C101" s="90" t="s">
        <v>1588</v>
      </c>
      <c r="D101" s="90">
        <v>58</v>
      </c>
      <c r="E101" s="90">
        <v>16</v>
      </c>
      <c r="F101" s="90" t="s">
        <v>1589</v>
      </c>
      <c r="G101" s="90" t="s">
        <v>1339</v>
      </c>
      <c r="H101" s="90" t="s">
        <v>1590</v>
      </c>
      <c r="I101" s="90" t="s">
        <v>1591</v>
      </c>
    </row>
    <row r="102" spans="1:9">
      <c r="A102" s="90" t="s">
        <v>189</v>
      </c>
      <c r="B102" s="90" t="s">
        <v>1318</v>
      </c>
      <c r="C102" s="90" t="s">
        <v>1592</v>
      </c>
      <c r="D102" s="90">
        <v>40</v>
      </c>
      <c r="E102" s="90">
        <v>11</v>
      </c>
      <c r="F102" s="90" t="s">
        <v>1593</v>
      </c>
      <c r="G102" s="90" t="s">
        <v>1339</v>
      </c>
      <c r="H102" s="90" t="s">
        <v>1594</v>
      </c>
      <c r="I102" s="90" t="s">
        <v>1595</v>
      </c>
    </row>
    <row r="103" spans="1:9">
      <c r="A103" s="90" t="s">
        <v>189</v>
      </c>
      <c r="B103" s="90" t="s">
        <v>1318</v>
      </c>
      <c r="C103" s="90" t="s">
        <v>1596</v>
      </c>
      <c r="D103" s="90">
        <v>48</v>
      </c>
      <c r="E103" s="90">
        <v>13</v>
      </c>
      <c r="F103" s="90" t="s">
        <v>1597</v>
      </c>
      <c r="G103" s="90" t="s">
        <v>1339</v>
      </c>
      <c r="H103" s="90" t="s">
        <v>1598</v>
      </c>
      <c r="I103" s="90" t="s">
        <v>1599</v>
      </c>
    </row>
    <row r="104" spans="1:9">
      <c r="A104" s="90" t="s">
        <v>189</v>
      </c>
      <c r="B104" s="90" t="s">
        <v>1318</v>
      </c>
      <c r="C104" s="90" t="s">
        <v>1600</v>
      </c>
      <c r="D104" s="90">
        <v>45</v>
      </c>
      <c r="E104" s="90">
        <v>12</v>
      </c>
      <c r="F104" s="90" t="s">
        <v>1553</v>
      </c>
      <c r="G104" s="90" t="s">
        <v>1339</v>
      </c>
      <c r="H104" s="90" t="s">
        <v>1601</v>
      </c>
      <c r="I104" s="90" t="s">
        <v>1602</v>
      </c>
    </row>
    <row r="105" spans="1:9">
      <c r="A105" s="90" t="s">
        <v>189</v>
      </c>
      <c r="B105" s="90" t="s">
        <v>1318</v>
      </c>
      <c r="C105" s="90" t="s">
        <v>1603</v>
      </c>
      <c r="D105" s="90">
        <v>19</v>
      </c>
      <c r="E105" s="90">
        <v>5</v>
      </c>
      <c r="F105" s="90" t="s">
        <v>1604</v>
      </c>
      <c r="G105" s="90" t="s">
        <v>1339</v>
      </c>
      <c r="H105" s="90" t="s">
        <v>1605</v>
      </c>
      <c r="I105" s="90" t="s">
        <v>1434</v>
      </c>
    </row>
    <row r="106" spans="1:9">
      <c r="A106" s="90" t="s">
        <v>189</v>
      </c>
      <c r="B106" s="90" t="s">
        <v>1318</v>
      </c>
      <c r="C106" s="90" t="s">
        <v>1606</v>
      </c>
      <c r="D106" s="90">
        <v>150</v>
      </c>
      <c r="E106" s="90">
        <v>39</v>
      </c>
      <c r="F106" s="90" t="s">
        <v>1607</v>
      </c>
      <c r="G106" s="90" t="s">
        <v>1339</v>
      </c>
      <c r="H106" s="90" t="s">
        <v>1608</v>
      </c>
      <c r="I106" s="90" t="s">
        <v>1609</v>
      </c>
    </row>
    <row r="107" spans="1:9">
      <c r="A107" s="90" t="s">
        <v>189</v>
      </c>
      <c r="B107" s="90" t="s">
        <v>1318</v>
      </c>
      <c r="C107" s="90" t="s">
        <v>1610</v>
      </c>
      <c r="D107" s="90">
        <v>27</v>
      </c>
      <c r="E107" s="90">
        <v>7</v>
      </c>
      <c r="F107" s="90" t="s">
        <v>1611</v>
      </c>
      <c r="G107" s="90" t="s">
        <v>1339</v>
      </c>
      <c r="H107" s="90" t="s">
        <v>1612</v>
      </c>
      <c r="I107" s="90" t="s">
        <v>1613</v>
      </c>
    </row>
    <row r="108" spans="1:9">
      <c r="A108" s="90" t="s">
        <v>189</v>
      </c>
      <c r="B108" s="90" t="s">
        <v>1318</v>
      </c>
      <c r="C108" s="90" t="s">
        <v>1614</v>
      </c>
      <c r="D108" s="90">
        <v>85</v>
      </c>
      <c r="E108" s="90">
        <v>22</v>
      </c>
      <c r="F108" s="90" t="s">
        <v>1615</v>
      </c>
      <c r="G108" s="90" t="s">
        <v>1339</v>
      </c>
      <c r="H108" s="90" t="s">
        <v>1616</v>
      </c>
      <c r="I108" s="90" t="s">
        <v>1617</v>
      </c>
    </row>
    <row r="109" spans="1:9">
      <c r="A109" s="90" t="s">
        <v>189</v>
      </c>
      <c r="B109" s="90" t="s">
        <v>1318</v>
      </c>
      <c r="C109" s="90" t="s">
        <v>1618</v>
      </c>
      <c r="D109" s="90">
        <v>31</v>
      </c>
      <c r="E109" s="90">
        <v>8</v>
      </c>
      <c r="F109" s="90" t="s">
        <v>1452</v>
      </c>
      <c r="G109" s="90" t="s">
        <v>1339</v>
      </c>
      <c r="H109" s="90" t="s">
        <v>1619</v>
      </c>
      <c r="I109" s="90" t="s">
        <v>1620</v>
      </c>
    </row>
    <row r="110" spans="1:9">
      <c r="A110" s="90" t="s">
        <v>189</v>
      </c>
      <c r="B110" s="90" t="s">
        <v>1318</v>
      </c>
      <c r="C110" s="90" t="s">
        <v>1621</v>
      </c>
      <c r="D110" s="90">
        <v>47</v>
      </c>
      <c r="E110" s="90">
        <v>12</v>
      </c>
      <c r="F110" s="90" t="s">
        <v>1622</v>
      </c>
      <c r="G110" s="90" t="s">
        <v>1339</v>
      </c>
      <c r="H110" s="90" t="s">
        <v>1623</v>
      </c>
      <c r="I110" s="90" t="s">
        <v>1624</v>
      </c>
    </row>
    <row r="111" spans="1:9">
      <c r="A111" s="90" t="s">
        <v>189</v>
      </c>
      <c r="B111" s="90" t="s">
        <v>1318</v>
      </c>
      <c r="C111" s="90" t="s">
        <v>1625</v>
      </c>
      <c r="D111" s="90">
        <v>83</v>
      </c>
      <c r="E111" s="90">
        <v>21</v>
      </c>
      <c r="F111" s="90" t="s">
        <v>1626</v>
      </c>
      <c r="G111" s="90" t="s">
        <v>1339</v>
      </c>
      <c r="H111" s="90" t="s">
        <v>1627</v>
      </c>
      <c r="I111" s="90" t="s">
        <v>1628</v>
      </c>
    </row>
    <row r="112" spans="1:9">
      <c r="A112" s="90" t="s">
        <v>189</v>
      </c>
      <c r="B112" s="90" t="s">
        <v>1318</v>
      </c>
      <c r="C112" s="90" t="s">
        <v>1629</v>
      </c>
      <c r="D112" s="90">
        <v>20</v>
      </c>
      <c r="E112" s="90">
        <v>5</v>
      </c>
      <c r="F112" s="90" t="s">
        <v>1630</v>
      </c>
      <c r="G112" s="90" t="s">
        <v>1339</v>
      </c>
      <c r="H112" s="90" t="s">
        <v>1631</v>
      </c>
      <c r="I112" s="90" t="s">
        <v>1632</v>
      </c>
    </row>
    <row r="113" spans="1:9">
      <c r="A113" s="90" t="s">
        <v>189</v>
      </c>
      <c r="B113" s="90" t="s">
        <v>1318</v>
      </c>
      <c r="C113" s="90" t="s">
        <v>1633</v>
      </c>
      <c r="D113" s="90">
        <v>20</v>
      </c>
      <c r="E113" s="90">
        <v>5</v>
      </c>
      <c r="F113" s="90" t="s">
        <v>1630</v>
      </c>
      <c r="G113" s="90" t="s">
        <v>1339</v>
      </c>
      <c r="H113" s="90" t="s">
        <v>1631</v>
      </c>
      <c r="I113" s="90" t="s">
        <v>1632</v>
      </c>
    </row>
    <row r="114" spans="1:9">
      <c r="A114" s="90" t="s">
        <v>189</v>
      </c>
      <c r="B114" s="90" t="s">
        <v>1318</v>
      </c>
      <c r="C114" s="90" t="s">
        <v>1634</v>
      </c>
      <c r="D114" s="90">
        <v>74</v>
      </c>
      <c r="E114" s="90">
        <v>18</v>
      </c>
      <c r="F114" s="90" t="s">
        <v>1635</v>
      </c>
      <c r="G114" s="90" t="s">
        <v>1339</v>
      </c>
      <c r="H114" s="90" t="s">
        <v>1449</v>
      </c>
      <c r="I114" s="90" t="s">
        <v>1636</v>
      </c>
    </row>
    <row r="115" spans="1:9">
      <c r="A115" s="90" t="s">
        <v>189</v>
      </c>
      <c r="B115" s="90" t="s">
        <v>1318</v>
      </c>
      <c r="C115" s="90" t="s">
        <v>1637</v>
      </c>
      <c r="D115" s="90">
        <v>70</v>
      </c>
      <c r="E115" s="90">
        <v>17</v>
      </c>
      <c r="F115" s="90" t="s">
        <v>1638</v>
      </c>
      <c r="G115" s="90" t="s">
        <v>1339</v>
      </c>
      <c r="H115" s="90" t="s">
        <v>1449</v>
      </c>
      <c r="I115" s="90" t="s">
        <v>1639</v>
      </c>
    </row>
    <row r="116" spans="1:9">
      <c r="A116" s="90" t="s">
        <v>189</v>
      </c>
      <c r="B116" s="90" t="s">
        <v>1318</v>
      </c>
      <c r="C116" s="90" t="s">
        <v>1640</v>
      </c>
      <c r="D116" s="90">
        <v>25</v>
      </c>
      <c r="E116" s="90">
        <v>6</v>
      </c>
      <c r="F116" s="90" t="s">
        <v>1641</v>
      </c>
      <c r="G116" s="90" t="s">
        <v>1339</v>
      </c>
      <c r="H116" s="90" t="s">
        <v>1642</v>
      </c>
      <c r="I116" s="90" t="s">
        <v>1643</v>
      </c>
    </row>
    <row r="117" spans="1:9">
      <c r="A117" s="90" t="s">
        <v>189</v>
      </c>
      <c r="B117" s="90" t="s">
        <v>1318</v>
      </c>
      <c r="C117" s="90" t="s">
        <v>1644</v>
      </c>
      <c r="D117" s="90">
        <v>172</v>
      </c>
      <c r="E117" s="90">
        <v>41</v>
      </c>
      <c r="F117" s="90" t="s">
        <v>1645</v>
      </c>
      <c r="G117" s="90" t="s">
        <v>1339</v>
      </c>
      <c r="H117" s="90" t="s">
        <v>1646</v>
      </c>
      <c r="I117" s="90" t="s">
        <v>1647</v>
      </c>
    </row>
    <row r="118" spans="1:9">
      <c r="A118" s="90" t="s">
        <v>189</v>
      </c>
      <c r="B118" s="90" t="s">
        <v>1318</v>
      </c>
      <c r="C118" s="90" t="s">
        <v>1648</v>
      </c>
      <c r="D118" s="90">
        <v>34</v>
      </c>
      <c r="E118" s="90">
        <v>8</v>
      </c>
      <c r="F118" s="90" t="s">
        <v>1612</v>
      </c>
      <c r="G118" s="90" t="s">
        <v>1339</v>
      </c>
      <c r="H118" s="90" t="s">
        <v>1649</v>
      </c>
      <c r="I118" s="90" t="s">
        <v>1650</v>
      </c>
    </row>
    <row r="119" spans="1:9">
      <c r="A119" s="90" t="s">
        <v>189</v>
      </c>
      <c r="B119" s="90" t="s">
        <v>1318</v>
      </c>
      <c r="C119" s="90" t="s">
        <v>1651</v>
      </c>
      <c r="D119" s="90">
        <v>30</v>
      </c>
      <c r="E119" s="90">
        <v>7</v>
      </c>
      <c r="F119" s="90" t="s">
        <v>1652</v>
      </c>
      <c r="G119" s="90" t="s">
        <v>1339</v>
      </c>
      <c r="H119" s="90" t="s">
        <v>1653</v>
      </c>
      <c r="I119" s="90" t="s">
        <v>1654</v>
      </c>
    </row>
    <row r="120" spans="1:9">
      <c r="A120" s="90" t="s">
        <v>189</v>
      </c>
      <c r="B120" s="90" t="s">
        <v>1318</v>
      </c>
      <c r="C120" s="90" t="s">
        <v>1655</v>
      </c>
      <c r="D120" s="90">
        <v>82</v>
      </c>
      <c r="E120" s="90">
        <v>19</v>
      </c>
      <c r="F120" s="90" t="s">
        <v>1656</v>
      </c>
      <c r="G120" s="90" t="s">
        <v>1339</v>
      </c>
      <c r="H120" s="90" t="s">
        <v>1456</v>
      </c>
      <c r="I120" s="90" t="s">
        <v>1657</v>
      </c>
    </row>
    <row r="121" spans="1:9">
      <c r="A121" s="90" t="s">
        <v>189</v>
      </c>
      <c r="B121" s="90" t="s">
        <v>1318</v>
      </c>
      <c r="C121" s="90" t="s">
        <v>1658</v>
      </c>
      <c r="D121" s="90">
        <v>39</v>
      </c>
      <c r="E121" s="90">
        <v>9</v>
      </c>
      <c r="F121" s="90" t="s">
        <v>1659</v>
      </c>
      <c r="G121" s="90" t="s">
        <v>1339</v>
      </c>
      <c r="H121" s="90" t="s">
        <v>1455</v>
      </c>
      <c r="I121" s="90" t="s">
        <v>1446</v>
      </c>
    </row>
    <row r="122" spans="1:9">
      <c r="A122" s="90" t="s">
        <v>189</v>
      </c>
      <c r="B122" s="90" t="s">
        <v>1318</v>
      </c>
      <c r="C122" s="90" t="s">
        <v>1660</v>
      </c>
      <c r="D122" s="90">
        <v>26</v>
      </c>
      <c r="E122" s="90">
        <v>6</v>
      </c>
      <c r="F122" s="90" t="s">
        <v>1661</v>
      </c>
      <c r="G122" s="90" t="s">
        <v>1339</v>
      </c>
      <c r="H122" s="90" t="s">
        <v>1455</v>
      </c>
      <c r="I122" s="90" t="s">
        <v>1662</v>
      </c>
    </row>
    <row r="123" spans="1:9">
      <c r="A123" s="90" t="s">
        <v>189</v>
      </c>
      <c r="B123" s="90" t="s">
        <v>1318</v>
      </c>
      <c r="C123" s="90" t="s">
        <v>1663</v>
      </c>
      <c r="D123" s="90">
        <v>26</v>
      </c>
      <c r="E123" s="90">
        <v>6</v>
      </c>
      <c r="F123" s="90" t="s">
        <v>1661</v>
      </c>
      <c r="G123" s="90" t="s">
        <v>1339</v>
      </c>
      <c r="H123" s="90" t="s">
        <v>1455</v>
      </c>
      <c r="I123" s="90" t="s">
        <v>1662</v>
      </c>
    </row>
    <row r="124" spans="1:9">
      <c r="A124" s="90" t="s">
        <v>189</v>
      </c>
      <c r="B124" s="90" t="s">
        <v>1318</v>
      </c>
      <c r="C124" s="90" t="s">
        <v>1664</v>
      </c>
      <c r="D124" s="90">
        <v>83</v>
      </c>
      <c r="E124" s="90">
        <v>19</v>
      </c>
      <c r="F124" s="90" t="s">
        <v>1626</v>
      </c>
      <c r="G124" s="90" t="s">
        <v>1339</v>
      </c>
      <c r="H124" s="90" t="s">
        <v>1652</v>
      </c>
      <c r="I124" s="90" t="s">
        <v>1665</v>
      </c>
    </row>
    <row r="125" spans="1:9">
      <c r="A125" s="90" t="s">
        <v>189</v>
      </c>
      <c r="B125" s="90" t="s">
        <v>1318</v>
      </c>
      <c r="C125" s="90" t="s">
        <v>1666</v>
      </c>
      <c r="D125" s="90">
        <v>31</v>
      </c>
      <c r="E125" s="90">
        <v>7</v>
      </c>
      <c r="F125" s="90" t="s">
        <v>1452</v>
      </c>
      <c r="G125" s="90" t="s">
        <v>1339</v>
      </c>
      <c r="H125" s="90" t="s">
        <v>1667</v>
      </c>
      <c r="I125" s="90" t="s">
        <v>1668</v>
      </c>
    </row>
    <row r="126" spans="1:9">
      <c r="A126" s="90" t="s">
        <v>189</v>
      </c>
      <c r="B126" s="90" t="s">
        <v>1318</v>
      </c>
      <c r="C126" s="90" t="s">
        <v>1669</v>
      </c>
      <c r="D126" s="90">
        <v>85</v>
      </c>
      <c r="E126" s="90">
        <v>19</v>
      </c>
      <c r="F126" s="90" t="s">
        <v>1615</v>
      </c>
      <c r="G126" s="90" t="s">
        <v>1339</v>
      </c>
      <c r="H126" s="90" t="s">
        <v>1440</v>
      </c>
      <c r="I126" s="90" t="s">
        <v>1670</v>
      </c>
    </row>
    <row r="127" spans="1:9">
      <c r="A127" s="90" t="s">
        <v>189</v>
      </c>
      <c r="B127" s="90" t="s">
        <v>1318</v>
      </c>
      <c r="C127" s="90" t="s">
        <v>1671</v>
      </c>
      <c r="D127" s="90">
        <v>27</v>
      </c>
      <c r="E127" s="90">
        <v>6</v>
      </c>
      <c r="F127" s="90" t="s">
        <v>1611</v>
      </c>
      <c r="G127" s="90" t="s">
        <v>1339</v>
      </c>
      <c r="H127" s="90" t="s">
        <v>1672</v>
      </c>
      <c r="I127" s="90" t="s">
        <v>1673</v>
      </c>
    </row>
    <row r="128" spans="1:9">
      <c r="A128" s="90" t="s">
        <v>189</v>
      </c>
      <c r="B128" s="90" t="s">
        <v>1318</v>
      </c>
      <c r="C128" s="90" t="s">
        <v>1674</v>
      </c>
      <c r="D128" s="90">
        <v>228</v>
      </c>
      <c r="E128" s="90">
        <v>48</v>
      </c>
      <c r="F128" s="90" t="s">
        <v>1675</v>
      </c>
      <c r="G128" s="90" t="s">
        <v>1339</v>
      </c>
      <c r="H128" s="90" t="s">
        <v>1676</v>
      </c>
      <c r="I128" s="90" t="s">
        <v>1677</v>
      </c>
    </row>
    <row r="129" spans="1:9">
      <c r="A129" s="90" t="s">
        <v>189</v>
      </c>
      <c r="B129" s="90" t="s">
        <v>1318</v>
      </c>
      <c r="C129" s="90" t="s">
        <v>1678</v>
      </c>
      <c r="D129" s="90">
        <v>125</v>
      </c>
      <c r="E129" s="90">
        <v>26</v>
      </c>
      <c r="F129" s="90" t="s">
        <v>1679</v>
      </c>
      <c r="G129" s="90" t="s">
        <v>1339</v>
      </c>
      <c r="H129" s="90" t="s">
        <v>1680</v>
      </c>
      <c r="I129" s="90" t="s">
        <v>1681</v>
      </c>
    </row>
    <row r="130" spans="1:9">
      <c r="A130" s="90" t="s">
        <v>189</v>
      </c>
      <c r="B130" s="90" t="s">
        <v>1318</v>
      </c>
      <c r="C130" s="90" t="s">
        <v>1682</v>
      </c>
      <c r="D130" s="90">
        <v>127</v>
      </c>
      <c r="E130" s="90">
        <v>26</v>
      </c>
      <c r="F130" s="90" t="s">
        <v>1683</v>
      </c>
      <c r="G130" s="90" t="s">
        <v>1339</v>
      </c>
      <c r="H130" s="90" t="s">
        <v>1684</v>
      </c>
      <c r="I130" s="90" t="s">
        <v>1685</v>
      </c>
    </row>
    <row r="131" spans="1:9">
      <c r="A131" s="90" t="s">
        <v>189</v>
      </c>
      <c r="B131" s="90" t="s">
        <v>1318</v>
      </c>
      <c r="C131" s="90" t="s">
        <v>1686</v>
      </c>
      <c r="D131" s="90">
        <v>303</v>
      </c>
      <c r="E131" s="90">
        <v>62</v>
      </c>
      <c r="F131" s="90" t="s">
        <v>1687</v>
      </c>
      <c r="G131" s="90" t="s">
        <v>1339</v>
      </c>
      <c r="H131" s="90" t="s">
        <v>1684</v>
      </c>
      <c r="I131" s="90" t="s">
        <v>1688</v>
      </c>
    </row>
    <row r="132" spans="1:9">
      <c r="A132" s="90" t="s">
        <v>189</v>
      </c>
      <c r="B132" s="90" t="s">
        <v>1318</v>
      </c>
      <c r="C132" s="90" t="s">
        <v>1689</v>
      </c>
      <c r="D132" s="90">
        <v>309</v>
      </c>
      <c r="E132" s="90">
        <v>62</v>
      </c>
      <c r="F132" s="90" t="s">
        <v>1690</v>
      </c>
      <c r="G132" s="90" t="s">
        <v>1339</v>
      </c>
      <c r="H132" s="90" t="s">
        <v>1691</v>
      </c>
      <c r="I132" s="90" t="s">
        <v>1692</v>
      </c>
    </row>
    <row r="133" spans="1:9">
      <c r="A133" s="90" t="s">
        <v>189</v>
      </c>
      <c r="B133" s="90" t="s">
        <v>1318</v>
      </c>
      <c r="C133" s="90" t="s">
        <v>1693</v>
      </c>
      <c r="D133" s="90">
        <v>239</v>
      </c>
      <c r="E133" s="90">
        <v>46</v>
      </c>
      <c r="F133" s="90" t="s">
        <v>1694</v>
      </c>
      <c r="G133" s="90" t="s">
        <v>1339</v>
      </c>
      <c r="H133" s="90" t="s">
        <v>1695</v>
      </c>
      <c r="I133" s="90" t="s">
        <v>1696</v>
      </c>
    </row>
    <row r="134" spans="1:9">
      <c r="A134" s="90" t="s">
        <v>189</v>
      </c>
      <c r="B134" s="90" t="s">
        <v>1318</v>
      </c>
      <c r="C134" s="90" t="s">
        <v>1697</v>
      </c>
      <c r="D134" s="90">
        <v>375</v>
      </c>
      <c r="E134" s="90">
        <v>72</v>
      </c>
      <c r="F134" s="90" t="s">
        <v>1698</v>
      </c>
      <c r="G134" s="90" t="s">
        <v>1339</v>
      </c>
      <c r="H134" s="90" t="s">
        <v>1695</v>
      </c>
      <c r="I134" s="90" t="s">
        <v>1699</v>
      </c>
    </row>
    <row r="135" spans="1:9">
      <c r="A135" s="90" t="s">
        <v>189</v>
      </c>
      <c r="B135" s="90" t="s">
        <v>1318</v>
      </c>
      <c r="C135" s="90" t="s">
        <v>1420</v>
      </c>
      <c r="D135" s="90">
        <v>80</v>
      </c>
      <c r="E135" s="90">
        <v>15</v>
      </c>
      <c r="F135" s="90" t="s">
        <v>1700</v>
      </c>
      <c r="G135" s="90" t="s">
        <v>1339</v>
      </c>
      <c r="H135" s="90" t="s">
        <v>1701</v>
      </c>
      <c r="I135" s="90" t="s">
        <v>1702</v>
      </c>
    </row>
    <row r="136" spans="1:9">
      <c r="A136" s="90" t="s">
        <v>189</v>
      </c>
      <c r="B136" s="90" t="s">
        <v>1318</v>
      </c>
      <c r="C136" s="90" t="s">
        <v>1703</v>
      </c>
      <c r="D136" s="90">
        <v>343</v>
      </c>
      <c r="E136" s="90">
        <v>64</v>
      </c>
      <c r="F136" s="90" t="s">
        <v>1704</v>
      </c>
      <c r="G136" s="90" t="s">
        <v>1339</v>
      </c>
      <c r="H136" s="90" t="s">
        <v>1705</v>
      </c>
      <c r="I136" s="90" t="s">
        <v>1706</v>
      </c>
    </row>
    <row r="137" spans="1:9">
      <c r="A137" s="90" t="s">
        <v>189</v>
      </c>
      <c r="B137" s="90" t="s">
        <v>1318</v>
      </c>
      <c r="C137" s="90" t="s">
        <v>1707</v>
      </c>
      <c r="D137" s="90">
        <v>97</v>
      </c>
      <c r="E137" s="90">
        <v>18</v>
      </c>
      <c r="F137" s="90" t="s">
        <v>1708</v>
      </c>
      <c r="G137" s="90" t="s">
        <v>1339</v>
      </c>
      <c r="H137" s="90" t="s">
        <v>1709</v>
      </c>
      <c r="I137" s="90" t="s">
        <v>1710</v>
      </c>
    </row>
    <row r="138" spans="1:9">
      <c r="A138" s="90" t="s">
        <v>189</v>
      </c>
      <c r="B138" s="90" t="s">
        <v>1318</v>
      </c>
      <c r="C138" s="90" t="s">
        <v>1711</v>
      </c>
      <c r="D138" s="90">
        <v>162</v>
      </c>
      <c r="E138" s="90">
        <v>30</v>
      </c>
      <c r="F138" s="90" t="s">
        <v>1712</v>
      </c>
      <c r="G138" s="90" t="s">
        <v>1339</v>
      </c>
      <c r="H138" s="90" t="s">
        <v>1709</v>
      </c>
      <c r="I138" s="90" t="s">
        <v>1713</v>
      </c>
    </row>
    <row r="139" spans="1:9">
      <c r="A139" s="90" t="s">
        <v>189</v>
      </c>
      <c r="B139" s="90" t="s">
        <v>1318</v>
      </c>
      <c r="C139" s="90" t="s">
        <v>1714</v>
      </c>
      <c r="D139" s="90">
        <v>446</v>
      </c>
      <c r="E139" s="90">
        <v>82</v>
      </c>
      <c r="F139" s="90" t="s">
        <v>1715</v>
      </c>
      <c r="G139" s="90" t="s">
        <v>1339</v>
      </c>
      <c r="H139" s="90" t="s">
        <v>1716</v>
      </c>
      <c r="I139" s="90" t="s">
        <v>1717</v>
      </c>
    </row>
    <row r="140" spans="1:9">
      <c r="A140" s="90" t="s">
        <v>189</v>
      </c>
      <c r="B140" s="90" t="s">
        <v>1318</v>
      </c>
      <c r="C140" s="90" t="s">
        <v>1408</v>
      </c>
      <c r="D140" s="90">
        <v>61</v>
      </c>
      <c r="E140" s="90">
        <v>11</v>
      </c>
      <c r="F140" s="90" t="s">
        <v>1718</v>
      </c>
      <c r="G140" s="90" t="s">
        <v>1339</v>
      </c>
      <c r="H140" s="90" t="s">
        <v>1719</v>
      </c>
      <c r="I140" s="90" t="s">
        <v>1720</v>
      </c>
    </row>
    <row r="141" spans="1:9">
      <c r="A141" s="90" t="s">
        <v>189</v>
      </c>
      <c r="B141" s="90" t="s">
        <v>1318</v>
      </c>
      <c r="C141" s="90" t="s">
        <v>1721</v>
      </c>
      <c r="D141" s="90">
        <v>159</v>
      </c>
      <c r="E141" s="90">
        <v>28</v>
      </c>
      <c r="F141" s="90" t="s">
        <v>1722</v>
      </c>
      <c r="G141" s="90" t="s">
        <v>1339</v>
      </c>
      <c r="H141" s="90" t="s">
        <v>1723</v>
      </c>
      <c r="I141" s="90" t="s">
        <v>1724</v>
      </c>
    </row>
    <row r="142" spans="1:9">
      <c r="A142" s="90" t="s">
        <v>189</v>
      </c>
      <c r="B142" s="90" t="s">
        <v>1318</v>
      </c>
      <c r="C142" s="90" t="s">
        <v>1725</v>
      </c>
      <c r="D142" s="90">
        <v>747</v>
      </c>
      <c r="E142" s="90">
        <v>131</v>
      </c>
      <c r="F142" s="90" t="s">
        <v>1726</v>
      </c>
      <c r="G142" s="90" t="s">
        <v>1339</v>
      </c>
      <c r="H142" s="90" t="s">
        <v>1727</v>
      </c>
      <c r="I142" s="90" t="s">
        <v>1728</v>
      </c>
    </row>
    <row r="143" spans="1:9">
      <c r="A143" s="90" t="s">
        <v>189</v>
      </c>
      <c r="B143" s="90" t="s">
        <v>1318</v>
      </c>
      <c r="C143" s="90" t="s">
        <v>1729</v>
      </c>
      <c r="D143" s="90">
        <v>713</v>
      </c>
      <c r="E143" s="90">
        <v>124</v>
      </c>
      <c r="F143" s="90" t="s">
        <v>1730</v>
      </c>
      <c r="G143" s="90" t="s">
        <v>1339</v>
      </c>
      <c r="H143" s="90" t="s">
        <v>1472</v>
      </c>
      <c r="I143" s="90" t="s">
        <v>1731</v>
      </c>
    </row>
    <row r="144" spans="1:9">
      <c r="A144" s="90" t="s">
        <v>189</v>
      </c>
      <c r="B144" s="90" t="s">
        <v>1318</v>
      </c>
      <c r="C144" s="90" t="s">
        <v>1732</v>
      </c>
      <c r="D144" s="90">
        <v>709</v>
      </c>
      <c r="E144" s="90">
        <v>122</v>
      </c>
      <c r="F144" s="90" t="s">
        <v>1733</v>
      </c>
      <c r="G144" s="90" t="s">
        <v>1339</v>
      </c>
      <c r="H144" s="90" t="s">
        <v>1734</v>
      </c>
      <c r="I144" s="90" t="s">
        <v>1735</v>
      </c>
    </row>
    <row r="145" spans="1:9">
      <c r="A145" s="90" t="s">
        <v>189</v>
      </c>
      <c r="B145" s="90" t="s">
        <v>1318</v>
      </c>
      <c r="C145" s="90" t="s">
        <v>1736</v>
      </c>
      <c r="D145" s="90">
        <v>178</v>
      </c>
      <c r="E145" s="90">
        <v>30</v>
      </c>
      <c r="F145" s="90" t="s">
        <v>1737</v>
      </c>
      <c r="G145" s="90" t="s">
        <v>1339</v>
      </c>
      <c r="H145" s="90" t="s">
        <v>1738</v>
      </c>
      <c r="I145" s="90" t="s">
        <v>1739</v>
      </c>
    </row>
    <row r="146" spans="1:9">
      <c r="A146" s="90" t="s">
        <v>189</v>
      </c>
      <c r="B146" s="90" t="s">
        <v>1318</v>
      </c>
      <c r="C146" s="90" t="s">
        <v>1740</v>
      </c>
      <c r="D146" s="90">
        <v>217</v>
      </c>
      <c r="E146" s="90">
        <v>36</v>
      </c>
      <c r="F146" s="90" t="s">
        <v>1741</v>
      </c>
      <c r="G146" s="90" t="s">
        <v>1339</v>
      </c>
      <c r="H146" s="90" t="s">
        <v>1742</v>
      </c>
      <c r="I146" s="90" t="s">
        <v>1743</v>
      </c>
    </row>
    <row r="147" spans="1:9">
      <c r="A147" s="90" t="s">
        <v>189</v>
      </c>
      <c r="B147" s="90" t="s">
        <v>1318</v>
      </c>
      <c r="C147" s="90" t="s">
        <v>1744</v>
      </c>
      <c r="D147" s="90">
        <v>115</v>
      </c>
      <c r="E147" s="90">
        <v>19</v>
      </c>
      <c r="F147" s="90" t="s">
        <v>1745</v>
      </c>
      <c r="G147" s="90" t="s">
        <v>1339</v>
      </c>
      <c r="H147" s="90" t="s">
        <v>1746</v>
      </c>
      <c r="I147" s="90" t="s">
        <v>1747</v>
      </c>
    </row>
    <row r="148" spans="1:9">
      <c r="A148" s="90" t="s">
        <v>189</v>
      </c>
      <c r="B148" s="90" t="s">
        <v>1318</v>
      </c>
      <c r="C148" s="90" t="s">
        <v>1412</v>
      </c>
      <c r="D148" s="90">
        <v>91</v>
      </c>
      <c r="E148" s="90">
        <v>15</v>
      </c>
      <c r="F148" s="90" t="s">
        <v>1748</v>
      </c>
      <c r="G148" s="90" t="s">
        <v>1339</v>
      </c>
      <c r="H148" s="90" t="s">
        <v>1746</v>
      </c>
      <c r="I148" s="90" t="s">
        <v>1749</v>
      </c>
    </row>
    <row r="149" spans="1:9">
      <c r="A149" s="90" t="s">
        <v>189</v>
      </c>
      <c r="B149" s="90" t="s">
        <v>1318</v>
      </c>
      <c r="C149" s="90" t="s">
        <v>1750</v>
      </c>
      <c r="D149" s="90">
        <v>260</v>
      </c>
      <c r="E149" s="90">
        <v>42</v>
      </c>
      <c r="F149" s="90" t="s">
        <v>1751</v>
      </c>
      <c r="G149" s="90" t="s">
        <v>1339</v>
      </c>
      <c r="H149" s="90" t="s">
        <v>1752</v>
      </c>
      <c r="I149" s="90" t="s">
        <v>1753</v>
      </c>
    </row>
    <row r="150" spans="1:9">
      <c r="A150" s="90" t="s">
        <v>189</v>
      </c>
      <c r="B150" s="90" t="s">
        <v>1318</v>
      </c>
      <c r="C150" s="90" t="s">
        <v>1427</v>
      </c>
      <c r="D150" s="90">
        <v>93</v>
      </c>
      <c r="E150" s="90">
        <v>15</v>
      </c>
      <c r="F150" s="90" t="s">
        <v>1754</v>
      </c>
      <c r="G150" s="90" t="s">
        <v>1339</v>
      </c>
      <c r="H150" s="90" t="s">
        <v>1752</v>
      </c>
      <c r="I150" s="90" t="s">
        <v>1755</v>
      </c>
    </row>
    <row r="151" spans="1:9">
      <c r="A151" s="90" t="s">
        <v>189</v>
      </c>
      <c r="B151" s="90" t="s">
        <v>1318</v>
      </c>
      <c r="C151" s="90" t="s">
        <v>1756</v>
      </c>
      <c r="D151" s="90">
        <v>582</v>
      </c>
      <c r="E151" s="90">
        <v>92</v>
      </c>
      <c r="F151" s="90" t="s">
        <v>1757</v>
      </c>
      <c r="G151" s="90" t="s">
        <v>1339</v>
      </c>
      <c r="H151" s="90" t="s">
        <v>1758</v>
      </c>
      <c r="I151" s="90" t="s">
        <v>1759</v>
      </c>
    </row>
    <row r="152" spans="1:9">
      <c r="A152" s="90" t="s">
        <v>189</v>
      </c>
      <c r="B152" s="90" t="s">
        <v>1318</v>
      </c>
      <c r="C152" s="90" t="s">
        <v>1760</v>
      </c>
      <c r="D152" s="90">
        <v>89</v>
      </c>
      <c r="E152" s="90">
        <v>14</v>
      </c>
      <c r="F152" s="90" t="s">
        <v>1761</v>
      </c>
      <c r="G152" s="90" t="s">
        <v>1339</v>
      </c>
      <c r="H152" s="90" t="s">
        <v>1448</v>
      </c>
      <c r="I152" s="90" t="s">
        <v>1762</v>
      </c>
    </row>
    <row r="153" spans="1:9">
      <c r="A153" s="90" t="s">
        <v>189</v>
      </c>
      <c r="B153" s="90" t="s">
        <v>1318</v>
      </c>
      <c r="C153" s="90" t="s">
        <v>1763</v>
      </c>
      <c r="D153" s="90">
        <v>198</v>
      </c>
      <c r="E153" s="90">
        <v>31</v>
      </c>
      <c r="F153" s="90" t="s">
        <v>1764</v>
      </c>
      <c r="G153" s="90" t="s">
        <v>1339</v>
      </c>
      <c r="H153" s="90" t="s">
        <v>1765</v>
      </c>
      <c r="I153" s="90" t="s">
        <v>1766</v>
      </c>
    </row>
    <row r="154" spans="1:9">
      <c r="A154" s="90" t="s">
        <v>189</v>
      </c>
      <c r="B154" s="90" t="s">
        <v>1318</v>
      </c>
      <c r="C154" s="90" t="s">
        <v>1767</v>
      </c>
      <c r="D154" s="90">
        <v>110</v>
      </c>
      <c r="E154" s="90">
        <v>17</v>
      </c>
      <c r="F154" s="90" t="s">
        <v>1768</v>
      </c>
      <c r="G154" s="90" t="s">
        <v>1339</v>
      </c>
      <c r="H154" s="90" t="s">
        <v>1769</v>
      </c>
      <c r="I154" s="90" t="s">
        <v>1770</v>
      </c>
    </row>
    <row r="155" spans="1:9">
      <c r="A155" s="90" t="s">
        <v>189</v>
      </c>
      <c r="B155" s="90" t="s">
        <v>1318</v>
      </c>
      <c r="C155" s="90" t="s">
        <v>1771</v>
      </c>
      <c r="D155" s="90">
        <v>291</v>
      </c>
      <c r="E155" s="90">
        <v>44</v>
      </c>
      <c r="F155" s="90" t="s">
        <v>1772</v>
      </c>
      <c r="G155" s="90" t="s">
        <v>1339</v>
      </c>
      <c r="H155" s="90" t="s">
        <v>1773</v>
      </c>
      <c r="I155" s="90" t="s">
        <v>1774</v>
      </c>
    </row>
    <row r="156" spans="1:9">
      <c r="A156" s="90" t="s">
        <v>189</v>
      </c>
      <c r="B156" s="90" t="s">
        <v>1318</v>
      </c>
      <c r="C156" s="90" t="s">
        <v>1775</v>
      </c>
      <c r="D156" s="90">
        <v>146</v>
      </c>
      <c r="E156" s="90">
        <v>22</v>
      </c>
      <c r="F156" s="90" t="s">
        <v>1776</v>
      </c>
      <c r="G156" s="90" t="s">
        <v>1339</v>
      </c>
      <c r="H156" s="90" t="s">
        <v>1777</v>
      </c>
      <c r="I156" s="90" t="s">
        <v>1778</v>
      </c>
    </row>
    <row r="157" spans="1:9">
      <c r="A157" s="90" t="s">
        <v>189</v>
      </c>
      <c r="B157" s="90" t="s">
        <v>1318</v>
      </c>
      <c r="C157" s="90" t="s">
        <v>1779</v>
      </c>
      <c r="D157" s="90">
        <v>803</v>
      </c>
      <c r="E157" s="90">
        <v>119</v>
      </c>
      <c r="F157" s="90" t="s">
        <v>1780</v>
      </c>
      <c r="G157" s="90" t="s">
        <v>1339</v>
      </c>
      <c r="H157" s="90" t="s">
        <v>1781</v>
      </c>
      <c r="I157" s="90" t="s">
        <v>1692</v>
      </c>
    </row>
    <row r="158" spans="1:9">
      <c r="A158" s="90" t="s">
        <v>189</v>
      </c>
      <c r="B158" s="90" t="s">
        <v>1318</v>
      </c>
      <c r="C158" s="90" t="s">
        <v>1476</v>
      </c>
      <c r="D158" s="90">
        <v>729</v>
      </c>
      <c r="E158" s="90">
        <v>107</v>
      </c>
      <c r="F158" s="90" t="s">
        <v>1782</v>
      </c>
      <c r="G158" s="90" t="s">
        <v>1339</v>
      </c>
      <c r="H158" s="90" t="s">
        <v>1783</v>
      </c>
      <c r="I158" s="90" t="s">
        <v>1784</v>
      </c>
    </row>
    <row r="159" spans="1:9">
      <c r="A159" s="90" t="s">
        <v>189</v>
      </c>
      <c r="B159" s="90" t="s">
        <v>1318</v>
      </c>
      <c r="C159" s="90" t="s">
        <v>1785</v>
      </c>
      <c r="D159" s="90">
        <v>206</v>
      </c>
      <c r="E159" s="90">
        <v>30</v>
      </c>
      <c r="F159" s="90" t="s">
        <v>1786</v>
      </c>
      <c r="G159" s="90" t="s">
        <v>1339</v>
      </c>
      <c r="H159" s="90" t="s">
        <v>1787</v>
      </c>
      <c r="I159" s="90" t="s">
        <v>1788</v>
      </c>
    </row>
    <row r="160" spans="1:9">
      <c r="A160" s="90" t="s">
        <v>189</v>
      </c>
      <c r="B160" s="90" t="s">
        <v>1318</v>
      </c>
      <c r="C160" s="90" t="s">
        <v>1789</v>
      </c>
      <c r="D160" s="90">
        <v>393</v>
      </c>
      <c r="E160" s="90">
        <v>57</v>
      </c>
      <c r="F160" s="90" t="s">
        <v>1790</v>
      </c>
      <c r="G160" s="90" t="s">
        <v>1339</v>
      </c>
      <c r="H160" s="90" t="s">
        <v>1604</v>
      </c>
      <c r="I160" s="90" t="s">
        <v>1791</v>
      </c>
    </row>
    <row r="161" spans="1:9">
      <c r="A161" s="90" t="s">
        <v>189</v>
      </c>
      <c r="B161" s="90" t="s">
        <v>1318</v>
      </c>
      <c r="C161" s="90" t="s">
        <v>1792</v>
      </c>
      <c r="D161" s="90">
        <v>1280</v>
      </c>
      <c r="E161" s="90">
        <v>184</v>
      </c>
      <c r="F161" s="90" t="s">
        <v>1793</v>
      </c>
      <c r="G161" s="90" t="s">
        <v>1339</v>
      </c>
      <c r="H161" s="90" t="s">
        <v>1794</v>
      </c>
      <c r="I161" s="90" t="s">
        <v>1795</v>
      </c>
    </row>
    <row r="162" spans="1:9">
      <c r="A162" s="90" t="s">
        <v>189</v>
      </c>
      <c r="B162" s="90" t="s">
        <v>1318</v>
      </c>
      <c r="C162" s="90" t="s">
        <v>1796</v>
      </c>
      <c r="D162" s="90">
        <v>148</v>
      </c>
      <c r="E162" s="90">
        <v>21</v>
      </c>
      <c r="F162" s="90" t="s">
        <v>1797</v>
      </c>
      <c r="G162" s="90" t="s">
        <v>1339</v>
      </c>
      <c r="H162" s="90" t="s">
        <v>1798</v>
      </c>
      <c r="I162" s="90" t="s">
        <v>1799</v>
      </c>
    </row>
    <row r="163" spans="1:9">
      <c r="A163" s="90" t="s">
        <v>189</v>
      </c>
      <c r="B163" s="90" t="s">
        <v>1318</v>
      </c>
      <c r="C163" s="90" t="s">
        <v>1800</v>
      </c>
      <c r="D163" s="90">
        <v>782</v>
      </c>
      <c r="E163" s="90">
        <v>110</v>
      </c>
      <c r="F163" s="90" t="s">
        <v>1801</v>
      </c>
      <c r="G163" s="90" t="s">
        <v>1339</v>
      </c>
      <c r="H163" s="90" t="s">
        <v>1802</v>
      </c>
      <c r="I163" s="90" t="s">
        <v>1803</v>
      </c>
    </row>
    <row r="164" spans="1:9">
      <c r="A164" s="90" t="s">
        <v>189</v>
      </c>
      <c r="B164" s="90" t="s">
        <v>1318</v>
      </c>
      <c r="C164" s="90" t="s">
        <v>1804</v>
      </c>
      <c r="D164" s="90">
        <v>381</v>
      </c>
      <c r="E164" s="90">
        <v>53</v>
      </c>
      <c r="F164" s="90" t="s">
        <v>1805</v>
      </c>
      <c r="G164" s="90" t="s">
        <v>1339</v>
      </c>
      <c r="H164" s="90" t="s">
        <v>1806</v>
      </c>
      <c r="I164" s="90" t="s">
        <v>1807</v>
      </c>
    </row>
    <row r="165" spans="1:9">
      <c r="A165" s="90" t="s">
        <v>189</v>
      </c>
      <c r="B165" s="90" t="s">
        <v>1318</v>
      </c>
      <c r="C165" s="90" t="s">
        <v>1808</v>
      </c>
      <c r="D165" s="90">
        <v>501</v>
      </c>
      <c r="E165" s="90">
        <v>69</v>
      </c>
      <c r="F165" s="90" t="s">
        <v>1809</v>
      </c>
      <c r="G165" s="90" t="s">
        <v>1339</v>
      </c>
      <c r="H165" s="90" t="s">
        <v>1810</v>
      </c>
      <c r="I165" s="90" t="s">
        <v>1811</v>
      </c>
    </row>
    <row r="166" spans="1:9">
      <c r="A166" s="90" t="s">
        <v>189</v>
      </c>
      <c r="B166" s="90" t="s">
        <v>1318</v>
      </c>
      <c r="C166" s="90" t="s">
        <v>1812</v>
      </c>
      <c r="D166" s="90">
        <v>1484</v>
      </c>
      <c r="E166" s="90">
        <v>204</v>
      </c>
      <c r="F166" s="90" t="s">
        <v>1813</v>
      </c>
      <c r="G166" s="90" t="s">
        <v>1339</v>
      </c>
      <c r="H166" s="90" t="s">
        <v>1522</v>
      </c>
      <c r="I166" s="90" t="s">
        <v>1814</v>
      </c>
    </row>
    <row r="167" spans="1:9">
      <c r="A167" s="90" t="s">
        <v>189</v>
      </c>
      <c r="B167" s="90" t="s">
        <v>1318</v>
      </c>
      <c r="C167" s="90" t="s">
        <v>1815</v>
      </c>
      <c r="D167" s="90">
        <v>277</v>
      </c>
      <c r="E167" s="90">
        <v>38</v>
      </c>
      <c r="F167" s="90" t="s">
        <v>1816</v>
      </c>
      <c r="G167" s="90" t="s">
        <v>1339</v>
      </c>
      <c r="H167" s="90" t="s">
        <v>1522</v>
      </c>
      <c r="I167" s="90" t="s">
        <v>1817</v>
      </c>
    </row>
    <row r="168" spans="1:9">
      <c r="A168" s="90" t="s">
        <v>189</v>
      </c>
      <c r="B168" s="90" t="s">
        <v>1318</v>
      </c>
      <c r="C168" s="90" t="s">
        <v>1818</v>
      </c>
      <c r="D168" s="90">
        <v>1141</v>
      </c>
      <c r="E168" s="90">
        <v>156</v>
      </c>
      <c r="F168" s="90" t="s">
        <v>1819</v>
      </c>
      <c r="G168" s="90" t="s">
        <v>1339</v>
      </c>
      <c r="H168" s="90" t="s">
        <v>1522</v>
      </c>
      <c r="I168" s="90" t="s">
        <v>1820</v>
      </c>
    </row>
    <row r="169" spans="1:9">
      <c r="A169" s="90" t="s">
        <v>189</v>
      </c>
      <c r="B169" s="90" t="s">
        <v>1318</v>
      </c>
      <c r="C169" s="90" t="s">
        <v>1821</v>
      </c>
      <c r="D169" s="90">
        <v>620</v>
      </c>
      <c r="E169" s="90">
        <v>83</v>
      </c>
      <c r="F169" s="90" t="s">
        <v>1822</v>
      </c>
      <c r="G169" s="90" t="s">
        <v>1339</v>
      </c>
      <c r="H169" s="90" t="s">
        <v>1823</v>
      </c>
      <c r="I169" s="90" t="s">
        <v>1824</v>
      </c>
    </row>
    <row r="170" spans="1:9">
      <c r="A170" s="90" t="s">
        <v>189</v>
      </c>
      <c r="B170" s="90" t="s">
        <v>1318</v>
      </c>
      <c r="C170" s="90" t="s">
        <v>1825</v>
      </c>
      <c r="D170" s="90">
        <v>642</v>
      </c>
      <c r="E170" s="90">
        <v>85</v>
      </c>
      <c r="F170" s="90" t="s">
        <v>1826</v>
      </c>
      <c r="G170" s="90" t="s">
        <v>1339</v>
      </c>
      <c r="H170" s="90" t="s">
        <v>1428</v>
      </c>
      <c r="I170" s="90" t="s">
        <v>1685</v>
      </c>
    </row>
    <row r="171" spans="1:9">
      <c r="A171" s="90" t="s">
        <v>189</v>
      </c>
      <c r="B171" s="90" t="s">
        <v>1318</v>
      </c>
      <c r="C171" s="90" t="s">
        <v>1827</v>
      </c>
      <c r="D171" s="90">
        <v>1858</v>
      </c>
      <c r="E171" s="90">
        <v>245</v>
      </c>
      <c r="F171" s="90" t="s">
        <v>1828</v>
      </c>
      <c r="G171" s="90" t="s">
        <v>1339</v>
      </c>
      <c r="H171" s="90" t="s">
        <v>1829</v>
      </c>
      <c r="I171" s="90" t="s">
        <v>1830</v>
      </c>
    </row>
    <row r="172" spans="1:9">
      <c r="A172" s="90" t="s">
        <v>189</v>
      </c>
      <c r="B172" s="90" t="s">
        <v>1318</v>
      </c>
      <c r="C172" s="90" t="s">
        <v>1831</v>
      </c>
      <c r="D172" s="90">
        <v>1505</v>
      </c>
      <c r="E172" s="90">
        <v>197</v>
      </c>
      <c r="F172" s="90" t="s">
        <v>1832</v>
      </c>
      <c r="G172" s="90" t="s">
        <v>1339</v>
      </c>
      <c r="H172" s="90" t="s">
        <v>1417</v>
      </c>
      <c r="I172" s="90" t="s">
        <v>1833</v>
      </c>
    </row>
    <row r="173" spans="1:9">
      <c r="A173" s="90" t="s">
        <v>189</v>
      </c>
      <c r="B173" s="90" t="s">
        <v>1318</v>
      </c>
      <c r="C173" s="90" t="s">
        <v>1834</v>
      </c>
      <c r="D173" s="90">
        <v>1797</v>
      </c>
      <c r="E173" s="90">
        <v>234</v>
      </c>
      <c r="F173" s="90" t="s">
        <v>1835</v>
      </c>
      <c r="G173" s="90" t="s">
        <v>1339</v>
      </c>
      <c r="H173" s="90" t="s">
        <v>1413</v>
      </c>
      <c r="I173" s="90" t="s">
        <v>1836</v>
      </c>
    </row>
    <row r="174" spans="1:9">
      <c r="A174" s="90" t="s">
        <v>189</v>
      </c>
      <c r="B174" s="90" t="s">
        <v>1318</v>
      </c>
      <c r="C174" s="90" t="s">
        <v>1837</v>
      </c>
      <c r="D174" s="90">
        <v>302</v>
      </c>
      <c r="E174" s="90">
        <v>39</v>
      </c>
      <c r="F174" s="90" t="s">
        <v>1838</v>
      </c>
      <c r="G174" s="90" t="s">
        <v>1339</v>
      </c>
      <c r="H174" s="90" t="s">
        <v>1839</v>
      </c>
      <c r="I174" s="90" t="s">
        <v>1840</v>
      </c>
    </row>
    <row r="175" spans="1:9">
      <c r="A175" s="90" t="s">
        <v>189</v>
      </c>
      <c r="B175" s="90" t="s">
        <v>1318</v>
      </c>
      <c r="C175" s="90" t="s">
        <v>1481</v>
      </c>
      <c r="D175" s="90">
        <v>621</v>
      </c>
      <c r="E175" s="90">
        <v>79</v>
      </c>
      <c r="F175" s="90" t="s">
        <v>1841</v>
      </c>
      <c r="G175" s="90" t="s">
        <v>1339</v>
      </c>
      <c r="H175" s="90" t="s">
        <v>1842</v>
      </c>
      <c r="I175" s="90" t="s">
        <v>1843</v>
      </c>
    </row>
    <row r="176" spans="1:9">
      <c r="A176" s="90" t="s">
        <v>189</v>
      </c>
      <c r="B176" s="90" t="s">
        <v>1318</v>
      </c>
      <c r="C176" s="90" t="s">
        <v>1474</v>
      </c>
      <c r="D176" s="90">
        <v>347</v>
      </c>
      <c r="E176" s="90">
        <v>44</v>
      </c>
      <c r="F176" s="90" t="s">
        <v>1844</v>
      </c>
      <c r="G176" s="90" t="s">
        <v>1339</v>
      </c>
      <c r="H176" s="90" t="s">
        <v>1845</v>
      </c>
      <c r="I176" s="90" t="s">
        <v>1846</v>
      </c>
    </row>
    <row r="177" spans="1:9">
      <c r="A177" s="90" t="s">
        <v>189</v>
      </c>
      <c r="B177" s="90" t="s">
        <v>1318</v>
      </c>
      <c r="C177" s="90" t="s">
        <v>1466</v>
      </c>
      <c r="D177" s="90">
        <v>360</v>
      </c>
      <c r="E177" s="90">
        <v>45</v>
      </c>
      <c r="F177" s="90" t="s">
        <v>1847</v>
      </c>
      <c r="G177" s="90" t="s">
        <v>1339</v>
      </c>
      <c r="H177" s="90" t="s">
        <v>1848</v>
      </c>
      <c r="I177" s="90" t="s">
        <v>1849</v>
      </c>
    </row>
    <row r="178" spans="1:9">
      <c r="A178" s="90" t="s">
        <v>189</v>
      </c>
      <c r="B178" s="90" t="s">
        <v>1318</v>
      </c>
      <c r="C178" s="90" t="s">
        <v>1850</v>
      </c>
      <c r="D178" s="90">
        <v>426</v>
      </c>
      <c r="E178" s="90">
        <v>52</v>
      </c>
      <c r="F178" s="90" t="s">
        <v>1851</v>
      </c>
      <c r="G178" s="90" t="s">
        <v>1339</v>
      </c>
      <c r="H178" s="90" t="s">
        <v>1569</v>
      </c>
      <c r="I178" s="90" t="s">
        <v>1852</v>
      </c>
    </row>
    <row r="179" spans="1:9">
      <c r="A179" s="90" t="s">
        <v>189</v>
      </c>
      <c r="B179" s="90" t="s">
        <v>1318</v>
      </c>
      <c r="C179" s="90" t="s">
        <v>1470</v>
      </c>
      <c r="D179" s="90">
        <v>369</v>
      </c>
      <c r="E179" s="90">
        <v>45</v>
      </c>
      <c r="F179" s="90" t="s">
        <v>1853</v>
      </c>
      <c r="G179" s="90" t="s">
        <v>1339</v>
      </c>
      <c r="H179" s="90" t="s">
        <v>1569</v>
      </c>
      <c r="I179" s="90" t="s">
        <v>1854</v>
      </c>
    </row>
    <row r="180" spans="1:9">
      <c r="A180" s="90" t="s">
        <v>189</v>
      </c>
      <c r="B180" s="90" t="s">
        <v>1318</v>
      </c>
      <c r="C180" s="90" t="s">
        <v>1855</v>
      </c>
      <c r="D180" s="90">
        <v>654</v>
      </c>
      <c r="E180" s="90">
        <v>75</v>
      </c>
      <c r="F180" s="90" t="s">
        <v>1856</v>
      </c>
      <c r="G180" s="90" t="s">
        <v>1339</v>
      </c>
      <c r="H180" s="90" t="s">
        <v>1421</v>
      </c>
      <c r="I180" s="90" t="s">
        <v>1457</v>
      </c>
    </row>
    <row r="181" spans="1:9">
      <c r="A181" s="90" t="s">
        <v>189</v>
      </c>
      <c r="B181" s="90" t="s">
        <v>1318</v>
      </c>
      <c r="C181" s="90" t="s">
        <v>1857</v>
      </c>
      <c r="D181" s="90">
        <v>2984</v>
      </c>
      <c r="E181" s="90">
        <v>316</v>
      </c>
      <c r="F181" s="90" t="s">
        <v>1858</v>
      </c>
      <c r="G181" s="90" t="s">
        <v>1339</v>
      </c>
      <c r="H181" s="90" t="s">
        <v>1859</v>
      </c>
      <c r="I181" s="90" t="s">
        <v>1860</v>
      </c>
    </row>
    <row r="182" spans="1:9">
      <c r="A182" s="90" t="s">
        <v>189</v>
      </c>
      <c r="B182" s="90" t="s">
        <v>1318</v>
      </c>
      <c r="C182" s="90" t="s">
        <v>1861</v>
      </c>
      <c r="D182" s="90">
        <v>348</v>
      </c>
      <c r="E182" s="90">
        <v>19</v>
      </c>
      <c r="F182" s="90" t="s">
        <v>1862</v>
      </c>
      <c r="G182" s="90" t="s">
        <v>1478</v>
      </c>
      <c r="H182" s="90" t="s">
        <v>1863</v>
      </c>
      <c r="I182" s="90" t="s">
        <v>1864</v>
      </c>
    </row>
    <row r="183" spans="1:9">
      <c r="A183" s="90" t="s">
        <v>189</v>
      </c>
      <c r="B183" s="90" t="s">
        <v>1318</v>
      </c>
      <c r="C183" s="90" t="s">
        <v>1865</v>
      </c>
      <c r="D183" s="90">
        <v>349</v>
      </c>
      <c r="E183" s="90">
        <v>19</v>
      </c>
      <c r="F183" s="90" t="s">
        <v>1866</v>
      </c>
      <c r="G183" s="90" t="s">
        <v>1478</v>
      </c>
      <c r="H183" s="90" t="s">
        <v>1863</v>
      </c>
      <c r="I183" s="90" t="s">
        <v>1864</v>
      </c>
    </row>
    <row r="184" spans="1:9">
      <c r="A184" s="90" t="s">
        <v>189</v>
      </c>
      <c r="B184" s="90" t="s">
        <v>1318</v>
      </c>
      <c r="C184" s="90" t="s">
        <v>1867</v>
      </c>
      <c r="D184" s="90">
        <v>350</v>
      </c>
      <c r="E184" s="90">
        <v>19</v>
      </c>
      <c r="F184" s="90" t="s">
        <v>1868</v>
      </c>
      <c r="G184" s="90" t="s">
        <v>1478</v>
      </c>
      <c r="H184" s="90" t="s">
        <v>1863</v>
      </c>
      <c r="I184" s="90" t="s">
        <v>1869</v>
      </c>
    </row>
    <row r="185" spans="1:9">
      <c r="A185" s="90" t="s">
        <v>189</v>
      </c>
      <c r="B185" s="90" t="s">
        <v>1318</v>
      </c>
      <c r="C185" s="90" t="s">
        <v>1870</v>
      </c>
      <c r="D185" s="90">
        <v>337</v>
      </c>
      <c r="E185" s="90">
        <v>18</v>
      </c>
      <c r="F185" s="90" t="s">
        <v>1871</v>
      </c>
      <c r="G185" s="90" t="s">
        <v>1478</v>
      </c>
      <c r="H185" s="90" t="s">
        <v>1514</v>
      </c>
      <c r="I185" s="90" t="s">
        <v>1587</v>
      </c>
    </row>
    <row r="186" spans="1:9">
      <c r="A186" s="90" t="s">
        <v>189</v>
      </c>
      <c r="B186" s="90" t="s">
        <v>1318</v>
      </c>
      <c r="C186" s="90" t="s">
        <v>1872</v>
      </c>
      <c r="D186" s="90">
        <v>338</v>
      </c>
      <c r="E186" s="90">
        <v>18</v>
      </c>
      <c r="F186" s="90" t="s">
        <v>1873</v>
      </c>
      <c r="G186" s="90" t="s">
        <v>1478</v>
      </c>
      <c r="H186" s="90" t="s">
        <v>1514</v>
      </c>
      <c r="I186" s="90" t="s">
        <v>1874</v>
      </c>
    </row>
    <row r="187" spans="1:9">
      <c r="A187" s="90" t="s">
        <v>189</v>
      </c>
      <c r="B187" s="90" t="s">
        <v>1318</v>
      </c>
      <c r="C187" s="90" t="s">
        <v>1875</v>
      </c>
      <c r="D187" s="90">
        <v>339</v>
      </c>
      <c r="E187" s="90">
        <v>18</v>
      </c>
      <c r="F187" s="90" t="s">
        <v>1876</v>
      </c>
      <c r="G187" s="90" t="s">
        <v>1478</v>
      </c>
      <c r="H187" s="90" t="s">
        <v>1514</v>
      </c>
      <c r="I187" s="90" t="s">
        <v>1877</v>
      </c>
    </row>
    <row r="188" spans="1:9">
      <c r="A188" s="90" t="s">
        <v>189</v>
      </c>
      <c r="B188" s="90" t="s">
        <v>1318</v>
      </c>
      <c r="C188" s="90" t="s">
        <v>1878</v>
      </c>
      <c r="D188" s="90">
        <v>340</v>
      </c>
      <c r="E188" s="90">
        <v>18</v>
      </c>
      <c r="F188" s="90" t="s">
        <v>1879</v>
      </c>
      <c r="G188" s="90" t="s">
        <v>1478</v>
      </c>
      <c r="H188" s="90" t="s">
        <v>1514</v>
      </c>
      <c r="I188" s="90" t="s">
        <v>1880</v>
      </c>
    </row>
    <row r="189" spans="1:9">
      <c r="A189" s="90" t="s">
        <v>189</v>
      </c>
      <c r="B189" s="90" t="s">
        <v>1318</v>
      </c>
      <c r="C189" s="90" t="s">
        <v>1881</v>
      </c>
      <c r="D189" s="90">
        <v>1549</v>
      </c>
      <c r="E189" s="90">
        <v>80</v>
      </c>
      <c r="F189" s="90" t="s">
        <v>1882</v>
      </c>
      <c r="G189" s="90" t="s">
        <v>1478</v>
      </c>
      <c r="H189" s="90" t="s">
        <v>1883</v>
      </c>
      <c r="I189" s="90" t="s">
        <v>1860</v>
      </c>
    </row>
    <row r="190" spans="1:9">
      <c r="A190" s="90" t="s">
        <v>189</v>
      </c>
      <c r="B190" s="90" t="s">
        <v>1318</v>
      </c>
      <c r="C190" s="90" t="s">
        <v>1884</v>
      </c>
      <c r="D190" s="90">
        <v>319</v>
      </c>
      <c r="E190" s="90">
        <v>16</v>
      </c>
      <c r="F190" s="90" t="s">
        <v>1885</v>
      </c>
      <c r="G190" s="90" t="s">
        <v>1478</v>
      </c>
      <c r="H190" s="90" t="s">
        <v>1886</v>
      </c>
      <c r="I190" s="90" t="s">
        <v>1887</v>
      </c>
    </row>
    <row r="191" spans="1:9">
      <c r="A191" s="90" t="s">
        <v>189</v>
      </c>
      <c r="B191" s="90" t="s">
        <v>1318</v>
      </c>
      <c r="C191" s="90" t="s">
        <v>1888</v>
      </c>
      <c r="D191" s="90">
        <v>320</v>
      </c>
      <c r="E191" s="90">
        <v>16</v>
      </c>
      <c r="F191" s="90" t="s">
        <v>1889</v>
      </c>
      <c r="G191" s="90" t="s">
        <v>1478</v>
      </c>
      <c r="H191" s="90" t="s">
        <v>1886</v>
      </c>
      <c r="I191" s="90" t="s">
        <v>1887</v>
      </c>
    </row>
    <row r="192" spans="1:9">
      <c r="A192" s="90" t="s">
        <v>189</v>
      </c>
      <c r="B192" s="90" t="s">
        <v>1318</v>
      </c>
      <c r="C192" s="90" t="s">
        <v>1890</v>
      </c>
      <c r="D192" s="90">
        <v>320</v>
      </c>
      <c r="E192" s="90">
        <v>16</v>
      </c>
      <c r="F192" s="90" t="s">
        <v>1889</v>
      </c>
      <c r="G192" s="90" t="s">
        <v>1478</v>
      </c>
      <c r="H192" s="90" t="s">
        <v>1886</v>
      </c>
      <c r="I192" s="90" t="s">
        <v>1887</v>
      </c>
    </row>
    <row r="193" spans="1:9">
      <c r="A193" s="90" t="s">
        <v>189</v>
      </c>
      <c r="B193" s="90" t="s">
        <v>1318</v>
      </c>
      <c r="C193" s="90" t="s">
        <v>1891</v>
      </c>
      <c r="D193" s="90">
        <v>323</v>
      </c>
      <c r="E193" s="90">
        <v>16</v>
      </c>
      <c r="F193" s="90" t="s">
        <v>1892</v>
      </c>
      <c r="G193" s="90" t="s">
        <v>1478</v>
      </c>
      <c r="H193" s="90" t="s">
        <v>1886</v>
      </c>
      <c r="I193" s="90" t="s">
        <v>1893</v>
      </c>
    </row>
    <row r="194" spans="1:9">
      <c r="A194" s="90" t="s">
        <v>189</v>
      </c>
      <c r="B194" s="90" t="s">
        <v>1318</v>
      </c>
      <c r="C194" s="90" t="s">
        <v>1894</v>
      </c>
      <c r="D194" s="90">
        <v>325</v>
      </c>
      <c r="E194" s="90">
        <v>16</v>
      </c>
      <c r="F194" s="90" t="s">
        <v>1895</v>
      </c>
      <c r="G194" s="90" t="s">
        <v>1478</v>
      </c>
      <c r="H194" s="90" t="s">
        <v>1896</v>
      </c>
      <c r="I194" s="90" t="s">
        <v>1893</v>
      </c>
    </row>
    <row r="195" spans="1:9">
      <c r="A195" s="90" t="s">
        <v>189</v>
      </c>
      <c r="B195" s="90" t="s">
        <v>1318</v>
      </c>
      <c r="C195" s="90" t="s">
        <v>1897</v>
      </c>
      <c r="D195" s="90">
        <v>219</v>
      </c>
      <c r="E195" s="90">
        <v>9</v>
      </c>
      <c r="F195" s="90" t="s">
        <v>1898</v>
      </c>
      <c r="G195" s="90" t="s">
        <v>1478</v>
      </c>
      <c r="H195" s="90" t="s">
        <v>1899</v>
      </c>
      <c r="I195" s="90" t="s">
        <v>1900</v>
      </c>
    </row>
    <row r="196" spans="1:9">
      <c r="A196" s="90" t="s">
        <v>189</v>
      </c>
      <c r="B196" s="90" t="s">
        <v>1318</v>
      </c>
      <c r="C196" s="90" t="s">
        <v>1901</v>
      </c>
      <c r="D196" s="90">
        <v>340</v>
      </c>
      <c r="E196" s="90">
        <v>13</v>
      </c>
      <c r="F196" s="90" t="s">
        <v>1879</v>
      </c>
      <c r="G196" s="90" t="s">
        <v>1478</v>
      </c>
      <c r="H196" s="90" t="s">
        <v>1902</v>
      </c>
      <c r="I196" s="90" t="s">
        <v>1903</v>
      </c>
    </row>
    <row r="197" spans="1:9">
      <c r="A197" s="90" t="s">
        <v>189</v>
      </c>
      <c r="B197" s="90" t="s">
        <v>1318</v>
      </c>
      <c r="C197" s="90" t="s">
        <v>1904</v>
      </c>
      <c r="D197" s="90">
        <v>73</v>
      </c>
      <c r="E197" s="90">
        <v>1</v>
      </c>
      <c r="F197" s="90" t="s">
        <v>1905</v>
      </c>
      <c r="G197" s="90" t="s">
        <v>1478</v>
      </c>
      <c r="H197" s="90" t="s">
        <v>1906</v>
      </c>
      <c r="I197" s="90" t="s">
        <v>1907</v>
      </c>
    </row>
    <row r="198" spans="1:9">
      <c r="A198" s="90" t="s">
        <v>189</v>
      </c>
      <c r="B198" s="90" t="s">
        <v>1318</v>
      </c>
      <c r="C198" s="90" t="s">
        <v>1908</v>
      </c>
      <c r="D198" s="90">
        <v>73</v>
      </c>
      <c r="E198" s="90">
        <v>1</v>
      </c>
      <c r="F198" s="90" t="s">
        <v>1905</v>
      </c>
      <c r="G198" s="90" t="s">
        <v>1478</v>
      </c>
      <c r="H198" s="90" t="s">
        <v>1906</v>
      </c>
      <c r="I198" s="90" t="s">
        <v>1907</v>
      </c>
    </row>
    <row r="199" spans="1:9">
      <c r="A199" s="91" t="s">
        <v>189</v>
      </c>
      <c r="B199" s="91" t="s">
        <v>135</v>
      </c>
      <c r="C199" s="91" t="s">
        <v>1909</v>
      </c>
      <c r="D199" s="91">
        <v>2</v>
      </c>
      <c r="E199" s="91">
        <v>2</v>
      </c>
      <c r="F199" s="91" t="s">
        <v>1910</v>
      </c>
      <c r="G199" s="91" t="s">
        <v>1339</v>
      </c>
      <c r="H199" s="91" t="s">
        <v>1911</v>
      </c>
      <c r="I199" s="91" t="s">
        <v>1912</v>
      </c>
    </row>
    <row r="200" spans="1:9">
      <c r="A200" s="91" t="s">
        <v>189</v>
      </c>
      <c r="B200" s="91" t="s">
        <v>135</v>
      </c>
      <c r="C200" s="91" t="s">
        <v>1913</v>
      </c>
      <c r="D200" s="91">
        <v>4</v>
      </c>
      <c r="E200" s="91">
        <v>4</v>
      </c>
      <c r="F200" s="91" t="s">
        <v>1914</v>
      </c>
      <c r="G200" s="91" t="s">
        <v>1339</v>
      </c>
      <c r="H200" s="91" t="s">
        <v>1911</v>
      </c>
      <c r="I200" s="91" t="s">
        <v>1915</v>
      </c>
    </row>
    <row r="201" spans="1:9">
      <c r="A201" s="91" t="s">
        <v>189</v>
      </c>
      <c r="B201" s="91" t="s">
        <v>135</v>
      </c>
      <c r="C201" s="91" t="s">
        <v>1916</v>
      </c>
      <c r="D201" s="91">
        <v>3</v>
      </c>
      <c r="E201" s="91">
        <v>3</v>
      </c>
      <c r="F201" s="91" t="s">
        <v>1371</v>
      </c>
      <c r="G201" s="91" t="s">
        <v>1339</v>
      </c>
      <c r="H201" s="91" t="s">
        <v>1911</v>
      </c>
      <c r="I201" s="91" t="s">
        <v>1917</v>
      </c>
    </row>
    <row r="202" spans="1:9">
      <c r="A202" s="91" t="s">
        <v>189</v>
      </c>
      <c r="B202" s="91" t="s">
        <v>135</v>
      </c>
      <c r="C202" s="91" t="s">
        <v>1918</v>
      </c>
      <c r="D202" s="91">
        <v>2</v>
      </c>
      <c r="E202" s="91">
        <v>2</v>
      </c>
      <c r="F202" s="91" t="s">
        <v>1910</v>
      </c>
      <c r="G202" s="91" t="s">
        <v>1339</v>
      </c>
      <c r="H202" s="91" t="s">
        <v>1911</v>
      </c>
      <c r="I202" s="91" t="s">
        <v>1912</v>
      </c>
    </row>
    <row r="203" spans="1:9">
      <c r="A203" s="91" t="s">
        <v>189</v>
      </c>
      <c r="B203" s="91" t="s">
        <v>135</v>
      </c>
      <c r="C203" s="91" t="s">
        <v>1919</v>
      </c>
      <c r="D203" s="91">
        <v>2</v>
      </c>
      <c r="E203" s="91">
        <v>2</v>
      </c>
      <c r="F203" s="91" t="s">
        <v>1910</v>
      </c>
      <c r="G203" s="91" t="s">
        <v>1339</v>
      </c>
      <c r="H203" s="91" t="s">
        <v>1911</v>
      </c>
      <c r="I203" s="91" t="s">
        <v>1912</v>
      </c>
    </row>
    <row r="204" spans="1:9">
      <c r="A204" s="91" t="s">
        <v>189</v>
      </c>
      <c r="B204" s="91" t="s">
        <v>135</v>
      </c>
      <c r="C204" s="91" t="s">
        <v>1920</v>
      </c>
      <c r="D204" s="91">
        <v>2</v>
      </c>
      <c r="E204" s="91">
        <v>2</v>
      </c>
      <c r="F204" s="91" t="s">
        <v>1910</v>
      </c>
      <c r="G204" s="91" t="s">
        <v>1339</v>
      </c>
      <c r="H204" s="91" t="s">
        <v>1911</v>
      </c>
      <c r="I204" s="91" t="s">
        <v>1912</v>
      </c>
    </row>
    <row r="205" spans="1:9">
      <c r="A205" s="91" t="s">
        <v>189</v>
      </c>
      <c r="B205" s="91" t="s">
        <v>135</v>
      </c>
      <c r="C205" s="91" t="s">
        <v>1921</v>
      </c>
      <c r="D205" s="91">
        <v>4</v>
      </c>
      <c r="E205" s="91">
        <v>4</v>
      </c>
      <c r="F205" s="91" t="s">
        <v>1914</v>
      </c>
      <c r="G205" s="91" t="s">
        <v>1339</v>
      </c>
      <c r="H205" s="91" t="s">
        <v>1911</v>
      </c>
      <c r="I205" s="91" t="s">
        <v>1915</v>
      </c>
    </row>
    <row r="206" spans="1:9">
      <c r="A206" s="91" t="s">
        <v>189</v>
      </c>
      <c r="B206" s="91" t="s">
        <v>135</v>
      </c>
      <c r="C206" s="91" t="s">
        <v>1922</v>
      </c>
      <c r="D206" s="91">
        <v>5</v>
      </c>
      <c r="E206" s="91">
        <v>4</v>
      </c>
      <c r="F206" s="91" t="s">
        <v>1385</v>
      </c>
      <c r="G206" s="91" t="s">
        <v>1339</v>
      </c>
      <c r="H206" s="91" t="s">
        <v>1923</v>
      </c>
      <c r="I206" s="91" t="s">
        <v>1924</v>
      </c>
    </row>
    <row r="207" spans="1:9">
      <c r="A207" s="91" t="s">
        <v>189</v>
      </c>
      <c r="B207" s="91" t="s">
        <v>135</v>
      </c>
      <c r="C207" s="91" t="s">
        <v>1925</v>
      </c>
      <c r="D207" s="91">
        <v>5</v>
      </c>
      <c r="E207" s="91">
        <v>4</v>
      </c>
      <c r="F207" s="91" t="s">
        <v>1385</v>
      </c>
      <c r="G207" s="91" t="s">
        <v>1339</v>
      </c>
      <c r="H207" s="91" t="s">
        <v>1923</v>
      </c>
      <c r="I207" s="91" t="s">
        <v>1924</v>
      </c>
    </row>
    <row r="208" spans="1:9">
      <c r="A208" s="91" t="s">
        <v>189</v>
      </c>
      <c r="B208" s="91" t="s">
        <v>135</v>
      </c>
      <c r="C208" s="91" t="s">
        <v>1926</v>
      </c>
      <c r="D208" s="91">
        <v>5</v>
      </c>
      <c r="E208" s="91">
        <v>4</v>
      </c>
      <c r="F208" s="91" t="s">
        <v>1385</v>
      </c>
      <c r="G208" s="91" t="s">
        <v>1339</v>
      </c>
      <c r="H208" s="91" t="s">
        <v>1923</v>
      </c>
      <c r="I208" s="91" t="s">
        <v>1924</v>
      </c>
    </row>
    <row r="209" spans="1:9">
      <c r="A209" s="91" t="s">
        <v>189</v>
      </c>
      <c r="B209" s="91" t="s">
        <v>135</v>
      </c>
      <c r="C209" s="91" t="s">
        <v>1927</v>
      </c>
      <c r="D209" s="91">
        <v>5</v>
      </c>
      <c r="E209" s="91">
        <v>4</v>
      </c>
      <c r="F209" s="91" t="s">
        <v>1385</v>
      </c>
      <c r="G209" s="91" t="s">
        <v>1339</v>
      </c>
      <c r="H209" s="91" t="s">
        <v>1923</v>
      </c>
      <c r="I209" s="91" t="s">
        <v>1924</v>
      </c>
    </row>
    <row r="210" spans="1:9">
      <c r="A210" s="91" t="s">
        <v>189</v>
      </c>
      <c r="B210" s="91" t="s">
        <v>135</v>
      </c>
      <c r="C210" s="91" t="s">
        <v>1928</v>
      </c>
      <c r="D210" s="91">
        <v>5</v>
      </c>
      <c r="E210" s="91">
        <v>4</v>
      </c>
      <c r="F210" s="91" t="s">
        <v>1385</v>
      </c>
      <c r="G210" s="91" t="s">
        <v>1339</v>
      </c>
      <c r="H210" s="91" t="s">
        <v>1923</v>
      </c>
      <c r="I210" s="91" t="s">
        <v>1924</v>
      </c>
    </row>
    <row r="211" spans="1:9">
      <c r="A211" s="91" t="s">
        <v>189</v>
      </c>
      <c r="B211" s="91" t="s">
        <v>135</v>
      </c>
      <c r="C211" s="91" t="s">
        <v>1929</v>
      </c>
      <c r="D211" s="91">
        <v>5</v>
      </c>
      <c r="E211" s="91">
        <v>3</v>
      </c>
      <c r="F211" s="91" t="s">
        <v>1385</v>
      </c>
      <c r="G211" s="91" t="s">
        <v>1339</v>
      </c>
      <c r="H211" s="91" t="s">
        <v>1930</v>
      </c>
      <c r="I211" s="91" t="s">
        <v>1931</v>
      </c>
    </row>
    <row r="212" spans="1:9">
      <c r="A212" s="91" t="s">
        <v>189</v>
      </c>
      <c r="B212" s="91" t="s">
        <v>135</v>
      </c>
      <c r="C212" s="91" t="s">
        <v>1932</v>
      </c>
      <c r="D212" s="91">
        <v>5</v>
      </c>
      <c r="E212" s="91">
        <v>3</v>
      </c>
      <c r="F212" s="91" t="s">
        <v>1385</v>
      </c>
      <c r="G212" s="91" t="s">
        <v>1339</v>
      </c>
      <c r="H212" s="91" t="s">
        <v>1930</v>
      </c>
      <c r="I212" s="91" t="s">
        <v>1931</v>
      </c>
    </row>
    <row r="213" spans="1:9">
      <c r="A213" s="91" t="s">
        <v>189</v>
      </c>
      <c r="B213" s="91" t="s">
        <v>135</v>
      </c>
      <c r="C213" s="91" t="s">
        <v>1933</v>
      </c>
      <c r="D213" s="91">
        <v>5</v>
      </c>
      <c r="E213" s="91">
        <v>3</v>
      </c>
      <c r="F213" s="91" t="s">
        <v>1385</v>
      </c>
      <c r="G213" s="91" t="s">
        <v>1339</v>
      </c>
      <c r="H213" s="91" t="s">
        <v>1930</v>
      </c>
      <c r="I213" s="91" t="s">
        <v>1931</v>
      </c>
    </row>
    <row r="214" spans="1:9">
      <c r="A214" s="91" t="s">
        <v>189</v>
      </c>
      <c r="B214" s="91" t="s">
        <v>135</v>
      </c>
      <c r="C214" s="91" t="s">
        <v>1934</v>
      </c>
      <c r="D214" s="91">
        <v>4</v>
      </c>
      <c r="E214" s="91">
        <v>2</v>
      </c>
      <c r="F214" s="91" t="s">
        <v>1914</v>
      </c>
      <c r="G214" s="91" t="s">
        <v>1339</v>
      </c>
      <c r="H214" s="91" t="s">
        <v>1935</v>
      </c>
      <c r="I214" s="91" t="s">
        <v>1936</v>
      </c>
    </row>
    <row r="215" spans="1:9">
      <c r="A215" s="91" t="s">
        <v>189</v>
      </c>
      <c r="B215" s="91" t="s">
        <v>135</v>
      </c>
      <c r="C215" s="91" t="s">
        <v>1937</v>
      </c>
      <c r="D215" s="91">
        <v>4</v>
      </c>
      <c r="E215" s="91">
        <v>2</v>
      </c>
      <c r="F215" s="91" t="s">
        <v>1914</v>
      </c>
      <c r="G215" s="91" t="s">
        <v>1339</v>
      </c>
      <c r="H215" s="91" t="s">
        <v>1935</v>
      </c>
      <c r="I215" s="91" t="s">
        <v>1936</v>
      </c>
    </row>
    <row r="216" spans="1:9">
      <c r="A216" s="91" t="s">
        <v>189</v>
      </c>
      <c r="B216" s="91" t="s">
        <v>135</v>
      </c>
      <c r="C216" s="91" t="s">
        <v>1938</v>
      </c>
      <c r="D216" s="91">
        <v>4</v>
      </c>
      <c r="E216" s="91">
        <v>2</v>
      </c>
      <c r="F216" s="91" t="s">
        <v>1914</v>
      </c>
      <c r="G216" s="91" t="s">
        <v>1339</v>
      </c>
      <c r="H216" s="91" t="s">
        <v>1935</v>
      </c>
      <c r="I216" s="91" t="s">
        <v>1936</v>
      </c>
    </row>
    <row r="217" spans="1:9">
      <c r="A217" s="91" t="s">
        <v>189</v>
      </c>
      <c r="B217" s="91" t="s">
        <v>135</v>
      </c>
      <c r="C217" s="91" t="s">
        <v>1939</v>
      </c>
      <c r="D217" s="91">
        <v>4</v>
      </c>
      <c r="E217" s="91">
        <v>2</v>
      </c>
      <c r="F217" s="91" t="s">
        <v>1914</v>
      </c>
      <c r="G217" s="91" t="s">
        <v>1339</v>
      </c>
      <c r="H217" s="91" t="s">
        <v>1935</v>
      </c>
      <c r="I217" s="91" t="s">
        <v>1936</v>
      </c>
    </row>
    <row r="218" spans="1:9">
      <c r="A218" s="91" t="s">
        <v>189</v>
      </c>
      <c r="B218" s="91" t="s">
        <v>135</v>
      </c>
      <c r="C218" s="91" t="s">
        <v>1940</v>
      </c>
      <c r="D218" s="91">
        <v>9</v>
      </c>
      <c r="E218" s="91">
        <v>4</v>
      </c>
      <c r="F218" s="91" t="s">
        <v>1941</v>
      </c>
      <c r="G218" s="91" t="s">
        <v>1339</v>
      </c>
      <c r="H218" s="91" t="s">
        <v>1942</v>
      </c>
      <c r="I218" s="91" t="s">
        <v>1943</v>
      </c>
    </row>
    <row r="219" spans="1:9">
      <c r="A219" s="91" t="s">
        <v>189</v>
      </c>
      <c r="B219" s="91" t="s">
        <v>135</v>
      </c>
      <c r="C219" s="91" t="s">
        <v>1365</v>
      </c>
      <c r="D219" s="91">
        <v>5</v>
      </c>
      <c r="E219" s="91">
        <v>2</v>
      </c>
      <c r="F219" s="91" t="s">
        <v>1385</v>
      </c>
      <c r="G219" s="91" t="s">
        <v>1339</v>
      </c>
      <c r="H219" s="91" t="s">
        <v>1944</v>
      </c>
      <c r="I219" s="91" t="s">
        <v>1849</v>
      </c>
    </row>
    <row r="220" spans="1:9">
      <c r="A220" s="91" t="s">
        <v>189</v>
      </c>
      <c r="B220" s="91" t="s">
        <v>135</v>
      </c>
      <c r="C220" s="91" t="s">
        <v>1369</v>
      </c>
      <c r="D220" s="91">
        <v>5</v>
      </c>
      <c r="E220" s="91">
        <v>2</v>
      </c>
      <c r="F220" s="91" t="s">
        <v>1385</v>
      </c>
      <c r="G220" s="91" t="s">
        <v>1339</v>
      </c>
      <c r="H220" s="91" t="s">
        <v>1944</v>
      </c>
      <c r="I220" s="91" t="s">
        <v>1849</v>
      </c>
    </row>
    <row r="221" spans="1:9">
      <c r="A221" s="91" t="s">
        <v>189</v>
      </c>
      <c r="B221" s="91" t="s">
        <v>135</v>
      </c>
      <c r="C221" s="91" t="s">
        <v>1945</v>
      </c>
      <c r="D221" s="91">
        <v>11</v>
      </c>
      <c r="E221" s="91">
        <v>4</v>
      </c>
      <c r="F221" s="91" t="s">
        <v>1483</v>
      </c>
      <c r="G221" s="91" t="s">
        <v>1339</v>
      </c>
      <c r="H221" s="91" t="s">
        <v>1946</v>
      </c>
      <c r="I221" s="91" t="s">
        <v>1947</v>
      </c>
    </row>
    <row r="222" spans="1:9">
      <c r="A222" s="91" t="s">
        <v>189</v>
      </c>
      <c r="B222" s="91" t="s">
        <v>135</v>
      </c>
      <c r="C222" s="91" t="s">
        <v>1948</v>
      </c>
      <c r="D222" s="91">
        <v>11</v>
      </c>
      <c r="E222" s="91">
        <v>4</v>
      </c>
      <c r="F222" s="91" t="s">
        <v>1483</v>
      </c>
      <c r="G222" s="91" t="s">
        <v>1339</v>
      </c>
      <c r="H222" s="91" t="s">
        <v>1946</v>
      </c>
      <c r="I222" s="91" t="s">
        <v>1947</v>
      </c>
    </row>
    <row r="223" spans="1:9">
      <c r="A223" s="91" t="s">
        <v>189</v>
      </c>
      <c r="B223" s="91" t="s">
        <v>135</v>
      </c>
      <c r="C223" s="91" t="s">
        <v>1949</v>
      </c>
      <c r="D223" s="91">
        <v>13</v>
      </c>
      <c r="E223" s="91">
        <v>4</v>
      </c>
      <c r="F223" s="91" t="s">
        <v>1950</v>
      </c>
      <c r="G223" s="91" t="s">
        <v>1339</v>
      </c>
      <c r="H223" s="91" t="s">
        <v>1951</v>
      </c>
      <c r="I223" s="91" t="s">
        <v>1952</v>
      </c>
    </row>
    <row r="224" spans="1:9">
      <c r="A224" s="91" t="s">
        <v>189</v>
      </c>
      <c r="B224" s="91" t="s">
        <v>135</v>
      </c>
      <c r="C224" s="91" t="s">
        <v>1953</v>
      </c>
      <c r="D224" s="91">
        <v>24</v>
      </c>
      <c r="E224" s="91">
        <v>7</v>
      </c>
      <c r="F224" s="91" t="s">
        <v>1954</v>
      </c>
      <c r="G224" s="91" t="s">
        <v>1339</v>
      </c>
      <c r="H224" s="91" t="s">
        <v>1955</v>
      </c>
      <c r="I224" s="91" t="s">
        <v>1956</v>
      </c>
    </row>
    <row r="225" spans="1:9">
      <c r="A225" s="91" t="s">
        <v>189</v>
      </c>
      <c r="B225" s="91" t="s">
        <v>135</v>
      </c>
      <c r="C225" s="91" t="s">
        <v>1957</v>
      </c>
      <c r="D225" s="91">
        <v>7</v>
      </c>
      <c r="E225" s="91">
        <v>2</v>
      </c>
      <c r="F225" s="91" t="s">
        <v>1958</v>
      </c>
      <c r="G225" s="91" t="s">
        <v>1339</v>
      </c>
      <c r="H225" s="91" t="s">
        <v>1959</v>
      </c>
      <c r="I225" s="91" t="s">
        <v>1960</v>
      </c>
    </row>
    <row r="226" spans="1:9">
      <c r="A226" s="91" t="s">
        <v>189</v>
      </c>
      <c r="B226" s="91" t="s">
        <v>135</v>
      </c>
      <c r="C226" s="91" t="s">
        <v>1961</v>
      </c>
      <c r="D226" s="91">
        <v>7</v>
      </c>
      <c r="E226" s="91">
        <v>2</v>
      </c>
      <c r="F226" s="91" t="s">
        <v>1958</v>
      </c>
      <c r="G226" s="91" t="s">
        <v>1339</v>
      </c>
      <c r="H226" s="91" t="s">
        <v>1959</v>
      </c>
      <c r="I226" s="91" t="s">
        <v>1960</v>
      </c>
    </row>
    <row r="227" spans="1:9">
      <c r="A227" s="91" t="s">
        <v>189</v>
      </c>
      <c r="B227" s="91" t="s">
        <v>135</v>
      </c>
      <c r="C227" s="91" t="s">
        <v>1535</v>
      </c>
      <c r="D227" s="91">
        <v>7</v>
      </c>
      <c r="E227" s="91">
        <v>2</v>
      </c>
      <c r="F227" s="91" t="s">
        <v>1958</v>
      </c>
      <c r="G227" s="91" t="s">
        <v>1339</v>
      </c>
      <c r="H227" s="91" t="s">
        <v>1959</v>
      </c>
      <c r="I227" s="91" t="s">
        <v>1960</v>
      </c>
    </row>
    <row r="228" spans="1:9">
      <c r="A228" s="91" t="s">
        <v>189</v>
      </c>
      <c r="B228" s="91" t="s">
        <v>135</v>
      </c>
      <c r="C228" s="91" t="s">
        <v>1962</v>
      </c>
      <c r="D228" s="91">
        <v>8</v>
      </c>
      <c r="E228" s="91">
        <v>2</v>
      </c>
      <c r="F228" s="91" t="s">
        <v>1397</v>
      </c>
      <c r="G228" s="91" t="s">
        <v>1339</v>
      </c>
      <c r="H228" s="91" t="s">
        <v>1963</v>
      </c>
      <c r="I228" s="91" t="s">
        <v>1964</v>
      </c>
    </row>
    <row r="229" spans="1:9">
      <c r="A229" s="91" t="s">
        <v>189</v>
      </c>
      <c r="B229" s="91" t="s">
        <v>135</v>
      </c>
      <c r="C229" s="91" t="s">
        <v>1965</v>
      </c>
      <c r="D229" s="91">
        <v>8</v>
      </c>
      <c r="E229" s="91">
        <v>2</v>
      </c>
      <c r="F229" s="91" t="s">
        <v>1397</v>
      </c>
      <c r="G229" s="91" t="s">
        <v>1339</v>
      </c>
      <c r="H229" s="91" t="s">
        <v>1963</v>
      </c>
      <c r="I229" s="91" t="s">
        <v>1964</v>
      </c>
    </row>
    <row r="230" spans="1:9">
      <c r="A230" s="91" t="s">
        <v>189</v>
      </c>
      <c r="B230" s="91" t="s">
        <v>135</v>
      </c>
      <c r="C230" s="91" t="s">
        <v>1966</v>
      </c>
      <c r="D230" s="91">
        <v>57</v>
      </c>
      <c r="E230" s="91">
        <v>12</v>
      </c>
      <c r="F230" s="91" t="s">
        <v>1727</v>
      </c>
      <c r="G230" s="91" t="s">
        <v>1339</v>
      </c>
      <c r="H230" s="91" t="s">
        <v>1967</v>
      </c>
      <c r="I230" s="91" t="s">
        <v>1968</v>
      </c>
    </row>
    <row r="231" spans="1:9">
      <c r="A231" s="91" t="s">
        <v>189</v>
      </c>
      <c r="B231" s="91" t="s">
        <v>135</v>
      </c>
      <c r="C231" s="91" t="s">
        <v>1969</v>
      </c>
      <c r="D231" s="91">
        <v>34</v>
      </c>
      <c r="E231" s="91">
        <v>7</v>
      </c>
      <c r="F231" s="91" t="s">
        <v>1970</v>
      </c>
      <c r="G231" s="91" t="s">
        <v>1339</v>
      </c>
      <c r="H231" s="91" t="s">
        <v>1971</v>
      </c>
      <c r="I231" s="91" t="s">
        <v>1538</v>
      </c>
    </row>
    <row r="232" spans="1:9">
      <c r="A232" s="91" t="s">
        <v>189</v>
      </c>
      <c r="B232" s="91" t="s">
        <v>135</v>
      </c>
      <c r="C232" s="91" t="s">
        <v>1972</v>
      </c>
      <c r="D232" s="91">
        <v>25</v>
      </c>
      <c r="E232" s="91">
        <v>5</v>
      </c>
      <c r="F232" s="91" t="s">
        <v>1973</v>
      </c>
      <c r="G232" s="91" t="s">
        <v>1339</v>
      </c>
      <c r="H232" s="91" t="s">
        <v>1974</v>
      </c>
      <c r="I232" s="91" t="s">
        <v>1975</v>
      </c>
    </row>
    <row r="233" spans="1:9">
      <c r="A233" s="91" t="s">
        <v>189</v>
      </c>
      <c r="B233" s="91" t="s">
        <v>135</v>
      </c>
      <c r="C233" s="91" t="s">
        <v>1976</v>
      </c>
      <c r="D233" s="91">
        <v>35</v>
      </c>
      <c r="E233" s="91">
        <v>7</v>
      </c>
      <c r="F233" s="91" t="s">
        <v>1432</v>
      </c>
      <c r="G233" s="91" t="s">
        <v>1339</v>
      </c>
      <c r="H233" s="91" t="s">
        <v>1974</v>
      </c>
      <c r="I233" s="91" t="s">
        <v>1977</v>
      </c>
    </row>
    <row r="234" spans="1:9">
      <c r="A234" s="91" t="s">
        <v>189</v>
      </c>
      <c r="B234" s="91" t="s">
        <v>135</v>
      </c>
      <c r="C234" s="91" t="s">
        <v>1978</v>
      </c>
      <c r="D234" s="91">
        <v>37</v>
      </c>
      <c r="E234" s="91">
        <v>7</v>
      </c>
      <c r="F234" s="91" t="s">
        <v>1421</v>
      </c>
      <c r="G234" s="91" t="s">
        <v>1339</v>
      </c>
      <c r="H234" s="91" t="s">
        <v>1979</v>
      </c>
      <c r="I234" s="91" t="s">
        <v>1980</v>
      </c>
    </row>
    <row r="235" spans="1:9">
      <c r="A235" s="91" t="s">
        <v>189</v>
      </c>
      <c r="B235" s="91" t="s">
        <v>135</v>
      </c>
      <c r="C235" s="91" t="s">
        <v>1981</v>
      </c>
      <c r="D235" s="91">
        <v>17</v>
      </c>
      <c r="E235" s="91">
        <v>3</v>
      </c>
      <c r="F235" s="91" t="s">
        <v>1982</v>
      </c>
      <c r="G235" s="91" t="s">
        <v>1339</v>
      </c>
      <c r="H235" s="91" t="s">
        <v>1983</v>
      </c>
      <c r="I235" s="91" t="s">
        <v>1984</v>
      </c>
    </row>
    <row r="236" spans="1:9">
      <c r="A236" s="91" t="s">
        <v>189</v>
      </c>
      <c r="B236" s="91" t="s">
        <v>135</v>
      </c>
      <c r="C236" s="91" t="s">
        <v>1985</v>
      </c>
      <c r="D236" s="91">
        <v>69</v>
      </c>
      <c r="E236" s="91">
        <v>12</v>
      </c>
      <c r="F236" s="91" t="s">
        <v>1986</v>
      </c>
      <c r="G236" s="91" t="s">
        <v>1339</v>
      </c>
      <c r="H236" s="91" t="s">
        <v>1987</v>
      </c>
      <c r="I236" s="91" t="s">
        <v>1988</v>
      </c>
    </row>
    <row r="237" spans="1:9">
      <c r="A237" s="91" t="s">
        <v>189</v>
      </c>
      <c r="B237" s="91" t="s">
        <v>135</v>
      </c>
      <c r="C237" s="91" t="s">
        <v>1989</v>
      </c>
      <c r="D237" s="91">
        <v>19</v>
      </c>
      <c r="E237" s="91">
        <v>3</v>
      </c>
      <c r="F237" s="91" t="s">
        <v>1990</v>
      </c>
      <c r="G237" s="91" t="s">
        <v>1339</v>
      </c>
      <c r="H237" s="91" t="s">
        <v>1991</v>
      </c>
      <c r="I237" s="91" t="s">
        <v>1992</v>
      </c>
    </row>
    <row r="238" spans="1:9">
      <c r="A238" s="91" t="s">
        <v>189</v>
      </c>
      <c r="B238" s="91" t="s">
        <v>135</v>
      </c>
      <c r="C238" s="91" t="s">
        <v>1993</v>
      </c>
      <c r="D238" s="91">
        <v>26</v>
      </c>
      <c r="E238" s="91">
        <v>4</v>
      </c>
      <c r="F238" s="91" t="s">
        <v>1994</v>
      </c>
      <c r="G238" s="91" t="s">
        <v>1339</v>
      </c>
      <c r="H238" s="91" t="s">
        <v>1995</v>
      </c>
      <c r="I238" s="91" t="s">
        <v>1996</v>
      </c>
    </row>
    <row r="239" spans="1:9">
      <c r="A239" s="91" t="s">
        <v>189</v>
      </c>
      <c r="B239" s="91" t="s">
        <v>135</v>
      </c>
      <c r="C239" s="91" t="s">
        <v>1997</v>
      </c>
      <c r="D239" s="91">
        <v>33</v>
      </c>
      <c r="E239" s="91">
        <v>5</v>
      </c>
      <c r="F239" s="91" t="s">
        <v>1998</v>
      </c>
      <c r="G239" s="91" t="s">
        <v>1339</v>
      </c>
      <c r="H239" s="91" t="s">
        <v>1999</v>
      </c>
      <c r="I239" s="91" t="s">
        <v>2000</v>
      </c>
    </row>
    <row r="240" spans="1:9">
      <c r="A240" s="91" t="s">
        <v>189</v>
      </c>
      <c r="B240" s="91" t="s">
        <v>135</v>
      </c>
      <c r="C240" s="91" t="s">
        <v>2001</v>
      </c>
      <c r="D240" s="91">
        <v>69</v>
      </c>
      <c r="E240" s="91">
        <v>10</v>
      </c>
      <c r="F240" s="91" t="s">
        <v>1986</v>
      </c>
      <c r="G240" s="91" t="s">
        <v>1339</v>
      </c>
      <c r="H240" s="91" t="s">
        <v>1622</v>
      </c>
      <c r="I240" s="91" t="s">
        <v>2002</v>
      </c>
    </row>
    <row r="241" spans="1:9">
      <c r="A241" s="91" t="s">
        <v>189</v>
      </c>
      <c r="B241" s="91" t="s">
        <v>135</v>
      </c>
      <c r="C241" s="91" t="s">
        <v>2003</v>
      </c>
      <c r="D241" s="91">
        <v>43</v>
      </c>
      <c r="E241" s="91">
        <v>6</v>
      </c>
      <c r="F241" s="91" t="s">
        <v>1428</v>
      </c>
      <c r="G241" s="91" t="s">
        <v>1339</v>
      </c>
      <c r="H241" s="91" t="s">
        <v>2004</v>
      </c>
      <c r="I241" s="91" t="s">
        <v>2005</v>
      </c>
    </row>
    <row r="242" spans="1:9">
      <c r="A242" s="91" t="s">
        <v>189</v>
      </c>
      <c r="B242" s="91" t="s">
        <v>135</v>
      </c>
      <c r="C242" s="91" t="s">
        <v>2006</v>
      </c>
      <c r="D242" s="91">
        <v>43</v>
      </c>
      <c r="E242" s="91">
        <v>6</v>
      </c>
      <c r="F242" s="91" t="s">
        <v>1428</v>
      </c>
      <c r="G242" s="91" t="s">
        <v>1339</v>
      </c>
      <c r="H242" s="91" t="s">
        <v>2004</v>
      </c>
      <c r="I242" s="91" t="s">
        <v>2005</v>
      </c>
    </row>
    <row r="243" spans="1:9">
      <c r="A243" s="91" t="s">
        <v>189</v>
      </c>
      <c r="B243" s="91" t="s">
        <v>135</v>
      </c>
      <c r="C243" s="91" t="s">
        <v>2007</v>
      </c>
      <c r="D243" s="91">
        <v>129</v>
      </c>
      <c r="E243" s="91">
        <v>18</v>
      </c>
      <c r="F243" s="91" t="s">
        <v>2008</v>
      </c>
      <c r="G243" s="91" t="s">
        <v>1339</v>
      </c>
      <c r="H243" s="91" t="s">
        <v>2004</v>
      </c>
      <c r="I243" s="91" t="s">
        <v>2009</v>
      </c>
    </row>
    <row r="244" spans="1:9">
      <c r="A244" s="91" t="s">
        <v>189</v>
      </c>
      <c r="B244" s="91" t="s">
        <v>135</v>
      </c>
      <c r="C244" s="91" t="s">
        <v>2010</v>
      </c>
      <c r="D244" s="91">
        <v>29</v>
      </c>
      <c r="E244" s="91">
        <v>4</v>
      </c>
      <c r="F244" s="91" t="s">
        <v>2011</v>
      </c>
      <c r="G244" s="91" t="s">
        <v>1339</v>
      </c>
      <c r="H244" s="91" t="s">
        <v>2012</v>
      </c>
      <c r="I244" s="91" t="s">
        <v>2013</v>
      </c>
    </row>
    <row r="245" spans="1:9">
      <c r="A245" s="91" t="s">
        <v>189</v>
      </c>
      <c r="B245" s="91" t="s">
        <v>135</v>
      </c>
      <c r="C245" s="91" t="s">
        <v>2014</v>
      </c>
      <c r="D245" s="91">
        <v>29</v>
      </c>
      <c r="E245" s="91">
        <v>4</v>
      </c>
      <c r="F245" s="91" t="s">
        <v>2011</v>
      </c>
      <c r="G245" s="91" t="s">
        <v>1339</v>
      </c>
      <c r="H245" s="91" t="s">
        <v>2012</v>
      </c>
      <c r="I245" s="91" t="s">
        <v>2013</v>
      </c>
    </row>
    <row r="246" spans="1:9">
      <c r="A246" s="91" t="s">
        <v>189</v>
      </c>
      <c r="B246" s="91" t="s">
        <v>135</v>
      </c>
      <c r="C246" s="91" t="s">
        <v>2015</v>
      </c>
      <c r="D246" s="91">
        <v>51</v>
      </c>
      <c r="E246" s="91">
        <v>7</v>
      </c>
      <c r="F246" s="91" t="s">
        <v>1448</v>
      </c>
      <c r="G246" s="91" t="s">
        <v>1339</v>
      </c>
      <c r="H246" s="91" t="s">
        <v>2016</v>
      </c>
      <c r="I246" s="91" t="s">
        <v>2017</v>
      </c>
    </row>
    <row r="247" spans="1:9">
      <c r="A247" s="91" t="s">
        <v>189</v>
      </c>
      <c r="B247" s="91" t="s">
        <v>135</v>
      </c>
      <c r="C247" s="91" t="s">
        <v>2018</v>
      </c>
      <c r="D247" s="91">
        <v>73</v>
      </c>
      <c r="E247" s="91">
        <v>10</v>
      </c>
      <c r="F247" s="91" t="s">
        <v>1667</v>
      </c>
      <c r="G247" s="91" t="s">
        <v>1339</v>
      </c>
      <c r="H247" s="91" t="s">
        <v>2019</v>
      </c>
      <c r="I247" s="91" t="s">
        <v>2020</v>
      </c>
    </row>
    <row r="248" spans="1:9">
      <c r="A248" s="91" t="s">
        <v>189</v>
      </c>
      <c r="B248" s="91" t="s">
        <v>135</v>
      </c>
      <c r="C248" s="91" t="s">
        <v>2021</v>
      </c>
      <c r="D248" s="91">
        <v>107</v>
      </c>
      <c r="E248" s="91">
        <v>12</v>
      </c>
      <c r="F248" s="91" t="s">
        <v>2022</v>
      </c>
      <c r="G248" s="91" t="s">
        <v>1339</v>
      </c>
      <c r="H248" s="91" t="s">
        <v>1437</v>
      </c>
      <c r="I248" s="91" t="s">
        <v>2023</v>
      </c>
    </row>
    <row r="249" spans="1:9">
      <c r="A249" s="91" t="s">
        <v>189</v>
      </c>
      <c r="B249" s="91" t="s">
        <v>135</v>
      </c>
      <c r="C249" s="91" t="s">
        <v>2024</v>
      </c>
      <c r="D249" s="91">
        <v>91</v>
      </c>
      <c r="E249" s="91">
        <v>10</v>
      </c>
      <c r="F249" s="91" t="s">
        <v>2025</v>
      </c>
      <c r="G249" s="91" t="s">
        <v>1339</v>
      </c>
      <c r="H249" s="91" t="s">
        <v>2026</v>
      </c>
      <c r="I249" s="91" t="s">
        <v>1624</v>
      </c>
    </row>
    <row r="250" spans="1:9">
      <c r="A250" s="91" t="s">
        <v>189</v>
      </c>
      <c r="B250" s="91" t="s">
        <v>135</v>
      </c>
      <c r="C250" s="91" t="s">
        <v>2027</v>
      </c>
      <c r="D250" s="91">
        <v>91</v>
      </c>
      <c r="E250" s="91">
        <v>10</v>
      </c>
      <c r="F250" s="91" t="s">
        <v>2025</v>
      </c>
      <c r="G250" s="91" t="s">
        <v>1339</v>
      </c>
      <c r="H250" s="91" t="s">
        <v>2026</v>
      </c>
      <c r="I250" s="91" t="s">
        <v>1624</v>
      </c>
    </row>
    <row r="251" spans="1:9">
      <c r="A251" s="91" t="s">
        <v>189</v>
      </c>
      <c r="B251" s="91" t="s">
        <v>135</v>
      </c>
      <c r="C251" s="91" t="s">
        <v>2028</v>
      </c>
      <c r="D251" s="91">
        <v>37</v>
      </c>
      <c r="E251" s="91">
        <v>4</v>
      </c>
      <c r="F251" s="91" t="s">
        <v>1421</v>
      </c>
      <c r="G251" s="91" t="s">
        <v>1339</v>
      </c>
      <c r="H251" s="91" t="s">
        <v>2029</v>
      </c>
      <c r="I251" s="91" t="s">
        <v>2030</v>
      </c>
    </row>
    <row r="252" spans="1:9">
      <c r="A252" s="91" t="s">
        <v>189</v>
      </c>
      <c r="B252" s="91" t="s">
        <v>135</v>
      </c>
      <c r="C252" s="91" t="s">
        <v>2031</v>
      </c>
      <c r="D252" s="91">
        <v>214</v>
      </c>
      <c r="E252" s="91">
        <v>22</v>
      </c>
      <c r="F252" s="91" t="s">
        <v>2032</v>
      </c>
      <c r="G252" s="91" t="s">
        <v>1339</v>
      </c>
      <c r="H252" s="91" t="s">
        <v>2033</v>
      </c>
      <c r="I252" s="91" t="s">
        <v>2034</v>
      </c>
    </row>
    <row r="253" spans="1:9">
      <c r="A253" s="91" t="s">
        <v>189</v>
      </c>
      <c r="B253" s="91" t="s">
        <v>135</v>
      </c>
      <c r="C253" s="91" t="s">
        <v>2035</v>
      </c>
      <c r="D253" s="91">
        <v>100</v>
      </c>
      <c r="E253" s="91">
        <v>10</v>
      </c>
      <c r="F253" s="91" t="s">
        <v>2036</v>
      </c>
      <c r="G253" s="91" t="s">
        <v>1339</v>
      </c>
      <c r="H253" s="91" t="s">
        <v>2037</v>
      </c>
      <c r="I253" s="91" t="s">
        <v>2038</v>
      </c>
    </row>
    <row r="254" spans="1:9">
      <c r="A254" s="91" t="s">
        <v>189</v>
      </c>
      <c r="B254" s="91" t="s">
        <v>135</v>
      </c>
      <c r="C254" s="91" t="s">
        <v>2039</v>
      </c>
      <c r="D254" s="91">
        <v>223</v>
      </c>
      <c r="E254" s="91">
        <v>22</v>
      </c>
      <c r="F254" s="91" t="s">
        <v>2040</v>
      </c>
      <c r="G254" s="91" t="s">
        <v>1339</v>
      </c>
      <c r="H254" s="91" t="s">
        <v>1552</v>
      </c>
      <c r="I254" s="91" t="s">
        <v>2041</v>
      </c>
    </row>
    <row r="255" spans="1:9">
      <c r="A255" s="91" t="s">
        <v>189</v>
      </c>
      <c r="B255" s="91" t="s">
        <v>135</v>
      </c>
      <c r="C255" s="91" t="s">
        <v>2042</v>
      </c>
      <c r="D255" s="91">
        <v>52</v>
      </c>
      <c r="E255" s="91">
        <v>5</v>
      </c>
      <c r="F255" s="91" t="s">
        <v>1451</v>
      </c>
      <c r="G255" s="91" t="s">
        <v>1339</v>
      </c>
      <c r="H255" s="91" t="s">
        <v>2043</v>
      </c>
      <c r="I255" s="91" t="s">
        <v>2044</v>
      </c>
    </row>
    <row r="256" spans="1:9">
      <c r="A256" s="91" t="s">
        <v>189</v>
      </c>
      <c r="B256" s="91" t="s">
        <v>135</v>
      </c>
      <c r="C256" s="91" t="s">
        <v>2045</v>
      </c>
      <c r="D256" s="91">
        <v>150</v>
      </c>
      <c r="E256" s="91">
        <v>14</v>
      </c>
      <c r="F256" s="91" t="s">
        <v>2046</v>
      </c>
      <c r="G256" s="91" t="s">
        <v>1339</v>
      </c>
      <c r="H256" s="91" t="s">
        <v>1455</v>
      </c>
      <c r="I256" s="91" t="s">
        <v>2047</v>
      </c>
    </row>
    <row r="257" spans="1:9">
      <c r="A257" s="91" t="s">
        <v>189</v>
      </c>
      <c r="B257" s="91" t="s">
        <v>135</v>
      </c>
      <c r="C257" s="91" t="s">
        <v>2048</v>
      </c>
      <c r="D257" s="91">
        <v>65</v>
      </c>
      <c r="E257" s="91">
        <v>6</v>
      </c>
      <c r="F257" s="91" t="s">
        <v>2049</v>
      </c>
      <c r="G257" s="91" t="s">
        <v>1339</v>
      </c>
      <c r="H257" s="91" t="s">
        <v>1652</v>
      </c>
      <c r="I257" s="91" t="s">
        <v>2050</v>
      </c>
    </row>
    <row r="258" spans="1:9">
      <c r="A258" s="91" t="s">
        <v>189</v>
      </c>
      <c r="B258" s="91" t="s">
        <v>135</v>
      </c>
      <c r="C258" s="91" t="s">
        <v>2051</v>
      </c>
      <c r="D258" s="91">
        <v>158</v>
      </c>
      <c r="E258" s="91">
        <v>14</v>
      </c>
      <c r="F258" s="91" t="s">
        <v>2052</v>
      </c>
      <c r="G258" s="91" t="s">
        <v>1339</v>
      </c>
      <c r="H258" s="91" t="s">
        <v>2053</v>
      </c>
      <c r="I258" s="91" t="s">
        <v>2054</v>
      </c>
    </row>
    <row r="259" spans="1:9">
      <c r="A259" s="91" t="s">
        <v>189</v>
      </c>
      <c r="B259" s="91" t="s">
        <v>135</v>
      </c>
      <c r="C259" s="91" t="s">
        <v>2055</v>
      </c>
      <c r="D259" s="91">
        <v>82</v>
      </c>
      <c r="E259" s="91">
        <v>7</v>
      </c>
      <c r="F259" s="91" t="s">
        <v>2056</v>
      </c>
      <c r="G259" s="91" t="s">
        <v>1339</v>
      </c>
      <c r="H259" s="91" t="s">
        <v>2057</v>
      </c>
      <c r="I259" s="91" t="s">
        <v>2058</v>
      </c>
    </row>
    <row r="260" spans="1:9">
      <c r="A260" s="91" t="s">
        <v>189</v>
      </c>
      <c r="B260" s="91" t="s">
        <v>135</v>
      </c>
      <c r="C260" s="91" t="s">
        <v>2059</v>
      </c>
      <c r="D260" s="91">
        <v>287</v>
      </c>
      <c r="E260" s="91">
        <v>24</v>
      </c>
      <c r="F260" s="91" t="s">
        <v>2060</v>
      </c>
      <c r="G260" s="91" t="s">
        <v>1339</v>
      </c>
      <c r="H260" s="91" t="s">
        <v>2061</v>
      </c>
      <c r="I260" s="91" t="s">
        <v>2062</v>
      </c>
    </row>
    <row r="261" spans="1:9">
      <c r="A261" s="91" t="s">
        <v>189</v>
      </c>
      <c r="B261" s="91" t="s">
        <v>135</v>
      </c>
      <c r="C261" s="91" t="s">
        <v>1439</v>
      </c>
      <c r="D261" s="91">
        <v>157</v>
      </c>
      <c r="E261" s="91">
        <v>12</v>
      </c>
      <c r="F261" s="91" t="s">
        <v>2063</v>
      </c>
      <c r="G261" s="91" t="s">
        <v>1339</v>
      </c>
      <c r="H261" s="91" t="s">
        <v>2064</v>
      </c>
      <c r="I261" s="91" t="s">
        <v>2065</v>
      </c>
    </row>
    <row r="262" spans="1:9">
      <c r="A262" s="91" t="s">
        <v>189</v>
      </c>
      <c r="B262" s="91" t="s">
        <v>135</v>
      </c>
      <c r="C262" s="91" t="s">
        <v>2066</v>
      </c>
      <c r="D262" s="91">
        <v>131</v>
      </c>
      <c r="E262" s="91">
        <v>10</v>
      </c>
      <c r="F262" s="91" t="s">
        <v>2067</v>
      </c>
      <c r="G262" s="91" t="s">
        <v>1339</v>
      </c>
      <c r="H262" s="91" t="s">
        <v>2068</v>
      </c>
      <c r="I262" s="91" t="s">
        <v>2069</v>
      </c>
    </row>
    <row r="263" spans="1:9">
      <c r="A263" s="91" t="s">
        <v>189</v>
      </c>
      <c r="B263" s="91" t="s">
        <v>135</v>
      </c>
      <c r="C263" s="91" t="s">
        <v>1775</v>
      </c>
      <c r="D263" s="91">
        <v>146</v>
      </c>
      <c r="E263" s="91">
        <v>11</v>
      </c>
      <c r="F263" s="91" t="s">
        <v>2070</v>
      </c>
      <c r="G263" s="91" t="s">
        <v>1339</v>
      </c>
      <c r="H263" s="91" t="s">
        <v>2071</v>
      </c>
      <c r="I263" s="91" t="s">
        <v>2072</v>
      </c>
    </row>
    <row r="264" spans="1:9">
      <c r="A264" s="91" t="s">
        <v>189</v>
      </c>
      <c r="B264" s="91" t="s">
        <v>135</v>
      </c>
      <c r="C264" s="91" t="s">
        <v>1855</v>
      </c>
      <c r="D264" s="91">
        <v>654</v>
      </c>
      <c r="E264" s="91">
        <v>48</v>
      </c>
      <c r="F264" s="91" t="s">
        <v>2073</v>
      </c>
      <c r="G264" s="91" t="s">
        <v>1339</v>
      </c>
      <c r="H264" s="91" t="s">
        <v>2074</v>
      </c>
      <c r="I264" s="91" t="s">
        <v>2075</v>
      </c>
    </row>
    <row r="265" spans="1:9">
      <c r="A265" s="91" t="s">
        <v>189</v>
      </c>
      <c r="B265" s="91" t="s">
        <v>135</v>
      </c>
      <c r="C265" s="91" t="s">
        <v>1901</v>
      </c>
      <c r="D265" s="91">
        <v>340</v>
      </c>
      <c r="E265" s="91">
        <v>23</v>
      </c>
      <c r="F265" s="91" t="s">
        <v>2076</v>
      </c>
      <c r="G265" s="91" t="s">
        <v>1339</v>
      </c>
      <c r="H265" s="91" t="s">
        <v>2077</v>
      </c>
      <c r="I265" s="91" t="s">
        <v>2078</v>
      </c>
    </row>
    <row r="266" spans="1:9">
      <c r="A266" s="91" t="s">
        <v>189</v>
      </c>
      <c r="B266" s="91" t="s">
        <v>135</v>
      </c>
      <c r="C266" s="91" t="s">
        <v>1470</v>
      </c>
      <c r="D266" s="91">
        <v>369</v>
      </c>
      <c r="E266" s="91">
        <v>24</v>
      </c>
      <c r="F266" s="91" t="s">
        <v>2079</v>
      </c>
      <c r="G266" s="91" t="s">
        <v>1339</v>
      </c>
      <c r="H266" s="91" t="s">
        <v>1451</v>
      </c>
      <c r="I266" s="91" t="s">
        <v>2080</v>
      </c>
    </row>
    <row r="267" spans="1:9">
      <c r="A267" s="91" t="s">
        <v>189</v>
      </c>
      <c r="B267" s="91" t="s">
        <v>135</v>
      </c>
      <c r="C267" s="91" t="s">
        <v>1463</v>
      </c>
      <c r="D267" s="91">
        <v>275</v>
      </c>
      <c r="E267" s="91">
        <v>17</v>
      </c>
      <c r="F267" s="91" t="s">
        <v>2081</v>
      </c>
      <c r="G267" s="91" t="s">
        <v>1339</v>
      </c>
      <c r="H267" s="91" t="s">
        <v>1630</v>
      </c>
      <c r="I267" s="91" t="s">
        <v>2082</v>
      </c>
    </row>
    <row r="268" spans="1:9">
      <c r="A268" s="91" t="s">
        <v>189</v>
      </c>
      <c r="B268" s="91" t="s">
        <v>135</v>
      </c>
      <c r="C268" s="91" t="s">
        <v>1466</v>
      </c>
      <c r="D268" s="91">
        <v>360</v>
      </c>
      <c r="E268" s="91">
        <v>22</v>
      </c>
      <c r="F268" s="91" t="s">
        <v>2083</v>
      </c>
      <c r="G268" s="91" t="s">
        <v>1339</v>
      </c>
      <c r="H268" s="91" t="s">
        <v>1773</v>
      </c>
      <c r="I268" s="91" t="s">
        <v>2084</v>
      </c>
    </row>
    <row r="269" spans="1:9">
      <c r="A269" s="91" t="s">
        <v>189</v>
      </c>
      <c r="B269" s="91" t="s">
        <v>135</v>
      </c>
      <c r="C269" s="91" t="s">
        <v>1850</v>
      </c>
      <c r="D269" s="91">
        <v>426</v>
      </c>
      <c r="E269" s="91">
        <v>26</v>
      </c>
      <c r="F269" s="91" t="s">
        <v>2085</v>
      </c>
      <c r="G269" s="91" t="s">
        <v>1339</v>
      </c>
      <c r="H269" s="91" t="s">
        <v>1773</v>
      </c>
      <c r="I269" s="91" t="s">
        <v>2086</v>
      </c>
    </row>
    <row r="270" spans="1:9">
      <c r="A270" s="91" t="s">
        <v>189</v>
      </c>
      <c r="B270" s="91" t="s">
        <v>135</v>
      </c>
      <c r="C270" s="91" t="s">
        <v>1474</v>
      </c>
      <c r="D270" s="91">
        <v>347</v>
      </c>
      <c r="E270" s="91">
        <v>21</v>
      </c>
      <c r="F270" s="91" t="s">
        <v>2087</v>
      </c>
      <c r="G270" s="91" t="s">
        <v>1339</v>
      </c>
      <c r="H270" s="91" t="s">
        <v>2088</v>
      </c>
      <c r="I270" s="91" t="s">
        <v>2089</v>
      </c>
    </row>
    <row r="271" spans="1:9">
      <c r="A271" s="91" t="s">
        <v>189</v>
      </c>
      <c r="B271" s="91" t="s">
        <v>135</v>
      </c>
      <c r="C271" s="91" t="s">
        <v>1804</v>
      </c>
      <c r="D271" s="91">
        <v>381</v>
      </c>
      <c r="E271" s="91">
        <v>21</v>
      </c>
      <c r="F271" s="91" t="s">
        <v>2090</v>
      </c>
      <c r="G271" s="91" t="s">
        <v>1339</v>
      </c>
      <c r="H271" s="91" t="s">
        <v>2091</v>
      </c>
      <c r="I271" s="91" t="s">
        <v>1964</v>
      </c>
    </row>
    <row r="272" spans="1:9">
      <c r="A272" s="91" t="s">
        <v>189</v>
      </c>
      <c r="B272" s="91" t="s">
        <v>135</v>
      </c>
      <c r="C272" s="91" t="s">
        <v>1779</v>
      </c>
      <c r="D272" s="91">
        <v>803</v>
      </c>
      <c r="E272" s="91">
        <v>43</v>
      </c>
      <c r="F272" s="91" t="s">
        <v>2092</v>
      </c>
      <c r="G272" s="91" t="s">
        <v>1339</v>
      </c>
      <c r="H272" s="91" t="s">
        <v>1428</v>
      </c>
      <c r="I272" s="91" t="s">
        <v>2093</v>
      </c>
    </row>
    <row r="273" spans="1:9">
      <c r="A273" s="91" t="s">
        <v>189</v>
      </c>
      <c r="B273" s="91" t="s">
        <v>135</v>
      </c>
      <c r="C273" s="91" t="s">
        <v>1827</v>
      </c>
      <c r="D273" s="91">
        <v>1858</v>
      </c>
      <c r="E273" s="91">
        <v>94</v>
      </c>
      <c r="F273" s="91" t="s">
        <v>2094</v>
      </c>
      <c r="G273" s="91" t="s">
        <v>1339</v>
      </c>
      <c r="H273" s="91" t="s">
        <v>1848</v>
      </c>
      <c r="I273" s="91" t="s">
        <v>2095</v>
      </c>
    </row>
    <row r="274" spans="1:9">
      <c r="A274" s="91" t="s">
        <v>189</v>
      </c>
      <c r="B274" s="91" t="s">
        <v>135</v>
      </c>
      <c r="C274" s="91" t="s">
        <v>1831</v>
      </c>
      <c r="D274" s="91">
        <v>1505</v>
      </c>
      <c r="E274" s="91">
        <v>76</v>
      </c>
      <c r="F274" s="91" t="s">
        <v>2096</v>
      </c>
      <c r="G274" s="91" t="s">
        <v>1339</v>
      </c>
      <c r="H274" s="91" t="s">
        <v>1848</v>
      </c>
      <c r="I274" s="91" t="s">
        <v>2097</v>
      </c>
    </row>
    <row r="275" spans="1:9">
      <c r="A275" s="91" t="s">
        <v>189</v>
      </c>
      <c r="B275" s="91" t="s">
        <v>135</v>
      </c>
      <c r="C275" s="91" t="s">
        <v>1792</v>
      </c>
      <c r="D275" s="91">
        <v>1280</v>
      </c>
      <c r="E275" s="91">
        <v>63</v>
      </c>
      <c r="F275" s="91" t="s">
        <v>2098</v>
      </c>
      <c r="G275" s="91" t="s">
        <v>1339</v>
      </c>
      <c r="H275" s="91" t="s">
        <v>2099</v>
      </c>
      <c r="I275" s="91" t="s">
        <v>2100</v>
      </c>
    </row>
    <row r="276" spans="1:9">
      <c r="A276" s="91" t="s">
        <v>189</v>
      </c>
      <c r="B276" s="91" t="s">
        <v>135</v>
      </c>
      <c r="C276" s="91" t="s">
        <v>1812</v>
      </c>
      <c r="D276" s="91">
        <v>1484</v>
      </c>
      <c r="E276" s="91">
        <v>70</v>
      </c>
      <c r="F276" s="91" t="s">
        <v>2101</v>
      </c>
      <c r="G276" s="91" t="s">
        <v>1339</v>
      </c>
      <c r="H276" s="91" t="s">
        <v>2102</v>
      </c>
      <c r="I276" s="91" t="s">
        <v>2103</v>
      </c>
    </row>
    <row r="277" spans="1:9">
      <c r="A277" s="91" t="s">
        <v>189</v>
      </c>
      <c r="B277" s="91" t="s">
        <v>135</v>
      </c>
      <c r="C277" s="91" t="s">
        <v>1857</v>
      </c>
      <c r="D277" s="91">
        <v>2984</v>
      </c>
      <c r="E277" s="91">
        <v>139</v>
      </c>
      <c r="F277" s="91" t="s">
        <v>2104</v>
      </c>
      <c r="G277" s="91" t="s">
        <v>1339</v>
      </c>
      <c r="H277" s="91" t="s">
        <v>2105</v>
      </c>
      <c r="I277" s="91" t="s">
        <v>2106</v>
      </c>
    </row>
    <row r="278" spans="1:9">
      <c r="A278" s="91" t="s">
        <v>189</v>
      </c>
      <c r="B278" s="91" t="s">
        <v>135</v>
      </c>
      <c r="C278" s="91" t="s">
        <v>1834</v>
      </c>
      <c r="D278" s="91">
        <v>1797</v>
      </c>
      <c r="E278" s="91">
        <v>80</v>
      </c>
      <c r="F278" s="91" t="s">
        <v>2107</v>
      </c>
      <c r="G278" s="91" t="s">
        <v>1339</v>
      </c>
      <c r="H278" s="91" t="s">
        <v>1436</v>
      </c>
      <c r="I278" s="91" t="s">
        <v>2108</v>
      </c>
    </row>
    <row r="279" spans="1:9">
      <c r="A279" s="91" t="s">
        <v>189</v>
      </c>
      <c r="B279" s="91" t="s">
        <v>135</v>
      </c>
      <c r="C279" s="91" t="s">
        <v>1881</v>
      </c>
      <c r="D279" s="91">
        <v>1549</v>
      </c>
      <c r="E279" s="91">
        <v>21</v>
      </c>
      <c r="F279" s="91" t="s">
        <v>2109</v>
      </c>
      <c r="G279" s="91" t="s">
        <v>1478</v>
      </c>
      <c r="H279" s="91" t="s">
        <v>2110</v>
      </c>
      <c r="I279" s="91" t="s">
        <v>2106</v>
      </c>
    </row>
    <row r="280" spans="1:9">
      <c r="A280" s="91" t="s">
        <v>189</v>
      </c>
      <c r="B280" s="91" t="s">
        <v>135</v>
      </c>
      <c r="C280" s="91" t="s">
        <v>2111</v>
      </c>
      <c r="D280" s="91">
        <v>323</v>
      </c>
      <c r="E280" s="91">
        <v>4</v>
      </c>
      <c r="F280" s="91" t="s">
        <v>2112</v>
      </c>
      <c r="G280" s="91" t="s">
        <v>1478</v>
      </c>
      <c r="H280" s="91" t="s">
        <v>1496</v>
      </c>
      <c r="I280" s="91" t="s">
        <v>2113</v>
      </c>
    </row>
    <row r="281" spans="1:9">
      <c r="A281" s="89" t="s">
        <v>190</v>
      </c>
      <c r="B281" s="89" t="s">
        <v>1336</v>
      </c>
      <c r="C281" s="89" t="s">
        <v>2114</v>
      </c>
      <c r="D281" s="89">
        <v>2</v>
      </c>
      <c r="E281" s="89">
        <v>1</v>
      </c>
      <c r="F281" s="89" t="s">
        <v>2115</v>
      </c>
      <c r="G281" s="89" t="s">
        <v>1339</v>
      </c>
      <c r="H281" s="89" t="s">
        <v>2116</v>
      </c>
      <c r="I281" s="92" t="s">
        <v>2117</v>
      </c>
    </row>
    <row r="282" spans="1:9">
      <c r="A282" s="89" t="s">
        <v>190</v>
      </c>
      <c r="B282" s="89" t="s">
        <v>1336</v>
      </c>
      <c r="C282" s="89" t="s">
        <v>2118</v>
      </c>
      <c r="D282" s="89">
        <v>2</v>
      </c>
      <c r="E282" s="89">
        <v>1</v>
      </c>
      <c r="F282" s="89" t="s">
        <v>2115</v>
      </c>
      <c r="G282" s="89" t="s">
        <v>1339</v>
      </c>
      <c r="H282" s="89" t="s">
        <v>2116</v>
      </c>
      <c r="I282" s="92" t="s">
        <v>2117</v>
      </c>
    </row>
    <row r="283" spans="1:9">
      <c r="A283" s="89" t="s">
        <v>190</v>
      </c>
      <c r="B283" s="89" t="s">
        <v>1336</v>
      </c>
      <c r="C283" s="89" t="s">
        <v>2119</v>
      </c>
      <c r="D283" s="89">
        <v>2</v>
      </c>
      <c r="E283" s="89">
        <v>1</v>
      </c>
      <c r="F283" s="89" t="s">
        <v>2115</v>
      </c>
      <c r="G283" s="89" t="s">
        <v>1339</v>
      </c>
      <c r="H283" s="89" t="s">
        <v>2116</v>
      </c>
      <c r="I283" s="92" t="s">
        <v>2117</v>
      </c>
    </row>
    <row r="284" spans="1:9">
      <c r="A284" s="89" t="s">
        <v>190</v>
      </c>
      <c r="B284" s="89" t="s">
        <v>1336</v>
      </c>
      <c r="C284" s="89" t="s">
        <v>2120</v>
      </c>
      <c r="D284" s="89">
        <v>2</v>
      </c>
      <c r="E284" s="89">
        <v>1</v>
      </c>
      <c r="F284" s="89" t="s">
        <v>2115</v>
      </c>
      <c r="G284" s="89" t="s">
        <v>1339</v>
      </c>
      <c r="H284" s="89" t="s">
        <v>2116</v>
      </c>
      <c r="I284" s="92" t="s">
        <v>2117</v>
      </c>
    </row>
    <row r="285" spans="1:9">
      <c r="A285" s="89" t="s">
        <v>190</v>
      </c>
      <c r="B285" s="89" t="s">
        <v>1336</v>
      </c>
      <c r="C285" s="89" t="s">
        <v>2121</v>
      </c>
      <c r="D285" s="89">
        <v>2</v>
      </c>
      <c r="E285" s="89">
        <v>1</v>
      </c>
      <c r="F285" s="89" t="s">
        <v>2115</v>
      </c>
      <c r="G285" s="89" t="s">
        <v>1339</v>
      </c>
      <c r="H285" s="89" t="s">
        <v>2116</v>
      </c>
      <c r="I285" s="92" t="s">
        <v>2117</v>
      </c>
    </row>
    <row r="286" spans="1:9">
      <c r="A286" s="89" t="s">
        <v>190</v>
      </c>
      <c r="B286" s="89" t="s">
        <v>1336</v>
      </c>
      <c r="C286" s="89" t="s">
        <v>2122</v>
      </c>
      <c r="D286" s="89">
        <v>2</v>
      </c>
      <c r="E286" s="89">
        <v>1</v>
      </c>
      <c r="F286" s="89" t="s">
        <v>2115</v>
      </c>
      <c r="G286" s="89" t="s">
        <v>1339</v>
      </c>
      <c r="H286" s="89" t="s">
        <v>2116</v>
      </c>
      <c r="I286" s="92" t="s">
        <v>2117</v>
      </c>
    </row>
    <row r="287" spans="1:9">
      <c r="A287" s="89" t="s">
        <v>190</v>
      </c>
      <c r="B287" s="89" t="s">
        <v>1336</v>
      </c>
      <c r="C287" s="89" t="s">
        <v>2123</v>
      </c>
      <c r="D287" s="89">
        <v>2</v>
      </c>
      <c r="E287" s="89">
        <v>1</v>
      </c>
      <c r="F287" s="89" t="s">
        <v>2115</v>
      </c>
      <c r="G287" s="89" t="s">
        <v>1339</v>
      </c>
      <c r="H287" s="89" t="s">
        <v>2116</v>
      </c>
      <c r="I287" s="92" t="s">
        <v>2117</v>
      </c>
    </row>
    <row r="288" spans="1:9">
      <c r="A288" s="89" t="s">
        <v>190</v>
      </c>
      <c r="B288" s="89" t="s">
        <v>1336</v>
      </c>
      <c r="C288" s="89" t="s">
        <v>2124</v>
      </c>
      <c r="D288" s="89">
        <v>2</v>
      </c>
      <c r="E288" s="89">
        <v>1</v>
      </c>
      <c r="F288" s="89" t="s">
        <v>2115</v>
      </c>
      <c r="G288" s="89" t="s">
        <v>1339</v>
      </c>
      <c r="H288" s="89" t="s">
        <v>2116</v>
      </c>
      <c r="I288" s="92" t="s">
        <v>2117</v>
      </c>
    </row>
    <row r="289" spans="1:9">
      <c r="A289" s="89" t="s">
        <v>190</v>
      </c>
      <c r="B289" s="89" t="s">
        <v>1336</v>
      </c>
      <c r="C289" s="89" t="s">
        <v>2125</v>
      </c>
      <c r="D289" s="89">
        <v>3</v>
      </c>
      <c r="E289" s="89">
        <v>1</v>
      </c>
      <c r="F289" s="89" t="s">
        <v>2115</v>
      </c>
      <c r="G289" s="89" t="s">
        <v>1339</v>
      </c>
      <c r="H289" s="89" t="s">
        <v>2126</v>
      </c>
      <c r="I289" s="92" t="s">
        <v>2127</v>
      </c>
    </row>
    <row r="290" spans="1:9">
      <c r="A290" s="89" t="s">
        <v>190</v>
      </c>
      <c r="B290" s="89" t="s">
        <v>1336</v>
      </c>
      <c r="C290" s="89" t="s">
        <v>2128</v>
      </c>
      <c r="D290" s="89">
        <v>9</v>
      </c>
      <c r="E290" s="89">
        <v>2</v>
      </c>
      <c r="F290" s="89" t="s">
        <v>2129</v>
      </c>
      <c r="G290" s="89" t="s">
        <v>1339</v>
      </c>
      <c r="H290" s="89" t="s">
        <v>2130</v>
      </c>
      <c r="I290" s="92" t="s">
        <v>2131</v>
      </c>
    </row>
    <row r="291" spans="1:9">
      <c r="A291" s="89" t="s">
        <v>190</v>
      </c>
      <c r="B291" s="89" t="s">
        <v>1336</v>
      </c>
      <c r="C291" s="89" t="s">
        <v>2132</v>
      </c>
      <c r="D291" s="89">
        <v>9</v>
      </c>
      <c r="E291" s="89">
        <v>2</v>
      </c>
      <c r="F291" s="89" t="s">
        <v>2129</v>
      </c>
      <c r="G291" s="89" t="s">
        <v>1339</v>
      </c>
      <c r="H291" s="89" t="s">
        <v>2130</v>
      </c>
      <c r="I291" s="92" t="s">
        <v>2131</v>
      </c>
    </row>
    <row r="292" spans="1:9">
      <c r="A292" s="89" t="s">
        <v>190</v>
      </c>
      <c r="B292" s="89" t="s">
        <v>1336</v>
      </c>
      <c r="C292" s="89" t="s">
        <v>2133</v>
      </c>
      <c r="D292" s="89">
        <v>7</v>
      </c>
      <c r="E292" s="89">
        <v>1</v>
      </c>
      <c r="F292" s="89" t="s">
        <v>1346</v>
      </c>
      <c r="G292" s="89" t="s">
        <v>1339</v>
      </c>
      <c r="H292" s="89" t="s">
        <v>2134</v>
      </c>
      <c r="I292" s="92" t="s">
        <v>1874</v>
      </c>
    </row>
    <row r="293" spans="1:9">
      <c r="A293" s="89" t="s">
        <v>190</v>
      </c>
      <c r="B293" s="89" t="s">
        <v>1336</v>
      </c>
      <c r="C293" s="89" t="s">
        <v>1370</v>
      </c>
      <c r="D293" s="89">
        <v>7</v>
      </c>
      <c r="E293" s="89">
        <v>1</v>
      </c>
      <c r="F293" s="89" t="s">
        <v>1346</v>
      </c>
      <c r="G293" s="89" t="s">
        <v>1339</v>
      </c>
      <c r="H293" s="89" t="s">
        <v>2134</v>
      </c>
      <c r="I293" s="92" t="s">
        <v>1874</v>
      </c>
    </row>
    <row r="294" spans="1:9">
      <c r="A294" s="89" t="s">
        <v>190</v>
      </c>
      <c r="B294" s="89" t="s">
        <v>1336</v>
      </c>
      <c r="C294" s="89" t="s">
        <v>2135</v>
      </c>
      <c r="D294" s="89">
        <v>7</v>
      </c>
      <c r="E294" s="89">
        <v>1</v>
      </c>
      <c r="F294" s="89" t="s">
        <v>1346</v>
      </c>
      <c r="G294" s="89" t="s">
        <v>1339</v>
      </c>
      <c r="H294" s="89" t="s">
        <v>2134</v>
      </c>
      <c r="I294" s="92" t="s">
        <v>1874</v>
      </c>
    </row>
    <row r="295" spans="1:9">
      <c r="A295" s="89" t="s">
        <v>190</v>
      </c>
      <c r="B295" s="89" t="s">
        <v>1336</v>
      </c>
      <c r="C295" s="89" t="s">
        <v>2136</v>
      </c>
      <c r="D295" s="89">
        <v>7</v>
      </c>
      <c r="E295" s="89">
        <v>1</v>
      </c>
      <c r="F295" s="89" t="s">
        <v>1346</v>
      </c>
      <c r="G295" s="89" t="s">
        <v>1339</v>
      </c>
      <c r="H295" s="89" t="s">
        <v>2134</v>
      </c>
      <c r="I295" s="92" t="s">
        <v>1874</v>
      </c>
    </row>
    <row r="296" spans="1:9">
      <c r="A296" s="89" t="s">
        <v>190</v>
      </c>
      <c r="B296" s="89" t="s">
        <v>1336</v>
      </c>
      <c r="C296" s="89" t="s">
        <v>1374</v>
      </c>
      <c r="D296" s="89">
        <v>7</v>
      </c>
      <c r="E296" s="89">
        <v>1</v>
      </c>
      <c r="F296" s="89" t="s">
        <v>1346</v>
      </c>
      <c r="G296" s="89" t="s">
        <v>1339</v>
      </c>
      <c r="H296" s="89" t="s">
        <v>2134</v>
      </c>
      <c r="I296" s="92" t="s">
        <v>1874</v>
      </c>
    </row>
    <row r="297" spans="1:9">
      <c r="A297" s="89" t="s">
        <v>190</v>
      </c>
      <c r="B297" s="89" t="s">
        <v>1336</v>
      </c>
      <c r="C297" s="89" t="s">
        <v>2137</v>
      </c>
      <c r="D297" s="89">
        <v>7</v>
      </c>
      <c r="E297" s="89">
        <v>1</v>
      </c>
      <c r="F297" s="89" t="s">
        <v>1346</v>
      </c>
      <c r="G297" s="89" t="s">
        <v>1339</v>
      </c>
      <c r="H297" s="89" t="s">
        <v>2134</v>
      </c>
      <c r="I297" s="92" t="s">
        <v>1874</v>
      </c>
    </row>
    <row r="298" spans="1:9">
      <c r="A298" s="89" t="s">
        <v>190</v>
      </c>
      <c r="B298" s="89" t="s">
        <v>1336</v>
      </c>
      <c r="C298" s="89" t="s">
        <v>1375</v>
      </c>
      <c r="D298" s="89">
        <v>7</v>
      </c>
      <c r="E298" s="89">
        <v>1</v>
      </c>
      <c r="F298" s="89" t="s">
        <v>1346</v>
      </c>
      <c r="G298" s="89" t="s">
        <v>1339</v>
      </c>
      <c r="H298" s="89" t="s">
        <v>2134</v>
      </c>
      <c r="I298" s="92" t="s">
        <v>1874</v>
      </c>
    </row>
    <row r="299" spans="1:9">
      <c r="A299" s="89" t="s">
        <v>190</v>
      </c>
      <c r="B299" s="89" t="s">
        <v>1336</v>
      </c>
      <c r="C299" s="89" t="s">
        <v>2138</v>
      </c>
      <c r="D299" s="89">
        <v>7</v>
      </c>
      <c r="E299" s="89">
        <v>1</v>
      </c>
      <c r="F299" s="89" t="s">
        <v>1346</v>
      </c>
      <c r="G299" s="89" t="s">
        <v>1339</v>
      </c>
      <c r="H299" s="89" t="s">
        <v>2134</v>
      </c>
      <c r="I299" s="92" t="s">
        <v>1874</v>
      </c>
    </row>
    <row r="300" spans="1:9">
      <c r="A300" s="89" t="s">
        <v>190</v>
      </c>
      <c r="B300" s="89" t="s">
        <v>1336</v>
      </c>
      <c r="C300" s="89" t="s">
        <v>2139</v>
      </c>
      <c r="D300" s="89">
        <v>8</v>
      </c>
      <c r="E300" s="89">
        <v>1</v>
      </c>
      <c r="F300" s="89" t="s">
        <v>1346</v>
      </c>
      <c r="G300" s="89" t="s">
        <v>1339</v>
      </c>
      <c r="H300" s="89" t="s">
        <v>2140</v>
      </c>
      <c r="I300" s="92" t="s">
        <v>2141</v>
      </c>
    </row>
    <row r="301" spans="1:9">
      <c r="A301" s="89" t="s">
        <v>190</v>
      </c>
      <c r="B301" s="89" t="s">
        <v>1336</v>
      </c>
      <c r="C301" s="89" t="s">
        <v>2142</v>
      </c>
      <c r="D301" s="89">
        <v>8</v>
      </c>
      <c r="E301" s="89">
        <v>1</v>
      </c>
      <c r="F301" s="89" t="s">
        <v>1346</v>
      </c>
      <c r="G301" s="89" t="s">
        <v>1339</v>
      </c>
      <c r="H301" s="89" t="s">
        <v>2140</v>
      </c>
      <c r="I301" s="92" t="s">
        <v>2141</v>
      </c>
    </row>
    <row r="302" spans="1:9">
      <c r="A302" s="89" t="s">
        <v>190</v>
      </c>
      <c r="B302" s="89" t="s">
        <v>1336</v>
      </c>
      <c r="C302" s="89" t="s">
        <v>2143</v>
      </c>
      <c r="D302" s="89">
        <v>17</v>
      </c>
      <c r="E302" s="89">
        <v>2</v>
      </c>
      <c r="F302" s="89" t="s">
        <v>1910</v>
      </c>
      <c r="G302" s="89" t="s">
        <v>1339</v>
      </c>
      <c r="H302" s="89" t="s">
        <v>2144</v>
      </c>
      <c r="I302" s="92" t="s">
        <v>2145</v>
      </c>
    </row>
    <row r="303" spans="1:9">
      <c r="A303" s="89" t="s">
        <v>190</v>
      </c>
      <c r="B303" s="89" t="s">
        <v>1336</v>
      </c>
      <c r="C303" s="89" t="s">
        <v>2146</v>
      </c>
      <c r="D303" s="89">
        <v>10</v>
      </c>
      <c r="E303" s="89">
        <v>1</v>
      </c>
      <c r="F303" s="89" t="s">
        <v>2129</v>
      </c>
      <c r="G303" s="89" t="s">
        <v>1339</v>
      </c>
      <c r="H303" s="89" t="s">
        <v>2147</v>
      </c>
      <c r="I303" s="92" t="s">
        <v>2148</v>
      </c>
    </row>
    <row r="304" spans="1:9">
      <c r="A304" s="89" t="s">
        <v>190</v>
      </c>
      <c r="B304" s="89" t="s">
        <v>1336</v>
      </c>
      <c r="C304" s="89" t="s">
        <v>2149</v>
      </c>
      <c r="D304" s="89">
        <v>10</v>
      </c>
      <c r="E304" s="89">
        <v>1</v>
      </c>
      <c r="F304" s="89" t="s">
        <v>2129</v>
      </c>
      <c r="G304" s="89" t="s">
        <v>1339</v>
      </c>
      <c r="H304" s="89" t="s">
        <v>2147</v>
      </c>
      <c r="I304" s="92" t="s">
        <v>2148</v>
      </c>
    </row>
    <row r="305" spans="1:9">
      <c r="A305" s="89" t="s">
        <v>190</v>
      </c>
      <c r="B305" s="89" t="s">
        <v>1336</v>
      </c>
      <c r="C305" s="89" t="s">
        <v>2150</v>
      </c>
      <c r="D305" s="89">
        <v>10</v>
      </c>
      <c r="E305" s="89">
        <v>1</v>
      </c>
      <c r="F305" s="89" t="s">
        <v>2129</v>
      </c>
      <c r="G305" s="89" t="s">
        <v>1339</v>
      </c>
      <c r="H305" s="89" t="s">
        <v>2147</v>
      </c>
      <c r="I305" s="92" t="s">
        <v>2148</v>
      </c>
    </row>
    <row r="306" spans="1:9">
      <c r="A306" s="89" t="s">
        <v>190</v>
      </c>
      <c r="B306" s="89" t="s">
        <v>1336</v>
      </c>
      <c r="C306" s="89" t="s">
        <v>2151</v>
      </c>
      <c r="D306" s="89">
        <v>10</v>
      </c>
      <c r="E306" s="89">
        <v>1</v>
      </c>
      <c r="F306" s="89" t="s">
        <v>2129</v>
      </c>
      <c r="G306" s="89" t="s">
        <v>1339</v>
      </c>
      <c r="H306" s="89" t="s">
        <v>2147</v>
      </c>
      <c r="I306" s="92" t="s">
        <v>2148</v>
      </c>
    </row>
    <row r="307" spans="1:9">
      <c r="A307" s="89" t="s">
        <v>190</v>
      </c>
      <c r="B307" s="89" t="s">
        <v>1336</v>
      </c>
      <c r="C307" s="89" t="s">
        <v>2152</v>
      </c>
      <c r="D307" s="89">
        <v>10</v>
      </c>
      <c r="E307" s="89">
        <v>1</v>
      </c>
      <c r="F307" s="89" t="s">
        <v>2129</v>
      </c>
      <c r="G307" s="89" t="s">
        <v>1339</v>
      </c>
      <c r="H307" s="89" t="s">
        <v>2147</v>
      </c>
      <c r="I307" s="92" t="s">
        <v>2148</v>
      </c>
    </row>
    <row r="308" spans="1:9">
      <c r="A308" s="89" t="s">
        <v>190</v>
      </c>
      <c r="B308" s="89" t="s">
        <v>1336</v>
      </c>
      <c r="C308" s="89" t="s">
        <v>2153</v>
      </c>
      <c r="D308" s="89">
        <v>21</v>
      </c>
      <c r="E308" s="89">
        <v>2</v>
      </c>
      <c r="F308" s="89" t="s">
        <v>2154</v>
      </c>
      <c r="G308" s="89" t="s">
        <v>1339</v>
      </c>
      <c r="H308" s="89" t="s">
        <v>2155</v>
      </c>
      <c r="I308" s="92" t="s">
        <v>2156</v>
      </c>
    </row>
    <row r="309" spans="1:9">
      <c r="A309" s="89" t="s">
        <v>190</v>
      </c>
      <c r="B309" s="89" t="s">
        <v>1336</v>
      </c>
      <c r="C309" s="89" t="s">
        <v>2157</v>
      </c>
      <c r="D309" s="89">
        <v>11</v>
      </c>
      <c r="E309" s="89">
        <v>1</v>
      </c>
      <c r="F309" s="89" t="s">
        <v>2158</v>
      </c>
      <c r="G309" s="89" t="s">
        <v>1339</v>
      </c>
      <c r="H309" s="89" t="s">
        <v>2159</v>
      </c>
      <c r="I309" s="92" t="s">
        <v>2160</v>
      </c>
    </row>
    <row r="310" spans="1:9">
      <c r="A310" s="89" t="s">
        <v>190</v>
      </c>
      <c r="B310" s="89" t="s">
        <v>1336</v>
      </c>
      <c r="C310" s="89" t="s">
        <v>2161</v>
      </c>
      <c r="D310" s="89">
        <v>73</v>
      </c>
      <c r="E310" s="89">
        <v>2</v>
      </c>
      <c r="F310" s="89" t="s">
        <v>1401</v>
      </c>
      <c r="G310" s="89" t="s">
        <v>1339</v>
      </c>
      <c r="H310" s="89" t="s">
        <v>1515</v>
      </c>
      <c r="I310" s="92" t="s">
        <v>2162</v>
      </c>
    </row>
    <row r="311" spans="1:9">
      <c r="A311" s="89" t="s">
        <v>190</v>
      </c>
      <c r="B311" s="89" t="s">
        <v>1336</v>
      </c>
      <c r="C311" s="89" t="s">
        <v>2163</v>
      </c>
      <c r="D311" s="89">
        <v>176</v>
      </c>
      <c r="E311" s="89">
        <v>3</v>
      </c>
      <c r="F311" s="89" t="s">
        <v>2164</v>
      </c>
      <c r="G311" s="89" t="s">
        <v>1339</v>
      </c>
      <c r="H311" s="89" t="s">
        <v>2165</v>
      </c>
      <c r="I311" s="92" t="s">
        <v>2166</v>
      </c>
    </row>
    <row r="312" spans="1:9">
      <c r="A312" s="89" t="s">
        <v>190</v>
      </c>
      <c r="B312" s="89" t="s">
        <v>1336</v>
      </c>
      <c r="C312" s="89" t="s">
        <v>2167</v>
      </c>
      <c r="D312" s="89">
        <v>195</v>
      </c>
      <c r="E312" s="89">
        <v>3</v>
      </c>
      <c r="F312" s="89" t="s">
        <v>2168</v>
      </c>
      <c r="G312" s="89" t="s">
        <v>1339</v>
      </c>
      <c r="H312" s="89" t="s">
        <v>2169</v>
      </c>
      <c r="I312" s="92" t="s">
        <v>2170</v>
      </c>
    </row>
    <row r="313" spans="1:9">
      <c r="A313" s="90" t="s">
        <v>190</v>
      </c>
      <c r="B313" s="90" t="s">
        <v>1318</v>
      </c>
      <c r="C313" s="90" t="s">
        <v>1937</v>
      </c>
      <c r="D313" s="90">
        <v>4</v>
      </c>
      <c r="E313" s="90">
        <v>2</v>
      </c>
      <c r="F313" s="90" t="s">
        <v>1906</v>
      </c>
      <c r="G313" s="90" t="s">
        <v>1339</v>
      </c>
      <c r="H313" s="90" t="s">
        <v>2171</v>
      </c>
      <c r="I313" s="90" t="s">
        <v>1430</v>
      </c>
    </row>
    <row r="314" spans="1:9">
      <c r="A314" s="90" t="s">
        <v>190</v>
      </c>
      <c r="B314" s="90" t="s">
        <v>1318</v>
      </c>
      <c r="C314" s="90" t="s">
        <v>2172</v>
      </c>
      <c r="D314" s="90">
        <v>6</v>
      </c>
      <c r="E314" s="90">
        <v>3</v>
      </c>
      <c r="F314" s="90" t="s">
        <v>2173</v>
      </c>
      <c r="G314" s="90" t="s">
        <v>1339</v>
      </c>
      <c r="H314" s="90" t="s">
        <v>2171</v>
      </c>
      <c r="I314" s="90" t="s">
        <v>2174</v>
      </c>
    </row>
    <row r="315" spans="1:9">
      <c r="A315" s="90" t="s">
        <v>190</v>
      </c>
      <c r="B315" s="90" t="s">
        <v>1318</v>
      </c>
      <c r="C315" s="90" t="s">
        <v>2175</v>
      </c>
      <c r="D315" s="90">
        <v>6</v>
      </c>
      <c r="E315" s="90">
        <v>3</v>
      </c>
      <c r="F315" s="90" t="s">
        <v>2173</v>
      </c>
      <c r="G315" s="90" t="s">
        <v>1339</v>
      </c>
      <c r="H315" s="90" t="s">
        <v>2171</v>
      </c>
      <c r="I315" s="90" t="s">
        <v>2174</v>
      </c>
    </row>
    <row r="316" spans="1:9">
      <c r="A316" s="90" t="s">
        <v>190</v>
      </c>
      <c r="B316" s="90" t="s">
        <v>1318</v>
      </c>
      <c r="C316" s="90" t="s">
        <v>2176</v>
      </c>
      <c r="D316" s="90">
        <v>6</v>
      </c>
      <c r="E316" s="90">
        <v>2</v>
      </c>
      <c r="F316" s="90" t="s">
        <v>2173</v>
      </c>
      <c r="G316" s="90" t="s">
        <v>1339</v>
      </c>
      <c r="H316" s="90" t="s">
        <v>2177</v>
      </c>
      <c r="I316" s="90" t="s">
        <v>2178</v>
      </c>
    </row>
    <row r="317" spans="1:9">
      <c r="A317" s="90" t="s">
        <v>190</v>
      </c>
      <c r="B317" s="90" t="s">
        <v>1318</v>
      </c>
      <c r="C317" s="90" t="s">
        <v>2179</v>
      </c>
      <c r="D317" s="90">
        <v>6</v>
      </c>
      <c r="E317" s="90">
        <v>2</v>
      </c>
      <c r="F317" s="90" t="s">
        <v>2173</v>
      </c>
      <c r="G317" s="90" t="s">
        <v>1339</v>
      </c>
      <c r="H317" s="90" t="s">
        <v>2177</v>
      </c>
      <c r="I317" s="90" t="s">
        <v>2178</v>
      </c>
    </row>
    <row r="318" spans="1:9">
      <c r="A318" s="90" t="s">
        <v>190</v>
      </c>
      <c r="B318" s="90" t="s">
        <v>1318</v>
      </c>
      <c r="C318" s="90" t="s">
        <v>1957</v>
      </c>
      <c r="D318" s="90">
        <v>7</v>
      </c>
      <c r="E318" s="90">
        <v>2</v>
      </c>
      <c r="F318" s="90" t="s">
        <v>1397</v>
      </c>
      <c r="G318" s="90" t="s">
        <v>1339</v>
      </c>
      <c r="H318" s="90" t="s">
        <v>1656</v>
      </c>
      <c r="I318" s="90" t="s">
        <v>2180</v>
      </c>
    </row>
    <row r="319" spans="1:9">
      <c r="A319" s="90" t="s">
        <v>190</v>
      </c>
      <c r="B319" s="90" t="s">
        <v>1318</v>
      </c>
      <c r="C319" s="90" t="s">
        <v>1961</v>
      </c>
      <c r="D319" s="90">
        <v>7</v>
      </c>
      <c r="E319" s="90">
        <v>2</v>
      </c>
      <c r="F319" s="90" t="s">
        <v>1397</v>
      </c>
      <c r="G319" s="90" t="s">
        <v>1339</v>
      </c>
      <c r="H319" s="90" t="s">
        <v>1656</v>
      </c>
      <c r="I319" s="90" t="s">
        <v>2180</v>
      </c>
    </row>
    <row r="320" spans="1:9">
      <c r="A320" s="90" t="s">
        <v>190</v>
      </c>
      <c r="B320" s="90" t="s">
        <v>1318</v>
      </c>
      <c r="C320" s="90" t="s">
        <v>1542</v>
      </c>
      <c r="D320" s="90">
        <v>11</v>
      </c>
      <c r="E320" s="90">
        <v>3</v>
      </c>
      <c r="F320" s="90" t="s">
        <v>1902</v>
      </c>
      <c r="G320" s="90" t="s">
        <v>1339</v>
      </c>
      <c r="H320" s="90" t="s">
        <v>2181</v>
      </c>
      <c r="I320" s="90" t="s">
        <v>2182</v>
      </c>
    </row>
    <row r="321" spans="1:9">
      <c r="A321" s="90" t="s">
        <v>190</v>
      </c>
      <c r="B321" s="90" t="s">
        <v>1318</v>
      </c>
      <c r="C321" s="90" t="s">
        <v>2183</v>
      </c>
      <c r="D321" s="90">
        <v>23</v>
      </c>
      <c r="E321" s="90">
        <v>6</v>
      </c>
      <c r="F321" s="90" t="s">
        <v>1994</v>
      </c>
      <c r="G321" s="90" t="s">
        <v>1339</v>
      </c>
      <c r="H321" s="90" t="s">
        <v>2184</v>
      </c>
      <c r="I321" s="90" t="s">
        <v>2185</v>
      </c>
    </row>
    <row r="322" spans="1:9">
      <c r="A322" s="90" t="s">
        <v>190</v>
      </c>
      <c r="B322" s="90" t="s">
        <v>1318</v>
      </c>
      <c r="C322" s="90" t="s">
        <v>1560</v>
      </c>
      <c r="D322" s="90">
        <v>111</v>
      </c>
      <c r="E322" s="90">
        <v>26</v>
      </c>
      <c r="F322" s="90" t="s">
        <v>2186</v>
      </c>
      <c r="G322" s="90" t="s">
        <v>1339</v>
      </c>
      <c r="H322" s="90" t="s">
        <v>2187</v>
      </c>
      <c r="I322" s="90" t="s">
        <v>2188</v>
      </c>
    </row>
    <row r="323" spans="1:9">
      <c r="A323" s="90" t="s">
        <v>190</v>
      </c>
      <c r="B323" s="90" t="s">
        <v>1318</v>
      </c>
      <c r="C323" s="90" t="s">
        <v>2189</v>
      </c>
      <c r="D323" s="90">
        <v>13</v>
      </c>
      <c r="E323" s="90">
        <v>3</v>
      </c>
      <c r="F323" s="90" t="s">
        <v>1525</v>
      </c>
      <c r="G323" s="90" t="s">
        <v>1339</v>
      </c>
      <c r="H323" s="90" t="s">
        <v>2190</v>
      </c>
      <c r="I323" s="90" t="s">
        <v>1887</v>
      </c>
    </row>
    <row r="324" spans="1:9">
      <c r="A324" s="90" t="s">
        <v>190</v>
      </c>
      <c r="B324" s="90" t="s">
        <v>1318</v>
      </c>
      <c r="C324" s="90" t="s">
        <v>1564</v>
      </c>
      <c r="D324" s="90">
        <v>117</v>
      </c>
      <c r="E324" s="90">
        <v>26</v>
      </c>
      <c r="F324" s="90" t="s">
        <v>2191</v>
      </c>
      <c r="G324" s="90" t="s">
        <v>1339</v>
      </c>
      <c r="H324" s="90" t="s">
        <v>2192</v>
      </c>
      <c r="I324" s="90" t="s">
        <v>2193</v>
      </c>
    </row>
    <row r="325" spans="1:9">
      <c r="A325" s="90" t="s">
        <v>190</v>
      </c>
      <c r="B325" s="90" t="s">
        <v>1318</v>
      </c>
      <c r="C325" s="90" t="s">
        <v>1578</v>
      </c>
      <c r="D325" s="90">
        <v>121</v>
      </c>
      <c r="E325" s="90">
        <v>26</v>
      </c>
      <c r="F325" s="90" t="s">
        <v>2194</v>
      </c>
      <c r="G325" s="90" t="s">
        <v>1339</v>
      </c>
      <c r="H325" s="90" t="s">
        <v>2195</v>
      </c>
      <c r="I325" s="90" t="s">
        <v>2196</v>
      </c>
    </row>
    <row r="326" spans="1:9">
      <c r="A326" s="90" t="s">
        <v>190</v>
      </c>
      <c r="B326" s="90" t="s">
        <v>1318</v>
      </c>
      <c r="C326" s="90" t="s">
        <v>2197</v>
      </c>
      <c r="D326" s="90">
        <v>29</v>
      </c>
      <c r="E326" s="90">
        <v>6</v>
      </c>
      <c r="F326" s="90" t="s">
        <v>1998</v>
      </c>
      <c r="G326" s="90" t="s">
        <v>1339</v>
      </c>
      <c r="H326" s="90" t="s">
        <v>2198</v>
      </c>
      <c r="I326" s="90" t="s">
        <v>2199</v>
      </c>
    </row>
    <row r="327" spans="1:9">
      <c r="A327" s="90" t="s">
        <v>190</v>
      </c>
      <c r="B327" s="90" t="s">
        <v>1318</v>
      </c>
      <c r="C327" s="90" t="s">
        <v>2200</v>
      </c>
      <c r="D327" s="90">
        <v>16</v>
      </c>
      <c r="E327" s="90">
        <v>3</v>
      </c>
      <c r="F327" s="90" t="s">
        <v>2201</v>
      </c>
      <c r="G327" s="90" t="s">
        <v>1339</v>
      </c>
      <c r="H327" s="90" t="s">
        <v>2202</v>
      </c>
      <c r="I327" s="90" t="s">
        <v>2203</v>
      </c>
    </row>
    <row r="328" spans="1:9">
      <c r="A328" s="90" t="s">
        <v>190</v>
      </c>
      <c r="B328" s="90" t="s">
        <v>1318</v>
      </c>
      <c r="C328" s="90" t="s">
        <v>1606</v>
      </c>
      <c r="D328" s="90">
        <v>150</v>
      </c>
      <c r="E328" s="90">
        <v>28</v>
      </c>
      <c r="F328" s="90" t="s">
        <v>2204</v>
      </c>
      <c r="G328" s="90" t="s">
        <v>1339</v>
      </c>
      <c r="H328" s="90" t="s">
        <v>2191</v>
      </c>
      <c r="I328" s="90" t="s">
        <v>2205</v>
      </c>
    </row>
    <row r="329" spans="1:9">
      <c r="A329" s="90" t="s">
        <v>190</v>
      </c>
      <c r="B329" s="90" t="s">
        <v>1318</v>
      </c>
      <c r="C329" s="90" t="s">
        <v>1671</v>
      </c>
      <c r="D329" s="90">
        <v>27</v>
      </c>
      <c r="E329" s="90">
        <v>5</v>
      </c>
      <c r="F329" s="90" t="s">
        <v>2206</v>
      </c>
      <c r="G329" s="90" t="s">
        <v>1339</v>
      </c>
      <c r="H329" s="90" t="s">
        <v>2207</v>
      </c>
      <c r="I329" s="90" t="s">
        <v>2208</v>
      </c>
    </row>
    <row r="330" spans="1:9">
      <c r="A330" s="90" t="s">
        <v>190</v>
      </c>
      <c r="B330" s="90" t="s">
        <v>1318</v>
      </c>
      <c r="C330" s="90" t="s">
        <v>2209</v>
      </c>
      <c r="D330" s="90">
        <v>22</v>
      </c>
      <c r="E330" s="90">
        <v>4</v>
      </c>
      <c r="F330" s="90" t="s">
        <v>1973</v>
      </c>
      <c r="G330" s="90" t="s">
        <v>1339</v>
      </c>
      <c r="H330" s="90" t="s">
        <v>2008</v>
      </c>
      <c r="I330" s="90" t="s">
        <v>2089</v>
      </c>
    </row>
    <row r="331" spans="1:9">
      <c r="A331" s="90" t="s">
        <v>190</v>
      </c>
      <c r="B331" s="90" t="s">
        <v>1318</v>
      </c>
      <c r="C331" s="90" t="s">
        <v>2210</v>
      </c>
      <c r="D331" s="90">
        <v>17</v>
      </c>
      <c r="E331" s="90">
        <v>3</v>
      </c>
      <c r="F331" s="90" t="s">
        <v>2211</v>
      </c>
      <c r="G331" s="90" t="s">
        <v>1339</v>
      </c>
      <c r="H331" s="90" t="s">
        <v>2212</v>
      </c>
      <c r="I331" s="90" t="s">
        <v>1662</v>
      </c>
    </row>
    <row r="332" spans="1:9">
      <c r="A332" s="90" t="s">
        <v>190</v>
      </c>
      <c r="B332" s="90" t="s">
        <v>1318</v>
      </c>
      <c r="C332" s="90" t="s">
        <v>2213</v>
      </c>
      <c r="D332" s="90">
        <v>17</v>
      </c>
      <c r="E332" s="90">
        <v>3</v>
      </c>
      <c r="F332" s="90" t="s">
        <v>2211</v>
      </c>
      <c r="G332" s="90" t="s">
        <v>1339</v>
      </c>
      <c r="H332" s="90" t="s">
        <v>2212</v>
      </c>
      <c r="I332" s="90" t="s">
        <v>1662</v>
      </c>
    </row>
    <row r="333" spans="1:9">
      <c r="A333" s="90" t="s">
        <v>190</v>
      </c>
      <c r="B333" s="90" t="s">
        <v>1318</v>
      </c>
      <c r="C333" s="90" t="s">
        <v>2143</v>
      </c>
      <c r="D333" s="90">
        <v>17</v>
      </c>
      <c r="E333" s="90">
        <v>3</v>
      </c>
      <c r="F333" s="90" t="s">
        <v>2211</v>
      </c>
      <c r="G333" s="90" t="s">
        <v>1339</v>
      </c>
      <c r="H333" s="90" t="s">
        <v>2212</v>
      </c>
      <c r="I333" s="90" t="s">
        <v>1662</v>
      </c>
    </row>
    <row r="334" spans="1:9">
      <c r="A334" s="90" t="s">
        <v>190</v>
      </c>
      <c r="B334" s="90" t="s">
        <v>1318</v>
      </c>
      <c r="C334" s="90" t="s">
        <v>1644</v>
      </c>
      <c r="D334" s="90">
        <v>172</v>
      </c>
      <c r="E334" s="90">
        <v>29</v>
      </c>
      <c r="F334" s="90" t="s">
        <v>1504</v>
      </c>
      <c r="G334" s="90" t="s">
        <v>1339</v>
      </c>
      <c r="H334" s="90" t="s">
        <v>2214</v>
      </c>
      <c r="I334" s="90" t="s">
        <v>2215</v>
      </c>
    </row>
    <row r="335" spans="1:9">
      <c r="A335" s="90" t="s">
        <v>190</v>
      </c>
      <c r="B335" s="90" t="s">
        <v>1318</v>
      </c>
      <c r="C335" s="90" t="s">
        <v>1586</v>
      </c>
      <c r="D335" s="90">
        <v>18</v>
      </c>
      <c r="E335" s="90">
        <v>3</v>
      </c>
      <c r="F335" s="90" t="s">
        <v>2216</v>
      </c>
      <c r="G335" s="90" t="s">
        <v>1339</v>
      </c>
      <c r="H335" s="90" t="s">
        <v>2217</v>
      </c>
      <c r="I335" s="90" t="s">
        <v>2218</v>
      </c>
    </row>
    <row r="336" spans="1:9">
      <c r="A336" s="90" t="s">
        <v>190</v>
      </c>
      <c r="B336" s="90" t="s">
        <v>1318</v>
      </c>
      <c r="C336" s="90" t="s">
        <v>1666</v>
      </c>
      <c r="D336" s="90">
        <v>31</v>
      </c>
      <c r="E336" s="90">
        <v>5</v>
      </c>
      <c r="F336" s="90" t="s">
        <v>1432</v>
      </c>
      <c r="G336" s="90" t="s">
        <v>1339</v>
      </c>
      <c r="H336" s="90" t="s">
        <v>1414</v>
      </c>
      <c r="I336" s="90" t="s">
        <v>1423</v>
      </c>
    </row>
    <row r="337" spans="1:9">
      <c r="A337" s="90" t="s">
        <v>190</v>
      </c>
      <c r="B337" s="90" t="s">
        <v>1318</v>
      </c>
      <c r="C337" s="90" t="s">
        <v>2219</v>
      </c>
      <c r="D337" s="90">
        <v>25</v>
      </c>
      <c r="E337" s="90">
        <v>4</v>
      </c>
      <c r="F337" s="90" t="s">
        <v>1409</v>
      </c>
      <c r="G337" s="90" t="s">
        <v>1339</v>
      </c>
      <c r="H337" s="90" t="s">
        <v>2220</v>
      </c>
      <c r="I337" s="90" t="s">
        <v>2221</v>
      </c>
    </row>
    <row r="338" spans="1:9">
      <c r="A338" s="90" t="s">
        <v>190</v>
      </c>
      <c r="B338" s="90" t="s">
        <v>1318</v>
      </c>
      <c r="C338" s="90" t="s">
        <v>1674</v>
      </c>
      <c r="D338" s="90">
        <v>228</v>
      </c>
      <c r="E338" s="90">
        <v>34</v>
      </c>
      <c r="F338" s="90" t="s">
        <v>2222</v>
      </c>
      <c r="G338" s="90" t="s">
        <v>1339</v>
      </c>
      <c r="H338" s="90" t="s">
        <v>2223</v>
      </c>
      <c r="I338" s="90" t="s">
        <v>2224</v>
      </c>
    </row>
    <row r="339" spans="1:9">
      <c r="A339" s="90" t="s">
        <v>190</v>
      </c>
      <c r="B339" s="90" t="s">
        <v>1318</v>
      </c>
      <c r="C339" s="90" t="s">
        <v>2225</v>
      </c>
      <c r="D339" s="90">
        <v>61</v>
      </c>
      <c r="E339" s="90">
        <v>9</v>
      </c>
      <c r="F339" s="90" t="s">
        <v>1986</v>
      </c>
      <c r="G339" s="90" t="s">
        <v>1339</v>
      </c>
      <c r="H339" s="90" t="s">
        <v>2226</v>
      </c>
      <c r="I339" s="90" t="s">
        <v>2227</v>
      </c>
    </row>
    <row r="340" spans="1:9">
      <c r="A340" s="90" t="s">
        <v>190</v>
      </c>
      <c r="B340" s="90" t="s">
        <v>1318</v>
      </c>
      <c r="C340" s="90" t="s">
        <v>2228</v>
      </c>
      <c r="D340" s="90">
        <v>55</v>
      </c>
      <c r="E340" s="90">
        <v>8</v>
      </c>
      <c r="F340" s="90" t="s">
        <v>1695</v>
      </c>
      <c r="G340" s="90" t="s">
        <v>1339</v>
      </c>
      <c r="H340" s="90" t="s">
        <v>2229</v>
      </c>
      <c r="I340" s="90" t="s">
        <v>2230</v>
      </c>
    </row>
    <row r="341" spans="1:9">
      <c r="A341" s="90" t="s">
        <v>190</v>
      </c>
      <c r="B341" s="90" t="s">
        <v>1318</v>
      </c>
      <c r="C341" s="90" t="s">
        <v>1693</v>
      </c>
      <c r="D341" s="90">
        <v>239</v>
      </c>
      <c r="E341" s="90">
        <v>33</v>
      </c>
      <c r="F341" s="90" t="s">
        <v>2231</v>
      </c>
      <c r="G341" s="90" t="s">
        <v>1339</v>
      </c>
      <c r="H341" s="90" t="s">
        <v>2232</v>
      </c>
      <c r="I341" s="90" t="s">
        <v>2233</v>
      </c>
    </row>
    <row r="342" spans="1:9">
      <c r="A342" s="90" t="s">
        <v>190</v>
      </c>
      <c r="B342" s="90" t="s">
        <v>1318</v>
      </c>
      <c r="C342" s="90" t="s">
        <v>1686</v>
      </c>
      <c r="D342" s="90">
        <v>303</v>
      </c>
      <c r="E342" s="90">
        <v>38</v>
      </c>
      <c r="F342" s="90" t="s">
        <v>2234</v>
      </c>
      <c r="G342" s="90" t="s">
        <v>1339</v>
      </c>
      <c r="H342" s="90" t="s">
        <v>2235</v>
      </c>
      <c r="I342" s="90" t="s">
        <v>2236</v>
      </c>
    </row>
    <row r="343" spans="1:9">
      <c r="A343" s="90" t="s">
        <v>190</v>
      </c>
      <c r="B343" s="90" t="s">
        <v>1318</v>
      </c>
      <c r="C343" s="90" t="s">
        <v>1689</v>
      </c>
      <c r="D343" s="90">
        <v>309</v>
      </c>
      <c r="E343" s="90">
        <v>38</v>
      </c>
      <c r="F343" s="90" t="s">
        <v>2237</v>
      </c>
      <c r="G343" s="90" t="s">
        <v>1339</v>
      </c>
      <c r="H343" s="90" t="s">
        <v>2238</v>
      </c>
      <c r="I343" s="90" t="s">
        <v>2239</v>
      </c>
    </row>
    <row r="344" spans="1:9">
      <c r="A344" s="90" t="s">
        <v>190</v>
      </c>
      <c r="B344" s="90" t="s">
        <v>1318</v>
      </c>
      <c r="C344" s="90" t="s">
        <v>1408</v>
      </c>
      <c r="D344" s="90">
        <v>61</v>
      </c>
      <c r="E344" s="90">
        <v>7</v>
      </c>
      <c r="F344" s="90" t="s">
        <v>1986</v>
      </c>
      <c r="G344" s="90" t="s">
        <v>1339</v>
      </c>
      <c r="H344" s="90" t="s">
        <v>2240</v>
      </c>
      <c r="I344" s="90" t="s">
        <v>2241</v>
      </c>
    </row>
    <row r="345" spans="1:9">
      <c r="A345" s="90" t="s">
        <v>190</v>
      </c>
      <c r="B345" s="90" t="s">
        <v>1318</v>
      </c>
      <c r="C345" s="90" t="s">
        <v>1600</v>
      </c>
      <c r="D345" s="90">
        <v>45</v>
      </c>
      <c r="E345" s="90">
        <v>5</v>
      </c>
      <c r="F345" s="90" t="s">
        <v>1448</v>
      </c>
      <c r="G345" s="90" t="s">
        <v>1339</v>
      </c>
      <c r="H345" s="90" t="s">
        <v>1449</v>
      </c>
      <c r="I345" s="90" t="s">
        <v>2242</v>
      </c>
    </row>
    <row r="346" spans="1:9">
      <c r="A346" s="90" t="s">
        <v>190</v>
      </c>
      <c r="B346" s="90" t="s">
        <v>1318</v>
      </c>
      <c r="C346" s="90" t="s">
        <v>1697</v>
      </c>
      <c r="D346" s="90">
        <v>375</v>
      </c>
      <c r="E346" s="90">
        <v>41</v>
      </c>
      <c r="F346" s="90" t="s">
        <v>2243</v>
      </c>
      <c r="G346" s="90" t="s">
        <v>1339</v>
      </c>
      <c r="H346" s="90" t="s">
        <v>2244</v>
      </c>
      <c r="I346" s="90" t="s">
        <v>2245</v>
      </c>
    </row>
    <row r="347" spans="1:9">
      <c r="A347" s="90" t="s">
        <v>190</v>
      </c>
      <c r="B347" s="90" t="s">
        <v>1318</v>
      </c>
      <c r="C347" s="90" t="s">
        <v>1703</v>
      </c>
      <c r="D347" s="90">
        <v>343</v>
      </c>
      <c r="E347" s="90">
        <v>37</v>
      </c>
      <c r="F347" s="90" t="s">
        <v>2246</v>
      </c>
      <c r="G347" s="90" t="s">
        <v>1339</v>
      </c>
      <c r="H347" s="90" t="s">
        <v>2247</v>
      </c>
      <c r="I347" s="90" t="s">
        <v>2248</v>
      </c>
    </row>
    <row r="348" spans="1:9">
      <c r="A348" s="90" t="s">
        <v>190</v>
      </c>
      <c r="B348" s="90" t="s">
        <v>1318</v>
      </c>
      <c r="C348" s="90" t="s">
        <v>1621</v>
      </c>
      <c r="D348" s="90">
        <v>47</v>
      </c>
      <c r="E348" s="90">
        <v>5</v>
      </c>
      <c r="F348" s="90" t="s">
        <v>2249</v>
      </c>
      <c r="G348" s="90" t="s">
        <v>1339</v>
      </c>
      <c r="H348" s="90" t="s">
        <v>2250</v>
      </c>
      <c r="I348" s="90" t="s">
        <v>1426</v>
      </c>
    </row>
    <row r="349" spans="1:9">
      <c r="A349" s="90" t="s">
        <v>190</v>
      </c>
      <c r="B349" s="90" t="s">
        <v>1318</v>
      </c>
      <c r="C349" s="90" t="s">
        <v>1775</v>
      </c>
      <c r="D349" s="90">
        <v>146</v>
      </c>
      <c r="E349" s="90">
        <v>15</v>
      </c>
      <c r="F349" s="90" t="s">
        <v>1971</v>
      </c>
      <c r="G349" s="90" t="s">
        <v>1339</v>
      </c>
      <c r="H349" s="90" t="s">
        <v>1461</v>
      </c>
      <c r="I349" s="90" t="s">
        <v>2251</v>
      </c>
    </row>
    <row r="350" spans="1:9">
      <c r="A350" s="90" t="s">
        <v>190</v>
      </c>
      <c r="B350" s="90" t="s">
        <v>1318</v>
      </c>
      <c r="C350" s="90" t="s">
        <v>2252</v>
      </c>
      <c r="D350" s="90">
        <v>59</v>
      </c>
      <c r="E350" s="90">
        <v>6</v>
      </c>
      <c r="F350" s="90" t="s">
        <v>1611</v>
      </c>
      <c r="G350" s="90" t="s">
        <v>1339</v>
      </c>
      <c r="H350" s="90" t="s">
        <v>2253</v>
      </c>
      <c r="I350" s="90" t="s">
        <v>2254</v>
      </c>
    </row>
    <row r="351" spans="1:9">
      <c r="A351" s="90" t="s">
        <v>190</v>
      </c>
      <c r="B351" s="90" t="s">
        <v>1318</v>
      </c>
      <c r="C351" s="90" t="s">
        <v>2255</v>
      </c>
      <c r="D351" s="90">
        <v>114</v>
      </c>
      <c r="E351" s="90">
        <v>11</v>
      </c>
      <c r="F351" s="90" t="s">
        <v>2008</v>
      </c>
      <c r="G351" s="90" t="s">
        <v>1339</v>
      </c>
      <c r="H351" s="90" t="s">
        <v>2057</v>
      </c>
      <c r="I351" s="90" t="s">
        <v>2256</v>
      </c>
    </row>
    <row r="352" spans="1:9">
      <c r="A352" s="90" t="s">
        <v>190</v>
      </c>
      <c r="B352" s="90" t="s">
        <v>1318</v>
      </c>
      <c r="C352" s="90" t="s">
        <v>1760</v>
      </c>
      <c r="D352" s="90">
        <v>89</v>
      </c>
      <c r="E352" s="90">
        <v>8</v>
      </c>
      <c r="F352" s="90" t="s">
        <v>2257</v>
      </c>
      <c r="G352" s="90" t="s">
        <v>1339</v>
      </c>
      <c r="H352" s="90" t="s">
        <v>2258</v>
      </c>
      <c r="I352" s="90" t="s">
        <v>2259</v>
      </c>
    </row>
    <row r="353" spans="1:9">
      <c r="A353" s="90" t="s">
        <v>190</v>
      </c>
      <c r="B353" s="90" t="s">
        <v>1318</v>
      </c>
      <c r="C353" s="90" t="s">
        <v>1714</v>
      </c>
      <c r="D353" s="90">
        <v>446</v>
      </c>
      <c r="E353" s="90">
        <v>40</v>
      </c>
      <c r="F353" s="90" t="s">
        <v>2260</v>
      </c>
      <c r="G353" s="90" t="s">
        <v>1339</v>
      </c>
      <c r="H353" s="90" t="s">
        <v>2258</v>
      </c>
      <c r="I353" s="90" t="s">
        <v>2261</v>
      </c>
    </row>
    <row r="354" spans="1:9">
      <c r="A354" s="90" t="s">
        <v>190</v>
      </c>
      <c r="B354" s="90" t="s">
        <v>1318</v>
      </c>
      <c r="C354" s="90" t="s">
        <v>1744</v>
      </c>
      <c r="D354" s="90">
        <v>115</v>
      </c>
      <c r="E354" s="90">
        <v>10</v>
      </c>
      <c r="F354" s="90" t="s">
        <v>2262</v>
      </c>
      <c r="G354" s="90" t="s">
        <v>1339</v>
      </c>
      <c r="H354" s="90" t="s">
        <v>1641</v>
      </c>
      <c r="I354" s="90" t="s">
        <v>2263</v>
      </c>
    </row>
    <row r="355" spans="1:9">
      <c r="A355" s="90" t="s">
        <v>190</v>
      </c>
      <c r="B355" s="90" t="s">
        <v>1318</v>
      </c>
      <c r="C355" s="90" t="s">
        <v>2264</v>
      </c>
      <c r="D355" s="90">
        <v>142</v>
      </c>
      <c r="E355" s="90">
        <v>12</v>
      </c>
      <c r="F355" s="90" t="s">
        <v>1974</v>
      </c>
      <c r="G355" s="90" t="s">
        <v>1339</v>
      </c>
      <c r="H355" s="90" t="s">
        <v>1709</v>
      </c>
      <c r="I355" s="90" t="s">
        <v>2265</v>
      </c>
    </row>
    <row r="356" spans="1:9">
      <c r="A356" s="90" t="s">
        <v>190</v>
      </c>
      <c r="B356" s="90" t="s">
        <v>1318</v>
      </c>
      <c r="C356" s="90" t="s">
        <v>1725</v>
      </c>
      <c r="D356" s="90">
        <v>747</v>
      </c>
      <c r="E356" s="90">
        <v>63</v>
      </c>
      <c r="F356" s="90" t="s">
        <v>2266</v>
      </c>
      <c r="G356" s="90" t="s">
        <v>1339</v>
      </c>
      <c r="H356" s="90" t="s">
        <v>2267</v>
      </c>
      <c r="I356" s="90" t="s">
        <v>2268</v>
      </c>
    </row>
    <row r="357" spans="1:9">
      <c r="A357" s="90" t="s">
        <v>190</v>
      </c>
      <c r="B357" s="90" t="s">
        <v>1318</v>
      </c>
      <c r="C357" s="90" t="s">
        <v>1729</v>
      </c>
      <c r="D357" s="90">
        <v>713</v>
      </c>
      <c r="E357" s="90">
        <v>60</v>
      </c>
      <c r="F357" s="90" t="s">
        <v>2269</v>
      </c>
      <c r="G357" s="90" t="s">
        <v>1339</v>
      </c>
      <c r="H357" s="90" t="s">
        <v>2267</v>
      </c>
      <c r="I357" s="90" t="s">
        <v>2270</v>
      </c>
    </row>
    <row r="358" spans="1:9">
      <c r="A358" s="90" t="s">
        <v>190</v>
      </c>
      <c r="B358" s="90" t="s">
        <v>1318</v>
      </c>
      <c r="C358" s="90" t="s">
        <v>1732</v>
      </c>
      <c r="D358" s="90">
        <v>709</v>
      </c>
      <c r="E358" s="90">
        <v>59</v>
      </c>
      <c r="F358" s="90" t="s">
        <v>2271</v>
      </c>
      <c r="G358" s="90" t="s">
        <v>1339</v>
      </c>
      <c r="H358" s="90" t="s">
        <v>2074</v>
      </c>
      <c r="I358" s="90" t="s">
        <v>2272</v>
      </c>
    </row>
    <row r="359" spans="1:9">
      <c r="A359" s="90" t="s">
        <v>190</v>
      </c>
      <c r="B359" s="90" t="s">
        <v>1318</v>
      </c>
      <c r="C359" s="90" t="s">
        <v>1756</v>
      </c>
      <c r="D359" s="90">
        <v>582</v>
      </c>
      <c r="E359" s="90">
        <v>48</v>
      </c>
      <c r="F359" s="90" t="s">
        <v>2273</v>
      </c>
      <c r="G359" s="90" t="s">
        <v>1339</v>
      </c>
      <c r="H359" s="90" t="s">
        <v>2274</v>
      </c>
      <c r="I359" s="90" t="s">
        <v>2275</v>
      </c>
    </row>
    <row r="360" spans="1:9">
      <c r="A360" s="90" t="s">
        <v>190</v>
      </c>
      <c r="B360" s="90" t="s">
        <v>1318</v>
      </c>
      <c r="C360" s="90" t="s">
        <v>1796</v>
      </c>
      <c r="D360" s="90">
        <v>148</v>
      </c>
      <c r="E360" s="90">
        <v>12</v>
      </c>
      <c r="F360" s="90" t="s">
        <v>2276</v>
      </c>
      <c r="G360" s="90" t="s">
        <v>1339</v>
      </c>
      <c r="H360" s="90" t="s">
        <v>2277</v>
      </c>
      <c r="I360" s="90" t="s">
        <v>1852</v>
      </c>
    </row>
    <row r="361" spans="1:9">
      <c r="A361" s="90" t="s">
        <v>190</v>
      </c>
      <c r="B361" s="90" t="s">
        <v>1318</v>
      </c>
      <c r="C361" s="90" t="s">
        <v>1711</v>
      </c>
      <c r="D361" s="90">
        <v>162</v>
      </c>
      <c r="E361" s="90">
        <v>13</v>
      </c>
      <c r="F361" s="90" t="s">
        <v>2278</v>
      </c>
      <c r="G361" s="90" t="s">
        <v>1339</v>
      </c>
      <c r="H361" s="90" t="s">
        <v>1727</v>
      </c>
      <c r="I361" s="90" t="s">
        <v>2279</v>
      </c>
    </row>
    <row r="362" spans="1:9">
      <c r="A362" s="90" t="s">
        <v>190</v>
      </c>
      <c r="B362" s="90" t="s">
        <v>1318</v>
      </c>
      <c r="C362" s="90" t="s">
        <v>1721</v>
      </c>
      <c r="D362" s="90">
        <v>159</v>
      </c>
      <c r="E362" s="90">
        <v>12</v>
      </c>
      <c r="F362" s="90" t="s">
        <v>2280</v>
      </c>
      <c r="G362" s="90" t="s">
        <v>1339</v>
      </c>
      <c r="H362" s="90" t="s">
        <v>1746</v>
      </c>
      <c r="I362" s="90" t="s">
        <v>2281</v>
      </c>
    </row>
    <row r="363" spans="1:9">
      <c r="A363" s="90" t="s">
        <v>190</v>
      </c>
      <c r="B363" s="90" t="s">
        <v>1318</v>
      </c>
      <c r="C363" s="90" t="s">
        <v>1789</v>
      </c>
      <c r="D363" s="90">
        <v>393</v>
      </c>
      <c r="E363" s="90">
        <v>28</v>
      </c>
      <c r="F363" s="90" t="s">
        <v>2282</v>
      </c>
      <c r="G363" s="90" t="s">
        <v>1339</v>
      </c>
      <c r="H363" s="90" t="s">
        <v>2283</v>
      </c>
      <c r="I363" s="90" t="s">
        <v>2284</v>
      </c>
    </row>
    <row r="364" spans="1:9">
      <c r="A364" s="90" t="s">
        <v>190</v>
      </c>
      <c r="B364" s="90" t="s">
        <v>1318</v>
      </c>
      <c r="C364" s="90" t="s">
        <v>1804</v>
      </c>
      <c r="D364" s="90">
        <v>381</v>
      </c>
      <c r="E364" s="90">
        <v>27</v>
      </c>
      <c r="F364" s="90" t="s">
        <v>2285</v>
      </c>
      <c r="G364" s="90" t="s">
        <v>1339</v>
      </c>
      <c r="H364" s="90" t="s">
        <v>1769</v>
      </c>
      <c r="I364" s="90" t="s">
        <v>2286</v>
      </c>
    </row>
    <row r="365" spans="1:9">
      <c r="A365" s="90" t="s">
        <v>190</v>
      </c>
      <c r="B365" s="90" t="s">
        <v>1318</v>
      </c>
      <c r="C365" s="90" t="s">
        <v>1850</v>
      </c>
      <c r="D365" s="90">
        <v>426</v>
      </c>
      <c r="E365" s="90">
        <v>30</v>
      </c>
      <c r="F365" s="90" t="s">
        <v>2287</v>
      </c>
      <c r="G365" s="90" t="s">
        <v>1339</v>
      </c>
      <c r="H365" s="90" t="s">
        <v>2288</v>
      </c>
      <c r="I365" s="90" t="s">
        <v>2289</v>
      </c>
    </row>
    <row r="366" spans="1:9">
      <c r="A366" s="90" t="s">
        <v>190</v>
      </c>
      <c r="B366" s="90" t="s">
        <v>1318</v>
      </c>
      <c r="C366" s="90" t="s">
        <v>1779</v>
      </c>
      <c r="D366" s="90">
        <v>803</v>
      </c>
      <c r="E366" s="90">
        <v>56</v>
      </c>
      <c r="F366" s="90" t="s">
        <v>2290</v>
      </c>
      <c r="G366" s="90" t="s">
        <v>1339</v>
      </c>
      <c r="H366" s="90" t="s">
        <v>1630</v>
      </c>
      <c r="I366" s="90" t="s">
        <v>2291</v>
      </c>
    </row>
    <row r="367" spans="1:9">
      <c r="A367" s="90" t="s">
        <v>190</v>
      </c>
      <c r="B367" s="90" t="s">
        <v>1318</v>
      </c>
      <c r="C367" s="90" t="s">
        <v>1800</v>
      </c>
      <c r="D367" s="90">
        <v>782</v>
      </c>
      <c r="E367" s="90">
        <v>53</v>
      </c>
      <c r="F367" s="90" t="s">
        <v>2292</v>
      </c>
      <c r="G367" s="90" t="s">
        <v>1339</v>
      </c>
      <c r="H367" s="90" t="s">
        <v>1781</v>
      </c>
      <c r="I367" s="90" t="s">
        <v>2293</v>
      </c>
    </row>
    <row r="368" spans="1:9">
      <c r="A368" s="90" t="s">
        <v>190</v>
      </c>
      <c r="B368" s="90" t="s">
        <v>1318</v>
      </c>
      <c r="C368" s="90" t="s">
        <v>1476</v>
      </c>
      <c r="D368" s="90">
        <v>729</v>
      </c>
      <c r="E368" s="90">
        <v>48</v>
      </c>
      <c r="F368" s="90" t="s">
        <v>2294</v>
      </c>
      <c r="G368" s="90" t="s">
        <v>1339</v>
      </c>
      <c r="H368" s="90" t="s">
        <v>1794</v>
      </c>
      <c r="I368" s="90" t="s">
        <v>2295</v>
      </c>
    </row>
    <row r="369" spans="1:9">
      <c r="A369" s="90" t="s">
        <v>190</v>
      </c>
      <c r="B369" s="90" t="s">
        <v>1318</v>
      </c>
      <c r="C369" s="90" t="s">
        <v>1812</v>
      </c>
      <c r="D369" s="90">
        <v>1484</v>
      </c>
      <c r="E369" s="90">
        <v>97</v>
      </c>
      <c r="F369" s="90" t="s">
        <v>2296</v>
      </c>
      <c r="G369" s="90" t="s">
        <v>1339</v>
      </c>
      <c r="H369" s="90" t="s">
        <v>2297</v>
      </c>
      <c r="I369" s="90" t="s">
        <v>2298</v>
      </c>
    </row>
    <row r="370" spans="1:9">
      <c r="A370" s="90" t="s">
        <v>190</v>
      </c>
      <c r="B370" s="90" t="s">
        <v>1318</v>
      </c>
      <c r="C370" s="90" t="s">
        <v>1792</v>
      </c>
      <c r="D370" s="90">
        <v>1280</v>
      </c>
      <c r="E370" s="90">
        <v>83</v>
      </c>
      <c r="F370" s="90" t="s">
        <v>2299</v>
      </c>
      <c r="G370" s="90" t="s">
        <v>1339</v>
      </c>
      <c r="H370" s="90" t="s">
        <v>1798</v>
      </c>
      <c r="I370" s="90" t="s">
        <v>2300</v>
      </c>
    </row>
    <row r="371" spans="1:9">
      <c r="A371" s="90" t="s">
        <v>190</v>
      </c>
      <c r="B371" s="90" t="s">
        <v>1318</v>
      </c>
      <c r="C371" s="90" t="s">
        <v>1834</v>
      </c>
      <c r="D371" s="90">
        <v>1797</v>
      </c>
      <c r="E371" s="90">
        <v>111</v>
      </c>
      <c r="F371" s="90" t="s">
        <v>2301</v>
      </c>
      <c r="G371" s="90" t="s">
        <v>1339</v>
      </c>
      <c r="H371" s="90" t="s">
        <v>2302</v>
      </c>
      <c r="I371" s="90" t="s">
        <v>2303</v>
      </c>
    </row>
    <row r="372" spans="1:9">
      <c r="A372" s="90" t="s">
        <v>190</v>
      </c>
      <c r="B372" s="90" t="s">
        <v>1318</v>
      </c>
      <c r="C372" s="90" t="s">
        <v>1827</v>
      </c>
      <c r="D372" s="90">
        <v>1858</v>
      </c>
      <c r="E372" s="90">
        <v>111</v>
      </c>
      <c r="F372" s="90" t="s">
        <v>2304</v>
      </c>
      <c r="G372" s="90" t="s">
        <v>1339</v>
      </c>
      <c r="H372" s="90" t="s">
        <v>1417</v>
      </c>
      <c r="I372" s="90" t="s">
        <v>2305</v>
      </c>
    </row>
    <row r="373" spans="1:9">
      <c r="A373" s="90" t="s">
        <v>190</v>
      </c>
      <c r="B373" s="90" t="s">
        <v>1318</v>
      </c>
      <c r="C373" s="90" t="s">
        <v>1818</v>
      </c>
      <c r="D373" s="90">
        <v>1141</v>
      </c>
      <c r="E373" s="90">
        <v>66</v>
      </c>
      <c r="F373" s="90" t="s">
        <v>2306</v>
      </c>
      <c r="G373" s="90" t="s">
        <v>1339</v>
      </c>
      <c r="H373" s="90" t="s">
        <v>1845</v>
      </c>
      <c r="I373" s="90" t="s">
        <v>2307</v>
      </c>
    </row>
    <row r="374" spans="1:9">
      <c r="A374" s="90" t="s">
        <v>190</v>
      </c>
      <c r="B374" s="90" t="s">
        <v>1318</v>
      </c>
      <c r="C374" s="90" t="s">
        <v>1831</v>
      </c>
      <c r="D374" s="90">
        <v>1505</v>
      </c>
      <c r="E374" s="90">
        <v>85</v>
      </c>
      <c r="F374" s="90" t="s">
        <v>2308</v>
      </c>
      <c r="G374" s="90" t="s">
        <v>1339</v>
      </c>
      <c r="H374" s="90" t="s">
        <v>2309</v>
      </c>
      <c r="I374" s="90" t="s">
        <v>2310</v>
      </c>
    </row>
    <row r="375" spans="1:9">
      <c r="A375" s="90" t="s">
        <v>190</v>
      </c>
      <c r="B375" s="90" t="s">
        <v>1318</v>
      </c>
      <c r="C375" s="90" t="s">
        <v>1857</v>
      </c>
      <c r="D375" s="90">
        <v>2984</v>
      </c>
      <c r="E375" s="90">
        <v>155</v>
      </c>
      <c r="F375" s="90" t="s">
        <v>2311</v>
      </c>
      <c r="G375" s="90" t="s">
        <v>1339</v>
      </c>
      <c r="H375" s="90" t="s">
        <v>2312</v>
      </c>
      <c r="I375" s="90" t="s">
        <v>2313</v>
      </c>
    </row>
    <row r="376" spans="1:9">
      <c r="A376" s="90" t="s">
        <v>190</v>
      </c>
      <c r="B376" s="90" t="s">
        <v>1318</v>
      </c>
      <c r="C376" s="90" t="s">
        <v>1881</v>
      </c>
      <c r="D376" s="90">
        <v>1549</v>
      </c>
      <c r="E376" s="90">
        <v>26</v>
      </c>
      <c r="F376" s="90" t="s">
        <v>2314</v>
      </c>
      <c r="G376" s="90" t="s">
        <v>1478</v>
      </c>
      <c r="H376" s="90" t="s">
        <v>1479</v>
      </c>
      <c r="I376" s="90" t="s">
        <v>2313</v>
      </c>
    </row>
    <row r="377" spans="1:9">
      <c r="A377" s="91" t="s">
        <v>190</v>
      </c>
      <c r="B377" s="91" t="s">
        <v>135</v>
      </c>
      <c r="C377" s="91" t="s">
        <v>2315</v>
      </c>
      <c r="D377" s="91">
        <v>1</v>
      </c>
      <c r="E377" s="91">
        <v>1</v>
      </c>
      <c r="F377" s="91" t="s">
        <v>1338</v>
      </c>
      <c r="G377" s="91" t="s">
        <v>1339</v>
      </c>
      <c r="H377" s="91" t="s">
        <v>2316</v>
      </c>
      <c r="I377" s="91" t="s">
        <v>2317</v>
      </c>
    </row>
    <row r="378" spans="1:9">
      <c r="A378" s="91" t="s">
        <v>190</v>
      </c>
      <c r="B378" s="91" t="s">
        <v>135</v>
      </c>
      <c r="C378" s="91" t="s">
        <v>2318</v>
      </c>
      <c r="D378" s="91">
        <v>1</v>
      </c>
      <c r="E378" s="91">
        <v>1</v>
      </c>
      <c r="F378" s="91" t="s">
        <v>1338</v>
      </c>
      <c r="G378" s="91" t="s">
        <v>1339</v>
      </c>
      <c r="H378" s="91" t="s">
        <v>2316</v>
      </c>
      <c r="I378" s="91" t="s">
        <v>2317</v>
      </c>
    </row>
    <row r="379" spans="1:9">
      <c r="A379" s="91" t="s">
        <v>190</v>
      </c>
      <c r="B379" s="91" t="s">
        <v>135</v>
      </c>
      <c r="C379" s="91" t="s">
        <v>2319</v>
      </c>
      <c r="D379" s="91">
        <v>1</v>
      </c>
      <c r="E379" s="91">
        <v>1</v>
      </c>
      <c r="F379" s="91" t="s">
        <v>1338</v>
      </c>
      <c r="G379" s="91" t="s">
        <v>1339</v>
      </c>
      <c r="H379" s="91" t="s">
        <v>2316</v>
      </c>
      <c r="I379" s="91" t="s">
        <v>2317</v>
      </c>
    </row>
    <row r="380" spans="1:9">
      <c r="A380" s="91" t="s">
        <v>190</v>
      </c>
      <c r="B380" s="91" t="s">
        <v>135</v>
      </c>
      <c r="C380" s="91" t="s">
        <v>2320</v>
      </c>
      <c r="D380" s="91">
        <v>1</v>
      </c>
      <c r="E380" s="91">
        <v>1</v>
      </c>
      <c r="F380" s="91" t="s">
        <v>1338</v>
      </c>
      <c r="G380" s="91" t="s">
        <v>1339</v>
      </c>
      <c r="H380" s="91" t="s">
        <v>2316</v>
      </c>
      <c r="I380" s="91" t="s">
        <v>2317</v>
      </c>
    </row>
    <row r="381" spans="1:9">
      <c r="A381" s="91" t="s">
        <v>190</v>
      </c>
      <c r="B381" s="91" t="s">
        <v>135</v>
      </c>
      <c r="C381" s="91" t="s">
        <v>2321</v>
      </c>
      <c r="D381" s="91">
        <v>1</v>
      </c>
      <c r="E381" s="91">
        <v>1</v>
      </c>
      <c r="F381" s="91" t="s">
        <v>1338</v>
      </c>
      <c r="G381" s="91" t="s">
        <v>1339</v>
      </c>
      <c r="H381" s="91" t="s">
        <v>2316</v>
      </c>
      <c r="I381" s="91" t="s">
        <v>2317</v>
      </c>
    </row>
    <row r="382" spans="1:9">
      <c r="A382" s="91" t="s">
        <v>190</v>
      </c>
      <c r="B382" s="91" t="s">
        <v>135</v>
      </c>
      <c r="C382" s="91" t="s">
        <v>2322</v>
      </c>
      <c r="D382" s="91">
        <v>1</v>
      </c>
      <c r="E382" s="91">
        <v>1</v>
      </c>
      <c r="F382" s="91" t="s">
        <v>1338</v>
      </c>
      <c r="G382" s="91" t="s">
        <v>1339</v>
      </c>
      <c r="H382" s="91" t="s">
        <v>2316</v>
      </c>
      <c r="I382" s="91" t="s">
        <v>2317</v>
      </c>
    </row>
    <row r="383" spans="1:9">
      <c r="A383" s="91" t="s">
        <v>190</v>
      </c>
      <c r="B383" s="91" t="s">
        <v>135</v>
      </c>
      <c r="C383" s="91" t="s">
        <v>2323</v>
      </c>
      <c r="D383" s="91">
        <v>1</v>
      </c>
      <c r="E383" s="91">
        <v>1</v>
      </c>
      <c r="F383" s="91" t="s">
        <v>1338</v>
      </c>
      <c r="G383" s="91" t="s">
        <v>1339</v>
      </c>
      <c r="H383" s="91" t="s">
        <v>2316</v>
      </c>
      <c r="I383" s="91" t="s">
        <v>2317</v>
      </c>
    </row>
    <row r="384" spans="1:9">
      <c r="A384" s="91" t="s">
        <v>190</v>
      </c>
      <c r="B384" s="91" t="s">
        <v>135</v>
      </c>
      <c r="C384" s="91" t="s">
        <v>2324</v>
      </c>
      <c r="D384" s="91">
        <v>1</v>
      </c>
      <c r="E384" s="91">
        <v>1</v>
      </c>
      <c r="F384" s="91" t="s">
        <v>1338</v>
      </c>
      <c r="G384" s="91" t="s">
        <v>1339</v>
      </c>
      <c r="H384" s="91" t="s">
        <v>2316</v>
      </c>
      <c r="I384" s="91" t="s">
        <v>2317</v>
      </c>
    </row>
    <row r="385" spans="1:9">
      <c r="A385" s="91" t="s">
        <v>190</v>
      </c>
      <c r="B385" s="91" t="s">
        <v>135</v>
      </c>
      <c r="C385" s="91" t="s">
        <v>2325</v>
      </c>
      <c r="D385" s="91">
        <v>1</v>
      </c>
      <c r="E385" s="91">
        <v>1</v>
      </c>
      <c r="F385" s="91" t="s">
        <v>1338</v>
      </c>
      <c r="G385" s="91" t="s">
        <v>1339</v>
      </c>
      <c r="H385" s="91" t="s">
        <v>2316</v>
      </c>
      <c r="I385" s="91" t="s">
        <v>2317</v>
      </c>
    </row>
    <row r="386" spans="1:9">
      <c r="A386" s="91" t="s">
        <v>190</v>
      </c>
      <c r="B386" s="91" t="s">
        <v>135</v>
      </c>
      <c r="C386" s="91" t="s">
        <v>2326</v>
      </c>
      <c r="D386" s="91">
        <v>1</v>
      </c>
      <c r="E386" s="91">
        <v>1</v>
      </c>
      <c r="F386" s="91" t="s">
        <v>1338</v>
      </c>
      <c r="G386" s="91" t="s">
        <v>1339</v>
      </c>
      <c r="H386" s="91" t="s">
        <v>2316</v>
      </c>
      <c r="I386" s="91" t="s">
        <v>2317</v>
      </c>
    </row>
    <row r="387" spans="1:9">
      <c r="A387" s="91" t="s">
        <v>190</v>
      </c>
      <c r="B387" s="91" t="s">
        <v>135</v>
      </c>
      <c r="C387" s="91" t="s">
        <v>2327</v>
      </c>
      <c r="D387" s="91">
        <v>1</v>
      </c>
      <c r="E387" s="91">
        <v>1</v>
      </c>
      <c r="F387" s="91" t="s">
        <v>1338</v>
      </c>
      <c r="G387" s="91" t="s">
        <v>1339</v>
      </c>
      <c r="H387" s="91" t="s">
        <v>2316</v>
      </c>
      <c r="I387" s="91" t="s">
        <v>2317</v>
      </c>
    </row>
    <row r="388" spans="1:9">
      <c r="A388" s="91" t="s">
        <v>190</v>
      </c>
      <c r="B388" s="91" t="s">
        <v>135</v>
      </c>
      <c r="C388" s="91" t="s">
        <v>2328</v>
      </c>
      <c r="D388" s="91">
        <v>1</v>
      </c>
      <c r="E388" s="91">
        <v>1</v>
      </c>
      <c r="F388" s="91" t="s">
        <v>1338</v>
      </c>
      <c r="G388" s="91" t="s">
        <v>1339</v>
      </c>
      <c r="H388" s="91" t="s">
        <v>2316</v>
      </c>
      <c r="I388" s="91" t="s">
        <v>2317</v>
      </c>
    </row>
    <row r="389" spans="1:9">
      <c r="A389" s="91" t="s">
        <v>190</v>
      </c>
      <c r="B389" s="91" t="s">
        <v>135</v>
      </c>
      <c r="C389" s="91" t="s">
        <v>2329</v>
      </c>
      <c r="D389" s="91">
        <v>1</v>
      </c>
      <c r="E389" s="91">
        <v>1</v>
      </c>
      <c r="F389" s="91" t="s">
        <v>1338</v>
      </c>
      <c r="G389" s="91" t="s">
        <v>1339</v>
      </c>
      <c r="H389" s="91" t="s">
        <v>2316</v>
      </c>
      <c r="I389" s="91" t="s">
        <v>2317</v>
      </c>
    </row>
    <row r="390" spans="1:9">
      <c r="A390" s="91" t="s">
        <v>190</v>
      </c>
      <c r="B390" s="91" t="s">
        <v>135</v>
      </c>
      <c r="C390" s="91" t="s">
        <v>2330</v>
      </c>
      <c r="D390" s="91">
        <v>1</v>
      </c>
      <c r="E390" s="91">
        <v>1</v>
      </c>
      <c r="F390" s="91" t="s">
        <v>1338</v>
      </c>
      <c r="G390" s="91" t="s">
        <v>1339</v>
      </c>
      <c r="H390" s="91" t="s">
        <v>2316</v>
      </c>
      <c r="I390" s="91" t="s">
        <v>2317</v>
      </c>
    </row>
    <row r="391" spans="1:9">
      <c r="A391" s="91" t="s">
        <v>190</v>
      </c>
      <c r="B391" s="91" t="s">
        <v>135</v>
      </c>
      <c r="C391" s="91" t="s">
        <v>2331</v>
      </c>
      <c r="D391" s="91">
        <v>1</v>
      </c>
      <c r="E391" s="91">
        <v>1</v>
      </c>
      <c r="F391" s="91" t="s">
        <v>1338</v>
      </c>
      <c r="G391" s="91" t="s">
        <v>1339</v>
      </c>
      <c r="H391" s="91" t="s">
        <v>2316</v>
      </c>
      <c r="I391" s="91" t="s">
        <v>2317</v>
      </c>
    </row>
    <row r="392" spans="1:9">
      <c r="A392" s="91" t="s">
        <v>190</v>
      </c>
      <c r="B392" s="91" t="s">
        <v>135</v>
      </c>
      <c r="C392" s="91" t="s">
        <v>2332</v>
      </c>
      <c r="D392" s="91">
        <v>1</v>
      </c>
      <c r="E392" s="91">
        <v>1</v>
      </c>
      <c r="F392" s="91" t="s">
        <v>1338</v>
      </c>
      <c r="G392" s="91" t="s">
        <v>1339</v>
      </c>
      <c r="H392" s="91" t="s">
        <v>2316</v>
      </c>
      <c r="I392" s="91" t="s">
        <v>2317</v>
      </c>
    </row>
    <row r="393" spans="1:9">
      <c r="A393" s="91" t="s">
        <v>190</v>
      </c>
      <c r="B393" s="91" t="s">
        <v>135</v>
      </c>
      <c r="C393" s="91" t="s">
        <v>2333</v>
      </c>
      <c r="D393" s="91">
        <v>1</v>
      </c>
      <c r="E393" s="91">
        <v>1</v>
      </c>
      <c r="F393" s="91" t="s">
        <v>1338</v>
      </c>
      <c r="G393" s="91" t="s">
        <v>1339</v>
      </c>
      <c r="H393" s="91" t="s">
        <v>2316</v>
      </c>
      <c r="I393" s="91" t="s">
        <v>2317</v>
      </c>
    </row>
    <row r="394" spans="1:9">
      <c r="A394" s="91" t="s">
        <v>190</v>
      </c>
      <c r="B394" s="91" t="s">
        <v>135</v>
      </c>
      <c r="C394" s="91" t="s">
        <v>1927</v>
      </c>
      <c r="D394" s="91">
        <v>5</v>
      </c>
      <c r="E394" s="91">
        <v>4</v>
      </c>
      <c r="F394" s="91" t="s">
        <v>2154</v>
      </c>
      <c r="G394" s="91" t="s">
        <v>1339</v>
      </c>
      <c r="H394" s="91" t="s">
        <v>2334</v>
      </c>
      <c r="I394" s="91" t="s">
        <v>2335</v>
      </c>
    </row>
    <row r="395" spans="1:9">
      <c r="A395" s="91" t="s">
        <v>190</v>
      </c>
      <c r="B395" s="91" t="s">
        <v>135</v>
      </c>
      <c r="C395" s="91" t="s">
        <v>1365</v>
      </c>
      <c r="D395" s="91">
        <v>5</v>
      </c>
      <c r="E395" s="91">
        <v>2</v>
      </c>
      <c r="F395" s="91" t="s">
        <v>2154</v>
      </c>
      <c r="G395" s="91" t="s">
        <v>1339</v>
      </c>
      <c r="H395" s="91" t="s">
        <v>2336</v>
      </c>
      <c r="I395" s="91" t="s">
        <v>2337</v>
      </c>
    </row>
    <row r="396" spans="1:9">
      <c r="A396" s="91" t="s">
        <v>190</v>
      </c>
      <c r="B396" s="91" t="s">
        <v>135</v>
      </c>
      <c r="C396" s="91" t="s">
        <v>1369</v>
      </c>
      <c r="D396" s="91">
        <v>5</v>
      </c>
      <c r="E396" s="91">
        <v>2</v>
      </c>
      <c r="F396" s="91" t="s">
        <v>2154</v>
      </c>
      <c r="G396" s="91" t="s">
        <v>1339</v>
      </c>
      <c r="H396" s="91" t="s">
        <v>2336</v>
      </c>
      <c r="I396" s="91" t="s">
        <v>2337</v>
      </c>
    </row>
    <row r="397" spans="1:9">
      <c r="A397" s="91" t="s">
        <v>190</v>
      </c>
      <c r="B397" s="91" t="s">
        <v>135</v>
      </c>
      <c r="C397" s="91" t="s">
        <v>2338</v>
      </c>
      <c r="D397" s="91">
        <v>6</v>
      </c>
      <c r="E397" s="91">
        <v>2</v>
      </c>
      <c r="F397" s="91" t="s">
        <v>2339</v>
      </c>
      <c r="G397" s="91" t="s">
        <v>1339</v>
      </c>
      <c r="H397" s="91" t="s">
        <v>1898</v>
      </c>
      <c r="I397" s="91" t="s">
        <v>2340</v>
      </c>
    </row>
    <row r="398" spans="1:9">
      <c r="A398" s="91" t="s">
        <v>190</v>
      </c>
      <c r="B398" s="91" t="s">
        <v>135</v>
      </c>
      <c r="C398" s="91" t="s">
        <v>1535</v>
      </c>
      <c r="D398" s="91">
        <v>7</v>
      </c>
      <c r="E398" s="91">
        <v>2</v>
      </c>
      <c r="F398" s="91" t="s">
        <v>2341</v>
      </c>
      <c r="G398" s="91" t="s">
        <v>1339</v>
      </c>
      <c r="H398" s="91" t="s">
        <v>2342</v>
      </c>
      <c r="I398" s="91" t="s">
        <v>2343</v>
      </c>
    </row>
    <row r="399" spans="1:9">
      <c r="A399" s="91" t="s">
        <v>190</v>
      </c>
      <c r="B399" s="91" t="s">
        <v>135</v>
      </c>
      <c r="C399" s="91" t="s">
        <v>2344</v>
      </c>
      <c r="D399" s="91">
        <v>7</v>
      </c>
      <c r="E399" s="91">
        <v>2</v>
      </c>
      <c r="F399" s="91" t="s">
        <v>2341</v>
      </c>
      <c r="G399" s="91" t="s">
        <v>1339</v>
      </c>
      <c r="H399" s="91" t="s">
        <v>2342</v>
      </c>
      <c r="I399" s="91" t="s">
        <v>2343</v>
      </c>
    </row>
    <row r="400" spans="1:9">
      <c r="A400" s="91" t="s">
        <v>190</v>
      </c>
      <c r="B400" s="91" t="s">
        <v>135</v>
      </c>
      <c r="C400" s="91" t="s">
        <v>2345</v>
      </c>
      <c r="D400" s="91">
        <v>9</v>
      </c>
      <c r="E400" s="91">
        <v>2</v>
      </c>
      <c r="F400" s="91" t="s">
        <v>1906</v>
      </c>
      <c r="G400" s="91" t="s">
        <v>1339</v>
      </c>
      <c r="H400" s="91" t="s">
        <v>1776</v>
      </c>
      <c r="I400" s="91" t="s">
        <v>2346</v>
      </c>
    </row>
    <row r="401" spans="1:9">
      <c r="A401" s="91" t="s">
        <v>190</v>
      </c>
      <c r="B401" s="91" t="s">
        <v>135</v>
      </c>
      <c r="C401" s="91" t="s">
        <v>2347</v>
      </c>
      <c r="D401" s="91">
        <v>9</v>
      </c>
      <c r="E401" s="91">
        <v>2</v>
      </c>
      <c r="F401" s="91" t="s">
        <v>1906</v>
      </c>
      <c r="G401" s="91" t="s">
        <v>1339</v>
      </c>
      <c r="H401" s="91" t="s">
        <v>1776</v>
      </c>
      <c r="I401" s="91" t="s">
        <v>2346</v>
      </c>
    </row>
    <row r="402" spans="1:9">
      <c r="A402" s="91" t="s">
        <v>190</v>
      </c>
      <c r="B402" s="91" t="s">
        <v>135</v>
      </c>
      <c r="C402" s="91" t="s">
        <v>2348</v>
      </c>
      <c r="D402" s="91">
        <v>10</v>
      </c>
      <c r="E402" s="91">
        <v>2</v>
      </c>
      <c r="F402" s="91" t="s">
        <v>1486</v>
      </c>
      <c r="G402" s="91" t="s">
        <v>1339</v>
      </c>
      <c r="H402" s="91" t="s">
        <v>2349</v>
      </c>
      <c r="I402" s="91" t="s">
        <v>1893</v>
      </c>
    </row>
    <row r="403" spans="1:9">
      <c r="A403" s="91" t="s">
        <v>190</v>
      </c>
      <c r="B403" s="91" t="s">
        <v>135</v>
      </c>
      <c r="C403" s="91" t="s">
        <v>2350</v>
      </c>
      <c r="D403" s="91">
        <v>10</v>
      </c>
      <c r="E403" s="91">
        <v>2</v>
      </c>
      <c r="F403" s="91" t="s">
        <v>1486</v>
      </c>
      <c r="G403" s="91" t="s">
        <v>1339</v>
      </c>
      <c r="H403" s="91" t="s">
        <v>2349</v>
      </c>
      <c r="I403" s="91" t="s">
        <v>1893</v>
      </c>
    </row>
    <row r="404" spans="1:9">
      <c r="A404" s="91" t="s">
        <v>190</v>
      </c>
      <c r="B404" s="91" t="s">
        <v>135</v>
      </c>
      <c r="C404" s="91" t="s">
        <v>2351</v>
      </c>
      <c r="D404" s="91">
        <v>28</v>
      </c>
      <c r="E404" s="91">
        <v>5</v>
      </c>
      <c r="F404" s="91" t="s">
        <v>2352</v>
      </c>
      <c r="G404" s="91" t="s">
        <v>1339</v>
      </c>
      <c r="H404" s="91" t="s">
        <v>2353</v>
      </c>
      <c r="I404" s="91" t="s">
        <v>2354</v>
      </c>
    </row>
    <row r="405" spans="1:9">
      <c r="A405" s="91" t="s">
        <v>190</v>
      </c>
      <c r="B405" s="91" t="s">
        <v>135</v>
      </c>
      <c r="C405" s="91" t="s">
        <v>2355</v>
      </c>
      <c r="D405" s="91">
        <v>28</v>
      </c>
      <c r="E405" s="91">
        <v>5</v>
      </c>
      <c r="F405" s="91" t="s">
        <v>2352</v>
      </c>
      <c r="G405" s="91" t="s">
        <v>1339</v>
      </c>
      <c r="H405" s="91" t="s">
        <v>2353</v>
      </c>
      <c r="I405" s="91" t="s">
        <v>2354</v>
      </c>
    </row>
    <row r="406" spans="1:9">
      <c r="A406" s="91" t="s">
        <v>190</v>
      </c>
      <c r="B406" s="91" t="s">
        <v>135</v>
      </c>
      <c r="C406" s="91" t="s">
        <v>2356</v>
      </c>
      <c r="D406" s="91">
        <v>28</v>
      </c>
      <c r="E406" s="91">
        <v>5</v>
      </c>
      <c r="F406" s="91" t="s">
        <v>2352</v>
      </c>
      <c r="G406" s="91" t="s">
        <v>1339</v>
      </c>
      <c r="H406" s="91" t="s">
        <v>2353</v>
      </c>
      <c r="I406" s="91" t="s">
        <v>2354</v>
      </c>
    </row>
    <row r="407" spans="1:9">
      <c r="A407" s="91" t="s">
        <v>190</v>
      </c>
      <c r="B407" s="91" t="s">
        <v>135</v>
      </c>
      <c r="C407" s="91" t="s">
        <v>2357</v>
      </c>
      <c r="D407" s="91">
        <v>28</v>
      </c>
      <c r="E407" s="91">
        <v>5</v>
      </c>
      <c r="F407" s="91" t="s">
        <v>2352</v>
      </c>
      <c r="G407" s="91" t="s">
        <v>1339</v>
      </c>
      <c r="H407" s="91" t="s">
        <v>2353</v>
      </c>
      <c r="I407" s="91" t="s">
        <v>2354</v>
      </c>
    </row>
    <row r="408" spans="1:9">
      <c r="A408" s="91" t="s">
        <v>190</v>
      </c>
      <c r="B408" s="91" t="s">
        <v>135</v>
      </c>
      <c r="C408" s="91" t="s">
        <v>2358</v>
      </c>
      <c r="D408" s="91">
        <v>28</v>
      </c>
      <c r="E408" s="91">
        <v>5</v>
      </c>
      <c r="F408" s="91" t="s">
        <v>2352</v>
      </c>
      <c r="G408" s="91" t="s">
        <v>1339</v>
      </c>
      <c r="H408" s="91" t="s">
        <v>2353</v>
      </c>
      <c r="I408" s="91" t="s">
        <v>2354</v>
      </c>
    </row>
    <row r="409" spans="1:9">
      <c r="A409" s="91" t="s">
        <v>190</v>
      </c>
      <c r="B409" s="91" t="s">
        <v>135</v>
      </c>
      <c r="C409" s="91" t="s">
        <v>2359</v>
      </c>
      <c r="D409" s="91">
        <v>23</v>
      </c>
      <c r="E409" s="91">
        <v>4</v>
      </c>
      <c r="F409" s="91" t="s">
        <v>2360</v>
      </c>
      <c r="G409" s="91" t="s">
        <v>1339</v>
      </c>
      <c r="H409" s="91" t="s">
        <v>2361</v>
      </c>
      <c r="I409" s="91" t="s">
        <v>2362</v>
      </c>
    </row>
    <row r="410" spans="1:9">
      <c r="A410" s="91" t="s">
        <v>190</v>
      </c>
      <c r="B410" s="91" t="s">
        <v>135</v>
      </c>
      <c r="C410" s="91" t="s">
        <v>1976</v>
      </c>
      <c r="D410" s="91">
        <v>35</v>
      </c>
      <c r="E410" s="91">
        <v>5</v>
      </c>
      <c r="F410" s="91" t="s">
        <v>1514</v>
      </c>
      <c r="G410" s="91" t="s">
        <v>1339</v>
      </c>
      <c r="H410" s="91" t="s">
        <v>2363</v>
      </c>
      <c r="I410" s="91" t="s">
        <v>2364</v>
      </c>
    </row>
    <row r="411" spans="1:9">
      <c r="A411" s="91" t="s">
        <v>190</v>
      </c>
      <c r="B411" s="91" t="s">
        <v>135</v>
      </c>
      <c r="C411" s="91" t="s">
        <v>2365</v>
      </c>
      <c r="D411" s="91">
        <v>48</v>
      </c>
      <c r="E411" s="91">
        <v>6</v>
      </c>
      <c r="F411" s="91" t="s">
        <v>2366</v>
      </c>
      <c r="G411" s="91" t="s">
        <v>1339</v>
      </c>
      <c r="H411" s="91" t="s">
        <v>2367</v>
      </c>
      <c r="I411" s="91" t="s">
        <v>2368</v>
      </c>
    </row>
    <row r="412" spans="1:9">
      <c r="A412" s="91" t="s">
        <v>190</v>
      </c>
      <c r="B412" s="91" t="s">
        <v>135</v>
      </c>
      <c r="C412" s="91" t="s">
        <v>1972</v>
      </c>
      <c r="D412" s="91">
        <v>25</v>
      </c>
      <c r="E412" s="91">
        <v>3</v>
      </c>
      <c r="F412" s="91" t="s">
        <v>1902</v>
      </c>
      <c r="G412" s="91" t="s">
        <v>1339</v>
      </c>
      <c r="H412" s="91" t="s">
        <v>2369</v>
      </c>
      <c r="I412" s="91" t="s">
        <v>2370</v>
      </c>
    </row>
    <row r="413" spans="1:9">
      <c r="A413" s="91" t="s">
        <v>190</v>
      </c>
      <c r="B413" s="91" t="s">
        <v>135</v>
      </c>
      <c r="C413" s="91" t="s">
        <v>2371</v>
      </c>
      <c r="D413" s="91">
        <v>17</v>
      </c>
      <c r="E413" s="91">
        <v>2</v>
      </c>
      <c r="F413" s="91" t="s">
        <v>2372</v>
      </c>
      <c r="G413" s="91" t="s">
        <v>1339</v>
      </c>
      <c r="H413" s="91" t="s">
        <v>2373</v>
      </c>
      <c r="I413" s="91" t="s">
        <v>2374</v>
      </c>
    </row>
    <row r="414" spans="1:9">
      <c r="A414" s="91" t="s">
        <v>190</v>
      </c>
      <c r="B414" s="91" t="s">
        <v>135</v>
      </c>
      <c r="C414" s="91" t="s">
        <v>2375</v>
      </c>
      <c r="D414" s="91">
        <v>28</v>
      </c>
      <c r="E414" s="91">
        <v>3</v>
      </c>
      <c r="F414" s="91" t="s">
        <v>2352</v>
      </c>
      <c r="G414" s="91" t="s">
        <v>1339</v>
      </c>
      <c r="H414" s="91" t="s">
        <v>2376</v>
      </c>
      <c r="I414" s="91" t="s">
        <v>2377</v>
      </c>
    </row>
    <row r="415" spans="1:9">
      <c r="A415" s="91" t="s">
        <v>190</v>
      </c>
      <c r="B415" s="91" t="s">
        <v>135</v>
      </c>
      <c r="C415" s="91" t="s">
        <v>2378</v>
      </c>
      <c r="D415" s="91">
        <v>28</v>
      </c>
      <c r="E415" s="91">
        <v>3</v>
      </c>
      <c r="F415" s="91" t="s">
        <v>2352</v>
      </c>
      <c r="G415" s="91" t="s">
        <v>1339</v>
      </c>
      <c r="H415" s="91" t="s">
        <v>2376</v>
      </c>
      <c r="I415" s="91" t="s">
        <v>2377</v>
      </c>
    </row>
    <row r="416" spans="1:9">
      <c r="A416" s="91" t="s">
        <v>190</v>
      </c>
      <c r="B416" s="91" t="s">
        <v>135</v>
      </c>
      <c r="C416" s="91" t="s">
        <v>1966</v>
      </c>
      <c r="D416" s="91">
        <v>57</v>
      </c>
      <c r="E416" s="91">
        <v>6</v>
      </c>
      <c r="F416" s="91" t="s">
        <v>2379</v>
      </c>
      <c r="G416" s="91" t="s">
        <v>1339</v>
      </c>
      <c r="H416" s="91" t="s">
        <v>2380</v>
      </c>
      <c r="I416" s="91" t="s">
        <v>2381</v>
      </c>
    </row>
    <row r="417" spans="1:9">
      <c r="A417" s="91" t="s">
        <v>190</v>
      </c>
      <c r="B417" s="91" t="s">
        <v>135</v>
      </c>
      <c r="C417" s="91" t="s">
        <v>1978</v>
      </c>
      <c r="D417" s="91">
        <v>37</v>
      </c>
      <c r="E417" s="91">
        <v>3</v>
      </c>
      <c r="F417" s="91" t="s">
        <v>2201</v>
      </c>
      <c r="G417" s="91" t="s">
        <v>1339</v>
      </c>
      <c r="H417" s="91" t="s">
        <v>2382</v>
      </c>
      <c r="I417" s="91" t="s">
        <v>2383</v>
      </c>
    </row>
    <row r="418" spans="1:9">
      <c r="A418" s="91" t="s">
        <v>190</v>
      </c>
      <c r="B418" s="91" t="s">
        <v>135</v>
      </c>
      <c r="C418" s="91" t="s">
        <v>2384</v>
      </c>
      <c r="D418" s="91">
        <v>56</v>
      </c>
      <c r="E418" s="91">
        <v>4</v>
      </c>
      <c r="F418" s="91" t="s">
        <v>2385</v>
      </c>
      <c r="G418" s="91" t="s">
        <v>1339</v>
      </c>
      <c r="H418" s="91" t="s">
        <v>2386</v>
      </c>
      <c r="I418" s="91" t="s">
        <v>2387</v>
      </c>
    </row>
    <row r="419" spans="1:9">
      <c r="A419" s="91" t="s">
        <v>190</v>
      </c>
      <c r="B419" s="91" t="s">
        <v>135</v>
      </c>
      <c r="C419" s="91" t="s">
        <v>2035</v>
      </c>
      <c r="D419" s="91">
        <v>100</v>
      </c>
      <c r="E419" s="91">
        <v>6</v>
      </c>
      <c r="F419" s="91" t="s">
        <v>2388</v>
      </c>
      <c r="G419" s="91" t="s">
        <v>1339</v>
      </c>
      <c r="H419" s="91" t="s">
        <v>2389</v>
      </c>
      <c r="I419" s="91" t="s">
        <v>2390</v>
      </c>
    </row>
    <row r="420" spans="1:9">
      <c r="A420" s="91" t="s">
        <v>190</v>
      </c>
      <c r="B420" s="91" t="s">
        <v>135</v>
      </c>
      <c r="C420" s="91" t="s">
        <v>1985</v>
      </c>
      <c r="D420" s="91">
        <v>69</v>
      </c>
      <c r="E420" s="91">
        <v>4</v>
      </c>
      <c r="F420" s="91" t="s">
        <v>1970</v>
      </c>
      <c r="G420" s="91" t="s">
        <v>1339</v>
      </c>
      <c r="H420" s="91" t="s">
        <v>2391</v>
      </c>
      <c r="I420" s="91" t="s">
        <v>2392</v>
      </c>
    </row>
    <row r="421" spans="1:9">
      <c r="A421" s="91" t="s">
        <v>190</v>
      </c>
      <c r="B421" s="91" t="s">
        <v>135</v>
      </c>
      <c r="C421" s="91" t="s">
        <v>1775</v>
      </c>
      <c r="D421" s="91">
        <v>146</v>
      </c>
      <c r="E421" s="91">
        <v>7</v>
      </c>
      <c r="F421" s="91" t="s">
        <v>1672</v>
      </c>
      <c r="G421" s="91" t="s">
        <v>1339</v>
      </c>
      <c r="H421" s="91" t="s">
        <v>1642</v>
      </c>
      <c r="I421" s="91" t="s">
        <v>2393</v>
      </c>
    </row>
    <row r="422" spans="1:9">
      <c r="A422" s="91" t="s">
        <v>190</v>
      </c>
      <c r="B422" s="91" t="s">
        <v>135</v>
      </c>
      <c r="C422" s="91" t="s">
        <v>2007</v>
      </c>
      <c r="D422" s="91">
        <v>129</v>
      </c>
      <c r="E422" s="91">
        <v>6</v>
      </c>
      <c r="F422" s="91" t="s">
        <v>2258</v>
      </c>
      <c r="G422" s="91" t="s">
        <v>1339</v>
      </c>
      <c r="H422" s="91" t="s">
        <v>1653</v>
      </c>
      <c r="I422" s="91" t="s">
        <v>2394</v>
      </c>
    </row>
    <row r="423" spans="1:9">
      <c r="A423" s="91" t="s">
        <v>190</v>
      </c>
      <c r="B423" s="91" t="s">
        <v>135</v>
      </c>
      <c r="C423" s="91" t="s">
        <v>2066</v>
      </c>
      <c r="D423" s="91">
        <v>131</v>
      </c>
      <c r="E423" s="91">
        <v>6</v>
      </c>
      <c r="F423" s="91" t="s">
        <v>2395</v>
      </c>
      <c r="G423" s="91" t="s">
        <v>1339</v>
      </c>
      <c r="H423" s="91" t="s">
        <v>2396</v>
      </c>
      <c r="I423" s="91" t="s">
        <v>2397</v>
      </c>
    </row>
    <row r="424" spans="1:9">
      <c r="A424" s="91" t="s">
        <v>190</v>
      </c>
      <c r="B424" s="91" t="s">
        <v>135</v>
      </c>
      <c r="C424" s="91" t="s">
        <v>2059</v>
      </c>
      <c r="D424" s="91">
        <v>287</v>
      </c>
      <c r="E424" s="91">
        <v>13</v>
      </c>
      <c r="F424" s="91" t="s">
        <v>1983</v>
      </c>
      <c r="G424" s="91" t="s">
        <v>1339</v>
      </c>
      <c r="H424" s="91" t="s">
        <v>2398</v>
      </c>
      <c r="I424" s="91" t="s">
        <v>2399</v>
      </c>
    </row>
    <row r="425" spans="1:9">
      <c r="A425" s="91" t="s">
        <v>190</v>
      </c>
      <c r="B425" s="91" t="s">
        <v>135</v>
      </c>
      <c r="C425" s="91" t="s">
        <v>1463</v>
      </c>
      <c r="D425" s="91">
        <v>275</v>
      </c>
      <c r="E425" s="91">
        <v>11</v>
      </c>
      <c r="F425" s="91" t="s">
        <v>2400</v>
      </c>
      <c r="G425" s="91" t="s">
        <v>1339</v>
      </c>
      <c r="H425" s="91" t="s">
        <v>1691</v>
      </c>
      <c r="I425" s="91" t="s">
        <v>2401</v>
      </c>
    </row>
    <row r="426" spans="1:9">
      <c r="A426" s="91" t="s">
        <v>190</v>
      </c>
      <c r="B426" s="91" t="s">
        <v>135</v>
      </c>
      <c r="C426" s="91" t="s">
        <v>1855</v>
      </c>
      <c r="D426" s="91">
        <v>654</v>
      </c>
      <c r="E426" s="91">
        <v>25</v>
      </c>
      <c r="F426" s="91" t="s">
        <v>2112</v>
      </c>
      <c r="G426" s="91" t="s">
        <v>1339</v>
      </c>
      <c r="H426" s="91" t="s">
        <v>2402</v>
      </c>
      <c r="I426" s="91" t="s">
        <v>2403</v>
      </c>
    </row>
    <row r="427" spans="1:9">
      <c r="A427" s="91" t="s">
        <v>190</v>
      </c>
      <c r="B427" s="91" t="s">
        <v>135</v>
      </c>
      <c r="C427" s="91" t="s">
        <v>2404</v>
      </c>
      <c r="D427" s="91">
        <v>187</v>
      </c>
      <c r="E427" s="91">
        <v>7</v>
      </c>
      <c r="F427" s="91" t="s">
        <v>2405</v>
      </c>
      <c r="G427" s="91" t="s">
        <v>1339</v>
      </c>
      <c r="H427" s="91" t="s">
        <v>1701</v>
      </c>
      <c r="I427" s="91" t="s">
        <v>2406</v>
      </c>
    </row>
    <row r="428" spans="1:9">
      <c r="A428" s="91" t="s">
        <v>190</v>
      </c>
      <c r="B428" s="91" t="s">
        <v>135</v>
      </c>
      <c r="C428" s="91" t="s">
        <v>1804</v>
      </c>
      <c r="D428" s="91">
        <v>381</v>
      </c>
      <c r="E428" s="91">
        <v>14</v>
      </c>
      <c r="F428" s="91" t="s">
        <v>2407</v>
      </c>
      <c r="G428" s="91" t="s">
        <v>1339</v>
      </c>
      <c r="H428" s="91" t="s">
        <v>2267</v>
      </c>
      <c r="I428" s="91" t="s">
        <v>2408</v>
      </c>
    </row>
    <row r="429" spans="1:9">
      <c r="A429" s="91" t="s">
        <v>190</v>
      </c>
      <c r="B429" s="91" t="s">
        <v>135</v>
      </c>
      <c r="C429" s="91" t="s">
        <v>1789</v>
      </c>
      <c r="D429" s="91">
        <v>393</v>
      </c>
      <c r="E429" s="91">
        <v>14</v>
      </c>
      <c r="F429" s="91" t="s">
        <v>2409</v>
      </c>
      <c r="G429" s="91" t="s">
        <v>1339</v>
      </c>
      <c r="H429" s="91" t="s">
        <v>1468</v>
      </c>
      <c r="I429" s="91" t="s">
        <v>2410</v>
      </c>
    </row>
    <row r="430" spans="1:9">
      <c r="A430" s="91" t="s">
        <v>190</v>
      </c>
      <c r="B430" s="91" t="s">
        <v>135</v>
      </c>
      <c r="C430" s="91" t="s">
        <v>1474</v>
      </c>
      <c r="D430" s="91">
        <v>347</v>
      </c>
      <c r="E430" s="91">
        <v>12</v>
      </c>
      <c r="F430" s="91" t="s">
        <v>2411</v>
      </c>
      <c r="G430" s="91" t="s">
        <v>1339</v>
      </c>
      <c r="H430" s="91" t="s">
        <v>2412</v>
      </c>
      <c r="I430" s="91" t="s">
        <v>2413</v>
      </c>
    </row>
    <row r="431" spans="1:9">
      <c r="A431" s="91" t="s">
        <v>190</v>
      </c>
      <c r="B431" s="91" t="s">
        <v>135</v>
      </c>
      <c r="C431" s="91" t="s">
        <v>1466</v>
      </c>
      <c r="D431" s="91">
        <v>360</v>
      </c>
      <c r="E431" s="91">
        <v>12</v>
      </c>
      <c r="F431" s="91" t="s">
        <v>2414</v>
      </c>
      <c r="G431" s="91" t="s">
        <v>1339</v>
      </c>
      <c r="H431" s="91" t="s">
        <v>2415</v>
      </c>
      <c r="I431" s="91" t="s">
        <v>1877</v>
      </c>
    </row>
    <row r="432" spans="1:9">
      <c r="A432" s="91" t="s">
        <v>190</v>
      </c>
      <c r="B432" s="91" t="s">
        <v>135</v>
      </c>
      <c r="C432" s="91" t="s">
        <v>1470</v>
      </c>
      <c r="D432" s="91">
        <v>369</v>
      </c>
      <c r="E432" s="91">
        <v>12</v>
      </c>
      <c r="F432" s="91" t="s">
        <v>2416</v>
      </c>
      <c r="G432" s="91" t="s">
        <v>1339</v>
      </c>
      <c r="H432" s="91" t="s">
        <v>2417</v>
      </c>
      <c r="I432" s="91" t="s">
        <v>1869</v>
      </c>
    </row>
    <row r="433" spans="1:9">
      <c r="A433" s="91" t="s">
        <v>190</v>
      </c>
      <c r="B433" s="91" t="s">
        <v>135</v>
      </c>
      <c r="C433" s="91" t="s">
        <v>1901</v>
      </c>
      <c r="D433" s="91">
        <v>340</v>
      </c>
      <c r="E433" s="91">
        <v>11</v>
      </c>
      <c r="F433" s="91" t="s">
        <v>2418</v>
      </c>
      <c r="G433" s="91" t="s">
        <v>1339</v>
      </c>
      <c r="H433" s="91" t="s">
        <v>2419</v>
      </c>
      <c r="I433" s="91" t="s">
        <v>2420</v>
      </c>
    </row>
    <row r="434" spans="1:9">
      <c r="A434" s="91" t="s">
        <v>190</v>
      </c>
      <c r="B434" s="91" t="s">
        <v>135</v>
      </c>
      <c r="C434" s="91" t="s">
        <v>2421</v>
      </c>
      <c r="D434" s="91">
        <v>694</v>
      </c>
      <c r="E434" s="91">
        <v>21</v>
      </c>
      <c r="F434" s="91" t="s">
        <v>2422</v>
      </c>
      <c r="G434" s="91" t="s">
        <v>1339</v>
      </c>
      <c r="H434" s="91" t="s">
        <v>2388</v>
      </c>
      <c r="I434" s="91" t="s">
        <v>2423</v>
      </c>
    </row>
    <row r="435" spans="1:9">
      <c r="A435" s="91" t="s">
        <v>190</v>
      </c>
      <c r="B435" s="91" t="s">
        <v>135</v>
      </c>
      <c r="C435" s="91" t="s">
        <v>1792</v>
      </c>
      <c r="D435" s="91">
        <v>1280</v>
      </c>
      <c r="E435" s="91">
        <v>33</v>
      </c>
      <c r="F435" s="91" t="s">
        <v>2424</v>
      </c>
      <c r="G435" s="91" t="s">
        <v>1339</v>
      </c>
      <c r="H435" s="91" t="s">
        <v>1839</v>
      </c>
      <c r="I435" s="91" t="s">
        <v>2425</v>
      </c>
    </row>
    <row r="436" spans="1:9">
      <c r="A436" s="91" t="s">
        <v>190</v>
      </c>
      <c r="B436" s="91" t="s">
        <v>135</v>
      </c>
      <c r="C436" s="91" t="s">
        <v>1827</v>
      </c>
      <c r="D436" s="91">
        <v>1858</v>
      </c>
      <c r="E436" s="91">
        <v>47</v>
      </c>
      <c r="F436" s="91" t="s">
        <v>2426</v>
      </c>
      <c r="G436" s="91" t="s">
        <v>1339</v>
      </c>
      <c r="H436" s="91" t="s">
        <v>1845</v>
      </c>
      <c r="I436" s="91" t="s">
        <v>2427</v>
      </c>
    </row>
    <row r="437" spans="1:9">
      <c r="A437" s="91" t="s">
        <v>190</v>
      </c>
      <c r="B437" s="91" t="s">
        <v>135</v>
      </c>
      <c r="C437" s="91" t="s">
        <v>1834</v>
      </c>
      <c r="D437" s="91">
        <v>1797</v>
      </c>
      <c r="E437" s="91">
        <v>45</v>
      </c>
      <c r="F437" s="91" t="s">
        <v>2428</v>
      </c>
      <c r="G437" s="91" t="s">
        <v>1339</v>
      </c>
      <c r="H437" s="91" t="s">
        <v>2429</v>
      </c>
      <c r="I437" s="91" t="s">
        <v>2430</v>
      </c>
    </row>
    <row r="438" spans="1:9">
      <c r="A438" s="91" t="s">
        <v>190</v>
      </c>
      <c r="B438" s="91" t="s">
        <v>135</v>
      </c>
      <c r="C438" s="91" t="s">
        <v>1831</v>
      </c>
      <c r="D438" s="91">
        <v>1505</v>
      </c>
      <c r="E438" s="91">
        <v>37</v>
      </c>
      <c r="F438" s="91" t="s">
        <v>2431</v>
      </c>
      <c r="G438" s="91" t="s">
        <v>1339</v>
      </c>
      <c r="H438" s="91" t="s">
        <v>2309</v>
      </c>
      <c r="I438" s="91" t="s">
        <v>2432</v>
      </c>
    </row>
    <row r="439" spans="1:9">
      <c r="A439" s="91" t="s">
        <v>190</v>
      </c>
      <c r="B439" s="91" t="s">
        <v>135</v>
      </c>
      <c r="C439" s="91" t="s">
        <v>1812</v>
      </c>
      <c r="D439" s="91">
        <v>1484</v>
      </c>
      <c r="E439" s="91">
        <v>36</v>
      </c>
      <c r="F439" s="91" t="s">
        <v>2433</v>
      </c>
      <c r="G439" s="91" t="s">
        <v>1339</v>
      </c>
      <c r="H439" s="91" t="s">
        <v>2099</v>
      </c>
      <c r="I439" s="91" t="s">
        <v>2434</v>
      </c>
    </row>
    <row r="440" spans="1:9">
      <c r="A440" s="91" t="s">
        <v>190</v>
      </c>
      <c r="B440" s="91" t="s">
        <v>135</v>
      </c>
      <c r="C440" s="91" t="s">
        <v>1857</v>
      </c>
      <c r="D440" s="91">
        <v>2984</v>
      </c>
      <c r="E440" s="91">
        <v>71</v>
      </c>
      <c r="F440" s="91" t="s">
        <v>2435</v>
      </c>
      <c r="G440" s="91" t="s">
        <v>1339</v>
      </c>
      <c r="H440" s="91" t="s">
        <v>2436</v>
      </c>
      <c r="I440" s="91" t="s">
        <v>2437</v>
      </c>
    </row>
    <row r="441" spans="1:9">
      <c r="A441" s="91" t="s">
        <v>190</v>
      </c>
      <c r="B441" s="91" t="s">
        <v>135</v>
      </c>
      <c r="C441" s="91" t="s">
        <v>1881</v>
      </c>
      <c r="D441" s="91">
        <v>1549</v>
      </c>
      <c r="E441" s="91">
        <v>8</v>
      </c>
      <c r="F441" s="91" t="s">
        <v>2438</v>
      </c>
      <c r="G441" s="91" t="s">
        <v>1478</v>
      </c>
      <c r="H441" s="91" t="s">
        <v>2372</v>
      </c>
      <c r="I441" s="91" t="s">
        <v>2437</v>
      </c>
    </row>
    <row r="442" spans="1:9">
      <c r="A442" s="91" t="s">
        <v>190</v>
      </c>
      <c r="B442" s="91" t="s">
        <v>135</v>
      </c>
      <c r="C442" s="91" t="s">
        <v>1870</v>
      </c>
      <c r="D442" s="91">
        <v>337</v>
      </c>
      <c r="E442" s="91">
        <v>1</v>
      </c>
      <c r="F442" s="91" t="s">
        <v>2187</v>
      </c>
      <c r="G442" s="91" t="s">
        <v>1478</v>
      </c>
      <c r="H442" s="91" t="s">
        <v>1486</v>
      </c>
      <c r="I442" s="91" t="s">
        <v>1907</v>
      </c>
    </row>
    <row r="443" spans="1:9">
      <c r="A443" s="91" t="s">
        <v>190</v>
      </c>
      <c r="B443" s="91" t="s">
        <v>135</v>
      </c>
      <c r="C443" s="91" t="s">
        <v>1872</v>
      </c>
      <c r="D443" s="91">
        <v>338</v>
      </c>
      <c r="E443" s="91">
        <v>1</v>
      </c>
      <c r="F443" s="91" t="s">
        <v>2439</v>
      </c>
      <c r="G443" s="91" t="s">
        <v>1478</v>
      </c>
      <c r="H443" s="91" t="s">
        <v>1486</v>
      </c>
      <c r="I443" s="91" t="s">
        <v>1907</v>
      </c>
    </row>
    <row r="444" spans="1:9">
      <c r="A444" s="91" t="s">
        <v>190</v>
      </c>
      <c r="B444" s="91" t="s">
        <v>135</v>
      </c>
      <c r="C444" s="91" t="s">
        <v>1875</v>
      </c>
      <c r="D444" s="91">
        <v>339</v>
      </c>
      <c r="E444" s="91">
        <v>1</v>
      </c>
      <c r="F444" s="91" t="s">
        <v>2276</v>
      </c>
      <c r="G444" s="91" t="s">
        <v>1478</v>
      </c>
      <c r="H444" s="91" t="s">
        <v>1486</v>
      </c>
      <c r="I444" s="91" t="s">
        <v>1907</v>
      </c>
    </row>
    <row r="445" spans="1:9">
      <c r="A445" s="91" t="s">
        <v>190</v>
      </c>
      <c r="B445" s="91" t="s">
        <v>135</v>
      </c>
      <c r="C445" s="91" t="s">
        <v>1878</v>
      </c>
      <c r="D445" s="91">
        <v>340</v>
      </c>
      <c r="E445" s="91">
        <v>1</v>
      </c>
      <c r="F445" s="91" t="s">
        <v>2418</v>
      </c>
      <c r="G445" s="91" t="s">
        <v>1478</v>
      </c>
      <c r="H445" s="91" t="s">
        <v>1486</v>
      </c>
      <c r="I445" s="91" t="s">
        <v>1907</v>
      </c>
    </row>
    <row r="446" spans="1:9">
      <c r="A446" s="91" t="s">
        <v>190</v>
      </c>
      <c r="B446" s="91" t="s">
        <v>135</v>
      </c>
      <c r="C446" s="91" t="s">
        <v>2440</v>
      </c>
      <c r="D446" s="91">
        <v>341</v>
      </c>
      <c r="E446" s="91">
        <v>1</v>
      </c>
      <c r="F446" s="91" t="s">
        <v>2441</v>
      </c>
      <c r="G446" s="91" t="s">
        <v>1478</v>
      </c>
      <c r="H446" s="91" t="s">
        <v>1486</v>
      </c>
      <c r="I446" s="91" t="s">
        <v>2442</v>
      </c>
    </row>
    <row r="447" spans="1:9">
      <c r="A447" s="91" t="s">
        <v>190</v>
      </c>
      <c r="B447" s="91" t="s">
        <v>135</v>
      </c>
      <c r="C447" s="91" t="s">
        <v>1861</v>
      </c>
      <c r="D447" s="91">
        <v>348</v>
      </c>
      <c r="E447" s="91">
        <v>1</v>
      </c>
      <c r="F447" s="91" t="s">
        <v>2443</v>
      </c>
      <c r="G447" s="91" t="s">
        <v>1478</v>
      </c>
      <c r="H447" s="91" t="s">
        <v>1906</v>
      </c>
      <c r="I447" s="91" t="s">
        <v>1984</v>
      </c>
    </row>
    <row r="448" spans="1:9">
      <c r="A448" s="91" t="s">
        <v>190</v>
      </c>
      <c r="B448" s="91" t="s">
        <v>135</v>
      </c>
      <c r="C448" s="91" t="s">
        <v>1865</v>
      </c>
      <c r="D448" s="91">
        <v>349</v>
      </c>
      <c r="E448" s="91">
        <v>1</v>
      </c>
      <c r="F448" s="91" t="s">
        <v>2444</v>
      </c>
      <c r="G448" s="91" t="s">
        <v>1478</v>
      </c>
      <c r="H448" s="91" t="s">
        <v>1906</v>
      </c>
      <c r="I448" s="91" t="s">
        <v>2397</v>
      </c>
    </row>
    <row r="449" spans="1:9">
      <c r="A449" s="91" t="s">
        <v>190</v>
      </c>
      <c r="B449" s="91" t="s">
        <v>135</v>
      </c>
      <c r="C449" s="91" t="s">
        <v>1867</v>
      </c>
      <c r="D449" s="91">
        <v>350</v>
      </c>
      <c r="E449" s="91">
        <v>1</v>
      </c>
      <c r="F449" s="91" t="s">
        <v>2445</v>
      </c>
      <c r="G449" s="91" t="s">
        <v>1478</v>
      </c>
      <c r="H449" s="91" t="s">
        <v>1906</v>
      </c>
      <c r="I449" s="91" t="s">
        <v>2446</v>
      </c>
    </row>
    <row r="450" spans="1:9">
      <c r="A450" s="91" t="s">
        <v>190</v>
      </c>
      <c r="B450" s="91" t="s">
        <v>135</v>
      </c>
      <c r="C450" s="91" t="s">
        <v>2447</v>
      </c>
      <c r="D450" s="91">
        <v>355</v>
      </c>
      <c r="E450" s="91">
        <v>1</v>
      </c>
      <c r="F450" s="91" t="s">
        <v>2448</v>
      </c>
      <c r="G450" s="91" t="s">
        <v>1478</v>
      </c>
      <c r="H450" s="91" t="s">
        <v>1906</v>
      </c>
      <c r="I450" s="91" t="s">
        <v>1854</v>
      </c>
    </row>
    <row r="451" spans="1:9">
      <c r="A451" s="91" t="s">
        <v>190</v>
      </c>
      <c r="B451" s="91" t="s">
        <v>135</v>
      </c>
      <c r="C451" s="91" t="s">
        <v>2449</v>
      </c>
      <c r="D451" s="91">
        <v>359</v>
      </c>
      <c r="E451" s="91">
        <v>1</v>
      </c>
      <c r="F451" s="91" t="s">
        <v>2450</v>
      </c>
      <c r="G451" s="91" t="s">
        <v>1478</v>
      </c>
      <c r="H451" s="91" t="s">
        <v>1906</v>
      </c>
      <c r="I451" s="91" t="s">
        <v>1846</v>
      </c>
    </row>
  </sheetData>
  <autoFilter ref="A3:I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2" sqref="A2:J3"/>
    </sheetView>
  </sheetViews>
  <sheetFormatPr defaultColWidth="11.5" defaultRowHeight="15.75"/>
  <cols>
    <col min="1" max="1" width="19.375" customWidth="1"/>
    <col min="2" max="2" width="19.875" customWidth="1"/>
  </cols>
  <sheetData>
    <row r="1" spans="1:11">
      <c r="A1" s="1" t="s">
        <v>1302</v>
      </c>
    </row>
    <row r="2" spans="1:11">
      <c r="A2" s="104" t="s">
        <v>2458</v>
      </c>
      <c r="B2" s="104"/>
      <c r="C2" s="104"/>
      <c r="D2" s="104"/>
      <c r="E2" s="104"/>
      <c r="F2" s="104"/>
      <c r="G2" s="104"/>
      <c r="H2" s="104"/>
      <c r="I2" s="104"/>
      <c r="J2" s="104"/>
    </row>
    <row r="3" spans="1:11">
      <c r="A3" s="104"/>
      <c r="B3" s="104"/>
      <c r="C3" s="104"/>
      <c r="D3" s="104"/>
      <c r="E3" s="104"/>
      <c r="F3" s="104"/>
      <c r="G3" s="104"/>
      <c r="H3" s="104"/>
      <c r="I3" s="104"/>
      <c r="J3" s="104"/>
    </row>
    <row r="5" spans="1:11" s="55" customFormat="1">
      <c r="A5" s="88" t="s">
        <v>138</v>
      </c>
      <c r="B5" s="88" t="s">
        <v>139</v>
      </c>
      <c r="C5" s="94" t="s">
        <v>140</v>
      </c>
      <c r="D5" s="94" t="s">
        <v>141</v>
      </c>
      <c r="E5" s="94" t="s">
        <v>167</v>
      </c>
      <c r="F5" s="94" t="s">
        <v>143</v>
      </c>
      <c r="G5" s="94" t="s">
        <v>147</v>
      </c>
      <c r="H5" s="94" t="s">
        <v>144</v>
      </c>
      <c r="I5" s="94" t="s">
        <v>142</v>
      </c>
      <c r="J5" s="94" t="s">
        <v>146</v>
      </c>
      <c r="K5" s="94" t="s">
        <v>149</v>
      </c>
    </row>
    <row r="6" spans="1:11">
      <c r="A6" s="13" t="s">
        <v>168</v>
      </c>
      <c r="B6" t="s">
        <v>135</v>
      </c>
      <c r="C6" s="7">
        <v>97.51</v>
      </c>
      <c r="D6" s="7">
        <v>0.01</v>
      </c>
      <c r="E6" s="7">
        <v>7.0000000000000007E-2</v>
      </c>
      <c r="F6" s="7">
        <v>0.05</v>
      </c>
      <c r="G6" s="7">
        <v>0.06</v>
      </c>
      <c r="H6" s="7">
        <v>1.85</v>
      </c>
      <c r="I6" s="7">
        <v>0.19</v>
      </c>
      <c r="J6" s="7">
        <v>0</v>
      </c>
      <c r="K6" s="7">
        <v>0.27</v>
      </c>
    </row>
    <row r="7" spans="1:11">
      <c r="A7" s="13" t="s">
        <v>169</v>
      </c>
      <c r="B7" t="s">
        <v>135</v>
      </c>
      <c r="C7" s="7">
        <v>97.24</v>
      </c>
      <c r="D7" s="7">
        <v>0</v>
      </c>
      <c r="E7" s="7">
        <v>0.12</v>
      </c>
      <c r="F7" s="7">
        <v>0.03</v>
      </c>
      <c r="G7" s="7">
        <v>0.05</v>
      </c>
      <c r="H7" s="7">
        <v>2.23</v>
      </c>
      <c r="I7" s="7">
        <v>0.21</v>
      </c>
      <c r="J7" s="7">
        <v>0</v>
      </c>
      <c r="K7" s="7">
        <v>0.11</v>
      </c>
    </row>
    <row r="8" spans="1:11">
      <c r="A8" s="13" t="s">
        <v>170</v>
      </c>
      <c r="B8" t="s">
        <v>135</v>
      </c>
      <c r="C8" s="7">
        <v>97.62</v>
      </c>
      <c r="D8" s="7">
        <v>0.03</v>
      </c>
      <c r="E8" s="7">
        <v>0.11</v>
      </c>
      <c r="F8" s="7">
        <v>0.06</v>
      </c>
      <c r="G8" s="7">
        <v>0.1</v>
      </c>
      <c r="H8" s="7">
        <v>1.7</v>
      </c>
      <c r="I8" s="7">
        <v>0.27</v>
      </c>
      <c r="J8" s="7">
        <v>0</v>
      </c>
      <c r="K8" s="7">
        <v>0.12</v>
      </c>
    </row>
    <row r="9" spans="1:11">
      <c r="A9" s="13" t="s">
        <v>171</v>
      </c>
      <c r="B9" t="s">
        <v>135</v>
      </c>
      <c r="C9" s="7">
        <v>96.28</v>
      </c>
      <c r="D9" s="7">
        <v>0</v>
      </c>
      <c r="E9" s="7">
        <v>0.08</v>
      </c>
      <c r="F9" s="7">
        <v>0.05</v>
      </c>
      <c r="G9" s="7">
        <v>0.17</v>
      </c>
      <c r="H9" s="7">
        <v>2.96</v>
      </c>
      <c r="I9" s="7">
        <v>0.32</v>
      </c>
      <c r="J9" s="7">
        <v>0</v>
      </c>
      <c r="K9" s="7">
        <v>0.14000000000000001</v>
      </c>
    </row>
    <row r="10" spans="1:11">
      <c r="A10" s="13" t="s">
        <v>172</v>
      </c>
      <c r="B10" t="s">
        <v>135</v>
      </c>
      <c r="C10" s="7">
        <v>96.95</v>
      </c>
      <c r="D10" s="7">
        <v>0.01</v>
      </c>
      <c r="E10" s="7">
        <v>7.0000000000000007E-2</v>
      </c>
      <c r="F10" s="7">
        <v>0.08</v>
      </c>
      <c r="G10" s="7">
        <v>0.06</v>
      </c>
      <c r="H10" s="7">
        <v>2.5</v>
      </c>
      <c r="I10" s="7">
        <v>0.23</v>
      </c>
      <c r="J10" s="7">
        <v>0</v>
      </c>
      <c r="K10" s="7">
        <v>0.11</v>
      </c>
    </row>
    <row r="14" spans="1:11">
      <c r="C14" s="14" t="s">
        <v>163</v>
      </c>
      <c r="D14" s="14" t="s">
        <v>141</v>
      </c>
      <c r="E14" s="14" t="s">
        <v>173</v>
      </c>
      <c r="F14" s="14" t="s">
        <v>143</v>
      </c>
      <c r="G14" s="14" t="s">
        <v>147</v>
      </c>
      <c r="H14" s="14" t="s">
        <v>153</v>
      </c>
      <c r="I14" s="14" t="s">
        <v>174</v>
      </c>
      <c r="J14" s="14" t="s">
        <v>146</v>
      </c>
      <c r="K14" s="14" t="s">
        <v>149</v>
      </c>
    </row>
    <row r="15" spans="1:11">
      <c r="A15" s="15" t="s">
        <v>158</v>
      </c>
      <c r="B15" s="15"/>
      <c r="C15" s="11">
        <f>AVERAGE(C6:C10)</f>
        <v>97.11999999999999</v>
      </c>
      <c r="D15" s="11">
        <f t="shared" ref="D15:K15" si="0">AVERAGE(D6:D10)</f>
        <v>0.01</v>
      </c>
      <c r="E15" s="11">
        <f t="shared" si="0"/>
        <v>0.09</v>
      </c>
      <c r="F15" s="11">
        <f t="shared" si="0"/>
        <v>5.4000000000000006E-2</v>
      </c>
      <c r="G15" s="11">
        <f t="shared" si="0"/>
        <v>8.7999999999999995E-2</v>
      </c>
      <c r="H15" s="11">
        <f t="shared" si="0"/>
        <v>2.2480000000000002</v>
      </c>
      <c r="I15" s="11">
        <f t="shared" si="0"/>
        <v>0.24399999999999999</v>
      </c>
      <c r="J15" s="11">
        <f t="shared" si="0"/>
        <v>0</v>
      </c>
      <c r="K15" s="11">
        <f t="shared" si="0"/>
        <v>0.15</v>
      </c>
    </row>
    <row r="16" spans="1:11">
      <c r="A16" s="15" t="s">
        <v>165</v>
      </c>
      <c r="B16" s="15"/>
      <c r="C16" s="12">
        <f>_xlfn.STDEV.P(C6:C10)</f>
        <v>0.47979162143580717</v>
      </c>
      <c r="D16" s="12">
        <f t="shared" ref="D16:K16" si="1">_xlfn.STDEV.P(D6:D10)</f>
        <v>1.0954451150103323E-2</v>
      </c>
      <c r="E16" s="12">
        <f t="shared" si="1"/>
        <v>2.0976176963403041E-2</v>
      </c>
      <c r="F16" s="12">
        <f t="shared" si="1"/>
        <v>1.6248076809271914E-2</v>
      </c>
      <c r="G16" s="12">
        <f t="shared" si="1"/>
        <v>4.4452221541785762E-2</v>
      </c>
      <c r="H16" s="12">
        <f t="shared" si="1"/>
        <v>0.45375764456370216</v>
      </c>
      <c r="I16" s="12">
        <f t="shared" si="1"/>
        <v>4.6303347611160943E-2</v>
      </c>
      <c r="J16" s="12">
        <f t="shared" si="1"/>
        <v>0</v>
      </c>
      <c r="K16" s="12">
        <f t="shared" si="1"/>
        <v>6.0991802727907614E-2</v>
      </c>
    </row>
    <row r="17" spans="1:11">
      <c r="A17" s="15" t="s">
        <v>166</v>
      </c>
      <c r="B17" s="15"/>
      <c r="C17" s="12">
        <f>_xlfn.STDEV.S(C6:C10)</f>
        <v>0.53642334028265504</v>
      </c>
      <c r="D17" s="12">
        <f t="shared" ref="D17:K17" si="2">_xlfn.STDEV.S(D6:D10)</f>
        <v>1.2247448713915889E-2</v>
      </c>
      <c r="E17" s="12">
        <f t="shared" si="2"/>
        <v>2.3452078799117152E-2</v>
      </c>
      <c r="F17" s="12">
        <f t="shared" si="2"/>
        <v>1.8165902124584951E-2</v>
      </c>
      <c r="G17" s="12">
        <f t="shared" si="2"/>
        <v>4.9699094559156741E-2</v>
      </c>
      <c r="H17" s="12">
        <f t="shared" si="2"/>
        <v>0.50731646927731311</v>
      </c>
      <c r="I17" s="12">
        <f t="shared" si="2"/>
        <v>5.1768716422179159E-2</v>
      </c>
      <c r="J17" s="12">
        <f t="shared" si="2"/>
        <v>0</v>
      </c>
      <c r="K17" s="12">
        <f t="shared" si="2"/>
        <v>6.8190908484929258E-2</v>
      </c>
    </row>
  </sheetData>
  <mergeCells count="1">
    <mergeCell ref="A2:J3"/>
  </mergeCells>
  <pageMargins left="0.7" right="0.7" top="0.78740157499999996" bottom="0.78740157499999996"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opLeftCell="A2" workbookViewId="0">
      <selection activeCell="A2" sqref="A2:K3"/>
    </sheetView>
  </sheetViews>
  <sheetFormatPr defaultColWidth="11.5" defaultRowHeight="15.75"/>
  <cols>
    <col min="1" max="1" width="17.875" customWidth="1"/>
    <col min="2" max="2" width="15.5" customWidth="1"/>
  </cols>
  <sheetData>
    <row r="1" spans="1:12">
      <c r="A1" s="1" t="s">
        <v>191</v>
      </c>
    </row>
    <row r="2" spans="1:12">
      <c r="A2" s="104" t="s">
        <v>2459</v>
      </c>
      <c r="B2" s="104"/>
      <c r="C2" s="104"/>
      <c r="D2" s="104"/>
      <c r="E2" s="104"/>
      <c r="F2" s="104"/>
      <c r="G2" s="104"/>
      <c r="H2" s="104"/>
      <c r="I2" s="104"/>
      <c r="J2" s="104"/>
      <c r="K2" s="104"/>
    </row>
    <row r="3" spans="1:12">
      <c r="A3" s="104"/>
      <c r="B3" s="104"/>
      <c r="C3" s="104"/>
      <c r="D3" s="104"/>
      <c r="E3" s="104"/>
      <c r="F3" s="104"/>
      <c r="G3" s="104"/>
      <c r="H3" s="104"/>
      <c r="I3" s="104"/>
      <c r="J3" s="104"/>
      <c r="K3" s="104"/>
    </row>
    <row r="5" spans="1:12" s="55" customFormat="1">
      <c r="A5" s="88" t="s">
        <v>138</v>
      </c>
      <c r="B5" s="88" t="s">
        <v>139</v>
      </c>
      <c r="C5" s="94" t="s">
        <v>140</v>
      </c>
      <c r="D5" s="94" t="s">
        <v>141</v>
      </c>
      <c r="E5" s="94" t="s">
        <v>142</v>
      </c>
      <c r="F5" s="94" t="s">
        <v>143</v>
      </c>
      <c r="G5" s="94" t="s">
        <v>144</v>
      </c>
      <c r="H5" s="94" t="s">
        <v>146</v>
      </c>
      <c r="I5" s="94" t="s">
        <v>147</v>
      </c>
      <c r="J5" s="94" t="s">
        <v>173</v>
      </c>
      <c r="K5" s="94" t="s">
        <v>149</v>
      </c>
      <c r="L5" s="93"/>
    </row>
    <row r="6" spans="1:12">
      <c r="A6" s="13" t="s">
        <v>175</v>
      </c>
      <c r="B6" t="s">
        <v>135</v>
      </c>
      <c r="C6" s="7">
        <v>97.009</v>
      </c>
      <c r="D6" s="7">
        <v>1E-3</v>
      </c>
      <c r="E6" s="7">
        <v>0.29399999999999998</v>
      </c>
      <c r="F6" s="7">
        <v>5.2999999999999999E-2</v>
      </c>
      <c r="G6" s="7">
        <v>2.355</v>
      </c>
      <c r="H6" s="7">
        <v>0</v>
      </c>
      <c r="I6" s="7">
        <v>3.4000000000000002E-2</v>
      </c>
      <c r="J6" s="7">
        <v>0.189</v>
      </c>
      <c r="K6" s="7">
        <v>6.5000000000000002E-2</v>
      </c>
    </row>
    <row r="7" spans="1:12">
      <c r="A7" s="13" t="s">
        <v>176</v>
      </c>
      <c r="B7" t="s">
        <v>135</v>
      </c>
      <c r="C7" s="7">
        <v>96.995999999999995</v>
      </c>
      <c r="D7" s="7">
        <v>1E-3</v>
      </c>
      <c r="E7" s="7">
        <v>0.48</v>
      </c>
      <c r="F7" s="7">
        <v>0.191</v>
      </c>
      <c r="G7" s="7">
        <v>2.0339999999999998</v>
      </c>
      <c r="H7" s="7">
        <v>0</v>
      </c>
      <c r="I7" s="7">
        <v>0</v>
      </c>
      <c r="J7" s="7">
        <v>0.159</v>
      </c>
      <c r="K7" s="7">
        <v>0.13900000000000001</v>
      </c>
    </row>
    <row r="8" spans="1:12">
      <c r="A8" s="13" t="s">
        <v>177</v>
      </c>
      <c r="B8" t="s">
        <v>135</v>
      </c>
      <c r="C8" s="7">
        <v>95.888999999999996</v>
      </c>
      <c r="D8" s="7">
        <v>2E-3</v>
      </c>
      <c r="E8" s="7">
        <v>0.16200000000000001</v>
      </c>
      <c r="F8" s="7">
        <v>5.0000000000000001E-3</v>
      </c>
      <c r="G8" s="7">
        <v>3.74</v>
      </c>
      <c r="H8" s="7">
        <v>0</v>
      </c>
      <c r="I8" s="7">
        <v>4.7E-2</v>
      </c>
      <c r="J8" s="7">
        <v>0.113</v>
      </c>
      <c r="K8" s="7">
        <v>4.1000000000000002E-2</v>
      </c>
    </row>
    <row r="9" spans="1:12">
      <c r="A9" s="13" t="s">
        <v>178</v>
      </c>
      <c r="B9" t="s">
        <v>135</v>
      </c>
      <c r="C9" s="7">
        <v>96.441000000000003</v>
      </c>
      <c r="D9" s="7">
        <v>6.0000000000000001E-3</v>
      </c>
      <c r="E9" s="7">
        <v>0.38400000000000001</v>
      </c>
      <c r="F9" s="7">
        <v>0.14899999999999999</v>
      </c>
      <c r="G9" s="7">
        <v>2.7130000000000001</v>
      </c>
      <c r="H9" s="7">
        <v>0</v>
      </c>
      <c r="I9" s="7">
        <v>0.08</v>
      </c>
      <c r="J9" s="7">
        <v>8.5000000000000006E-2</v>
      </c>
      <c r="K9" s="7">
        <v>0.14099999999999999</v>
      </c>
    </row>
    <row r="10" spans="1:12">
      <c r="A10" s="13" t="s">
        <v>179</v>
      </c>
      <c r="B10" t="s">
        <v>135</v>
      </c>
      <c r="C10" s="7">
        <v>95.528999999999996</v>
      </c>
      <c r="D10" s="7">
        <v>3.0000000000000001E-3</v>
      </c>
      <c r="E10" s="7">
        <v>0.23</v>
      </c>
      <c r="F10" s="7">
        <v>4.3999999999999997E-2</v>
      </c>
      <c r="G10" s="7">
        <v>3.7429999999999999</v>
      </c>
      <c r="H10" s="7">
        <v>0</v>
      </c>
      <c r="I10" s="7">
        <v>4.5999999999999999E-2</v>
      </c>
      <c r="J10" s="7">
        <v>0.128</v>
      </c>
      <c r="K10" s="7">
        <v>0.27800000000000002</v>
      </c>
    </row>
    <row r="11" spans="1:12">
      <c r="A11" s="13" t="s">
        <v>180</v>
      </c>
      <c r="B11" t="s">
        <v>135</v>
      </c>
      <c r="C11" s="7">
        <v>97.6</v>
      </c>
      <c r="D11" s="7">
        <v>1.0999999999999999E-2</v>
      </c>
      <c r="E11" s="7">
        <v>0.156</v>
      </c>
      <c r="F11" s="7">
        <v>7.6999999999999999E-2</v>
      </c>
      <c r="G11" s="7">
        <v>2.056</v>
      </c>
      <c r="H11" s="7">
        <v>0</v>
      </c>
      <c r="I11" s="7">
        <v>1.0999999999999999E-2</v>
      </c>
      <c r="J11" s="7">
        <v>3.6999999999999998E-2</v>
      </c>
      <c r="K11" s="7">
        <v>5.2999999999999999E-2</v>
      </c>
    </row>
    <row r="12" spans="1:12">
      <c r="A12" s="13" t="s">
        <v>181</v>
      </c>
      <c r="B12" t="s">
        <v>135</v>
      </c>
      <c r="C12" s="7">
        <v>96.861999999999995</v>
      </c>
      <c r="D12" s="7">
        <v>8.4000000000000005E-2</v>
      </c>
      <c r="E12" s="7">
        <v>0.13700000000000001</v>
      </c>
      <c r="F12" s="7">
        <v>7.3999999999999996E-2</v>
      </c>
      <c r="G12" s="7">
        <v>2.7269999999999999</v>
      </c>
      <c r="H12" s="7">
        <v>0</v>
      </c>
      <c r="I12" s="7">
        <v>1.6E-2</v>
      </c>
      <c r="J12" s="7">
        <v>1.4999999999999999E-2</v>
      </c>
      <c r="K12" s="7">
        <v>8.5000000000000006E-2</v>
      </c>
    </row>
    <row r="13" spans="1:12">
      <c r="A13" s="13" t="s">
        <v>182</v>
      </c>
      <c r="B13" t="s">
        <v>135</v>
      </c>
      <c r="C13" s="7">
        <v>97.173000000000002</v>
      </c>
      <c r="D13" s="7">
        <v>8.9999999999999993E-3</v>
      </c>
      <c r="E13" s="7">
        <v>9.9000000000000005E-2</v>
      </c>
      <c r="F13" s="7">
        <v>3.2000000000000001E-2</v>
      </c>
      <c r="G13" s="7">
        <v>2.5339999999999998</v>
      </c>
      <c r="H13" s="7">
        <v>0</v>
      </c>
      <c r="I13" s="7">
        <v>3.2000000000000001E-2</v>
      </c>
      <c r="J13" s="7">
        <v>2.7E-2</v>
      </c>
      <c r="K13" s="7">
        <v>9.4E-2</v>
      </c>
    </row>
    <row r="14" spans="1:12">
      <c r="A14" s="13" t="s">
        <v>183</v>
      </c>
      <c r="B14" t="s">
        <v>135</v>
      </c>
      <c r="C14" s="7">
        <v>97.055999999999997</v>
      </c>
      <c r="D14" s="7">
        <v>2E-3</v>
      </c>
      <c r="E14" s="7">
        <v>0.16</v>
      </c>
      <c r="F14" s="7">
        <v>5.8000000000000003E-2</v>
      </c>
      <c r="G14" s="7">
        <v>2.5550000000000002</v>
      </c>
      <c r="H14" s="7">
        <v>0</v>
      </c>
      <c r="I14" s="7">
        <v>3.4000000000000002E-2</v>
      </c>
      <c r="J14" s="7">
        <v>4.2999999999999997E-2</v>
      </c>
      <c r="K14" s="7">
        <v>9.4E-2</v>
      </c>
    </row>
    <row r="15" spans="1:12">
      <c r="A15" s="13" t="s">
        <v>184</v>
      </c>
      <c r="B15" t="s">
        <v>135</v>
      </c>
      <c r="C15" s="7">
        <v>97.31</v>
      </c>
      <c r="D15" s="7">
        <v>3.0000000000000001E-3</v>
      </c>
      <c r="E15" s="7">
        <v>0.218</v>
      </c>
      <c r="F15" s="7">
        <v>3.0000000000000001E-3</v>
      </c>
      <c r="G15" s="7">
        <v>2.1520000000000001</v>
      </c>
      <c r="H15" s="7">
        <v>0</v>
      </c>
      <c r="I15" s="7">
        <v>7.6999999999999999E-2</v>
      </c>
      <c r="J15" s="7">
        <v>0.161</v>
      </c>
      <c r="K15" s="7">
        <v>7.6999999999999999E-2</v>
      </c>
    </row>
    <row r="16" spans="1:12">
      <c r="A16" s="13" t="s">
        <v>185</v>
      </c>
      <c r="B16" t="s">
        <v>135</v>
      </c>
      <c r="C16" s="7">
        <v>96.45</v>
      </c>
      <c r="D16" s="7">
        <v>2E-3</v>
      </c>
      <c r="E16" s="7">
        <v>0.315</v>
      </c>
      <c r="F16" s="7">
        <v>8.4000000000000005E-2</v>
      </c>
      <c r="G16" s="7">
        <v>2.9460000000000002</v>
      </c>
      <c r="H16" s="7">
        <v>0</v>
      </c>
      <c r="I16" s="7">
        <v>0.125</v>
      </c>
      <c r="J16" s="7">
        <v>5.1999999999999998E-2</v>
      </c>
      <c r="K16" s="7">
        <v>2.7E-2</v>
      </c>
    </row>
    <row r="17" spans="1:12">
      <c r="A17" s="13" t="s">
        <v>186</v>
      </c>
      <c r="B17" t="s">
        <v>135</v>
      </c>
      <c r="C17" s="7">
        <v>97.314999999999998</v>
      </c>
      <c r="D17" s="7">
        <v>2E-3</v>
      </c>
      <c r="E17" s="7">
        <v>0.23699999999999999</v>
      </c>
      <c r="F17" s="7">
        <v>2.5999999999999999E-2</v>
      </c>
      <c r="G17" s="7">
        <v>2.0649999999999999</v>
      </c>
      <c r="H17" s="7">
        <v>0</v>
      </c>
      <c r="I17" s="7">
        <v>1.2999999999999999E-2</v>
      </c>
      <c r="J17" s="7">
        <v>0.183</v>
      </c>
      <c r="K17" s="7">
        <v>0.159</v>
      </c>
    </row>
    <row r="18" spans="1:12">
      <c r="A18" s="13" t="s">
        <v>187</v>
      </c>
      <c r="B18" t="s">
        <v>135</v>
      </c>
      <c r="C18" s="7">
        <v>94.838999999999999</v>
      </c>
      <c r="D18" s="7">
        <v>5.0000000000000001E-3</v>
      </c>
      <c r="E18" s="7">
        <v>0.22</v>
      </c>
      <c r="F18" s="7">
        <v>2.5000000000000001E-2</v>
      </c>
      <c r="G18" s="7">
        <v>4.5629999999999997</v>
      </c>
      <c r="H18" s="7">
        <v>0</v>
      </c>
      <c r="I18" s="7">
        <v>0.104</v>
      </c>
      <c r="J18" s="7">
        <v>0.122</v>
      </c>
      <c r="K18" s="7">
        <v>0.123</v>
      </c>
    </row>
    <row r="19" spans="1:12">
      <c r="A19" s="13"/>
      <c r="C19" s="7"/>
      <c r="D19" s="7"/>
      <c r="E19" s="7"/>
      <c r="F19" s="7"/>
      <c r="G19" s="7"/>
      <c r="H19" s="7"/>
      <c r="I19" s="7"/>
      <c r="J19" s="7"/>
      <c r="K19" s="7"/>
    </row>
    <row r="21" spans="1:12">
      <c r="A21" s="13" t="s">
        <v>188</v>
      </c>
      <c r="C21" s="14" t="s">
        <v>163</v>
      </c>
      <c r="D21" s="14" t="s">
        <v>141</v>
      </c>
      <c r="E21" s="14" t="s">
        <v>142</v>
      </c>
      <c r="F21" s="14" t="s">
        <v>143</v>
      </c>
      <c r="G21" s="14" t="s">
        <v>144</v>
      </c>
      <c r="H21" s="14" t="s">
        <v>146</v>
      </c>
      <c r="I21" s="14" t="s">
        <v>147</v>
      </c>
      <c r="J21" s="14" t="s">
        <v>173</v>
      </c>
      <c r="K21" s="14" t="s">
        <v>149</v>
      </c>
    </row>
    <row r="22" spans="1:12">
      <c r="A22" s="15" t="s">
        <v>158</v>
      </c>
      <c r="B22" s="15"/>
      <c r="C22" s="11">
        <f>AVERAGE(C6:C18)</f>
        <v>96.651461538461547</v>
      </c>
      <c r="D22" s="11">
        <f t="shared" ref="D22:K22" si="0">AVERAGE(D6:D18)</f>
        <v>1.0076923076923077E-2</v>
      </c>
      <c r="E22" s="11">
        <f t="shared" si="0"/>
        <v>0.23784615384615385</v>
      </c>
      <c r="F22" s="11">
        <f t="shared" si="0"/>
        <v>6.3153846153846158E-2</v>
      </c>
      <c r="G22" s="11">
        <f t="shared" si="0"/>
        <v>2.7833076923076923</v>
      </c>
      <c r="H22" s="11">
        <f t="shared" si="0"/>
        <v>0</v>
      </c>
      <c r="I22" s="11">
        <f t="shared" si="0"/>
        <v>4.7615384615384615E-2</v>
      </c>
      <c r="J22" s="11">
        <f t="shared" si="0"/>
        <v>0.10107692307692308</v>
      </c>
      <c r="K22" s="11">
        <f t="shared" si="0"/>
        <v>0.10584615384615384</v>
      </c>
      <c r="L22" s="16"/>
    </row>
    <row r="23" spans="1:12">
      <c r="A23" s="15" t="s">
        <v>165</v>
      </c>
      <c r="B23" s="15"/>
      <c r="C23" s="12">
        <f>_xlfn.STDEV.P(C6:C18)</f>
        <v>0.77018315657676928</v>
      </c>
      <c r="D23" s="12">
        <f t="shared" ref="D23:K23" si="1">_xlfn.STDEV.P(D6:D18)</f>
        <v>2.1545877844056524E-2</v>
      </c>
      <c r="E23" s="12">
        <f t="shared" si="1"/>
        <v>0.10297112825660343</v>
      </c>
      <c r="F23" s="12">
        <f t="shared" si="1"/>
        <v>5.2449017228962662E-2</v>
      </c>
      <c r="G23" s="12">
        <f t="shared" si="1"/>
        <v>0.75145176257647384</v>
      </c>
      <c r="H23" s="12">
        <f t="shared" si="1"/>
        <v>0</v>
      </c>
      <c r="I23" s="12">
        <f t="shared" si="1"/>
        <v>3.6693194635305036E-2</v>
      </c>
      <c r="J23" s="12">
        <f t="shared" si="1"/>
        <v>5.9313329074645267E-2</v>
      </c>
      <c r="K23" s="12">
        <f t="shared" si="1"/>
        <v>6.2954007819929325E-2</v>
      </c>
    </row>
    <row r="24" spans="1:12">
      <c r="A24" s="15" t="s">
        <v>166</v>
      </c>
      <c r="B24" s="15"/>
      <c r="C24" s="12">
        <f>_xlfn.STDEV.S(C6:C18)</f>
        <v>0.8016320452036807</v>
      </c>
      <c r="D24" s="12">
        <f t="shared" ref="D24:K24" si="2">_xlfn.STDEV.S(D6:D18)</f>
        <v>2.2425660668311566E-2</v>
      </c>
      <c r="E24" s="12">
        <f t="shared" si="2"/>
        <v>0.10717574830921886</v>
      </c>
      <c r="F24" s="12">
        <f t="shared" si="2"/>
        <v>5.4590667935472494E-2</v>
      </c>
      <c r="G24" s="12">
        <f t="shared" si="2"/>
        <v>0.78213579219717211</v>
      </c>
      <c r="H24" s="12">
        <f t="shared" si="2"/>
        <v>0</v>
      </c>
      <c r="I24" s="12">
        <f t="shared" si="2"/>
        <v>3.8191487842053805E-2</v>
      </c>
      <c r="J24" s="12">
        <f t="shared" si="2"/>
        <v>6.1735270224917524E-2</v>
      </c>
      <c r="K24" s="12">
        <f t="shared" si="2"/>
        <v>6.5524608804435946E-2</v>
      </c>
    </row>
  </sheetData>
  <mergeCells count="1">
    <mergeCell ref="A2:K3"/>
  </mergeCells>
  <pageMargins left="0.7" right="0.7" top="0.78740157499999996" bottom="0.78740157499999996"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A2" sqref="A2:I3"/>
    </sheetView>
  </sheetViews>
  <sheetFormatPr defaultColWidth="8.625" defaultRowHeight="15"/>
  <cols>
    <col min="1" max="1" width="29.125" style="17" customWidth="1"/>
    <col min="2" max="2" width="14.125" style="17" customWidth="1"/>
    <col min="3" max="3" width="14.875" style="17" customWidth="1"/>
    <col min="4" max="4" width="11.875" style="32" customWidth="1"/>
    <col min="5" max="5" width="12.375" style="17" customWidth="1"/>
    <col min="6" max="6" width="19.125" style="22" customWidth="1"/>
    <col min="7" max="7" width="8.625" style="17" customWidth="1"/>
    <col min="8" max="8" width="13.125" style="22" customWidth="1"/>
    <col min="9" max="9" width="13.5" style="25" customWidth="1"/>
    <col min="10" max="16384" width="8.625" style="17"/>
  </cols>
  <sheetData>
    <row r="1" spans="1:9">
      <c r="A1" s="1" t="s">
        <v>1303</v>
      </c>
    </row>
    <row r="2" spans="1:9">
      <c r="A2" s="105" t="s">
        <v>1325</v>
      </c>
      <c r="B2" s="105"/>
      <c r="C2" s="105"/>
      <c r="D2" s="105"/>
      <c r="E2" s="105"/>
      <c r="F2" s="105"/>
      <c r="G2" s="105"/>
      <c r="H2" s="105"/>
      <c r="I2" s="105"/>
    </row>
    <row r="3" spans="1:9">
      <c r="A3" s="105"/>
      <c r="B3" s="105"/>
      <c r="C3" s="105"/>
      <c r="D3" s="105"/>
      <c r="E3" s="105"/>
      <c r="F3" s="105"/>
      <c r="G3" s="105"/>
      <c r="H3" s="105"/>
      <c r="I3" s="105"/>
    </row>
    <row r="5" spans="1:9" ht="28.5" customHeight="1">
      <c r="A5" s="18" t="s">
        <v>194</v>
      </c>
      <c r="B5" s="18" t="s">
        <v>195</v>
      </c>
      <c r="C5" s="18" t="s">
        <v>196</v>
      </c>
      <c r="D5" s="33" t="s">
        <v>197</v>
      </c>
      <c r="E5" s="18" t="s">
        <v>198</v>
      </c>
      <c r="F5" s="18" t="s">
        <v>199</v>
      </c>
      <c r="H5" s="18" t="s">
        <v>240</v>
      </c>
      <c r="I5" s="87" t="s">
        <v>241</v>
      </c>
    </row>
    <row r="7" spans="1:9">
      <c r="A7" s="79" t="s">
        <v>207</v>
      </c>
      <c r="B7" s="76"/>
      <c r="C7" s="76"/>
      <c r="D7" s="77"/>
      <c r="E7" s="78"/>
      <c r="F7" s="80"/>
    </row>
    <row r="8" spans="1:9">
      <c r="A8" s="71" t="s">
        <v>236</v>
      </c>
      <c r="B8" s="72" t="s">
        <v>237</v>
      </c>
      <c r="C8" s="72" t="s">
        <v>238</v>
      </c>
      <c r="D8" s="73"/>
      <c r="E8" s="74">
        <v>224</v>
      </c>
      <c r="F8" s="75" t="s">
        <v>1301</v>
      </c>
    </row>
    <row r="9" spans="1:9">
      <c r="A9" s="31" t="s">
        <v>219</v>
      </c>
      <c r="B9" s="63" t="s">
        <v>220</v>
      </c>
      <c r="C9" s="63">
        <v>635013</v>
      </c>
      <c r="D9" s="34">
        <f>H9/I9</f>
        <v>7115.3846153846152</v>
      </c>
      <c r="E9" s="20">
        <v>48</v>
      </c>
      <c r="F9" s="37">
        <f t="shared" ref="F9:F25" si="0">E9/D9</f>
        <v>6.7459459459459463E-3</v>
      </c>
      <c r="H9" s="22">
        <v>1850</v>
      </c>
      <c r="I9" s="26">
        <v>0.26</v>
      </c>
    </row>
    <row r="10" spans="1:9">
      <c r="A10" s="31" t="s">
        <v>217</v>
      </c>
      <c r="B10" s="63" t="s">
        <v>221</v>
      </c>
      <c r="C10" s="63" t="s">
        <v>222</v>
      </c>
      <c r="D10" s="34">
        <f t="shared" ref="D10:D18" si="1">H10/I10</f>
        <v>915.33180778032033</v>
      </c>
      <c r="E10" s="20">
        <v>248</v>
      </c>
      <c r="F10" s="37">
        <f t="shared" si="0"/>
        <v>0.27094000000000001</v>
      </c>
      <c r="H10" s="22">
        <v>4000</v>
      </c>
      <c r="I10" s="25">
        <v>4.37</v>
      </c>
    </row>
    <row r="11" spans="1:9">
      <c r="A11" s="31" t="s">
        <v>218</v>
      </c>
      <c r="B11" s="63" t="s">
        <v>215</v>
      </c>
      <c r="C11" s="63" t="s">
        <v>223</v>
      </c>
      <c r="D11" s="34">
        <f t="shared" si="1"/>
        <v>333.33333333333337</v>
      </c>
      <c r="E11" s="20">
        <v>351</v>
      </c>
      <c r="F11" s="37">
        <f t="shared" si="0"/>
        <v>1.0529999999999999</v>
      </c>
      <c r="H11" s="22">
        <v>50</v>
      </c>
      <c r="I11" s="25">
        <v>0.15</v>
      </c>
    </row>
    <row r="12" spans="1:9">
      <c r="A12" s="31" t="s">
        <v>225</v>
      </c>
      <c r="B12" s="64" t="s">
        <v>220</v>
      </c>
      <c r="C12" s="64" t="s">
        <v>224</v>
      </c>
      <c r="D12" s="34">
        <f t="shared" si="1"/>
        <v>961.53846153846155</v>
      </c>
      <c r="E12" s="20">
        <v>120</v>
      </c>
      <c r="F12" s="37">
        <f t="shared" si="0"/>
        <v>0.12479999999999999</v>
      </c>
      <c r="H12" s="22">
        <v>125</v>
      </c>
      <c r="I12" s="25">
        <v>0.13</v>
      </c>
    </row>
    <row r="13" spans="1:9">
      <c r="A13" s="31" t="s">
        <v>226</v>
      </c>
      <c r="B13" s="63" t="s">
        <v>221</v>
      </c>
      <c r="C13" s="63" t="s">
        <v>239</v>
      </c>
      <c r="D13" s="34">
        <f t="shared" si="1"/>
        <v>1250</v>
      </c>
      <c r="E13" s="20">
        <v>268</v>
      </c>
      <c r="F13" s="37">
        <f t="shared" si="0"/>
        <v>0.21440000000000001</v>
      </c>
      <c r="H13" s="22">
        <v>250</v>
      </c>
      <c r="I13" s="25">
        <v>0.2</v>
      </c>
    </row>
    <row r="14" spans="1:9">
      <c r="A14" s="31" t="s">
        <v>227</v>
      </c>
      <c r="B14" s="63" t="s">
        <v>221</v>
      </c>
      <c r="C14" s="63" t="s">
        <v>229</v>
      </c>
      <c r="D14" s="34">
        <f t="shared" si="1"/>
        <v>2500</v>
      </c>
      <c r="E14" s="20">
        <v>284</v>
      </c>
      <c r="F14" s="37">
        <f t="shared" si="0"/>
        <v>0.11360000000000001</v>
      </c>
      <c r="H14" s="22">
        <v>250</v>
      </c>
      <c r="I14" s="25">
        <v>0.1</v>
      </c>
    </row>
    <row r="15" spans="1:9">
      <c r="A15" s="31" t="s">
        <v>228</v>
      </c>
      <c r="B15" s="63" t="s">
        <v>221</v>
      </c>
      <c r="C15" s="63" t="s">
        <v>230</v>
      </c>
      <c r="D15" s="34">
        <f t="shared" si="1"/>
        <v>1000</v>
      </c>
      <c r="E15" s="20">
        <v>67</v>
      </c>
      <c r="F15" s="37">
        <f t="shared" si="0"/>
        <v>6.7000000000000004E-2</v>
      </c>
      <c r="H15" s="22">
        <v>100</v>
      </c>
      <c r="I15" s="25">
        <v>0.1</v>
      </c>
    </row>
    <row r="16" spans="1:9">
      <c r="A16" s="31" t="s">
        <v>231</v>
      </c>
      <c r="B16" s="63" t="s">
        <v>215</v>
      </c>
      <c r="C16" s="65">
        <v>10217016</v>
      </c>
      <c r="D16" s="34">
        <f t="shared" si="1"/>
        <v>625</v>
      </c>
      <c r="E16" s="20">
        <v>123</v>
      </c>
      <c r="F16" s="37">
        <f t="shared" si="0"/>
        <v>0.1968</v>
      </c>
      <c r="H16" s="22">
        <v>250</v>
      </c>
      <c r="I16" s="25">
        <v>0.4</v>
      </c>
    </row>
    <row r="17" spans="1:9">
      <c r="A17" s="31" t="s">
        <v>232</v>
      </c>
      <c r="B17" s="63" t="s">
        <v>221</v>
      </c>
      <c r="C17" s="63" t="s">
        <v>233</v>
      </c>
      <c r="D17" s="34">
        <f t="shared" si="1"/>
        <v>250</v>
      </c>
      <c r="E17" s="20">
        <v>71</v>
      </c>
      <c r="F17" s="37">
        <f t="shared" si="0"/>
        <v>0.28399999999999997</v>
      </c>
      <c r="H17" s="22">
        <v>25</v>
      </c>
      <c r="I17" s="25">
        <v>0.1</v>
      </c>
    </row>
    <row r="18" spans="1:9">
      <c r="A18" s="31" t="s">
        <v>234</v>
      </c>
      <c r="B18" s="63" t="s">
        <v>221</v>
      </c>
      <c r="C18" s="63" t="s">
        <v>235</v>
      </c>
      <c r="D18" s="34">
        <f t="shared" si="1"/>
        <v>147.05882352941177</v>
      </c>
      <c r="E18" s="20">
        <v>412</v>
      </c>
      <c r="F18" s="37">
        <f>E18/D18</f>
        <v>2.8016000000000001</v>
      </c>
      <c r="H18" s="22">
        <v>500</v>
      </c>
      <c r="I18" s="25">
        <v>3.4</v>
      </c>
    </row>
    <row r="19" spans="1:9">
      <c r="A19" s="21"/>
      <c r="B19" s="66"/>
      <c r="C19" s="66"/>
      <c r="F19" s="38"/>
    </row>
    <row r="20" spans="1:9">
      <c r="B20" s="67"/>
      <c r="C20" s="67"/>
      <c r="F20" s="38"/>
    </row>
    <row r="21" spans="1:9">
      <c r="A21" s="19" t="s">
        <v>206</v>
      </c>
      <c r="B21" s="67"/>
      <c r="C21" s="67"/>
      <c r="F21" s="39"/>
    </row>
    <row r="22" spans="1:9">
      <c r="A22" s="27" t="s">
        <v>211</v>
      </c>
      <c r="B22" s="69" t="s">
        <v>200</v>
      </c>
      <c r="C22" s="68" t="s">
        <v>210</v>
      </c>
      <c r="D22" s="35">
        <v>110</v>
      </c>
      <c r="E22" s="20">
        <v>538</v>
      </c>
      <c r="F22" s="40">
        <f t="shared" si="0"/>
        <v>4.8909090909090907</v>
      </c>
    </row>
    <row r="23" spans="1:9">
      <c r="A23" s="28" t="s">
        <v>201</v>
      </c>
      <c r="B23" s="69" t="s">
        <v>202</v>
      </c>
      <c r="C23" s="63" t="s">
        <v>212</v>
      </c>
      <c r="D23" s="35">
        <f>H23/I23</f>
        <v>1500</v>
      </c>
      <c r="E23" s="20">
        <v>797</v>
      </c>
      <c r="F23" s="37">
        <f t="shared" si="0"/>
        <v>0.53133333333333332</v>
      </c>
      <c r="H23" s="23">
        <v>60000</v>
      </c>
      <c r="I23" s="25">
        <v>40</v>
      </c>
    </row>
    <row r="24" spans="1:9" ht="15.75" customHeight="1">
      <c r="A24" s="28" t="s">
        <v>203</v>
      </c>
      <c r="B24" s="69" t="s">
        <v>204</v>
      </c>
      <c r="C24" s="63" t="s">
        <v>1299</v>
      </c>
      <c r="D24" s="57">
        <v>400</v>
      </c>
      <c r="E24" s="31">
        <v>2000</v>
      </c>
      <c r="F24" s="58">
        <f t="shared" si="0"/>
        <v>5</v>
      </c>
    </row>
    <row r="25" spans="1:9">
      <c r="A25" s="28" t="s">
        <v>213</v>
      </c>
      <c r="B25" s="69" t="s">
        <v>215</v>
      </c>
      <c r="C25" s="61" t="s">
        <v>214</v>
      </c>
      <c r="D25" s="35">
        <v>500</v>
      </c>
      <c r="E25" s="20">
        <v>322</v>
      </c>
      <c r="F25" s="37">
        <f t="shared" si="0"/>
        <v>0.64400000000000002</v>
      </c>
      <c r="H25" s="24" t="s">
        <v>216</v>
      </c>
    </row>
    <row r="26" spans="1:9">
      <c r="A26" s="30"/>
      <c r="B26" s="70"/>
      <c r="C26" s="67"/>
      <c r="D26" s="36"/>
      <c r="F26" s="25"/>
    </row>
    <row r="27" spans="1:9">
      <c r="A27" s="19" t="s">
        <v>209</v>
      </c>
      <c r="B27" s="67"/>
      <c r="C27" s="67"/>
      <c r="F27" s="25"/>
    </row>
    <row r="28" spans="1:9">
      <c r="A28" s="29" t="s">
        <v>208</v>
      </c>
      <c r="B28" s="69" t="s">
        <v>205</v>
      </c>
      <c r="C28" s="62">
        <v>20012862</v>
      </c>
      <c r="D28" s="34">
        <v>100</v>
      </c>
      <c r="E28" s="20">
        <v>7500</v>
      </c>
      <c r="F28" s="37">
        <f>E28/D28</f>
        <v>75</v>
      </c>
    </row>
    <row r="30" spans="1:9">
      <c r="E30" s="59" t="s">
        <v>1300</v>
      </c>
      <c r="F30" s="60">
        <f>SUM(F9:F28)</f>
        <v>91.199128370188362</v>
      </c>
    </row>
  </sheetData>
  <mergeCells count="1">
    <mergeCell ref="A2: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Faian Imdahl</dc:creator>
  <cp:lastModifiedBy>MC_DD5</cp:lastModifiedBy>
  <dcterms:created xsi:type="dcterms:W3CDTF">2020-03-19T10:07:41Z</dcterms:created>
  <dcterms:modified xsi:type="dcterms:W3CDTF">2020-08-06T04:52:48Z</dcterms:modified>
</cp:coreProperties>
</file>