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30040" yWindow="3920" windowWidth="25600" windowHeight="15540" tabRatio="500"/>
  </bookViews>
  <sheets>
    <sheet name="Sheet1" sheetId="1" r:id="rId1"/>
  </sheets>
  <externalReferences>
    <externalReference r:id="rId2"/>
  </externalReferenc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7" i="1" l="1"/>
  <c r="F47" i="1"/>
  <c r="E47" i="1"/>
  <c r="D47" i="1"/>
  <c r="C47" i="1"/>
  <c r="B47" i="1"/>
  <c r="G46" i="1"/>
  <c r="F46" i="1"/>
  <c r="E46" i="1"/>
  <c r="D46" i="1"/>
  <c r="C46" i="1"/>
  <c r="B46" i="1"/>
  <c r="G41" i="1"/>
  <c r="F41" i="1"/>
  <c r="E41" i="1"/>
  <c r="D41" i="1"/>
  <c r="C41" i="1"/>
  <c r="B41" i="1"/>
  <c r="G40" i="1"/>
  <c r="F40" i="1"/>
  <c r="E40" i="1"/>
  <c r="D40" i="1"/>
  <c r="C40" i="1"/>
  <c r="B40" i="1"/>
  <c r="G34" i="1"/>
  <c r="F34" i="1"/>
  <c r="E34" i="1"/>
  <c r="D34" i="1"/>
  <c r="C34" i="1"/>
  <c r="B34" i="1"/>
  <c r="G33" i="1"/>
  <c r="F33" i="1"/>
  <c r="E33" i="1"/>
  <c r="D33" i="1"/>
  <c r="C33" i="1"/>
  <c r="B33" i="1"/>
  <c r="G28" i="1"/>
  <c r="F28" i="1"/>
  <c r="E28" i="1"/>
  <c r="D28" i="1"/>
  <c r="C28" i="1"/>
  <c r="B28" i="1"/>
  <c r="G27" i="1"/>
  <c r="F27" i="1"/>
  <c r="E27" i="1"/>
  <c r="D27" i="1"/>
  <c r="C27" i="1"/>
  <c r="B27" i="1"/>
  <c r="G21" i="1"/>
  <c r="F21" i="1"/>
  <c r="E21" i="1"/>
  <c r="D21" i="1"/>
  <c r="C21" i="1"/>
  <c r="B21" i="1"/>
  <c r="G20" i="1"/>
  <c r="F20" i="1"/>
  <c r="E20" i="1"/>
  <c r="D20" i="1"/>
  <c r="C20" i="1"/>
  <c r="B20" i="1"/>
  <c r="G15" i="1"/>
  <c r="F15" i="1"/>
  <c r="E15" i="1"/>
  <c r="D15" i="1"/>
  <c r="C15" i="1"/>
  <c r="B15" i="1"/>
  <c r="G14" i="1"/>
  <c r="F14" i="1"/>
  <c r="E14" i="1"/>
  <c r="D14" i="1"/>
  <c r="C14" i="1"/>
  <c r="B14" i="1"/>
  <c r="G9" i="1"/>
  <c r="F9" i="1"/>
  <c r="E9" i="1"/>
  <c r="D9" i="1"/>
  <c r="C9" i="1"/>
  <c r="B9" i="1"/>
  <c r="G8" i="1"/>
  <c r="F8" i="1"/>
  <c r="E8" i="1"/>
  <c r="D8" i="1"/>
  <c r="C8" i="1"/>
  <c r="B8" i="1"/>
</calcChain>
</file>

<file path=xl/sharedStrings.xml><?xml version="1.0" encoding="utf-8"?>
<sst xmlns="http://schemas.openxmlformats.org/spreadsheetml/2006/main" count="26" uniqueCount="10">
  <si>
    <t xml:space="preserve">Thermoproteus tenax </t>
  </si>
  <si>
    <t>Time, hours</t>
  </si>
  <si>
    <t>Medium with sulphate</t>
  </si>
  <si>
    <r>
      <t>Cells, х10</t>
    </r>
    <r>
      <rPr>
        <b/>
        <vertAlign val="superscript"/>
        <sz val="10"/>
        <rFont val="Arial Cyr"/>
        <charset val="204"/>
      </rPr>
      <t>7</t>
    </r>
    <r>
      <rPr>
        <b/>
        <sz val="10"/>
        <rFont val="Arial Cyr"/>
        <charset val="204"/>
      </rPr>
      <t xml:space="preserve"> per 1 ml </t>
    </r>
  </si>
  <si>
    <t>Average</t>
  </si>
  <si>
    <t>Standard deviation</t>
  </si>
  <si>
    <t>Sulphide concentration, mM</t>
  </si>
  <si>
    <t>Sulphate concentration, mM</t>
  </si>
  <si>
    <t>Medium without acceptors</t>
  </si>
  <si>
    <t>Medium with elemental sulphur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</si>
</sst>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i/>
      <sz val="10"/>
      <color indexed="10"/>
      <name val="Arial Cyr"/>
      <charset val="204"/>
    </font>
    <font>
      <b/>
      <sz val="10"/>
      <color indexed="10"/>
      <name val="Arial Cyr"/>
      <charset val="204"/>
    </font>
    <font>
      <b/>
      <sz val="10"/>
      <name val="Arial Cyr"/>
      <charset val="204"/>
    </font>
    <font>
      <u/>
      <sz val="10"/>
      <color indexed="12"/>
      <name val="Arial Cyr"/>
      <charset val="204"/>
    </font>
    <font>
      <b/>
      <vertAlign val="superscript"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1" fillId="0" borderId="1" xfId="1" applyBorder="1" applyAlignment="1">
      <alignment horizontal="center"/>
    </xf>
    <xf numFmtId="2" fontId="1" fillId="0" borderId="1" xfId="1" applyNumberForma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0" fillId="0" borderId="1" xfId="0" applyBorder="1"/>
  </cellXfs>
  <cellStyles count="2">
    <cellStyle name="Normal" xfId="0" builtinId="0"/>
    <cellStyle name="Обычный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835222050811"/>
          <c:y val="0.0369497722209006"/>
          <c:w val="0.495103489682488"/>
          <c:h val="0.807085173222381"/>
        </c:manualLayout>
      </c:layout>
      <c:scatterChart>
        <c:scatterStyle val="smoothMarker"/>
        <c:varyColors val="0"/>
        <c:ser>
          <c:idx val="0"/>
          <c:order val="0"/>
          <c:tx>
            <c:v>Cells on sulphate medium </c:v>
          </c:tx>
          <c:spPr>
            <a:ln w="38100">
              <a:solidFill>
                <a:prstClr val="black"/>
              </a:solidFill>
            </a:ln>
          </c:spPr>
          <c:marker>
            <c:symbol val="circle"/>
            <c:size val="8"/>
            <c:spPr>
              <a:solidFill>
                <a:sysClr val="windowText" lastClr="000000"/>
              </a:solidFill>
              <a:ln>
                <a:solidFill>
                  <a:prstClr val="black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Sheet1!$B$9:$G$9</c:f>
                <c:numCache>
                  <c:formatCode>General</c:formatCode>
                  <c:ptCount val="6"/>
                  <c:pt idx="0">
                    <c:v>0.0404145188432738</c:v>
                  </c:pt>
                  <c:pt idx="1">
                    <c:v>0.0513160143944688</c:v>
                  </c:pt>
                  <c:pt idx="2">
                    <c:v>0.166433169770933</c:v>
                  </c:pt>
                  <c:pt idx="3">
                    <c:v>0.142243921955679</c:v>
                  </c:pt>
                  <c:pt idx="4">
                    <c:v>0.315753068076939</c:v>
                  </c:pt>
                  <c:pt idx="5">
                    <c:v>0.56721542057082</c:v>
                  </c:pt>
                </c:numCache>
              </c:numRef>
            </c:plus>
            <c:minus>
              <c:numRef>
                <c:f>Sheet1!$B$9:$G$9</c:f>
                <c:numCache>
                  <c:formatCode>General</c:formatCode>
                  <c:ptCount val="6"/>
                  <c:pt idx="0">
                    <c:v>0.0404145188432738</c:v>
                  </c:pt>
                  <c:pt idx="1">
                    <c:v>0.0513160143944688</c:v>
                  </c:pt>
                  <c:pt idx="2">
                    <c:v>0.166433169770933</c:v>
                  </c:pt>
                  <c:pt idx="3">
                    <c:v>0.142243921955679</c:v>
                  </c:pt>
                  <c:pt idx="4">
                    <c:v>0.315753068076939</c:v>
                  </c:pt>
                  <c:pt idx="5">
                    <c:v>0.56721542057082</c:v>
                  </c:pt>
                </c:numCache>
              </c:numRef>
            </c:minus>
          </c:errBars>
          <c:xVal>
            <c:numRef>
              <c:f>Sheet1!$B$2:$G$2</c:f>
              <c:numCache>
                <c:formatCode>General</c:formatCode>
                <c:ptCount val="6"/>
                <c:pt idx="0">
                  <c:v>0.0</c:v>
                </c:pt>
                <c:pt idx="1">
                  <c:v>17.0</c:v>
                </c:pt>
                <c:pt idx="2">
                  <c:v>27.0</c:v>
                </c:pt>
                <c:pt idx="3">
                  <c:v>41.0</c:v>
                </c:pt>
                <c:pt idx="4">
                  <c:v>55.0</c:v>
                </c:pt>
                <c:pt idx="5">
                  <c:v>81.0</c:v>
                </c:pt>
              </c:numCache>
            </c:numRef>
          </c:xVal>
          <c:yVal>
            <c:numRef>
              <c:f>Sheet1!$B$8:$G$8</c:f>
              <c:numCache>
                <c:formatCode>General</c:formatCode>
                <c:ptCount val="6"/>
                <c:pt idx="0">
                  <c:v>0.446666666666667</c:v>
                </c:pt>
                <c:pt idx="1">
                  <c:v>0.713333333333333</c:v>
                </c:pt>
                <c:pt idx="2">
                  <c:v>1.15</c:v>
                </c:pt>
                <c:pt idx="3">
                  <c:v>2.173333333333333</c:v>
                </c:pt>
                <c:pt idx="4">
                  <c:v>2.22</c:v>
                </c:pt>
                <c:pt idx="5">
                  <c:v>2.243333333333333</c:v>
                </c:pt>
              </c:numCache>
            </c:numRef>
          </c:yVal>
          <c:smooth val="1"/>
        </c:ser>
        <c:ser>
          <c:idx val="3"/>
          <c:order val="3"/>
          <c:tx>
            <c:v>Cells on medium without acceptors </c:v>
          </c:tx>
          <c:spPr>
            <a:ln w="25400">
              <a:solidFill>
                <a:srgbClr val="FF0000"/>
              </a:solidFill>
            </a:ln>
          </c:spPr>
          <c:marker>
            <c:symbol val="circ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Sheet1!$B$28:$G$28</c:f>
                <c:numCache>
                  <c:formatCode>General</c:formatCode>
                  <c:ptCount val="6"/>
                  <c:pt idx="0">
                    <c:v>0.0288675134594813</c:v>
                  </c:pt>
                  <c:pt idx="1">
                    <c:v>0.155670592384474</c:v>
                  </c:pt>
                  <c:pt idx="2">
                    <c:v>0.324191301548947</c:v>
                  </c:pt>
                  <c:pt idx="3">
                    <c:v>0.633798075099633</c:v>
                  </c:pt>
                  <c:pt idx="4">
                    <c:v>0.223681320930768</c:v>
                  </c:pt>
                  <c:pt idx="5">
                    <c:v>0.20952326839757</c:v>
                  </c:pt>
                </c:numCache>
              </c:numRef>
            </c:plus>
            <c:minus>
              <c:numRef>
                <c:f>Sheet1!$B$28:$G$28</c:f>
                <c:numCache>
                  <c:formatCode>General</c:formatCode>
                  <c:ptCount val="6"/>
                  <c:pt idx="0">
                    <c:v>0.0288675134594813</c:v>
                  </c:pt>
                  <c:pt idx="1">
                    <c:v>0.155670592384474</c:v>
                  </c:pt>
                  <c:pt idx="2">
                    <c:v>0.324191301548947</c:v>
                  </c:pt>
                  <c:pt idx="3">
                    <c:v>0.633798075099633</c:v>
                  </c:pt>
                  <c:pt idx="4">
                    <c:v>0.223681320930768</c:v>
                  </c:pt>
                  <c:pt idx="5">
                    <c:v>0.20952326839757</c:v>
                  </c:pt>
                </c:numCache>
              </c:numRef>
            </c:minus>
          </c:errBars>
          <c:xVal>
            <c:numRef>
              <c:f>Sheet1!$B$2:$G$2</c:f>
              <c:numCache>
                <c:formatCode>General</c:formatCode>
                <c:ptCount val="6"/>
                <c:pt idx="0">
                  <c:v>0.0</c:v>
                </c:pt>
                <c:pt idx="1">
                  <c:v>17.0</c:v>
                </c:pt>
                <c:pt idx="2">
                  <c:v>27.0</c:v>
                </c:pt>
                <c:pt idx="3">
                  <c:v>41.0</c:v>
                </c:pt>
                <c:pt idx="4">
                  <c:v>55.0</c:v>
                </c:pt>
                <c:pt idx="5">
                  <c:v>81.0</c:v>
                </c:pt>
              </c:numCache>
            </c:numRef>
          </c:xVal>
          <c:yVal>
            <c:numRef>
              <c:f>Sheet1!$B$27:$G$27</c:f>
              <c:numCache>
                <c:formatCode>General</c:formatCode>
                <c:ptCount val="6"/>
                <c:pt idx="0">
                  <c:v>0.473333333333333</c:v>
                </c:pt>
                <c:pt idx="1">
                  <c:v>0.816666666666667</c:v>
                </c:pt>
                <c:pt idx="2">
                  <c:v>1.45</c:v>
                </c:pt>
                <c:pt idx="3">
                  <c:v>6.6</c:v>
                </c:pt>
                <c:pt idx="4">
                  <c:v>2.793333333333333</c:v>
                </c:pt>
                <c:pt idx="5">
                  <c:v>2.4</c:v>
                </c:pt>
              </c:numCache>
            </c:numRef>
          </c:yVal>
          <c:smooth val="1"/>
        </c:ser>
        <c:ser>
          <c:idx val="5"/>
          <c:order val="5"/>
          <c:tx>
            <c:v>Cells on sulphur medium </c:v>
          </c:tx>
          <c:spPr>
            <a:ln w="31750">
              <a:solidFill>
                <a:srgbClr val="0070C0"/>
              </a:solidFill>
            </a:ln>
          </c:spPr>
          <c:marker>
            <c:symbol val="circle"/>
            <c:size val="8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Sheet1!$B$41:$G$41</c:f>
                <c:numCache>
                  <c:formatCode>General</c:formatCode>
                  <c:ptCount val="6"/>
                  <c:pt idx="0">
                    <c:v>0.0655743852430202</c:v>
                  </c:pt>
                  <c:pt idx="1">
                    <c:v>0.23895606290697</c:v>
                  </c:pt>
                  <c:pt idx="2">
                    <c:v>0.637599665411873</c:v>
                  </c:pt>
                  <c:pt idx="3">
                    <c:v>1.334278831429173</c:v>
                  </c:pt>
                  <c:pt idx="4">
                    <c:v>1.491118148683503</c:v>
                  </c:pt>
                  <c:pt idx="5">
                    <c:v>0.352325606979302</c:v>
                  </c:pt>
                </c:numCache>
              </c:numRef>
            </c:plus>
            <c:minus>
              <c:numRef>
                <c:f>Sheet1!$B$41:$G$41</c:f>
                <c:numCache>
                  <c:formatCode>General</c:formatCode>
                  <c:ptCount val="6"/>
                  <c:pt idx="0">
                    <c:v>0.0655743852430202</c:v>
                  </c:pt>
                  <c:pt idx="1">
                    <c:v>0.23895606290697</c:v>
                  </c:pt>
                  <c:pt idx="2">
                    <c:v>0.637599665411873</c:v>
                  </c:pt>
                  <c:pt idx="3">
                    <c:v>1.334278831429173</c:v>
                  </c:pt>
                  <c:pt idx="4">
                    <c:v>1.491118148683503</c:v>
                  </c:pt>
                  <c:pt idx="5">
                    <c:v>0.352325606979302</c:v>
                  </c:pt>
                </c:numCache>
              </c:numRef>
            </c:minus>
          </c:errBars>
          <c:xVal>
            <c:numRef>
              <c:f>Sheet1!$B$2:$G$2</c:f>
              <c:numCache>
                <c:formatCode>General</c:formatCode>
                <c:ptCount val="6"/>
                <c:pt idx="0">
                  <c:v>0.0</c:v>
                </c:pt>
                <c:pt idx="1">
                  <c:v>17.0</c:v>
                </c:pt>
                <c:pt idx="2">
                  <c:v>27.0</c:v>
                </c:pt>
                <c:pt idx="3">
                  <c:v>41.0</c:v>
                </c:pt>
                <c:pt idx="4">
                  <c:v>55.0</c:v>
                </c:pt>
                <c:pt idx="5">
                  <c:v>81.0</c:v>
                </c:pt>
              </c:numCache>
            </c:numRef>
          </c:xVal>
          <c:yVal>
            <c:numRef>
              <c:f>Sheet1!$B$40:$G$40</c:f>
              <c:numCache>
                <c:formatCode>General</c:formatCode>
                <c:ptCount val="6"/>
                <c:pt idx="0">
                  <c:v>0.45</c:v>
                </c:pt>
                <c:pt idx="1">
                  <c:v>1.47</c:v>
                </c:pt>
                <c:pt idx="2">
                  <c:v>2.633333333333333</c:v>
                </c:pt>
                <c:pt idx="3">
                  <c:v>14.3</c:v>
                </c:pt>
                <c:pt idx="4">
                  <c:v>7.393333333333333</c:v>
                </c:pt>
                <c:pt idx="5">
                  <c:v>6.826666666666667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9774776"/>
        <c:axId val="2038154328"/>
      </c:scatterChart>
      <c:scatterChart>
        <c:scatterStyle val="smoothMarker"/>
        <c:varyColors val="0"/>
        <c:ser>
          <c:idx val="1"/>
          <c:order val="1"/>
          <c:tx>
            <c:v>Sulphide on sulphate medium </c:v>
          </c:tx>
          <c:spPr>
            <a:ln w="38100">
              <a:solidFill>
                <a:prstClr val="black"/>
              </a:solidFill>
              <a:prstDash val="sysDot"/>
            </a:ln>
          </c:spPr>
          <c:marker>
            <c:symbol val="circle"/>
            <c:size val="8"/>
            <c:spPr>
              <a:solidFill>
                <a:sysClr val="windowText" lastClr="000000"/>
              </a:solidFill>
              <a:ln>
                <a:solidFill>
                  <a:prstClr val="black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Sheet1!$B$15:$G$15</c:f>
                <c:numCache>
                  <c:formatCode>General</c:formatCode>
                  <c:ptCount val="6"/>
                  <c:pt idx="0">
                    <c:v>0.0351188458428425</c:v>
                  </c:pt>
                  <c:pt idx="1">
                    <c:v>0.141891977691952</c:v>
                  </c:pt>
                  <c:pt idx="2">
                    <c:v>0.0152752523165195</c:v>
                  </c:pt>
                  <c:pt idx="3">
                    <c:v>0.085049005481154</c:v>
                  </c:pt>
                  <c:pt idx="4">
                    <c:v>0.0264575131106459</c:v>
                  </c:pt>
                  <c:pt idx="5">
                    <c:v>0.101159939369957</c:v>
                  </c:pt>
                </c:numCache>
              </c:numRef>
            </c:plus>
            <c:minus>
              <c:numRef>
                <c:f>Sheet1!$B$15:$G$15</c:f>
                <c:numCache>
                  <c:formatCode>General</c:formatCode>
                  <c:ptCount val="6"/>
                  <c:pt idx="0">
                    <c:v>0.0351188458428425</c:v>
                  </c:pt>
                  <c:pt idx="1">
                    <c:v>0.141891977691952</c:v>
                  </c:pt>
                  <c:pt idx="2">
                    <c:v>0.0152752523165195</c:v>
                  </c:pt>
                  <c:pt idx="3">
                    <c:v>0.085049005481154</c:v>
                  </c:pt>
                  <c:pt idx="4">
                    <c:v>0.0264575131106459</c:v>
                  </c:pt>
                  <c:pt idx="5">
                    <c:v>0.101159939369957</c:v>
                  </c:pt>
                </c:numCache>
              </c:numRef>
            </c:minus>
          </c:errBars>
          <c:xVal>
            <c:numRef>
              <c:f>Sheet1!$B$2:$G$2</c:f>
              <c:numCache>
                <c:formatCode>General</c:formatCode>
                <c:ptCount val="6"/>
                <c:pt idx="0">
                  <c:v>0.0</c:v>
                </c:pt>
                <c:pt idx="1">
                  <c:v>17.0</c:v>
                </c:pt>
                <c:pt idx="2">
                  <c:v>27.0</c:v>
                </c:pt>
                <c:pt idx="3">
                  <c:v>41.0</c:v>
                </c:pt>
                <c:pt idx="4">
                  <c:v>55.0</c:v>
                </c:pt>
                <c:pt idx="5">
                  <c:v>81.0</c:v>
                </c:pt>
              </c:numCache>
            </c:numRef>
          </c:xVal>
          <c:yVal>
            <c:numRef>
              <c:f>Sheet1!$B$14:$G$14</c:f>
              <c:numCache>
                <c:formatCode>General</c:formatCode>
                <c:ptCount val="6"/>
                <c:pt idx="0">
                  <c:v>0.0533333333333333</c:v>
                </c:pt>
                <c:pt idx="1">
                  <c:v>0.176666666666667</c:v>
                </c:pt>
                <c:pt idx="2">
                  <c:v>0.313333333333333</c:v>
                </c:pt>
                <c:pt idx="3">
                  <c:v>0.523333333333333</c:v>
                </c:pt>
                <c:pt idx="4">
                  <c:v>0.6</c:v>
                </c:pt>
                <c:pt idx="5">
                  <c:v>0.896666666666667</c:v>
                </c:pt>
              </c:numCache>
            </c:numRef>
          </c:yVal>
          <c:smooth val="1"/>
        </c:ser>
        <c:ser>
          <c:idx val="2"/>
          <c:order val="2"/>
          <c:tx>
            <c:v>Sulphate on sulphate medium </c:v>
          </c:tx>
          <c:spPr>
            <a:ln w="38100">
              <a:solidFill>
                <a:schemeClr val="tx1"/>
              </a:solidFill>
              <a:prstDash val="lgDash"/>
            </a:ln>
          </c:spPr>
          <c:marker>
            <c:symbol val="circle"/>
            <c:size val="8"/>
            <c:spPr>
              <a:solidFill>
                <a:schemeClr val="tx1"/>
              </a:solidFill>
              <a:ln>
                <a:solidFill>
                  <a:prstClr val="black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Sheet1!$B$21:$G$21</c:f>
                <c:numCache>
                  <c:formatCode>General</c:formatCode>
                  <c:ptCount val="6"/>
                  <c:pt idx="0">
                    <c:v>0.0919238815542517</c:v>
                  </c:pt>
                  <c:pt idx="1">
                    <c:v>0.0282842712474613</c:v>
                  </c:pt>
                  <c:pt idx="2">
                    <c:v>0.0353553390593279</c:v>
                  </c:pt>
                  <c:pt idx="3">
                    <c:v>0.098994949366117</c:v>
                  </c:pt>
                  <c:pt idx="4">
                    <c:v>0.064291005073287</c:v>
                  </c:pt>
                  <c:pt idx="5">
                    <c:v>0.0945163125250521</c:v>
                  </c:pt>
                </c:numCache>
              </c:numRef>
            </c:plus>
            <c:minus>
              <c:numRef>
                <c:f>Sheet1!$B$21:$G$21</c:f>
                <c:numCache>
                  <c:formatCode>General</c:formatCode>
                  <c:ptCount val="6"/>
                  <c:pt idx="0">
                    <c:v>0.0919238815542517</c:v>
                  </c:pt>
                  <c:pt idx="1">
                    <c:v>0.0282842712474613</c:v>
                  </c:pt>
                  <c:pt idx="2">
                    <c:v>0.0353553390593279</c:v>
                  </c:pt>
                  <c:pt idx="3">
                    <c:v>0.098994949366117</c:v>
                  </c:pt>
                  <c:pt idx="4">
                    <c:v>0.064291005073287</c:v>
                  </c:pt>
                  <c:pt idx="5">
                    <c:v>0.0945163125250521</c:v>
                  </c:pt>
                </c:numCache>
              </c:numRef>
            </c:minus>
          </c:errBars>
          <c:xVal>
            <c:numRef>
              <c:f>Sheet1!$B$2:$G$2</c:f>
              <c:numCache>
                <c:formatCode>General</c:formatCode>
                <c:ptCount val="6"/>
                <c:pt idx="0">
                  <c:v>0.0</c:v>
                </c:pt>
                <c:pt idx="1">
                  <c:v>17.0</c:v>
                </c:pt>
                <c:pt idx="2">
                  <c:v>27.0</c:v>
                </c:pt>
                <c:pt idx="3">
                  <c:v>41.0</c:v>
                </c:pt>
                <c:pt idx="4">
                  <c:v>55.0</c:v>
                </c:pt>
                <c:pt idx="5">
                  <c:v>81.0</c:v>
                </c:pt>
              </c:numCache>
            </c:numRef>
          </c:xVal>
          <c:yVal>
            <c:numRef>
              <c:f>Sheet1!$B$20:$G$20</c:f>
              <c:numCache>
                <c:formatCode>General</c:formatCode>
                <c:ptCount val="6"/>
                <c:pt idx="0">
                  <c:v>8.585</c:v>
                </c:pt>
                <c:pt idx="1">
                  <c:v>8.65</c:v>
                </c:pt>
                <c:pt idx="2">
                  <c:v>8.555</c:v>
                </c:pt>
                <c:pt idx="3">
                  <c:v>8.67</c:v>
                </c:pt>
                <c:pt idx="4">
                  <c:v>8.693333333333333</c:v>
                </c:pt>
                <c:pt idx="5">
                  <c:v>8.703333333333333</c:v>
                </c:pt>
              </c:numCache>
            </c:numRef>
          </c:yVal>
          <c:smooth val="1"/>
        </c:ser>
        <c:ser>
          <c:idx val="4"/>
          <c:order val="4"/>
          <c:tx>
            <c:v>Sulphide on medium without acceptors </c:v>
          </c:tx>
          <c:spPr>
            <a:ln w="25400">
              <a:solidFill>
                <a:srgbClr val="FF0000"/>
              </a:solidFill>
              <a:prstDash val="sysDot"/>
            </a:ln>
          </c:spPr>
          <c:marker>
            <c:symbol val="circ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Sheet1!$B$34:$G$34</c:f>
                <c:numCache>
                  <c:formatCode>General</c:formatCode>
                  <c:ptCount val="6"/>
                  <c:pt idx="0">
                    <c:v>0.00999999999999999</c:v>
                  </c:pt>
                  <c:pt idx="1">
                    <c:v>0.0950438495292216</c:v>
                  </c:pt>
                  <c:pt idx="2">
                    <c:v>0.0737111479583204</c:v>
                  </c:pt>
                  <c:pt idx="3">
                    <c:v>0.0984885780179607</c:v>
                  </c:pt>
                  <c:pt idx="4">
                    <c:v>0.0665832811847939</c:v>
                  </c:pt>
                  <c:pt idx="5">
                    <c:v>0.19</c:v>
                  </c:pt>
                </c:numCache>
              </c:numRef>
            </c:plus>
            <c:minus>
              <c:numRef>
                <c:f>Sheet1!$B$34:$G$34</c:f>
                <c:numCache>
                  <c:formatCode>General</c:formatCode>
                  <c:ptCount val="6"/>
                  <c:pt idx="0">
                    <c:v>0.00999999999999999</c:v>
                  </c:pt>
                  <c:pt idx="1">
                    <c:v>0.0950438495292216</c:v>
                  </c:pt>
                  <c:pt idx="2">
                    <c:v>0.0737111479583204</c:v>
                  </c:pt>
                  <c:pt idx="3">
                    <c:v>0.0984885780179607</c:v>
                  </c:pt>
                  <c:pt idx="4">
                    <c:v>0.0665832811847939</c:v>
                  </c:pt>
                  <c:pt idx="5">
                    <c:v>0.19</c:v>
                  </c:pt>
                </c:numCache>
              </c:numRef>
            </c:minus>
          </c:errBars>
          <c:xVal>
            <c:numRef>
              <c:f>Sheet1!$B$2:$G$2</c:f>
              <c:numCache>
                <c:formatCode>General</c:formatCode>
                <c:ptCount val="6"/>
                <c:pt idx="0">
                  <c:v>0.0</c:v>
                </c:pt>
                <c:pt idx="1">
                  <c:v>17.0</c:v>
                </c:pt>
                <c:pt idx="2">
                  <c:v>27.0</c:v>
                </c:pt>
                <c:pt idx="3">
                  <c:v>41.0</c:v>
                </c:pt>
                <c:pt idx="4">
                  <c:v>55.0</c:v>
                </c:pt>
                <c:pt idx="5">
                  <c:v>81.0</c:v>
                </c:pt>
              </c:numCache>
            </c:numRef>
          </c:xVal>
          <c:yVal>
            <c:numRef>
              <c:f>Sheet1!$B$33:$G$33</c:f>
              <c:numCache>
                <c:formatCode>General</c:formatCode>
                <c:ptCount val="6"/>
                <c:pt idx="0">
                  <c:v>0.18</c:v>
                </c:pt>
                <c:pt idx="1">
                  <c:v>0.273333333333333</c:v>
                </c:pt>
                <c:pt idx="2">
                  <c:v>0.466666666666667</c:v>
                </c:pt>
                <c:pt idx="3">
                  <c:v>0.8</c:v>
                </c:pt>
                <c:pt idx="4">
                  <c:v>0.873333333333333</c:v>
                </c:pt>
                <c:pt idx="5">
                  <c:v>1.03</c:v>
                </c:pt>
              </c:numCache>
            </c:numRef>
          </c:yVal>
          <c:smooth val="1"/>
        </c:ser>
        <c:ser>
          <c:idx val="6"/>
          <c:order val="6"/>
          <c:tx>
            <c:v>Sulphide on sulphur medium </c:v>
          </c:tx>
          <c:spPr>
            <a:ln w="31750">
              <a:solidFill>
                <a:srgbClr val="0070C0"/>
              </a:solidFill>
              <a:prstDash val="sysDot"/>
            </a:ln>
          </c:spPr>
          <c:marker>
            <c:symbol val="circle"/>
            <c:size val="8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Sheet1!$B$47:$G$47</c:f>
                <c:numCache>
                  <c:formatCode>General</c:formatCode>
                  <c:ptCount val="6"/>
                  <c:pt idx="0">
                    <c:v>0.00577350269189625</c:v>
                  </c:pt>
                  <c:pt idx="1">
                    <c:v>0.02</c:v>
                  </c:pt>
                  <c:pt idx="2">
                    <c:v>0.0808290376865476</c:v>
                  </c:pt>
                  <c:pt idx="3">
                    <c:v>0.162583311976763</c:v>
                  </c:pt>
                  <c:pt idx="4">
                    <c:v>0.178978583448784</c:v>
                  </c:pt>
                  <c:pt idx="5">
                    <c:v>0.105987420637231</c:v>
                  </c:pt>
                </c:numCache>
              </c:numRef>
            </c:plus>
            <c:minus>
              <c:numRef>
                <c:f>Sheet1!$B$47:$G$47</c:f>
                <c:numCache>
                  <c:formatCode>General</c:formatCode>
                  <c:ptCount val="6"/>
                  <c:pt idx="0">
                    <c:v>0.00577350269189625</c:v>
                  </c:pt>
                  <c:pt idx="1">
                    <c:v>0.02</c:v>
                  </c:pt>
                  <c:pt idx="2">
                    <c:v>0.0808290376865476</c:v>
                  </c:pt>
                  <c:pt idx="3">
                    <c:v>0.162583311976763</c:v>
                  </c:pt>
                  <c:pt idx="4">
                    <c:v>0.178978583448784</c:v>
                  </c:pt>
                  <c:pt idx="5">
                    <c:v>0.105987420637231</c:v>
                  </c:pt>
                </c:numCache>
              </c:numRef>
            </c:minus>
          </c:errBars>
          <c:xVal>
            <c:numRef>
              <c:f>Sheet1!$B$2:$G$2</c:f>
              <c:numCache>
                <c:formatCode>General</c:formatCode>
                <c:ptCount val="6"/>
                <c:pt idx="0">
                  <c:v>0.0</c:v>
                </c:pt>
                <c:pt idx="1">
                  <c:v>17.0</c:v>
                </c:pt>
                <c:pt idx="2">
                  <c:v>27.0</c:v>
                </c:pt>
                <c:pt idx="3">
                  <c:v>41.0</c:v>
                </c:pt>
                <c:pt idx="4">
                  <c:v>55.0</c:v>
                </c:pt>
                <c:pt idx="5">
                  <c:v>81.0</c:v>
                </c:pt>
              </c:numCache>
            </c:numRef>
          </c:xVal>
          <c:yVal>
            <c:numRef>
              <c:f>Sheet1!$B$46:$G$46</c:f>
              <c:numCache>
                <c:formatCode>General</c:formatCode>
                <c:ptCount val="6"/>
                <c:pt idx="0">
                  <c:v>0.0766666666666667</c:v>
                </c:pt>
                <c:pt idx="1">
                  <c:v>0.46</c:v>
                </c:pt>
                <c:pt idx="2">
                  <c:v>0.883333333333333</c:v>
                </c:pt>
                <c:pt idx="3">
                  <c:v>2.283333333333333</c:v>
                </c:pt>
                <c:pt idx="4">
                  <c:v>3.166666666666666</c:v>
                </c:pt>
                <c:pt idx="5">
                  <c:v>3.296666666666667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9796728"/>
        <c:axId val="2083623304"/>
      </c:scatterChart>
      <c:valAx>
        <c:axId val="-2139774776"/>
        <c:scaling>
          <c:orientation val="minMax"/>
          <c:max val="81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Time,</a:t>
                </a:r>
                <a:r>
                  <a:rPr lang="en-US" sz="1200" baseline="0">
                    <a:latin typeface="Times New Roman" pitchFamily="18" charset="0"/>
                    <a:cs typeface="Times New Roman" pitchFamily="18" charset="0"/>
                  </a:rPr>
                  <a:t> hours</a:t>
                </a:r>
                <a:endParaRPr lang="ru-RU" sz="120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038154328"/>
        <c:crosses val="autoZero"/>
        <c:crossBetween val="midCat"/>
      </c:valAx>
      <c:valAx>
        <c:axId val="2038154328"/>
        <c:scaling>
          <c:orientation val="minMax"/>
          <c:max val="16.0"/>
          <c:min val="0.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200" b="1" i="0" baseline="0">
                    <a:latin typeface="Times New Roman" pitchFamily="18" charset="0"/>
                    <a:cs typeface="Times New Roman" pitchFamily="18" charset="0"/>
                  </a:rPr>
                  <a:t>Cells, x10</a:t>
                </a:r>
                <a:r>
                  <a:rPr lang="en-US" sz="1200" b="1" i="0" baseline="30000">
                    <a:latin typeface="Times New Roman" pitchFamily="18" charset="0"/>
                    <a:cs typeface="Times New Roman" pitchFamily="18" charset="0"/>
                  </a:rPr>
                  <a:t>7</a:t>
                </a:r>
                <a:endParaRPr lang="ru-RU" sz="1200" b="1" i="0" baseline="3000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2139774776"/>
        <c:crosses val="autoZero"/>
        <c:crossBetween val="midCat"/>
      </c:valAx>
      <c:valAx>
        <c:axId val="2083623304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200" b="1" i="0" baseline="0">
                    <a:latin typeface="Times New Roman" pitchFamily="18" charset="0"/>
                    <a:cs typeface="Times New Roman" pitchFamily="18" charset="0"/>
                  </a:rPr>
                  <a:t>Concentrations, mmol/l liquid phase</a:t>
                </a:r>
                <a:endParaRPr lang="ru-RU" sz="1200" b="1" i="0" baseline="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2139796728"/>
        <c:crosses val="max"/>
        <c:crossBetween val="midCat"/>
      </c:valAx>
      <c:valAx>
        <c:axId val="-2139796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083623304"/>
        <c:crosses val="autoZero"/>
        <c:crossBetween val="midCat"/>
      </c:valAx>
      <c:spPr>
        <a:noFill/>
      </c:spPr>
    </c:plotArea>
    <c:legend>
      <c:legendPos val="r"/>
      <c:layout>
        <c:manualLayout>
          <c:xMode val="edge"/>
          <c:yMode val="edge"/>
          <c:x val="0.699233708615068"/>
          <c:y val="0.00503820522832065"/>
          <c:w val="0.287739474605571"/>
          <c:h val="0.902982704533602"/>
        </c:manualLayout>
      </c:layout>
      <c:overlay val="0"/>
      <c:txPr>
        <a:bodyPr/>
        <a:lstStyle/>
        <a:p>
          <a:pPr>
            <a:defRPr sz="1100"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1" r="0.700000000000001" t="0.750000000000001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67234</xdr:rowOff>
    </xdr:from>
    <xdr:to>
      <xdr:col>17</xdr:col>
      <xdr:colOff>403413</xdr:colOff>
      <xdr:row>21</xdr:row>
      <xdr:rowOff>156881</xdr:rowOff>
    </xdr:to>
    <xdr:graphicFrame macro="">
      <xdr:nvGraphicFramePr>
        <xdr:cNvPr id="2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je.neukirchen/Documents/Vulcanisaeta/drafts/25.06.2020/russia/Curves%20of%20Caldivirga%20and%20Thermoproteu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ldivirga maquilingensis"/>
      <sheetName val="Thermoproteus tenax "/>
    </sheetNames>
    <sheetDataSet>
      <sheetData sheetId="0"/>
      <sheetData sheetId="1">
        <row r="2">
          <cell r="B2">
            <v>0</v>
          </cell>
          <cell r="C2">
            <v>17</v>
          </cell>
          <cell r="D2">
            <v>27</v>
          </cell>
          <cell r="E2">
            <v>41</v>
          </cell>
          <cell r="F2">
            <v>55</v>
          </cell>
          <cell r="G2">
            <v>81</v>
          </cell>
        </row>
        <row r="8">
          <cell r="B8">
            <v>0.4466666666666666</v>
          </cell>
          <cell r="C8">
            <v>0.71333333333333326</v>
          </cell>
          <cell r="D8">
            <v>1.1500000000000001</v>
          </cell>
          <cell r="E8">
            <v>2.1733333333333333</v>
          </cell>
          <cell r="F8">
            <v>2.2200000000000002</v>
          </cell>
          <cell r="G8">
            <v>2.2433333333333336</v>
          </cell>
        </row>
        <row r="9">
          <cell r="B9">
            <v>4.0414518843273808E-2</v>
          </cell>
          <cell r="C9">
            <v>5.131601439446884E-2</v>
          </cell>
          <cell r="D9">
            <v>0.16643316977093256</v>
          </cell>
          <cell r="E9">
            <v>0.14224392195567931</v>
          </cell>
          <cell r="F9">
            <v>0.31575306807693942</v>
          </cell>
          <cell r="G9">
            <v>0.56721542057082031</v>
          </cell>
        </row>
        <row r="14">
          <cell r="B14">
            <v>5.3333333333333337E-2</v>
          </cell>
          <cell r="C14">
            <v>0.17666666666666667</v>
          </cell>
          <cell r="D14">
            <v>0.3133333333333333</v>
          </cell>
          <cell r="E14">
            <v>0.52333333333333332</v>
          </cell>
          <cell r="F14">
            <v>0.6</v>
          </cell>
          <cell r="G14">
            <v>0.89666666666666661</v>
          </cell>
        </row>
        <row r="15">
          <cell r="B15">
            <v>3.5118845842842458E-2</v>
          </cell>
          <cell r="C15">
            <v>0.14189197769195175</v>
          </cell>
          <cell r="D15">
            <v>1.527525231651948E-2</v>
          </cell>
          <cell r="E15">
            <v>8.504900548115403E-2</v>
          </cell>
          <cell r="F15">
            <v>2.6457513110645928E-2</v>
          </cell>
          <cell r="G15">
            <v>0.10115993936995675</v>
          </cell>
        </row>
        <row r="20">
          <cell r="B20">
            <v>8.5850000000000009</v>
          </cell>
          <cell r="C20">
            <v>8.65</v>
          </cell>
          <cell r="D20">
            <v>8.5549999999999997</v>
          </cell>
          <cell r="E20">
            <v>8.67</v>
          </cell>
          <cell r="F20">
            <v>8.6933333333333334</v>
          </cell>
          <cell r="G20">
            <v>8.7033333333333331</v>
          </cell>
        </row>
        <row r="21">
          <cell r="B21">
            <v>9.1923881554251727E-2</v>
          </cell>
          <cell r="C21">
            <v>2.8284271247461298E-2</v>
          </cell>
          <cell r="D21">
            <v>3.5355339059327882E-2</v>
          </cell>
          <cell r="E21">
            <v>9.8994949366117052E-2</v>
          </cell>
          <cell r="F21">
            <v>6.4291005073287028E-2</v>
          </cell>
          <cell r="G21">
            <v>9.451631252505216E-2</v>
          </cell>
        </row>
        <row r="27">
          <cell r="B27">
            <v>0.47333333333333333</v>
          </cell>
          <cell r="C27">
            <v>0.81666666666666676</v>
          </cell>
          <cell r="D27">
            <v>1.45</v>
          </cell>
          <cell r="E27">
            <v>6.6000000000000005</v>
          </cell>
          <cell r="F27">
            <v>2.793333333333333</v>
          </cell>
          <cell r="G27">
            <v>2.4</v>
          </cell>
        </row>
        <row r="28">
          <cell r="B28">
            <v>2.8867513459481284E-2</v>
          </cell>
          <cell r="C28">
            <v>0.15567059238447417</v>
          </cell>
          <cell r="D28">
            <v>0.32419130154894754</v>
          </cell>
          <cell r="E28">
            <v>0.63379807509963326</v>
          </cell>
          <cell r="F28">
            <v>0.2236813209307684</v>
          </cell>
          <cell r="G28">
            <v>0.20952326839756971</v>
          </cell>
        </row>
        <row r="33">
          <cell r="B33">
            <v>0.18000000000000002</v>
          </cell>
          <cell r="C33">
            <v>0.27333333333333337</v>
          </cell>
          <cell r="D33">
            <v>0.46666666666666662</v>
          </cell>
          <cell r="E33">
            <v>0.79999999999999993</v>
          </cell>
          <cell r="F33">
            <v>0.87333333333333341</v>
          </cell>
          <cell r="G33">
            <v>1.03</v>
          </cell>
        </row>
        <row r="34">
          <cell r="B34">
            <v>9.999999999999995E-3</v>
          </cell>
          <cell r="C34">
            <v>9.5043849529221638E-2</v>
          </cell>
          <cell r="D34">
            <v>7.37111479583204E-2</v>
          </cell>
          <cell r="E34">
            <v>9.8488578017960696E-2</v>
          </cell>
          <cell r="F34">
            <v>6.6583281184793924E-2</v>
          </cell>
          <cell r="G34">
            <v>0.19000000000000006</v>
          </cell>
        </row>
        <row r="40">
          <cell r="B40">
            <v>0.45</v>
          </cell>
          <cell r="C40">
            <v>1.47</v>
          </cell>
          <cell r="D40">
            <v>2.6333333333333333</v>
          </cell>
          <cell r="E40">
            <v>14.299999999999999</v>
          </cell>
          <cell r="F40">
            <v>7.3933333333333335</v>
          </cell>
          <cell r="G40">
            <v>6.8266666666666671</v>
          </cell>
        </row>
        <row r="41">
          <cell r="B41">
            <v>6.55743852430202E-2</v>
          </cell>
          <cell r="C41">
            <v>0.2389560629069698</v>
          </cell>
          <cell r="D41">
            <v>0.63759966541187274</v>
          </cell>
          <cell r="E41">
            <v>1.3342788314291731</v>
          </cell>
          <cell r="F41">
            <v>1.4911181486835032</v>
          </cell>
          <cell r="G41">
            <v>0.3523256069793016</v>
          </cell>
        </row>
        <row r="46">
          <cell r="B46">
            <v>7.6666666666666675E-2</v>
          </cell>
          <cell r="C46">
            <v>0.45999999999999996</v>
          </cell>
          <cell r="D46">
            <v>0.88333333333333341</v>
          </cell>
          <cell r="E46">
            <v>2.2833333333333332</v>
          </cell>
          <cell r="F46">
            <v>3.1666666666666665</v>
          </cell>
          <cell r="G46">
            <v>3.2966666666666669</v>
          </cell>
        </row>
        <row r="47">
          <cell r="B47">
            <v>5.7735026918962545E-3</v>
          </cell>
          <cell r="C47">
            <v>1.999999999999999E-2</v>
          </cell>
          <cell r="D47">
            <v>8.0829037686547603E-2</v>
          </cell>
          <cell r="E47">
            <v>0.16258331197676265</v>
          </cell>
          <cell r="F47">
            <v>0.17897858344878381</v>
          </cell>
          <cell r="G47">
            <v>0.10598742063723098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topLeftCell="A10" zoomScale="115" zoomScaleNormal="115" zoomScalePageLayoutView="115" workbookViewId="0">
      <selection activeCell="E60" sqref="E60"/>
    </sheetView>
  </sheetViews>
  <sheetFormatPr baseColWidth="10" defaultColWidth="8.83203125" defaultRowHeight="14" x14ac:dyDescent="0"/>
  <cols>
    <col min="1" max="1" width="24.1640625" customWidth="1"/>
    <col min="2" max="7" width="14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4">
        <v>0</v>
      </c>
      <c r="C2" s="4">
        <v>17</v>
      </c>
      <c r="D2" s="4">
        <v>27</v>
      </c>
      <c r="E2" s="4">
        <v>41</v>
      </c>
      <c r="F2" s="4">
        <v>55</v>
      </c>
      <c r="G2" s="4">
        <v>81</v>
      </c>
    </row>
    <row r="3" spans="1:7">
      <c r="A3" s="5" t="s">
        <v>2</v>
      </c>
      <c r="B3" s="5"/>
      <c r="C3" s="5"/>
      <c r="D3" s="5"/>
      <c r="E3" s="5"/>
      <c r="F3" s="5"/>
      <c r="G3" s="5"/>
    </row>
    <row r="4" spans="1:7" ht="16">
      <c r="A4" s="6" t="s">
        <v>3</v>
      </c>
      <c r="B4" s="6"/>
      <c r="C4" s="6"/>
      <c r="D4" s="6"/>
      <c r="E4" s="6"/>
      <c r="F4" s="6"/>
      <c r="G4" s="6"/>
    </row>
    <row r="5" spans="1:7">
      <c r="A5" s="7">
        <v>1</v>
      </c>
      <c r="B5" s="7">
        <v>0.49</v>
      </c>
      <c r="C5" s="7">
        <v>0.67</v>
      </c>
      <c r="D5" s="7">
        <v>1.34</v>
      </c>
      <c r="E5" s="7">
        <v>2.0099999999999998</v>
      </c>
      <c r="F5" s="7">
        <v>1.86</v>
      </c>
      <c r="G5" s="7">
        <v>2.89</v>
      </c>
    </row>
    <row r="6" spans="1:7">
      <c r="A6" s="7">
        <v>2</v>
      </c>
      <c r="B6" s="7">
        <v>0.41</v>
      </c>
      <c r="C6" s="7">
        <v>0.77</v>
      </c>
      <c r="D6" s="7">
        <v>1.03</v>
      </c>
      <c r="E6" s="7">
        <v>2.2400000000000002</v>
      </c>
      <c r="F6" s="7">
        <v>2.4500000000000002</v>
      </c>
      <c r="G6" s="7">
        <v>2.0099999999999998</v>
      </c>
    </row>
    <row r="7" spans="1:7">
      <c r="A7" s="7">
        <v>3</v>
      </c>
      <c r="B7" s="7">
        <v>0.44</v>
      </c>
      <c r="C7" s="7">
        <v>0.7</v>
      </c>
      <c r="D7" s="7">
        <v>1.08</v>
      </c>
      <c r="E7" s="7">
        <v>2.27</v>
      </c>
      <c r="F7" s="8">
        <v>2.35</v>
      </c>
      <c r="G7" s="7">
        <v>1.83</v>
      </c>
    </row>
    <row r="8" spans="1:7">
      <c r="A8" s="7" t="s">
        <v>4</v>
      </c>
      <c r="B8" s="9">
        <f>AVERAGE(B5:B7)</f>
        <v>0.4466666666666666</v>
      </c>
      <c r="C8" s="9">
        <f t="shared" ref="C8:G8" si="0">AVERAGE(C5:C7)</f>
        <v>0.71333333333333326</v>
      </c>
      <c r="D8" s="9">
        <f t="shared" si="0"/>
        <v>1.1500000000000001</v>
      </c>
      <c r="E8" s="9">
        <f t="shared" si="0"/>
        <v>2.1733333333333333</v>
      </c>
      <c r="F8" s="9">
        <f t="shared" si="0"/>
        <v>2.2200000000000002</v>
      </c>
      <c r="G8" s="9">
        <f t="shared" si="0"/>
        <v>2.2433333333333336</v>
      </c>
    </row>
    <row r="9" spans="1:7">
      <c r="A9" s="7" t="s">
        <v>5</v>
      </c>
      <c r="B9" s="7">
        <f>STDEV(B5:B7)</f>
        <v>4.0414518843273808E-2</v>
      </c>
      <c r="C9" s="7">
        <f t="shared" ref="C9:G9" si="1">STDEV(C5:C7)</f>
        <v>5.131601439446884E-2</v>
      </c>
      <c r="D9" s="7">
        <f t="shared" si="1"/>
        <v>0.16643316977093256</v>
      </c>
      <c r="E9" s="7">
        <f t="shared" si="1"/>
        <v>0.14224392195567931</v>
      </c>
      <c r="F9" s="7">
        <f t="shared" si="1"/>
        <v>0.31575306807693942</v>
      </c>
      <c r="G9" s="7">
        <f t="shared" si="1"/>
        <v>0.56721542057082031</v>
      </c>
    </row>
    <row r="10" spans="1:7">
      <c r="A10" s="6" t="s">
        <v>6</v>
      </c>
      <c r="B10" s="6"/>
      <c r="C10" s="6"/>
      <c r="D10" s="6"/>
      <c r="E10" s="6"/>
      <c r="F10" s="6"/>
      <c r="G10" s="6"/>
    </row>
    <row r="11" spans="1:7">
      <c r="A11" s="7">
        <v>1</v>
      </c>
      <c r="B11" s="10">
        <v>0.02</v>
      </c>
      <c r="C11" s="10">
        <v>0.05</v>
      </c>
      <c r="D11" s="10">
        <v>0.3</v>
      </c>
      <c r="E11" s="10">
        <v>0.44</v>
      </c>
      <c r="F11" s="10">
        <v>0.56999999999999995</v>
      </c>
      <c r="G11" s="10">
        <v>0.78</v>
      </c>
    </row>
    <row r="12" spans="1:7">
      <c r="A12" s="7">
        <v>2</v>
      </c>
      <c r="B12" s="10">
        <v>0.05</v>
      </c>
      <c r="C12" s="10">
        <v>0.33</v>
      </c>
      <c r="D12" s="10">
        <v>0.33</v>
      </c>
      <c r="E12" s="10">
        <v>0.61</v>
      </c>
      <c r="F12" s="10">
        <v>0.61</v>
      </c>
      <c r="G12" s="10">
        <v>0.96</v>
      </c>
    </row>
    <row r="13" spans="1:7">
      <c r="A13" s="7">
        <v>3</v>
      </c>
      <c r="B13" s="10">
        <v>0.09</v>
      </c>
      <c r="C13" s="10">
        <v>0.15</v>
      </c>
      <c r="D13" s="10">
        <v>0.31</v>
      </c>
      <c r="E13" s="10">
        <v>0.52</v>
      </c>
      <c r="F13" s="10">
        <v>0.62</v>
      </c>
      <c r="G13" s="10">
        <v>0.95</v>
      </c>
    </row>
    <row r="14" spans="1:7">
      <c r="A14" s="7" t="s">
        <v>4</v>
      </c>
      <c r="B14" s="9">
        <f>AVERAGE(B11:B13)</f>
        <v>5.3333333333333337E-2</v>
      </c>
      <c r="C14" s="9">
        <f t="shared" ref="C14:G14" si="2">AVERAGE(C11:C13)</f>
        <v>0.17666666666666667</v>
      </c>
      <c r="D14" s="9">
        <f t="shared" si="2"/>
        <v>0.3133333333333333</v>
      </c>
      <c r="E14" s="9">
        <f t="shared" si="2"/>
        <v>0.52333333333333332</v>
      </c>
      <c r="F14" s="9">
        <f t="shared" si="2"/>
        <v>0.6</v>
      </c>
      <c r="G14" s="9">
        <f t="shared" si="2"/>
        <v>0.89666666666666661</v>
      </c>
    </row>
    <row r="15" spans="1:7">
      <c r="A15" s="7" t="s">
        <v>5</v>
      </c>
      <c r="B15" s="7">
        <f>STDEV(B11:B13)</f>
        <v>3.5118845842842458E-2</v>
      </c>
      <c r="C15" s="7">
        <f t="shared" ref="C15:G15" si="3">STDEV(C11:C13)</f>
        <v>0.14189197769195175</v>
      </c>
      <c r="D15" s="7">
        <f t="shared" si="3"/>
        <v>1.527525231651948E-2</v>
      </c>
      <c r="E15" s="7">
        <f t="shared" si="3"/>
        <v>8.504900548115403E-2</v>
      </c>
      <c r="F15" s="7">
        <f t="shared" si="3"/>
        <v>2.6457513110645928E-2</v>
      </c>
      <c r="G15" s="7">
        <f t="shared" si="3"/>
        <v>0.10115993936995675</v>
      </c>
    </row>
    <row r="16" spans="1:7">
      <c r="A16" s="6" t="s">
        <v>7</v>
      </c>
      <c r="B16" s="6"/>
      <c r="C16" s="6"/>
      <c r="D16" s="6"/>
      <c r="E16" s="6"/>
      <c r="F16" s="6"/>
      <c r="G16" s="6"/>
    </row>
    <row r="17" spans="1:7">
      <c r="A17" s="7">
        <v>1</v>
      </c>
      <c r="B17" s="7">
        <v>8.65</v>
      </c>
      <c r="C17" s="7">
        <v>8.67</v>
      </c>
      <c r="D17" s="7">
        <v>8.58</v>
      </c>
      <c r="E17" s="7">
        <v>8.6</v>
      </c>
      <c r="F17" s="7">
        <v>8.74</v>
      </c>
      <c r="G17" s="7">
        <v>8.67</v>
      </c>
    </row>
    <row r="18" spans="1:7">
      <c r="A18" s="7">
        <v>2</v>
      </c>
      <c r="B18" s="7">
        <v>8.52</v>
      </c>
      <c r="C18" s="7">
        <v>8.6300000000000008</v>
      </c>
      <c r="D18" s="7">
        <v>8.5299999999999994</v>
      </c>
      <c r="E18" s="7">
        <v>8.74</v>
      </c>
      <c r="F18" s="7">
        <v>8.7200000000000006</v>
      </c>
      <c r="G18" s="8">
        <v>8.81</v>
      </c>
    </row>
    <row r="19" spans="1:7">
      <c r="A19" s="7">
        <v>3</v>
      </c>
      <c r="B19" s="7"/>
      <c r="C19" s="7"/>
      <c r="D19" s="7"/>
      <c r="E19" s="7"/>
      <c r="F19" s="7">
        <v>8.6199999999999992</v>
      </c>
      <c r="G19" s="7">
        <v>8.6300000000000008</v>
      </c>
    </row>
    <row r="20" spans="1:7">
      <c r="A20" s="7" t="s">
        <v>4</v>
      </c>
      <c r="B20" s="9">
        <f>AVERAGE(B17:B19)</f>
        <v>8.5850000000000009</v>
      </c>
      <c r="C20" s="9">
        <f t="shared" ref="C20:G20" si="4">AVERAGE(C17:C19)</f>
        <v>8.65</v>
      </c>
      <c r="D20" s="9">
        <f t="shared" si="4"/>
        <v>8.5549999999999997</v>
      </c>
      <c r="E20" s="9">
        <f t="shared" si="4"/>
        <v>8.67</v>
      </c>
      <c r="F20" s="9">
        <f t="shared" si="4"/>
        <v>8.6933333333333334</v>
      </c>
      <c r="G20" s="9">
        <f t="shared" si="4"/>
        <v>8.7033333333333331</v>
      </c>
    </row>
    <row r="21" spans="1:7">
      <c r="A21" s="7" t="s">
        <v>5</v>
      </c>
      <c r="B21" s="7">
        <f>STDEV(B17:B19)</f>
        <v>9.1923881554251727E-2</v>
      </c>
      <c r="C21" s="7">
        <f t="shared" ref="C21:G21" si="5">STDEV(C17:C19)</f>
        <v>2.8284271247461298E-2</v>
      </c>
      <c r="D21" s="7">
        <f t="shared" si="5"/>
        <v>3.5355339059327882E-2</v>
      </c>
      <c r="E21" s="7">
        <f t="shared" si="5"/>
        <v>9.8994949366117052E-2</v>
      </c>
      <c r="F21" s="7">
        <f t="shared" si="5"/>
        <v>6.4291005073287028E-2</v>
      </c>
      <c r="G21" s="7">
        <f t="shared" si="5"/>
        <v>9.451631252505216E-2</v>
      </c>
    </row>
    <row r="22" spans="1:7">
      <c r="A22" s="5" t="s">
        <v>8</v>
      </c>
      <c r="B22" s="5"/>
      <c r="C22" s="5"/>
      <c r="D22" s="5"/>
      <c r="E22" s="5"/>
      <c r="F22" s="5"/>
      <c r="G22" s="5"/>
    </row>
    <row r="23" spans="1:7" ht="16">
      <c r="A23" s="6" t="s">
        <v>3</v>
      </c>
      <c r="B23" s="6"/>
      <c r="C23" s="6"/>
      <c r="D23" s="6"/>
      <c r="E23" s="6"/>
      <c r="F23" s="6"/>
      <c r="G23" s="6"/>
    </row>
    <row r="24" spans="1:7">
      <c r="A24" s="7">
        <v>1</v>
      </c>
      <c r="B24" s="7">
        <v>0.49</v>
      </c>
      <c r="C24" s="7">
        <v>0.67</v>
      </c>
      <c r="D24" s="7">
        <v>1.1599999999999999</v>
      </c>
      <c r="E24" s="7">
        <v>7.19</v>
      </c>
      <c r="F24" s="7">
        <v>2.84</v>
      </c>
      <c r="G24" s="7">
        <v>2.17</v>
      </c>
    </row>
    <row r="25" spans="1:7">
      <c r="A25" s="7">
        <v>2</v>
      </c>
      <c r="B25" s="7">
        <v>0.49</v>
      </c>
      <c r="C25" s="7">
        <v>0.98</v>
      </c>
      <c r="D25" s="7">
        <v>1.8</v>
      </c>
      <c r="E25" s="7">
        <v>6.68</v>
      </c>
      <c r="F25" s="7">
        <v>2.99</v>
      </c>
      <c r="G25" s="7">
        <v>2.58</v>
      </c>
    </row>
    <row r="26" spans="1:7">
      <c r="A26" s="7">
        <v>3</v>
      </c>
      <c r="B26" s="7">
        <v>0.44</v>
      </c>
      <c r="C26" s="7">
        <v>0.8</v>
      </c>
      <c r="D26" s="7">
        <v>1.39</v>
      </c>
      <c r="E26" s="7">
        <v>5.93</v>
      </c>
      <c r="F26" s="7">
        <v>2.5499999999999998</v>
      </c>
      <c r="G26" s="7">
        <v>2.4500000000000002</v>
      </c>
    </row>
    <row r="27" spans="1:7">
      <c r="A27" s="7" t="s">
        <v>4</v>
      </c>
      <c r="B27" s="9">
        <f>AVERAGE(B24:B26)</f>
        <v>0.47333333333333333</v>
      </c>
      <c r="C27" s="9">
        <f t="shared" ref="C27:G27" si="6">AVERAGE(C24:C26)</f>
        <v>0.81666666666666676</v>
      </c>
      <c r="D27" s="9">
        <f t="shared" si="6"/>
        <v>1.45</v>
      </c>
      <c r="E27" s="9">
        <f t="shared" si="6"/>
        <v>6.6000000000000005</v>
      </c>
      <c r="F27" s="9">
        <f t="shared" si="6"/>
        <v>2.793333333333333</v>
      </c>
      <c r="G27" s="9">
        <f t="shared" si="6"/>
        <v>2.4</v>
      </c>
    </row>
    <row r="28" spans="1:7">
      <c r="A28" s="7" t="s">
        <v>5</v>
      </c>
      <c r="B28" s="7">
        <f>STDEV(B24:B26)</f>
        <v>2.8867513459481284E-2</v>
      </c>
      <c r="C28" s="7">
        <f t="shared" ref="C28:G28" si="7">STDEV(C24:C26)</f>
        <v>0.15567059238447417</v>
      </c>
      <c r="D28" s="7">
        <f t="shared" si="7"/>
        <v>0.32419130154894754</v>
      </c>
      <c r="E28" s="7">
        <f t="shared" si="7"/>
        <v>0.63379807509963326</v>
      </c>
      <c r="F28" s="7">
        <f t="shared" si="7"/>
        <v>0.2236813209307684</v>
      </c>
      <c r="G28" s="7">
        <f t="shared" si="7"/>
        <v>0.20952326839756971</v>
      </c>
    </row>
    <row r="29" spans="1:7">
      <c r="A29" s="6" t="s">
        <v>6</v>
      </c>
      <c r="B29" s="6"/>
      <c r="C29" s="6"/>
      <c r="D29" s="6"/>
      <c r="E29" s="6"/>
      <c r="F29" s="6"/>
      <c r="G29" s="6"/>
    </row>
    <row r="30" spans="1:7">
      <c r="A30" s="7">
        <v>1</v>
      </c>
      <c r="B30" s="7">
        <v>0.17</v>
      </c>
      <c r="C30" s="7">
        <v>0.18</v>
      </c>
      <c r="D30" s="7">
        <v>0.55000000000000004</v>
      </c>
      <c r="E30" s="7">
        <v>0.83</v>
      </c>
      <c r="F30" s="7">
        <v>0.89</v>
      </c>
      <c r="G30" s="7">
        <v>0.82</v>
      </c>
    </row>
    <row r="31" spans="1:7">
      <c r="A31" s="7">
        <v>2</v>
      </c>
      <c r="B31" s="7">
        <v>0.19</v>
      </c>
      <c r="C31" s="7">
        <v>0.37</v>
      </c>
      <c r="D31" s="7">
        <v>0.41</v>
      </c>
      <c r="E31" s="7">
        <v>0.88</v>
      </c>
      <c r="F31" s="7">
        <v>0.93</v>
      </c>
      <c r="G31" s="7">
        <v>1.19</v>
      </c>
    </row>
    <row r="32" spans="1:7">
      <c r="A32" s="7">
        <v>3</v>
      </c>
      <c r="B32" s="7">
        <v>0.18</v>
      </c>
      <c r="C32" s="7">
        <v>0.27</v>
      </c>
      <c r="D32" s="7">
        <v>0.44</v>
      </c>
      <c r="E32" s="7">
        <v>0.69</v>
      </c>
      <c r="F32" s="7">
        <v>0.8</v>
      </c>
      <c r="G32" s="7">
        <v>1.08</v>
      </c>
    </row>
    <row r="33" spans="1:7">
      <c r="A33" s="7" t="s">
        <v>4</v>
      </c>
      <c r="B33" s="9">
        <f>AVERAGE(B30:B32)</f>
        <v>0.18000000000000002</v>
      </c>
      <c r="C33" s="9">
        <f t="shared" ref="C33:G33" si="8">AVERAGE(C30:C32)</f>
        <v>0.27333333333333337</v>
      </c>
      <c r="D33" s="9">
        <f t="shared" si="8"/>
        <v>0.46666666666666662</v>
      </c>
      <c r="E33" s="9">
        <f t="shared" si="8"/>
        <v>0.79999999999999993</v>
      </c>
      <c r="F33" s="9">
        <f t="shared" si="8"/>
        <v>0.87333333333333341</v>
      </c>
      <c r="G33" s="9">
        <f t="shared" si="8"/>
        <v>1.03</v>
      </c>
    </row>
    <row r="34" spans="1:7">
      <c r="A34" s="7" t="s">
        <v>5</v>
      </c>
      <c r="B34" s="7">
        <f>STDEV(B30:B32)</f>
        <v>9.999999999999995E-3</v>
      </c>
      <c r="C34" s="7">
        <f t="shared" ref="C34:G34" si="9">STDEV(C30:C32)</f>
        <v>9.5043849529221638E-2</v>
      </c>
      <c r="D34" s="7">
        <f t="shared" si="9"/>
        <v>7.37111479583204E-2</v>
      </c>
      <c r="E34" s="7">
        <f t="shared" si="9"/>
        <v>9.8488578017960696E-2</v>
      </c>
      <c r="F34" s="7">
        <f t="shared" si="9"/>
        <v>6.6583281184793924E-2</v>
      </c>
      <c r="G34" s="7">
        <f t="shared" si="9"/>
        <v>0.19000000000000006</v>
      </c>
    </row>
    <row r="35" spans="1:7">
      <c r="A35" s="5" t="s">
        <v>9</v>
      </c>
      <c r="B35" s="5"/>
      <c r="C35" s="5"/>
      <c r="D35" s="5"/>
      <c r="E35" s="5"/>
      <c r="F35" s="5"/>
      <c r="G35" s="5"/>
    </row>
    <row r="36" spans="1:7" ht="16">
      <c r="A36" s="6" t="s">
        <v>3</v>
      </c>
      <c r="B36" s="6"/>
      <c r="C36" s="6"/>
      <c r="D36" s="6"/>
      <c r="E36" s="6"/>
      <c r="F36" s="6"/>
      <c r="G36" s="6"/>
    </row>
    <row r="37" spans="1:7">
      <c r="A37" s="7">
        <v>1</v>
      </c>
      <c r="B37" s="7">
        <v>0.44</v>
      </c>
      <c r="C37" s="7">
        <v>1.21</v>
      </c>
      <c r="D37" s="7">
        <v>2.06</v>
      </c>
      <c r="E37" s="7">
        <v>15.84</v>
      </c>
      <c r="F37" s="7">
        <v>8.51</v>
      </c>
      <c r="G37" s="7">
        <v>6.42</v>
      </c>
    </row>
    <row r="38" spans="1:7">
      <c r="A38" s="7">
        <v>2</v>
      </c>
      <c r="B38" s="7">
        <v>0.39</v>
      </c>
      <c r="C38" s="7">
        <v>1.68</v>
      </c>
      <c r="D38" s="7">
        <v>3.32</v>
      </c>
      <c r="E38" s="7">
        <v>13.49</v>
      </c>
      <c r="F38" s="7">
        <v>5.7</v>
      </c>
      <c r="G38" s="7">
        <v>7.04</v>
      </c>
    </row>
    <row r="39" spans="1:7">
      <c r="A39" s="7">
        <v>3</v>
      </c>
      <c r="B39" s="7">
        <v>0.52</v>
      </c>
      <c r="C39" s="7">
        <v>1.52</v>
      </c>
      <c r="D39" s="7">
        <v>2.52</v>
      </c>
      <c r="E39" s="7">
        <v>13.57</v>
      </c>
      <c r="F39" s="7">
        <v>7.97</v>
      </c>
      <c r="G39" s="7">
        <v>7.02</v>
      </c>
    </row>
    <row r="40" spans="1:7">
      <c r="A40" s="7" t="s">
        <v>4</v>
      </c>
      <c r="B40" s="9">
        <f>AVERAGE(B37:B39)</f>
        <v>0.45</v>
      </c>
      <c r="C40" s="9">
        <f t="shared" ref="C40:G40" si="10">AVERAGE(C37:C39)</f>
        <v>1.47</v>
      </c>
      <c r="D40" s="9">
        <f t="shared" si="10"/>
        <v>2.6333333333333333</v>
      </c>
      <c r="E40" s="9">
        <f t="shared" si="10"/>
        <v>14.299999999999999</v>
      </c>
      <c r="F40" s="9">
        <f t="shared" si="10"/>
        <v>7.3933333333333335</v>
      </c>
      <c r="G40" s="9">
        <f t="shared" si="10"/>
        <v>6.8266666666666671</v>
      </c>
    </row>
    <row r="41" spans="1:7">
      <c r="A41" s="7" t="s">
        <v>5</v>
      </c>
      <c r="B41" s="7">
        <f>STDEV(B37:B39)</f>
        <v>6.55743852430202E-2</v>
      </c>
      <c r="C41" s="7">
        <f t="shared" ref="C41:G41" si="11">STDEV(C37:C39)</f>
        <v>0.2389560629069698</v>
      </c>
      <c r="D41" s="7">
        <f t="shared" si="11"/>
        <v>0.63759966541187274</v>
      </c>
      <c r="E41" s="7">
        <f t="shared" si="11"/>
        <v>1.3342788314291731</v>
      </c>
      <c r="F41" s="7">
        <f t="shared" si="11"/>
        <v>1.4911181486835032</v>
      </c>
      <c r="G41" s="7">
        <f t="shared" si="11"/>
        <v>0.3523256069793016</v>
      </c>
    </row>
    <row r="42" spans="1:7">
      <c r="A42" s="6" t="s">
        <v>6</v>
      </c>
      <c r="B42" s="6"/>
      <c r="C42" s="6"/>
      <c r="D42" s="6"/>
      <c r="E42" s="6"/>
      <c r="F42" s="6"/>
      <c r="G42" s="6"/>
    </row>
    <row r="43" spans="1:7">
      <c r="A43" s="7">
        <v>1</v>
      </c>
      <c r="B43" s="7">
        <v>0.08</v>
      </c>
      <c r="C43" s="7">
        <v>0.48</v>
      </c>
      <c r="D43" s="7">
        <v>0.93</v>
      </c>
      <c r="E43" s="7">
        <v>2.41</v>
      </c>
      <c r="F43" s="7">
        <v>2.97</v>
      </c>
      <c r="G43" s="7">
        <v>3.41</v>
      </c>
    </row>
    <row r="44" spans="1:7">
      <c r="A44" s="7">
        <v>2</v>
      </c>
      <c r="B44" s="7">
        <v>0.08</v>
      </c>
      <c r="C44" s="7">
        <v>0.46</v>
      </c>
      <c r="D44" s="7">
        <v>0.93</v>
      </c>
      <c r="E44" s="7">
        <v>2.1</v>
      </c>
      <c r="F44" s="7">
        <v>3.32</v>
      </c>
      <c r="G44" s="7">
        <v>3.28</v>
      </c>
    </row>
    <row r="45" spans="1:7">
      <c r="A45" s="7">
        <v>3</v>
      </c>
      <c r="B45" s="7">
        <v>7.0000000000000007E-2</v>
      </c>
      <c r="C45" s="7">
        <v>0.44</v>
      </c>
      <c r="D45" s="7">
        <v>0.79</v>
      </c>
      <c r="E45" s="7">
        <v>2.34</v>
      </c>
      <c r="F45" s="7">
        <v>3.21</v>
      </c>
      <c r="G45" s="7">
        <v>3.2</v>
      </c>
    </row>
    <row r="46" spans="1:7">
      <c r="A46" s="7" t="s">
        <v>4</v>
      </c>
      <c r="B46" s="9">
        <f>AVERAGE(B43:B45)</f>
        <v>7.6666666666666675E-2</v>
      </c>
      <c r="C46" s="9">
        <f t="shared" ref="C46:G46" si="12">AVERAGE(C43:C45)</f>
        <v>0.45999999999999996</v>
      </c>
      <c r="D46" s="9">
        <f t="shared" si="12"/>
        <v>0.88333333333333341</v>
      </c>
      <c r="E46" s="9">
        <f t="shared" si="12"/>
        <v>2.2833333333333332</v>
      </c>
      <c r="F46" s="9">
        <f t="shared" si="12"/>
        <v>3.1666666666666665</v>
      </c>
      <c r="G46" s="9">
        <f t="shared" si="12"/>
        <v>3.2966666666666669</v>
      </c>
    </row>
    <row r="47" spans="1:7">
      <c r="A47" s="7" t="s">
        <v>5</v>
      </c>
      <c r="B47" s="7">
        <f>STDEV(B43:B45)</f>
        <v>5.7735026918962545E-3</v>
      </c>
      <c r="C47" s="7">
        <f t="shared" ref="C47:G47" si="13">STDEV(C43:C45)</f>
        <v>1.999999999999999E-2</v>
      </c>
      <c r="D47" s="7">
        <f t="shared" si="13"/>
        <v>8.0829037686547603E-2</v>
      </c>
      <c r="E47" s="7">
        <f t="shared" si="13"/>
        <v>0.16258331197676265</v>
      </c>
      <c r="F47" s="7">
        <f t="shared" si="13"/>
        <v>0.17897858344878381</v>
      </c>
      <c r="G47" s="7">
        <f t="shared" si="13"/>
        <v>0.10598742063723098</v>
      </c>
    </row>
  </sheetData>
  <mergeCells count="11">
    <mergeCell ref="A23:G23"/>
    <mergeCell ref="A29:G29"/>
    <mergeCell ref="A35:G35"/>
    <mergeCell ref="A36:G36"/>
    <mergeCell ref="A42:G42"/>
    <mergeCell ref="A1:G1"/>
    <mergeCell ref="A3:G3"/>
    <mergeCell ref="A4:G4"/>
    <mergeCell ref="A10:G10"/>
    <mergeCell ref="A16:G16"/>
    <mergeCell ref="A22:G22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Sinje Neukirchen</dc:creator>
  <cp:lastModifiedBy>Sinje Neukirchen</cp:lastModifiedBy>
  <dcterms:created xsi:type="dcterms:W3CDTF">2020-07-06T18:44:23Z</dcterms:created>
  <dcterms:modified xsi:type="dcterms:W3CDTF">2020-07-06T18:45:14Z</dcterms:modified>
</cp:coreProperties>
</file>