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hieduau.sharepoint.com/sites/Malariaproject/Shared Documents/Rh5, CSS, PTRAMP iKOs/"/>
    </mc:Choice>
  </mc:AlternateContent>
  <xr:revisionPtr revIDLastSave="0" documentId="8_{C3F1CD78-2544-4145-BFB8-35F9E91818D6}" xr6:coauthVersionLast="47" xr6:coauthVersionMax="47" xr10:uidLastSave="{00000000-0000-0000-0000-000000000000}"/>
  <bookViews>
    <workbookView xWindow="-96" yWindow="-96" windowWidth="23232" windowHeight="12552" firstSheet="4" activeTab="4" xr2:uid="{9BC1547F-F8B8-45EC-8E36-1BE83E612321}"/>
  </bookViews>
  <sheets>
    <sheet name="Rh5" sheetId="1" r:id="rId1"/>
    <sheet name="CSS" sheetId="2" r:id="rId2"/>
    <sheet name="PTRAMP" sheetId="3" r:id="rId3"/>
    <sheet name="3D7D3B3" sheetId="8" r:id="rId4"/>
    <sheet name="3D7" sheetId="9" r:id="rId5"/>
    <sheet name="Control" sheetId="4" r:id="rId6"/>
    <sheet name="Control before internalisation" sheetId="7" r:id="rId7"/>
    <sheet name="Non-invading control" sheetId="5" r:id="rId8"/>
    <sheet name="Rapa" sheetId="6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3" i="9" l="1"/>
  <c r="AW4" i="9"/>
  <c r="AW5" i="9"/>
  <c r="AW6" i="9"/>
  <c r="AW7" i="9"/>
  <c r="AW8" i="9"/>
  <c r="AW9" i="9"/>
  <c r="AW10" i="9"/>
  <c r="AW11" i="9"/>
  <c r="AW12" i="9"/>
  <c r="AW13" i="9"/>
  <c r="AW14" i="9"/>
  <c r="AW15" i="9"/>
  <c r="AW16" i="9"/>
  <c r="AW17" i="9"/>
  <c r="AW18" i="9"/>
  <c r="AW19" i="9"/>
  <c r="AW20" i="9"/>
  <c r="AW21" i="9"/>
  <c r="AW22" i="9"/>
  <c r="AW23" i="9"/>
  <c r="AW24" i="9"/>
  <c r="AW25" i="9"/>
  <c r="AW26" i="9"/>
  <c r="AW27" i="9"/>
  <c r="AW28" i="9"/>
  <c r="AW29" i="9"/>
  <c r="AW30" i="9"/>
  <c r="AW31" i="9"/>
  <c r="AW32" i="9"/>
  <c r="AW33" i="9"/>
  <c r="AW34" i="9"/>
  <c r="AW35" i="9"/>
  <c r="AW36" i="9"/>
  <c r="AW37" i="9"/>
  <c r="AW38" i="9"/>
  <c r="AW39" i="9"/>
  <c r="AW40" i="9"/>
  <c r="AW41" i="9"/>
  <c r="AV3" i="9"/>
  <c r="AV4" i="9"/>
  <c r="AV5" i="9"/>
  <c r="AV6" i="9"/>
  <c r="AV7" i="9"/>
  <c r="AV8" i="9"/>
  <c r="AV9" i="9"/>
  <c r="AV10" i="9"/>
  <c r="AV11" i="9"/>
  <c r="AV12" i="9"/>
  <c r="AV13" i="9"/>
  <c r="AV14" i="9"/>
  <c r="AV15" i="9"/>
  <c r="AV16" i="9"/>
  <c r="AV17" i="9"/>
  <c r="AV18" i="9"/>
  <c r="AV19" i="9"/>
  <c r="AV20" i="9"/>
  <c r="AV21" i="9"/>
  <c r="AV22" i="9"/>
  <c r="AV23" i="9"/>
  <c r="AV24" i="9"/>
  <c r="AV25" i="9"/>
  <c r="AV26" i="9"/>
  <c r="AV27" i="9"/>
  <c r="AV28" i="9"/>
  <c r="AV29" i="9"/>
  <c r="AV30" i="9"/>
  <c r="AV31" i="9"/>
  <c r="AV32" i="9"/>
  <c r="AV33" i="9"/>
  <c r="AV34" i="9"/>
  <c r="AV35" i="9"/>
  <c r="AV36" i="9"/>
  <c r="AV37" i="9"/>
  <c r="AV38" i="9"/>
  <c r="AV39" i="9"/>
  <c r="AV40" i="9"/>
  <c r="AV41" i="9"/>
  <c r="AV2" i="9"/>
  <c r="AU3" i="9"/>
  <c r="AU4" i="9"/>
  <c r="AU5" i="9"/>
  <c r="AU6" i="9"/>
  <c r="AU7" i="9"/>
  <c r="AU8" i="9"/>
  <c r="AU9" i="9"/>
  <c r="AU10" i="9"/>
  <c r="AU11" i="9"/>
  <c r="AU12" i="9"/>
  <c r="AU13" i="9"/>
  <c r="AU14" i="9"/>
  <c r="AU15" i="9"/>
  <c r="AU16" i="9"/>
  <c r="AU17" i="9"/>
  <c r="AU18" i="9"/>
  <c r="AU19" i="9"/>
  <c r="AU20" i="9"/>
  <c r="AU21" i="9"/>
  <c r="AU22" i="9"/>
  <c r="AU23" i="9"/>
  <c r="AU24" i="9"/>
  <c r="AU25" i="9"/>
  <c r="AU26" i="9"/>
  <c r="AU27" i="9"/>
  <c r="AU28" i="9"/>
  <c r="AU29" i="9"/>
  <c r="AU30" i="9"/>
  <c r="AU31" i="9"/>
  <c r="AU32" i="9"/>
  <c r="AU33" i="9"/>
  <c r="AU34" i="9"/>
  <c r="AU35" i="9"/>
  <c r="AU36" i="9"/>
  <c r="AU37" i="9"/>
  <c r="AU38" i="9"/>
  <c r="AU39" i="9"/>
  <c r="AU40" i="9"/>
  <c r="AU41" i="9"/>
  <c r="AU2" i="9"/>
  <c r="AG3" i="9"/>
  <c r="AG4" i="9"/>
  <c r="AG5" i="9"/>
  <c r="AG6" i="9"/>
  <c r="AG7" i="9"/>
  <c r="AG8" i="9"/>
  <c r="AG9" i="9"/>
  <c r="AG10" i="9"/>
  <c r="AG11" i="9"/>
  <c r="AG12" i="9"/>
  <c r="AG13" i="9"/>
  <c r="AG14" i="9"/>
  <c r="AG15" i="9"/>
  <c r="AG16" i="9"/>
  <c r="AG17" i="9"/>
  <c r="AG18" i="9"/>
  <c r="AG19" i="9"/>
  <c r="AG20" i="9"/>
  <c r="AG21" i="9"/>
  <c r="AG22" i="9"/>
  <c r="AG23" i="9"/>
  <c r="AG24" i="9"/>
  <c r="AG25" i="9"/>
  <c r="AG26" i="9"/>
  <c r="AG27" i="9"/>
  <c r="AG28" i="9"/>
  <c r="AG29" i="9"/>
  <c r="AG30" i="9"/>
  <c r="AG31" i="9"/>
  <c r="AG32" i="9"/>
  <c r="AG33" i="9"/>
  <c r="AG34" i="9"/>
  <c r="AG35" i="9"/>
  <c r="AG36" i="9"/>
  <c r="AG37" i="9"/>
  <c r="AG38" i="9"/>
  <c r="AG39" i="9"/>
  <c r="AG40" i="9"/>
  <c r="AG41" i="9"/>
  <c r="AG42" i="9"/>
  <c r="AG43" i="9"/>
  <c r="AG44" i="9"/>
  <c r="AG45" i="9"/>
  <c r="AG46" i="9"/>
  <c r="AG47" i="9"/>
  <c r="AG48" i="9"/>
  <c r="AG49" i="9"/>
  <c r="AG50" i="9"/>
  <c r="AG51" i="9"/>
  <c r="AG52" i="9"/>
  <c r="AG53" i="9"/>
  <c r="AG54" i="9"/>
  <c r="AG2" i="9"/>
  <c r="AF3" i="9"/>
  <c r="AF4" i="9"/>
  <c r="AF5" i="9"/>
  <c r="AF6" i="9"/>
  <c r="AF7" i="9"/>
  <c r="AF8" i="9"/>
  <c r="AF9" i="9"/>
  <c r="AF10" i="9"/>
  <c r="AF11" i="9"/>
  <c r="AF12" i="9"/>
  <c r="AF13" i="9"/>
  <c r="AF14" i="9"/>
  <c r="AF15" i="9"/>
  <c r="AF16" i="9"/>
  <c r="AF17" i="9"/>
  <c r="AF18" i="9"/>
  <c r="AF19" i="9"/>
  <c r="AF20" i="9"/>
  <c r="AF21" i="9"/>
  <c r="AF22" i="9"/>
  <c r="AF23" i="9"/>
  <c r="AF24" i="9"/>
  <c r="AF25" i="9"/>
  <c r="AF26" i="9"/>
  <c r="AF27" i="9"/>
  <c r="AF28" i="9"/>
  <c r="AF29" i="9"/>
  <c r="AF30" i="9"/>
  <c r="AF31" i="9"/>
  <c r="AF32" i="9"/>
  <c r="AF33" i="9"/>
  <c r="AF34" i="9"/>
  <c r="AF35" i="9"/>
  <c r="AF36" i="9"/>
  <c r="AF37" i="9"/>
  <c r="AF38" i="9"/>
  <c r="AF39" i="9"/>
  <c r="AF40" i="9"/>
  <c r="AF41" i="9"/>
  <c r="AF42" i="9"/>
  <c r="AF43" i="9"/>
  <c r="AF44" i="9"/>
  <c r="AF45" i="9"/>
  <c r="AF46" i="9"/>
  <c r="AF47" i="9"/>
  <c r="AF48" i="9"/>
  <c r="AF49" i="9"/>
  <c r="AF50" i="9"/>
  <c r="AF51" i="9"/>
  <c r="AF52" i="9"/>
  <c r="AF53" i="9"/>
  <c r="AF54" i="9"/>
  <c r="AF2" i="9"/>
  <c r="AE2" i="9"/>
  <c r="AE4" i="9"/>
  <c r="AE5" i="9"/>
  <c r="AE6" i="9"/>
  <c r="AE7" i="9"/>
  <c r="AE8" i="9"/>
  <c r="AE9" i="9"/>
  <c r="AE10" i="9"/>
  <c r="AE11" i="9"/>
  <c r="AE12" i="9"/>
  <c r="AE13" i="9"/>
  <c r="AE14" i="9"/>
  <c r="AE15" i="9"/>
  <c r="AE16" i="9"/>
  <c r="AE17" i="9"/>
  <c r="AE18" i="9"/>
  <c r="AE19" i="9"/>
  <c r="AE20" i="9"/>
  <c r="AE21" i="9"/>
  <c r="AE22" i="9"/>
  <c r="AE23" i="9"/>
  <c r="AE24" i="9"/>
  <c r="AE25" i="9"/>
  <c r="AE26" i="9"/>
  <c r="AE27" i="9"/>
  <c r="AE28" i="9"/>
  <c r="AE29" i="9"/>
  <c r="AE30" i="9"/>
  <c r="AE31" i="9"/>
  <c r="AE32" i="9"/>
  <c r="AE33" i="9"/>
  <c r="AE34" i="9"/>
  <c r="AE35" i="9"/>
  <c r="AE36" i="9"/>
  <c r="AE37" i="9"/>
  <c r="AE38" i="9"/>
  <c r="AE39" i="9"/>
  <c r="AE40" i="9"/>
  <c r="AE41" i="9"/>
  <c r="AE42" i="9"/>
  <c r="AE43" i="9"/>
  <c r="AE44" i="9"/>
  <c r="AE45" i="9"/>
  <c r="AE46" i="9"/>
  <c r="AE47" i="9"/>
  <c r="AE48" i="9"/>
  <c r="AE49" i="9"/>
  <c r="AE50" i="9"/>
  <c r="AE51" i="9"/>
  <c r="AE52" i="9"/>
  <c r="AE53" i="9"/>
  <c r="AE54" i="9"/>
  <c r="AE3" i="9"/>
  <c r="N4" i="9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3" i="9"/>
  <c r="M3" i="9"/>
  <c r="M4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2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3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2" i="9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" i="9"/>
  <c r="BB4" i="8"/>
  <c r="BB5" i="8"/>
  <c r="BB6" i="8"/>
  <c r="BB7" i="8"/>
  <c r="BB8" i="8"/>
  <c r="BB9" i="8"/>
  <c r="BB10" i="8"/>
  <c r="BB11" i="8"/>
  <c r="BB12" i="8"/>
  <c r="BB13" i="8"/>
  <c r="BB14" i="8"/>
  <c r="BB15" i="8"/>
  <c r="BB16" i="8"/>
  <c r="BB17" i="8"/>
  <c r="BB18" i="8"/>
  <c r="BB19" i="8"/>
  <c r="BB20" i="8"/>
  <c r="BB21" i="8"/>
  <c r="BB22" i="8"/>
  <c r="BB23" i="8"/>
  <c r="BB3" i="8"/>
  <c r="BA3" i="8"/>
  <c r="BA4" i="8"/>
  <c r="BA5" i="8"/>
  <c r="BA6" i="8"/>
  <c r="BA7" i="8"/>
  <c r="BA8" i="8"/>
  <c r="BA9" i="8"/>
  <c r="BA10" i="8"/>
  <c r="BA11" i="8"/>
  <c r="BA12" i="8"/>
  <c r="BA13" i="8"/>
  <c r="BA14" i="8"/>
  <c r="BA15" i="8"/>
  <c r="BA16" i="8"/>
  <c r="BA17" i="8"/>
  <c r="BA18" i="8"/>
  <c r="BA19" i="8"/>
  <c r="BA20" i="8"/>
  <c r="BA21" i="8"/>
  <c r="BA22" i="8"/>
  <c r="BA23" i="8"/>
  <c r="BA2" i="8"/>
  <c r="AZ3" i="8"/>
  <c r="AZ4" i="8"/>
  <c r="AZ5" i="8"/>
  <c r="AZ6" i="8"/>
  <c r="AZ7" i="8"/>
  <c r="AZ8" i="8"/>
  <c r="AZ9" i="8"/>
  <c r="AZ10" i="8"/>
  <c r="AZ11" i="8"/>
  <c r="AZ12" i="8"/>
  <c r="AZ13" i="8"/>
  <c r="AZ14" i="8"/>
  <c r="AZ15" i="8"/>
  <c r="AZ16" i="8"/>
  <c r="AZ17" i="8"/>
  <c r="AZ18" i="8"/>
  <c r="AZ19" i="8"/>
  <c r="AZ20" i="8"/>
  <c r="AZ21" i="8"/>
  <c r="AZ22" i="8"/>
  <c r="AZ23" i="8"/>
  <c r="AZ2" i="8"/>
  <c r="AC3" i="8"/>
  <c r="AD3" i="8" s="1"/>
  <c r="AC4" i="8"/>
  <c r="AD4" i="8" s="1"/>
  <c r="AC5" i="8"/>
  <c r="AD5" i="8" s="1"/>
  <c r="AC6" i="8"/>
  <c r="AD6" i="8" s="1"/>
  <c r="AC7" i="8"/>
  <c r="AD7" i="8" s="1"/>
  <c r="AC8" i="8"/>
  <c r="AD8" i="8" s="1"/>
  <c r="AC9" i="8"/>
  <c r="AD9" i="8" s="1"/>
  <c r="AC10" i="8"/>
  <c r="AD10" i="8" s="1"/>
  <c r="AC11" i="8"/>
  <c r="AD11" i="8" s="1"/>
  <c r="AC12" i="8"/>
  <c r="AD12" i="8" s="1"/>
  <c r="AC13" i="8"/>
  <c r="AD13" i="8" s="1"/>
  <c r="AC14" i="8"/>
  <c r="AD14" i="8" s="1"/>
  <c r="AC15" i="8"/>
  <c r="AD15" i="8" s="1"/>
  <c r="AC16" i="8"/>
  <c r="AD16" i="8" s="1"/>
  <c r="AC17" i="8"/>
  <c r="AD17" i="8" s="1"/>
  <c r="AC18" i="8"/>
  <c r="AD18" i="8" s="1"/>
  <c r="AC19" i="8"/>
  <c r="AD19" i="8" s="1"/>
  <c r="AC20" i="8"/>
  <c r="AD20" i="8" s="1"/>
  <c r="AC21" i="8"/>
  <c r="AD21" i="8" s="1"/>
  <c r="AC22" i="8"/>
  <c r="AD22" i="8" s="1"/>
  <c r="AC23" i="8"/>
  <c r="AD23" i="8" s="1"/>
  <c r="AC2" i="8"/>
  <c r="AB3" i="8"/>
  <c r="AB4" i="8"/>
  <c r="AB5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" i="8"/>
  <c r="N3" i="8"/>
  <c r="O3" i="8" s="1"/>
  <c r="N4" i="8"/>
  <c r="O4" i="8" s="1"/>
  <c r="N5" i="8"/>
  <c r="O5" i="8" s="1"/>
  <c r="N6" i="8"/>
  <c r="O6" i="8" s="1"/>
  <c r="N7" i="8"/>
  <c r="O7" i="8" s="1"/>
  <c r="N8" i="8"/>
  <c r="O8" i="8" s="1"/>
  <c r="N9" i="8"/>
  <c r="O9" i="8" s="1"/>
  <c r="N10" i="8"/>
  <c r="O10" i="8" s="1"/>
  <c r="N11" i="8"/>
  <c r="O11" i="8" s="1"/>
  <c r="N12" i="8"/>
  <c r="O12" i="8" s="1"/>
  <c r="N13" i="8"/>
  <c r="O13" i="8" s="1"/>
  <c r="N14" i="8"/>
  <c r="O14" i="8" s="1"/>
  <c r="N15" i="8"/>
  <c r="O15" i="8" s="1"/>
  <c r="N16" i="8"/>
  <c r="O16" i="8" s="1"/>
  <c r="N17" i="8"/>
  <c r="O17" i="8" s="1"/>
  <c r="N18" i="8"/>
  <c r="O18" i="8" s="1"/>
  <c r="N19" i="8"/>
  <c r="O19" i="8" s="1"/>
  <c r="N20" i="8"/>
  <c r="O20" i="8" s="1"/>
  <c r="N21" i="8"/>
  <c r="O21" i="8" s="1"/>
  <c r="N22" i="8"/>
  <c r="O22" i="8" s="1"/>
  <c r="N23" i="8"/>
  <c r="O23" i="8" s="1"/>
  <c r="N2" i="8"/>
  <c r="M3" i="8"/>
  <c r="M4" i="8"/>
  <c r="M5" i="8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" i="8"/>
  <c r="AJ3" i="7"/>
  <c r="AJ4" i="7"/>
  <c r="AJ5" i="7"/>
  <c r="AJ6" i="7"/>
  <c r="AJ7" i="7"/>
  <c r="AJ8" i="7"/>
  <c r="AI3" i="7"/>
  <c r="AI4" i="7"/>
  <c r="AI5" i="7"/>
  <c r="AI6" i="7"/>
  <c r="AI7" i="7"/>
  <c r="AI8" i="7"/>
  <c r="AI2" i="7"/>
  <c r="AH3" i="7"/>
  <c r="AH4" i="7"/>
  <c r="AH5" i="7"/>
  <c r="AH6" i="7"/>
  <c r="AH7" i="7"/>
  <c r="AH8" i="7"/>
  <c r="AH2" i="7"/>
  <c r="A3" i="7"/>
  <c r="A4" i="7" s="1"/>
  <c r="A5" i="7" s="1"/>
  <c r="A6" i="7" s="1"/>
  <c r="A7" i="7" s="1"/>
  <c r="A8" i="7" s="1"/>
  <c r="A15" i="4"/>
  <c r="AS4" i="6" l="1"/>
  <c r="AS5" i="6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S3" i="6"/>
  <c r="AR3" i="6"/>
  <c r="AR4" i="6"/>
  <c r="AR5" i="6"/>
  <c r="AR6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R2" i="6"/>
  <c r="AQ3" i="6"/>
  <c r="AQ4" i="6"/>
  <c r="AQ5" i="6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" i="6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I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3" i="5"/>
  <c r="AH3" i="5"/>
  <c r="AH4" i="5"/>
  <c r="AH5" i="5"/>
  <c r="AH6" i="5"/>
  <c r="AH7" i="5"/>
  <c r="AH8" i="5"/>
  <c r="AH9" i="5"/>
  <c r="AH10" i="5"/>
  <c r="AH11" i="5"/>
  <c r="AH12" i="5"/>
  <c r="AH13" i="5"/>
  <c r="AH14" i="5"/>
  <c r="AH15" i="5"/>
  <c r="AH16" i="5"/>
  <c r="AH17" i="5"/>
  <c r="AH18" i="5"/>
  <c r="AH19" i="5"/>
  <c r="AH20" i="5"/>
  <c r="AH21" i="5"/>
  <c r="AH22" i="5"/>
  <c r="AH23" i="5"/>
  <c r="AH24" i="5"/>
  <c r="AH2" i="5"/>
  <c r="AG3" i="5"/>
  <c r="AG4" i="5"/>
  <c r="AG5" i="5"/>
  <c r="AG6" i="5"/>
  <c r="AG7" i="5"/>
  <c r="AG8" i="5"/>
  <c r="AG9" i="5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" i="5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J4" i="4"/>
  <c r="AJ5" i="4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3" i="4"/>
  <c r="AI3" i="4"/>
  <c r="AI4" i="4"/>
  <c r="AI5" i="4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" i="4"/>
  <c r="AH3" i="4" l="1"/>
  <c r="AH4" i="4"/>
  <c r="AH5" i="4"/>
  <c r="AH6" i="4"/>
  <c r="AH7" i="4"/>
  <c r="AH8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1" i="4"/>
  <c r="AH22" i="4"/>
  <c r="AH23" i="4"/>
  <c r="AH24" i="4"/>
  <c r="AH2" i="4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55" i="2" l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4" i="1" l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47" i="1"/>
  <c r="A48" i="1" s="1"/>
  <c r="A49" i="1" s="1"/>
  <c r="A50" i="1" s="1"/>
  <c r="A51" i="1" s="1"/>
  <c r="A52" i="1" s="1"/>
  <c r="A53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3" i="1"/>
</calcChain>
</file>

<file path=xl/sharedStrings.xml><?xml version="1.0" encoding="utf-8"?>
<sst xmlns="http://schemas.openxmlformats.org/spreadsheetml/2006/main" count="70" uniqueCount="19">
  <si>
    <t>Time</t>
  </si>
  <si>
    <t>Control</t>
  </si>
  <si>
    <t>Non-invading control</t>
  </si>
  <si>
    <t>Rapa treated</t>
  </si>
  <si>
    <t>Non-invading</t>
  </si>
  <si>
    <t>Average</t>
  </si>
  <si>
    <t>SD</t>
  </si>
  <si>
    <t>95% CI</t>
  </si>
  <si>
    <t>D2 nanobody</t>
  </si>
  <si>
    <t>ave bf int</t>
  </si>
  <si>
    <t>max bf int</t>
  </si>
  <si>
    <t>pam&gt;20</t>
  </si>
  <si>
    <t>pam&gt;20 (s)</t>
  </si>
  <si>
    <t>H8 nanobody</t>
  </si>
  <si>
    <t>Rh5</t>
  </si>
  <si>
    <t>CSS</t>
  </si>
  <si>
    <t>PTRAMP</t>
  </si>
  <si>
    <t>Time (s)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</si>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</sst>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 vertical="center" wrapText="1"/>
    </xf>
    <xf numFmtId="0" fontId="0" fillId="7" borderId="0" xfId="0" applyFill="1"/>
    <xf numFmtId="0" fontId="0" fillId="8" borderId="0" xfId="0" applyFill="1"/>
    <xf numFmtId="0" fontId="0" fillId="9" borderId="0" xfId="0" applyFill="1" applyAlignment="1">
      <alignment wrapText="1"/>
    </xf>
    <xf numFmtId="0" fontId="0" fillId="9" borderId="0" xfId="0" applyFill="1"/>
    <xf numFmtId="2" fontId="0" fillId="0" borderId="0" xfId="0" applyNumberFormat="1"/>
    <xf numFmtId="2" fontId="0" fillId="6" borderId="0" xfId="0" applyNumberFormat="1" applyFill="1"/>
    <xf numFmtId="0" fontId="1" fillId="0" borderId="0" xfId="0" applyFont="1"/>
    <xf numFmtId="0" fontId="1" fillId="0" borderId="0" xfId="0" applyFont="1" applyAlignment="1">
      <alignment wrapText="1"/>
    </xf>
    <xf numFmtId="0" fontId="1" fillId="10" borderId="0" xfId="0" applyFont="1" applyFill="1"/>
    <xf numFmtId="0" fontId="0" fillId="11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031C-C854-44EA-9915-4B9117ECC199}">
  <dimension ref="A1:AG101"/>
  <sheetViews>
    <sheetView zoomScale="61" zoomScaleNormal="61" workbookViewId="0">
      <selection activeCell="W2" sqref="W2:AG24"/>
    </sheetView>
  </sheetViews>
  <sheetFormatPr defaultRowHeight="14.45"/>
  <sheetData>
    <row r="1" spans="1:33">
      <c r="A1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>
      <c r="A2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 s="7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</row>
    <row r="3" spans="1:33">
      <c r="A3">
        <f>A2+2.8</f>
        <v>2.8</v>
      </c>
      <c r="B3" s="2">
        <v>31.477705661113049</v>
      </c>
      <c r="C3">
        <v>11.349094224876431</v>
      </c>
      <c r="D3" s="2">
        <v>33.007118648681761</v>
      </c>
      <c r="E3">
        <v>10.906144833603388</v>
      </c>
      <c r="F3">
        <v>0.92454481576903635</v>
      </c>
      <c r="G3" s="3">
        <v>78.966544405723397</v>
      </c>
      <c r="H3" s="2">
        <v>21.120083401861262</v>
      </c>
      <c r="I3" s="3">
        <v>78.75891373282829</v>
      </c>
      <c r="J3">
        <v>14.631954097469716</v>
      </c>
      <c r="K3" s="8">
        <v>69.865604462946138</v>
      </c>
      <c r="L3">
        <v>8.5417460040644482</v>
      </c>
      <c r="M3">
        <v>10.714985091391434</v>
      </c>
      <c r="N3" s="2">
        <v>32.924081482503333</v>
      </c>
      <c r="O3">
        <v>19.765373391156739</v>
      </c>
      <c r="P3">
        <v>6.6080459567569463</v>
      </c>
      <c r="Q3" s="8">
        <v>87.947772553529745</v>
      </c>
      <c r="R3">
        <v>5.258433212264169</v>
      </c>
      <c r="S3">
        <v>5.9429613914822159</v>
      </c>
      <c r="T3" s="8">
        <v>88.023603972935121</v>
      </c>
      <c r="U3" s="8">
        <v>79.115346579160288</v>
      </c>
      <c r="V3">
        <v>18.624841584797135</v>
      </c>
      <c r="W3" s="8">
        <v>82.11718018536493</v>
      </c>
      <c r="X3" s="2">
        <v>25.174956554412663</v>
      </c>
      <c r="Y3">
        <v>4.8961500798845545</v>
      </c>
      <c r="Z3" s="8">
        <v>52.44593238418026</v>
      </c>
      <c r="AA3" s="8">
        <v>94.071668809612021</v>
      </c>
      <c r="AB3" s="8">
        <v>61.350527012675869</v>
      </c>
      <c r="AC3">
        <v>6.4040790934263647</v>
      </c>
      <c r="AD3" s="8">
        <v>46.750966822715242</v>
      </c>
      <c r="AE3">
        <v>2.4012999036811928</v>
      </c>
      <c r="AF3">
        <v>12.446357053589239</v>
      </c>
      <c r="AG3" s="8">
        <v>101.98023259874969</v>
      </c>
    </row>
    <row r="4" spans="1:33">
      <c r="A4">
        <f t="shared" ref="A4:A67" si="0">A3+2.8</f>
        <v>5.6</v>
      </c>
      <c r="B4" s="3">
        <v>93.920274059011206</v>
      </c>
      <c r="C4" s="2">
        <v>31.425310497607708</v>
      </c>
      <c r="D4" s="2">
        <v>36.854556656435498</v>
      </c>
      <c r="E4">
        <v>1.5038548813458499</v>
      </c>
      <c r="F4" s="3">
        <v>81.025433819199364</v>
      </c>
      <c r="G4" s="3">
        <v>63.81819059906308</v>
      </c>
      <c r="H4" s="3">
        <v>82.608027620364595</v>
      </c>
      <c r="I4" s="2">
        <v>35.300077130668534</v>
      </c>
      <c r="J4" s="4">
        <v>7.3157024903316348</v>
      </c>
      <c r="K4" s="8">
        <v>64.787089904762979</v>
      </c>
      <c r="L4" s="8">
        <v>51.598563178471494</v>
      </c>
      <c r="M4" s="2">
        <v>32.185669330730491</v>
      </c>
      <c r="N4" s="8">
        <v>40.652090207755194</v>
      </c>
      <c r="O4" s="8">
        <v>100.61300238824288</v>
      </c>
      <c r="P4">
        <v>24.738050608406621</v>
      </c>
      <c r="Q4" s="8">
        <v>104.06313243201168</v>
      </c>
      <c r="R4" s="8">
        <v>77.982916955231616</v>
      </c>
      <c r="S4" s="2">
        <v>32.437404497909526</v>
      </c>
      <c r="T4" s="2">
        <v>32.596190719672755</v>
      </c>
      <c r="U4">
        <v>8.3312158159801051</v>
      </c>
      <c r="V4">
        <v>9.1572296327950902</v>
      </c>
      <c r="W4" s="8">
        <v>91.579651179332515</v>
      </c>
      <c r="X4" s="8">
        <v>105.65886372696967</v>
      </c>
      <c r="Y4" s="8">
        <v>45.974843508705753</v>
      </c>
      <c r="Z4" s="8">
        <v>42.131016769000126</v>
      </c>
      <c r="AA4" s="8">
        <v>47.311628822186407</v>
      </c>
      <c r="AB4">
        <v>16.593118788792022</v>
      </c>
      <c r="AC4" s="2">
        <v>36.180174188293947</v>
      </c>
      <c r="AD4" s="8">
        <v>75.159083931558271</v>
      </c>
      <c r="AE4" s="8">
        <v>103.44937346815351</v>
      </c>
      <c r="AF4">
        <v>13.550206119481548</v>
      </c>
      <c r="AG4" s="8">
        <v>105.18899930847974</v>
      </c>
    </row>
    <row r="5" spans="1:33">
      <c r="A5">
        <f t="shared" si="0"/>
        <v>8.3999999999999986</v>
      </c>
      <c r="B5" s="3">
        <v>70.366729032194428</v>
      </c>
      <c r="C5" s="3">
        <v>58.667676003028014</v>
      </c>
      <c r="D5" s="3">
        <v>67.364023070285654</v>
      </c>
      <c r="E5" s="2">
        <v>29.497146191402628</v>
      </c>
      <c r="F5" s="3">
        <v>101.72605018716206</v>
      </c>
      <c r="G5" s="3">
        <v>77.489214110481342</v>
      </c>
      <c r="H5" s="3">
        <v>68.988173455978981</v>
      </c>
      <c r="I5" s="3">
        <v>76.463186287200543</v>
      </c>
      <c r="J5" s="4">
        <v>6.2453260140247604</v>
      </c>
      <c r="K5" s="8">
        <v>48.903672412848174</v>
      </c>
      <c r="L5">
        <v>6.348304752040228</v>
      </c>
      <c r="M5">
        <v>9.2311494716655833</v>
      </c>
      <c r="N5">
        <v>14.191888706849472</v>
      </c>
      <c r="O5" s="8">
        <v>94.582102073859545</v>
      </c>
      <c r="P5">
        <v>1.6658788447963151</v>
      </c>
      <c r="Q5" s="8">
        <v>117.59976341422842</v>
      </c>
      <c r="R5" s="8">
        <v>46.896918933863056</v>
      </c>
      <c r="S5">
        <v>16.682803306769941</v>
      </c>
      <c r="T5" s="2">
        <v>29.344422922402263</v>
      </c>
      <c r="U5" s="2">
        <v>22.846204488400481</v>
      </c>
      <c r="V5">
        <v>14.004319226877341</v>
      </c>
      <c r="W5" s="8">
        <v>64.759385722115923</v>
      </c>
      <c r="X5" s="2">
        <v>29.821547857620001</v>
      </c>
      <c r="Y5" s="8">
        <v>66.411410295446871</v>
      </c>
      <c r="Z5" s="8">
        <v>90.483267179593298</v>
      </c>
      <c r="AA5" s="8">
        <v>104.32283009268276</v>
      </c>
      <c r="AB5" s="8">
        <v>67.835684630372029</v>
      </c>
      <c r="AC5">
        <v>15.798226755791438</v>
      </c>
      <c r="AD5" s="8">
        <v>95.648346773774335</v>
      </c>
      <c r="AE5" s="8">
        <v>58.288582454057263</v>
      </c>
      <c r="AF5" s="8">
        <v>59.844260719092482</v>
      </c>
      <c r="AG5" s="8">
        <v>69.248478215009641</v>
      </c>
    </row>
    <row r="6" spans="1:33">
      <c r="A6">
        <f t="shared" si="0"/>
        <v>11.2</v>
      </c>
      <c r="B6" s="3">
        <v>56.370934331257338</v>
      </c>
      <c r="C6" s="3">
        <v>88.80666853399515</v>
      </c>
      <c r="D6" s="3">
        <v>90.920237298046715</v>
      </c>
      <c r="E6" s="3">
        <v>77.877362121923824</v>
      </c>
      <c r="F6" s="3">
        <v>107.26149452050542</v>
      </c>
      <c r="G6" s="3">
        <v>87.983280534557878</v>
      </c>
      <c r="H6" s="2">
        <v>37.694580069435681</v>
      </c>
      <c r="I6" s="2">
        <v>36.58082475816466</v>
      </c>
      <c r="J6" s="2">
        <v>20.249063480814012</v>
      </c>
      <c r="K6" s="8">
        <v>56.878455537494553</v>
      </c>
      <c r="L6" s="2">
        <v>23.20253804829531</v>
      </c>
      <c r="M6" s="2">
        <v>26.916648581309417</v>
      </c>
      <c r="N6">
        <v>10.939232563111913</v>
      </c>
      <c r="O6" s="8">
        <v>70.093860328941702</v>
      </c>
      <c r="P6">
        <v>0.18740805292403412</v>
      </c>
      <c r="Q6">
        <v>11.351339079633426</v>
      </c>
      <c r="R6">
        <v>13.09370316112803</v>
      </c>
      <c r="S6" s="8">
        <v>54.930494981726639</v>
      </c>
      <c r="T6">
        <v>16.099473278899225</v>
      </c>
      <c r="U6">
        <v>17.922563237012493</v>
      </c>
      <c r="V6">
        <v>0</v>
      </c>
      <c r="W6" s="8">
        <v>65.566687574733706</v>
      </c>
      <c r="X6" s="8">
        <v>42.459787353439246</v>
      </c>
      <c r="Y6" s="2">
        <v>39.953003430039331</v>
      </c>
      <c r="Z6" s="8">
        <v>78.463222085332205</v>
      </c>
      <c r="AA6" s="8">
        <v>69.536302655450228</v>
      </c>
      <c r="AB6">
        <v>17.654425651880473</v>
      </c>
      <c r="AC6">
        <v>13.175720188243879</v>
      </c>
      <c r="AD6" s="8">
        <v>112.05722521188402</v>
      </c>
      <c r="AE6" s="8">
        <v>88.057259797653032</v>
      </c>
      <c r="AF6">
        <v>16.876908464358323</v>
      </c>
      <c r="AG6" s="8">
        <v>72.337339005312586</v>
      </c>
    </row>
    <row r="7" spans="1:33">
      <c r="A7">
        <f t="shared" si="0"/>
        <v>14</v>
      </c>
      <c r="B7" s="3">
        <v>73.564559885276537</v>
      </c>
      <c r="C7" s="3">
        <v>86.98923214369681</v>
      </c>
      <c r="D7" s="3">
        <v>91.399558202567476</v>
      </c>
      <c r="E7" s="3">
        <v>74.535796750310425</v>
      </c>
      <c r="F7" s="3">
        <v>106.13639803702374</v>
      </c>
      <c r="G7" s="3">
        <v>85.441002242826315</v>
      </c>
      <c r="H7" s="3">
        <v>67.565681921332981</v>
      </c>
      <c r="I7" s="5">
        <v>51.90145777589656</v>
      </c>
      <c r="J7" s="5">
        <v>40.214635098458551</v>
      </c>
      <c r="K7" s="8">
        <v>48.209647206119023</v>
      </c>
      <c r="L7">
        <v>4.2463093714583584</v>
      </c>
      <c r="M7" s="2">
        <v>20.395793848551612</v>
      </c>
      <c r="N7">
        <v>11.561248440322146</v>
      </c>
      <c r="O7">
        <v>19.189274474853519</v>
      </c>
      <c r="P7">
        <v>0.94768315161508909</v>
      </c>
      <c r="Q7">
        <v>5.8335249245931111</v>
      </c>
      <c r="R7">
        <v>8.4982850460777009</v>
      </c>
      <c r="S7">
        <v>18.416013247551643</v>
      </c>
      <c r="T7">
        <v>0</v>
      </c>
      <c r="U7">
        <v>19.701782943419197</v>
      </c>
      <c r="V7" s="8">
        <v>53.798385839092589</v>
      </c>
      <c r="W7" s="8">
        <v>77.304841436680746</v>
      </c>
      <c r="X7" s="8">
        <v>81.805292881361282</v>
      </c>
      <c r="Y7" s="2">
        <v>29.219088110371928</v>
      </c>
      <c r="Z7" s="8">
        <v>81.898282960136555</v>
      </c>
      <c r="AA7" s="8">
        <v>99.643548655431545</v>
      </c>
      <c r="AB7" s="8">
        <v>40.838454061515613</v>
      </c>
      <c r="AC7" s="8">
        <v>41.096518613371714</v>
      </c>
      <c r="AD7" s="8">
        <v>108.44334654201688</v>
      </c>
      <c r="AE7" s="8">
        <v>42.190427736483549</v>
      </c>
      <c r="AF7">
        <v>0</v>
      </c>
      <c r="AG7" s="8">
        <v>55.54118569403424</v>
      </c>
    </row>
    <row r="8" spans="1:33">
      <c r="A8">
        <f t="shared" si="0"/>
        <v>16.8</v>
      </c>
      <c r="B8" s="5">
        <v>63.317675043423954</v>
      </c>
      <c r="C8" s="3">
        <v>110.33299671383617</v>
      </c>
      <c r="D8" s="3">
        <v>93.578054648892021</v>
      </c>
      <c r="E8" s="5">
        <v>83.014664138736251</v>
      </c>
      <c r="F8" s="3">
        <v>110.1048748933359</v>
      </c>
      <c r="G8" s="3">
        <v>60.968478529701038</v>
      </c>
      <c r="H8" s="3">
        <v>102.0646834931638</v>
      </c>
      <c r="I8">
        <v>91.409068509651945</v>
      </c>
      <c r="J8">
        <v>66.199376947040491</v>
      </c>
      <c r="K8" s="8">
        <v>75.314433942519656</v>
      </c>
      <c r="L8">
        <v>9.1805562150782709</v>
      </c>
      <c r="M8" s="2">
        <v>20.023020753002879</v>
      </c>
      <c r="N8" s="2">
        <v>32.443894271528357</v>
      </c>
      <c r="O8" s="8">
        <v>57.690443847198786</v>
      </c>
      <c r="P8">
        <v>13.509562998857223</v>
      </c>
      <c r="Q8">
        <v>11.467807713534162</v>
      </c>
      <c r="R8">
        <v>13.884549967024192</v>
      </c>
      <c r="S8">
        <v>15.652614413496536</v>
      </c>
      <c r="U8">
        <v>4.0508972737461351</v>
      </c>
      <c r="V8">
        <v>0</v>
      </c>
      <c r="W8" s="8">
        <v>50.067449670569488</v>
      </c>
      <c r="X8" s="8">
        <v>49.211933082586818</v>
      </c>
      <c r="Y8" s="2">
        <v>31.881052144789027</v>
      </c>
      <c r="Z8" s="2">
        <v>38.59238249809021</v>
      </c>
      <c r="AA8" s="8">
        <v>109.15287815673534</v>
      </c>
      <c r="AB8" s="8">
        <v>45.653050968623262</v>
      </c>
      <c r="AC8" s="2">
        <v>33.698958300594711</v>
      </c>
      <c r="AD8" s="8">
        <v>113.69575962189843</v>
      </c>
      <c r="AE8" s="2">
        <v>30.51521673977604</v>
      </c>
      <c r="AF8" s="2">
        <v>22.578881785123741</v>
      </c>
      <c r="AG8" s="8">
        <v>47.421505453473131</v>
      </c>
    </row>
    <row r="9" spans="1:33">
      <c r="A9">
        <f t="shared" si="0"/>
        <v>19.600000000000001</v>
      </c>
      <c r="B9">
        <v>83.302267570565306</v>
      </c>
      <c r="C9" s="3">
        <v>100.28144834473709</v>
      </c>
      <c r="D9" s="3">
        <v>86.791478903960666</v>
      </c>
      <c r="E9">
        <v>99.739107251675804</v>
      </c>
      <c r="F9" s="3">
        <v>105.93513244483769</v>
      </c>
      <c r="G9" s="3">
        <v>52.953499313930173</v>
      </c>
      <c r="H9" s="3">
        <v>75.895869642723255</v>
      </c>
      <c r="I9">
        <v>123.14990728205595</v>
      </c>
      <c r="J9">
        <v>97.905943089306717</v>
      </c>
      <c r="K9" s="8">
        <v>100.80360255117903</v>
      </c>
      <c r="L9">
        <v>9.4467020169483131</v>
      </c>
      <c r="M9" s="2">
        <v>30.686560650282313</v>
      </c>
      <c r="N9" s="2">
        <v>34.824685203174546</v>
      </c>
      <c r="O9" s="8">
        <v>52.487560448173781</v>
      </c>
      <c r="P9">
        <v>3.1907722865473054</v>
      </c>
      <c r="Q9">
        <v>14.037916773150865</v>
      </c>
      <c r="R9">
        <v>12.634387771260306</v>
      </c>
      <c r="S9">
        <v>15.933330393254511</v>
      </c>
      <c r="U9">
        <v>16.788769056367176</v>
      </c>
      <c r="V9">
        <v>0</v>
      </c>
      <c r="W9" s="8">
        <v>63.859178929779716</v>
      </c>
      <c r="X9" s="8">
        <v>57.006538581292702</v>
      </c>
      <c r="Y9" s="8">
        <v>43.09536517461737</v>
      </c>
      <c r="Z9" s="8">
        <v>59.434078270809898</v>
      </c>
      <c r="AA9" s="8">
        <v>112.47413498510659</v>
      </c>
      <c r="AB9" s="8">
        <v>73.415687639020717</v>
      </c>
      <c r="AC9" s="2">
        <v>26.322023637177224</v>
      </c>
      <c r="AD9" s="8">
        <v>97.629882317302062</v>
      </c>
      <c r="AE9" s="8">
        <v>66.861118653668171</v>
      </c>
      <c r="AF9" s="8">
        <v>54.318398344059929</v>
      </c>
      <c r="AG9" s="8">
        <v>57.317618235693352</v>
      </c>
    </row>
    <row r="10" spans="1:33">
      <c r="A10">
        <f t="shared" si="0"/>
        <v>22.400000000000002</v>
      </c>
      <c r="B10">
        <v>88.150963213383946</v>
      </c>
      <c r="C10" s="3">
        <v>88.000758160377998</v>
      </c>
      <c r="D10" s="5">
        <v>86.09326175251087</v>
      </c>
      <c r="E10">
        <v>93.269558227510217</v>
      </c>
      <c r="F10" s="3">
        <v>102.61470152935372</v>
      </c>
      <c r="G10" s="3">
        <v>95.903726524168746</v>
      </c>
      <c r="H10" s="5">
        <v>108.36654800061501</v>
      </c>
      <c r="I10">
        <v>126.47879725407512</v>
      </c>
      <c r="J10">
        <v>105.67786006560482</v>
      </c>
      <c r="K10" s="8">
        <v>76.453365594553773</v>
      </c>
      <c r="L10" s="2">
        <v>30.624859518993031</v>
      </c>
      <c r="M10" s="8">
        <v>45.152203360132631</v>
      </c>
      <c r="N10" s="8">
        <v>70.478963288011443</v>
      </c>
      <c r="O10" s="2">
        <v>24.277514056128879</v>
      </c>
      <c r="P10">
        <v>9.7760704797175286</v>
      </c>
      <c r="Q10">
        <v>19.216937259445125</v>
      </c>
      <c r="R10">
        <v>7.9424584768270829</v>
      </c>
      <c r="S10">
        <v>16.331863465621428</v>
      </c>
      <c r="U10">
        <v>0.68920077521303191</v>
      </c>
      <c r="V10">
        <v>0</v>
      </c>
      <c r="W10" s="2">
        <v>26.404570834323504</v>
      </c>
      <c r="X10" s="8">
        <v>81.842277167506353</v>
      </c>
      <c r="Y10">
        <v>8.4076762083782484</v>
      </c>
      <c r="Z10" s="8">
        <v>52.415785304943391</v>
      </c>
      <c r="AA10" s="8">
        <v>114.58680655023271</v>
      </c>
      <c r="AB10" s="8">
        <v>43.681685083285856</v>
      </c>
      <c r="AC10">
        <v>15.570808786202132</v>
      </c>
      <c r="AD10" s="8">
        <v>98.255438154291895</v>
      </c>
      <c r="AE10" s="2">
        <v>33.626241157250263</v>
      </c>
      <c r="AF10">
        <v>0</v>
      </c>
      <c r="AG10" s="8">
        <v>99.893320876915013</v>
      </c>
    </row>
    <row r="11" spans="1:33">
      <c r="A11">
        <f t="shared" si="0"/>
        <v>25.200000000000003</v>
      </c>
      <c r="B11">
        <v>87.803785418299924</v>
      </c>
      <c r="C11" s="5">
        <v>68.669802055303151</v>
      </c>
      <c r="D11">
        <v>90.578069237876122</v>
      </c>
      <c r="E11">
        <v>109.20582511402594</v>
      </c>
      <c r="F11" s="5">
        <v>93.115747608976989</v>
      </c>
      <c r="G11" s="3">
        <v>106.73731441566296</v>
      </c>
      <c r="H11">
        <v>115.25678138737</v>
      </c>
      <c r="I11">
        <v>126.94180865803979</v>
      </c>
      <c r="J11">
        <v>106.06652547310125</v>
      </c>
      <c r="K11" s="8">
        <v>54.447896983506041</v>
      </c>
      <c r="L11" s="2">
        <v>38.55373971275214</v>
      </c>
      <c r="M11" s="8">
        <v>51.842327816777939</v>
      </c>
      <c r="N11" s="8">
        <v>57.219308662669199</v>
      </c>
      <c r="O11" s="2">
        <v>32.666737231685637</v>
      </c>
      <c r="P11">
        <v>2.8495827396702622</v>
      </c>
      <c r="Q11" s="2">
        <v>24.328488660221119</v>
      </c>
      <c r="R11" s="2">
        <v>29.17318336156109</v>
      </c>
      <c r="S11" s="8">
        <v>87.632319823824886</v>
      </c>
      <c r="U11">
        <v>0</v>
      </c>
      <c r="V11">
        <v>1.9453783532028939</v>
      </c>
      <c r="W11" s="8">
        <v>56.250951939186663</v>
      </c>
      <c r="X11" s="8">
        <v>51.37623209968384</v>
      </c>
      <c r="Y11">
        <v>4.9083213666780354</v>
      </c>
      <c r="Z11">
        <v>16.090856241175981</v>
      </c>
      <c r="AA11" s="8">
        <v>109.92171465828652</v>
      </c>
      <c r="AB11" s="2">
        <v>35.089993187483302</v>
      </c>
      <c r="AC11" s="8">
        <v>59.834819077917828</v>
      </c>
      <c r="AD11" s="8">
        <v>106.51270780656851</v>
      </c>
      <c r="AE11" s="8">
        <v>60.388444589521789</v>
      </c>
      <c r="AF11" s="2">
        <v>23.091322394607989</v>
      </c>
      <c r="AG11" s="8">
        <v>40.255370003459447</v>
      </c>
    </row>
    <row r="12" spans="1:33">
      <c r="A12">
        <f t="shared" si="0"/>
        <v>28.000000000000004</v>
      </c>
      <c r="B12">
        <v>76.167505038163085</v>
      </c>
      <c r="C12">
        <v>91.406508040956268</v>
      </c>
      <c r="D12">
        <v>91.515181309725946</v>
      </c>
      <c r="E12">
        <v>102.79029898952207</v>
      </c>
      <c r="F12">
        <v>101.77439820967025</v>
      </c>
      <c r="G12" s="3">
        <v>104.92178557802366</v>
      </c>
      <c r="H12">
        <v>118.66328038683943</v>
      </c>
      <c r="I12">
        <v>123.80364884418918</v>
      </c>
      <c r="J12">
        <v>106.76037483266398</v>
      </c>
      <c r="K12" s="2">
        <v>35.545570652592055</v>
      </c>
      <c r="L12">
        <v>6.6946478150343189</v>
      </c>
      <c r="M12" s="8">
        <v>57.070571719379423</v>
      </c>
      <c r="N12" s="8">
        <v>54.377899290854785</v>
      </c>
      <c r="O12" s="2">
        <v>25.571716370324353</v>
      </c>
      <c r="P12">
        <v>18.794587158898238</v>
      </c>
      <c r="Q12" s="2">
        <v>24.345940599708989</v>
      </c>
      <c r="R12">
        <v>16.090371488525243</v>
      </c>
      <c r="S12" s="2">
        <v>21.966099878784632</v>
      </c>
      <c r="V12">
        <v>0</v>
      </c>
      <c r="W12" s="8">
        <v>58.818179061941002</v>
      </c>
      <c r="X12" s="8">
        <v>73.495007132667624</v>
      </c>
      <c r="Y12">
        <v>4.3488208077840111</v>
      </c>
      <c r="Z12">
        <v>7.3640181449407089</v>
      </c>
      <c r="AA12" s="8">
        <v>108.60654074368695</v>
      </c>
      <c r="AB12" s="8">
        <v>65.400715289435226</v>
      </c>
      <c r="AC12" s="8">
        <v>44.28767391730355</v>
      </c>
      <c r="AD12" s="8">
        <v>105.71983064593637</v>
      </c>
      <c r="AE12" s="2">
        <v>23.494899928508378</v>
      </c>
      <c r="AF12">
        <v>0</v>
      </c>
      <c r="AG12" s="8">
        <v>81.889242731295752</v>
      </c>
    </row>
    <row r="13" spans="1:33">
      <c r="A13">
        <f t="shared" si="0"/>
        <v>30.800000000000004</v>
      </c>
      <c r="B13">
        <v>86.75242304337138</v>
      </c>
      <c r="C13">
        <v>102.1870521527821</v>
      </c>
      <c r="D13">
        <v>93.915430113503504</v>
      </c>
      <c r="E13">
        <v>102.16813907292769</v>
      </c>
      <c r="F13">
        <v>99.95292914383343</v>
      </c>
      <c r="G13" s="3">
        <v>91.94680145138291</v>
      </c>
      <c r="H13">
        <v>108.70603582028586</v>
      </c>
      <c r="I13">
        <v>120.94833964968593</v>
      </c>
      <c r="J13">
        <v>105.72772338335871</v>
      </c>
      <c r="K13">
        <v>0</v>
      </c>
      <c r="L13">
        <v>14.801814279521691</v>
      </c>
      <c r="M13" s="8">
        <v>61.278066967251711</v>
      </c>
      <c r="N13" s="8">
        <v>48.903027049586392</v>
      </c>
      <c r="O13" s="2">
        <v>24.071883019401938</v>
      </c>
      <c r="P13" s="2">
        <v>23.178520134269856</v>
      </c>
      <c r="Q13" s="2">
        <v>31.060058371489006</v>
      </c>
      <c r="R13">
        <v>3.5623636282673554</v>
      </c>
      <c r="S13">
        <v>11.447243815886694</v>
      </c>
      <c r="V13">
        <v>10.236178493362477</v>
      </c>
      <c r="W13" s="8">
        <v>89.869932088435547</v>
      </c>
      <c r="X13" s="8">
        <v>57.801829155242629</v>
      </c>
      <c r="Y13">
        <v>5.3609669445676014</v>
      </c>
      <c r="Z13">
        <v>6.7342115324458653</v>
      </c>
      <c r="AA13">
        <v>0</v>
      </c>
      <c r="AB13" s="8">
        <v>53.220674666794089</v>
      </c>
      <c r="AC13" s="8">
        <v>44.424881194010382</v>
      </c>
      <c r="AD13" s="8">
        <v>105.28506543589241</v>
      </c>
      <c r="AE13" s="8">
        <v>55.150075461444715</v>
      </c>
      <c r="AG13" s="8">
        <v>94.594594594594597</v>
      </c>
    </row>
    <row r="14" spans="1:33">
      <c r="A14">
        <f t="shared" si="0"/>
        <v>33.6</v>
      </c>
      <c r="B14">
        <v>81.025236226870661</v>
      </c>
      <c r="C14">
        <v>99.708492698873641</v>
      </c>
      <c r="D14">
        <v>86.907119071190706</v>
      </c>
      <c r="E14">
        <v>114.32976719492061</v>
      </c>
      <c r="F14">
        <v>96.675155852069437</v>
      </c>
      <c r="G14" s="3">
        <v>69.069647905422769</v>
      </c>
      <c r="H14">
        <v>105.41470715604416</v>
      </c>
      <c r="I14">
        <v>123.77069378794327</v>
      </c>
      <c r="J14">
        <v>101.48647841919886</v>
      </c>
      <c r="L14" s="2">
        <v>22.716986236280935</v>
      </c>
      <c r="M14" s="2">
        <v>32.03889899265932</v>
      </c>
      <c r="N14">
        <v>12.454202921718828</v>
      </c>
      <c r="O14">
        <v>14.098660627240411</v>
      </c>
      <c r="P14">
        <v>4.8484064904001549</v>
      </c>
      <c r="Q14" s="2">
        <v>24.835296058842641</v>
      </c>
      <c r="R14">
        <v>0.96531463626140079</v>
      </c>
      <c r="S14">
        <v>8.076880362651929</v>
      </c>
      <c r="V14">
        <v>0</v>
      </c>
      <c r="W14" s="8">
        <v>72.800072800072797</v>
      </c>
      <c r="X14">
        <v>3.7434256087745896</v>
      </c>
      <c r="Y14">
        <v>13.918774011660524</v>
      </c>
      <c r="Z14">
        <v>3.7360272580548743</v>
      </c>
      <c r="AB14" s="8">
        <v>50.85271087635553</v>
      </c>
      <c r="AC14" s="2">
        <v>26.50154382009238</v>
      </c>
      <c r="AD14" s="8">
        <v>98.548580106666108</v>
      </c>
      <c r="AE14">
        <v>16.312923394511738</v>
      </c>
      <c r="AG14" s="8">
        <v>93.208020328225388</v>
      </c>
    </row>
    <row r="15" spans="1:33">
      <c r="A15">
        <f t="shared" si="0"/>
        <v>36.4</v>
      </c>
      <c r="B15">
        <v>74.472104217458551</v>
      </c>
      <c r="C15">
        <v>94.152418185008258</v>
      </c>
      <c r="D15">
        <v>91.412200194869314</v>
      </c>
      <c r="E15">
        <v>110.88926287656473</v>
      </c>
      <c r="F15">
        <v>99.519846477750775</v>
      </c>
      <c r="G15" s="5">
        <v>72.083204613325094</v>
      </c>
      <c r="H15">
        <v>114.28631804350276</v>
      </c>
      <c r="I15">
        <v>121.1183978703705</v>
      </c>
      <c r="J15">
        <v>97.884133946021549</v>
      </c>
      <c r="L15">
        <v>7.7317687589791912</v>
      </c>
      <c r="M15">
        <v>9.9788352124123847</v>
      </c>
      <c r="N15" s="2">
        <v>24.682311652750727</v>
      </c>
      <c r="O15">
        <v>13.364428883614917</v>
      </c>
      <c r="P15" s="2">
        <v>34.109385007788312</v>
      </c>
      <c r="Q15" s="2">
        <v>28.832533126073386</v>
      </c>
      <c r="R15">
        <v>6.5877567972045004</v>
      </c>
      <c r="S15">
        <v>10.234907110221952</v>
      </c>
      <c r="V15">
        <v>15.568842926531218</v>
      </c>
      <c r="W15" s="8">
        <v>49.899740189913629</v>
      </c>
      <c r="X15">
        <v>10.028103147601449</v>
      </c>
      <c r="Y15">
        <v>8.4745313848973254</v>
      </c>
      <c r="Z15">
        <v>0</v>
      </c>
      <c r="AB15" s="2">
        <v>33.389316086638601</v>
      </c>
      <c r="AC15">
        <v>17.613802347361368</v>
      </c>
      <c r="AD15" s="8">
        <v>98.431995579194592</v>
      </c>
      <c r="AE15">
        <v>0</v>
      </c>
      <c r="AG15" s="8">
        <v>97.116906636437164</v>
      </c>
    </row>
    <row r="16" spans="1:33">
      <c r="A16">
        <f t="shared" si="0"/>
        <v>39.199999999999996</v>
      </c>
      <c r="B16">
        <v>58.437028623187082</v>
      </c>
      <c r="C16">
        <v>92.926242320327873</v>
      </c>
      <c r="D16">
        <v>90.1216408675959</v>
      </c>
      <c r="E16">
        <v>103.03843573277101</v>
      </c>
      <c r="F16">
        <v>95.886646104986724</v>
      </c>
      <c r="G16">
        <v>77.805120145580872</v>
      </c>
      <c r="H16">
        <v>114.14973445605568</v>
      </c>
      <c r="I16">
        <v>121.55544099728185</v>
      </c>
      <c r="J16">
        <v>99.139267792956545</v>
      </c>
      <c r="L16">
        <v>0</v>
      </c>
      <c r="M16">
        <v>7.4614230081587793</v>
      </c>
      <c r="N16">
        <v>2.5337915656989121</v>
      </c>
      <c r="O16" s="2">
        <v>24.130473470052571</v>
      </c>
      <c r="P16" s="8">
        <v>55.034159133255123</v>
      </c>
      <c r="Q16" s="2">
        <v>22.218846139238103</v>
      </c>
      <c r="R16">
        <v>6.0890595213374699</v>
      </c>
      <c r="S16" s="2">
        <v>27.329171328283131</v>
      </c>
      <c r="V16">
        <v>1.8610514196100227</v>
      </c>
      <c r="W16" s="8">
        <v>67.072202541625828</v>
      </c>
      <c r="X16">
        <v>6.0565830212174214</v>
      </c>
      <c r="Y16">
        <v>5.3445269876945876</v>
      </c>
      <c r="Z16">
        <v>0</v>
      </c>
      <c r="AB16" s="2">
        <v>34.837708861924355</v>
      </c>
      <c r="AC16" s="2">
        <v>33.851022871871841</v>
      </c>
      <c r="AD16" s="8">
        <v>89.525386123134055</v>
      </c>
      <c r="AE16">
        <v>0.66041910196210518</v>
      </c>
      <c r="AG16" s="8">
        <v>109.90474434341793</v>
      </c>
    </row>
    <row r="17" spans="1:33">
      <c r="A17">
        <f t="shared" si="0"/>
        <v>41.999999999999993</v>
      </c>
      <c r="B17">
        <v>91.252150604070223</v>
      </c>
      <c r="C17">
        <v>82.611955558584967</v>
      </c>
      <c r="D17">
        <v>80.543817415964824</v>
      </c>
      <c r="E17">
        <v>109.0841309333744</v>
      </c>
      <c r="F17">
        <v>99.177999293987114</v>
      </c>
      <c r="G17">
        <v>80.085769275482136</v>
      </c>
      <c r="H17">
        <v>116.82960379258677</v>
      </c>
      <c r="I17">
        <v>121.27045798980684</v>
      </c>
      <c r="J17">
        <v>94.623009912886758</v>
      </c>
      <c r="M17" s="2">
        <v>23.157882772808385</v>
      </c>
      <c r="N17">
        <v>1.3474032171497481</v>
      </c>
      <c r="O17">
        <v>15.894606532071954</v>
      </c>
      <c r="P17" s="8">
        <v>69.317585603388522</v>
      </c>
      <c r="Q17">
        <v>18.93808966324633</v>
      </c>
      <c r="R17">
        <v>2.4670849746301426</v>
      </c>
      <c r="S17">
        <v>19.606207852139928</v>
      </c>
      <c r="V17">
        <v>0</v>
      </c>
      <c r="W17" s="2">
        <v>28.269014497088087</v>
      </c>
      <c r="X17">
        <v>7.3731228267125859</v>
      </c>
      <c r="Y17">
        <v>0.78893596206795891</v>
      </c>
      <c r="Z17">
        <v>0</v>
      </c>
      <c r="AB17" s="8">
        <v>45.090029759419643</v>
      </c>
      <c r="AC17" s="2">
        <v>35.158157452118708</v>
      </c>
      <c r="AD17" s="8">
        <v>104.80921801939782</v>
      </c>
      <c r="AE17">
        <v>0</v>
      </c>
      <c r="AG17" s="8">
        <v>108.25343583479555</v>
      </c>
    </row>
    <row r="18" spans="1:33">
      <c r="A18">
        <f t="shared" si="0"/>
        <v>44.79999999999999</v>
      </c>
      <c r="B18">
        <v>77.38984582047452</v>
      </c>
      <c r="C18">
        <v>87.219429335733778</v>
      </c>
      <c r="D18">
        <v>80.557493793479338</v>
      </c>
      <c r="E18">
        <v>110.01047643120927</v>
      </c>
      <c r="F18">
        <v>101.13696864548409</v>
      </c>
      <c r="G18">
        <v>100.95559055349361</v>
      </c>
      <c r="H18">
        <v>118.59237036132419</v>
      </c>
      <c r="I18">
        <v>123.3033276163693</v>
      </c>
      <c r="J18">
        <v>93.07287878739335</v>
      </c>
      <c r="M18">
        <v>11.313656998203957</v>
      </c>
      <c r="N18">
        <v>9.7351864288201124</v>
      </c>
      <c r="O18">
        <v>6.9564496649063399</v>
      </c>
      <c r="P18" s="8">
        <v>71.681008812127999</v>
      </c>
      <c r="Q18" s="2">
        <v>23.554670002934682</v>
      </c>
      <c r="R18">
        <v>9.5137109872983316</v>
      </c>
      <c r="S18" s="2">
        <v>25.139070627896636</v>
      </c>
      <c r="V18">
        <v>0</v>
      </c>
      <c r="W18" s="2">
        <v>32.881141104181779</v>
      </c>
      <c r="X18" s="8">
        <v>73.13987506918636</v>
      </c>
      <c r="Y18">
        <v>0</v>
      </c>
      <c r="Z18">
        <v>0</v>
      </c>
      <c r="AB18" s="8">
        <v>50.291988283624704</v>
      </c>
      <c r="AC18">
        <v>11.598931401674736</v>
      </c>
      <c r="AD18" s="8">
        <v>64.441742345679415</v>
      </c>
      <c r="AE18" s="2">
        <v>31.537720580685221</v>
      </c>
      <c r="AG18" s="8">
        <v>54.050635960686066</v>
      </c>
    </row>
    <row r="19" spans="1:33">
      <c r="A19">
        <f t="shared" si="0"/>
        <v>47.599999999999987</v>
      </c>
      <c r="B19">
        <v>82.071418226291811</v>
      </c>
      <c r="C19">
        <v>78.258858962121536</v>
      </c>
      <c r="D19">
        <v>83.42890501285909</v>
      </c>
      <c r="E19">
        <v>110.59224754134905</v>
      </c>
      <c r="F19">
        <v>100.89098814962047</v>
      </c>
      <c r="G19">
        <v>99.287209378064219</v>
      </c>
      <c r="H19">
        <v>116.58317284865655</v>
      </c>
      <c r="I19">
        <v>120.25650786905467</v>
      </c>
      <c r="J19">
        <v>101.47296012646736</v>
      </c>
      <c r="M19" s="8">
        <v>43.855154053145768</v>
      </c>
      <c r="N19" s="2">
        <v>24.743265707849847</v>
      </c>
      <c r="O19">
        <v>3.3105009088829767</v>
      </c>
      <c r="P19" s="8">
        <v>59.526031342518287</v>
      </c>
      <c r="Q19" s="2">
        <v>24.969587042981647</v>
      </c>
      <c r="R19">
        <v>0</v>
      </c>
      <c r="S19" s="2">
        <v>22.106279945599329</v>
      </c>
      <c r="V19">
        <v>0</v>
      </c>
      <c r="W19" s="2">
        <v>27.848753420175026</v>
      </c>
      <c r="X19">
        <v>13.255376351832268</v>
      </c>
      <c r="Y19">
        <v>0.39104099022006483</v>
      </c>
      <c r="Z19" s="8">
        <v>54.676472125890946</v>
      </c>
      <c r="AB19" s="8">
        <v>61.106856698545386</v>
      </c>
      <c r="AC19" s="8">
        <v>50.668656665790387</v>
      </c>
      <c r="AD19" s="8">
        <v>79.793596526026036</v>
      </c>
      <c r="AE19" s="8">
        <v>46.973206941036025</v>
      </c>
      <c r="AG19" s="2">
        <v>22.187219217593679</v>
      </c>
    </row>
    <row r="20" spans="1:33">
      <c r="A20">
        <f t="shared" si="0"/>
        <v>50.399999999999984</v>
      </c>
      <c r="B20">
        <v>83.99968041252697</v>
      </c>
      <c r="C20">
        <v>78.927683541240398</v>
      </c>
      <c r="D20">
        <v>91.159206873651698</v>
      </c>
      <c r="E20">
        <v>115.9748669326131</v>
      </c>
      <c r="F20">
        <v>102.07198083940138</v>
      </c>
      <c r="G20">
        <v>86.705850910819464</v>
      </c>
      <c r="H20">
        <v>119.73635798474987</v>
      </c>
      <c r="I20">
        <v>119.70842765131174</v>
      </c>
      <c r="J20">
        <v>84.762161161683295</v>
      </c>
      <c r="M20" s="8">
        <v>44.367696486652989</v>
      </c>
      <c r="N20">
        <v>10.914316551561051</v>
      </c>
      <c r="O20">
        <v>7.2722945411512701</v>
      </c>
      <c r="P20" s="8">
        <v>43.447003423156275</v>
      </c>
      <c r="Q20" s="2">
        <v>33.9068767743641</v>
      </c>
      <c r="S20">
        <v>13.188039981230045</v>
      </c>
      <c r="V20">
        <v>7.8063458495078448</v>
      </c>
      <c r="W20" s="2">
        <v>33.754772452607774</v>
      </c>
      <c r="X20">
        <v>8.7766909565438311</v>
      </c>
      <c r="Y20">
        <v>0</v>
      </c>
      <c r="Z20">
        <v>7.1438111300577409</v>
      </c>
      <c r="AB20" s="2">
        <v>28.723353327387716</v>
      </c>
      <c r="AC20" s="8">
        <v>67.159904621955619</v>
      </c>
      <c r="AD20" s="8">
        <v>62.716941143394713</v>
      </c>
      <c r="AE20" s="8">
        <v>73.861288500196636</v>
      </c>
      <c r="AG20">
        <v>0</v>
      </c>
    </row>
    <row r="21" spans="1:33">
      <c r="A21">
        <f t="shared" si="0"/>
        <v>53.199999999999982</v>
      </c>
      <c r="B21">
        <v>70.39796274417381</v>
      </c>
      <c r="C21">
        <v>83.832305537658627</v>
      </c>
      <c r="D21">
        <v>91.620026761739041</v>
      </c>
      <c r="E21">
        <v>119.05657429535289</v>
      </c>
      <c r="F21">
        <v>102.09684964103398</v>
      </c>
      <c r="G21">
        <v>98.836289390921365</v>
      </c>
      <c r="H21">
        <v>109.32861333703622</v>
      </c>
      <c r="I21">
        <v>116.88269689498574</v>
      </c>
      <c r="J21">
        <v>96.665908156803397</v>
      </c>
      <c r="M21" s="8">
        <v>56.967255863214397</v>
      </c>
      <c r="N21">
        <v>9.2038829115826175</v>
      </c>
      <c r="O21">
        <v>2.1301418346747765</v>
      </c>
      <c r="P21" s="2">
        <v>24.732102674716089</v>
      </c>
      <c r="Q21" s="2">
        <v>29.58698172803966</v>
      </c>
      <c r="S21">
        <v>16.887571403275203</v>
      </c>
      <c r="V21">
        <v>12.084832464449176</v>
      </c>
      <c r="W21" s="2">
        <v>33.632924264338996</v>
      </c>
      <c r="X21">
        <v>0</v>
      </c>
      <c r="Y21">
        <v>0</v>
      </c>
      <c r="Z21">
        <v>0</v>
      </c>
      <c r="AB21" s="8">
        <v>41.890405390519426</v>
      </c>
      <c r="AC21" s="8">
        <v>50.172118238958653</v>
      </c>
      <c r="AD21" s="8">
        <v>98.294039598455953</v>
      </c>
      <c r="AE21" s="8">
        <v>67.987991850628532</v>
      </c>
    </row>
    <row r="22" spans="1:33">
      <c r="A22">
        <f t="shared" si="0"/>
        <v>55.999999999999979</v>
      </c>
      <c r="B22">
        <v>88.090481508864102</v>
      </c>
      <c r="C22">
        <v>92.157838797777444</v>
      </c>
      <c r="D22">
        <v>90.697276865704723</v>
      </c>
      <c r="E22">
        <v>111.00142391170839</v>
      </c>
      <c r="F22">
        <v>98.150677648636929</v>
      </c>
      <c r="G22">
        <v>92.459014870104369</v>
      </c>
      <c r="H22">
        <v>114.06850293632829</v>
      </c>
      <c r="I22">
        <v>116.87242264699016</v>
      </c>
      <c r="J22">
        <v>98.378711702254691</v>
      </c>
      <c r="M22" s="8">
        <v>47.349730369590951</v>
      </c>
      <c r="N22" s="2">
        <v>34.235310702226641</v>
      </c>
      <c r="O22" s="8">
        <v>69.316595601257873</v>
      </c>
      <c r="P22">
        <v>4.9833151227002928</v>
      </c>
      <c r="Q22" s="2">
        <v>37.545656742914282</v>
      </c>
      <c r="S22">
        <v>16.054782850870726</v>
      </c>
      <c r="V22">
        <v>0</v>
      </c>
      <c r="W22" s="2">
        <v>43.229449016268561</v>
      </c>
      <c r="Y22">
        <v>0</v>
      </c>
      <c r="AB22" s="2">
        <v>38.709264810080569</v>
      </c>
      <c r="AC22" s="8">
        <v>47.956664613976095</v>
      </c>
      <c r="AD22" s="8">
        <v>89.176137395156317</v>
      </c>
      <c r="AE22" s="8">
        <v>72.521424900956461</v>
      </c>
    </row>
    <row r="23" spans="1:33">
      <c r="A23">
        <f t="shared" si="0"/>
        <v>58.799999999999976</v>
      </c>
      <c r="B23">
        <v>86.739601129591151</v>
      </c>
      <c r="C23">
        <v>102.95335160443075</v>
      </c>
      <c r="D23">
        <v>87.584456440138709</v>
      </c>
      <c r="E23">
        <v>112.69497957992084</v>
      </c>
      <c r="F23">
        <v>104.87074727467851</v>
      </c>
      <c r="G23">
        <v>87.415331490045048</v>
      </c>
      <c r="H23">
        <v>108.71554595702625</v>
      </c>
      <c r="I23">
        <v>113.89223866061421</v>
      </c>
      <c r="J23">
        <v>83.158503484636782</v>
      </c>
      <c r="M23" s="2">
        <v>32.789026038177212</v>
      </c>
      <c r="N23">
        <v>15.496177609522984</v>
      </c>
      <c r="O23" s="8">
        <v>61.217755062022832</v>
      </c>
      <c r="P23">
        <v>12.155667346137303</v>
      </c>
      <c r="Q23" s="8">
        <v>56.129973793108789</v>
      </c>
      <c r="S23">
        <v>14.270779216614395</v>
      </c>
      <c r="V23">
        <v>0</v>
      </c>
      <c r="W23" s="2">
        <v>36.030557561476186</v>
      </c>
      <c r="Y23">
        <v>0</v>
      </c>
      <c r="AB23" s="8">
        <v>41.992359525771029</v>
      </c>
      <c r="AC23" s="8">
        <v>56.854945637761865</v>
      </c>
      <c r="AD23" s="8">
        <v>60.712534602302156</v>
      </c>
      <c r="AE23" s="2">
        <v>28.895093404259764</v>
      </c>
    </row>
    <row r="24" spans="1:33">
      <c r="A24" s="6">
        <f t="shared" si="0"/>
        <v>61.599999999999973</v>
      </c>
      <c r="B24">
        <v>86.448613993360212</v>
      </c>
      <c r="C24">
        <v>107.96230573211295</v>
      </c>
      <c r="D24">
        <v>91.720456669065285</v>
      </c>
      <c r="E24">
        <v>111.31441345572306</v>
      </c>
      <c r="F24">
        <v>100.67835108505479</v>
      </c>
      <c r="G24">
        <v>89.708107813330784</v>
      </c>
      <c r="H24">
        <v>108.22352008922022</v>
      </c>
      <c r="I24">
        <v>117.91126775496303</v>
      </c>
      <c r="J24">
        <v>96.549571866039912</v>
      </c>
      <c r="M24" s="8">
        <v>83.262017381525411</v>
      </c>
      <c r="N24">
        <v>9.9914663050083465</v>
      </c>
      <c r="O24" s="8">
        <v>64.513540126495926</v>
      </c>
      <c r="P24">
        <v>2.0056358367011304</v>
      </c>
      <c r="Q24" s="8">
        <v>45.772588873429719</v>
      </c>
      <c r="S24">
        <v>17.44011478112656</v>
      </c>
      <c r="V24">
        <v>0</v>
      </c>
      <c r="W24" s="6">
        <v>36.432703099369768</v>
      </c>
      <c r="X24" s="6"/>
      <c r="Y24" s="6">
        <v>0.36611529702934048</v>
      </c>
      <c r="Z24" s="6"/>
      <c r="AA24" s="6"/>
      <c r="AB24" s="8">
        <v>78.051744639835732</v>
      </c>
      <c r="AC24" s="8">
        <v>50.893777160521481</v>
      </c>
      <c r="AD24" s="8">
        <v>76.807892692913441</v>
      </c>
      <c r="AE24" s="8">
        <v>87.312781247901142</v>
      </c>
      <c r="AF24" s="6"/>
      <c r="AG24" s="6"/>
    </row>
    <row r="25" spans="1:33">
      <c r="A25">
        <f t="shared" si="0"/>
        <v>64.399999999999977</v>
      </c>
      <c r="B25" s="6">
        <v>88.181535119306531</v>
      </c>
      <c r="C25" s="6">
        <v>104.40899672445876</v>
      </c>
      <c r="D25" s="6">
        <v>96.001266133835344</v>
      </c>
      <c r="E25" s="6">
        <v>111.65961448048895</v>
      </c>
      <c r="F25" s="6">
        <v>102.32978264584538</v>
      </c>
      <c r="G25" s="6">
        <v>73.631145632131947</v>
      </c>
      <c r="H25" s="6">
        <v>102.28061901663354</v>
      </c>
      <c r="I25" s="6">
        <v>117.353267611151</v>
      </c>
      <c r="J25">
        <v>91.997707598105748</v>
      </c>
      <c r="M25" s="8">
        <v>56.964904300360402</v>
      </c>
      <c r="N25">
        <v>12.683740831538122</v>
      </c>
      <c r="O25" s="8">
        <v>60.506905899930359</v>
      </c>
      <c r="P25">
        <v>7.2358192609686212</v>
      </c>
      <c r="Q25" s="8">
        <v>55.024669393444732</v>
      </c>
      <c r="S25">
        <v>15.313540438930806</v>
      </c>
      <c r="V25">
        <v>2.148621587630815</v>
      </c>
      <c r="W25" s="2">
        <v>35.717360285592349</v>
      </c>
      <c r="Y25">
        <v>1.333662303368164</v>
      </c>
      <c r="AB25" s="8">
        <v>45.841721039538037</v>
      </c>
      <c r="AC25" s="8">
        <v>53.570361963923062</v>
      </c>
      <c r="AD25" s="8">
        <v>80.689728153513315</v>
      </c>
      <c r="AE25" s="8">
        <v>73.068330867776268</v>
      </c>
    </row>
    <row r="26" spans="1:33">
      <c r="A26">
        <f t="shared" si="0"/>
        <v>67.199999999999974</v>
      </c>
      <c r="B26">
        <v>78.648639217486306</v>
      </c>
      <c r="C26">
        <v>106.94486882884456</v>
      </c>
      <c r="D26">
        <v>99.588381223531371</v>
      </c>
      <c r="E26">
        <v>112.76506809575206</v>
      </c>
      <c r="F26">
        <v>102.10362582244366</v>
      </c>
      <c r="G26">
        <v>76.90071008814887</v>
      </c>
      <c r="H26">
        <v>108.57269642201135</v>
      </c>
      <c r="I26">
        <v>117.09083783946072</v>
      </c>
      <c r="J26">
        <v>87.949569627486696</v>
      </c>
      <c r="M26" s="8">
        <v>58.652574408122206</v>
      </c>
      <c r="N26">
        <v>0</v>
      </c>
      <c r="O26" s="8">
        <v>66.507821727666155</v>
      </c>
      <c r="P26">
        <v>0</v>
      </c>
      <c r="Q26" s="8">
        <v>47.988897703666389</v>
      </c>
      <c r="S26">
        <v>15.548764141332905</v>
      </c>
      <c r="V26">
        <v>0</v>
      </c>
      <c r="W26" s="8">
        <v>51.058740848739937</v>
      </c>
      <c r="Y26">
        <v>0.24194562997803132</v>
      </c>
      <c r="AB26" s="8">
        <v>74.997315338596422</v>
      </c>
      <c r="AD26" s="8">
        <v>83.132233165722781</v>
      </c>
      <c r="AE26" s="8">
        <v>84.473392868855555</v>
      </c>
    </row>
    <row r="27" spans="1:33">
      <c r="A27">
        <f t="shared" si="0"/>
        <v>69.999999999999972</v>
      </c>
      <c r="B27">
        <v>83.185563784291233</v>
      </c>
      <c r="C27">
        <v>108.4047270665405</v>
      </c>
      <c r="D27">
        <v>92.197113665870134</v>
      </c>
      <c r="E27">
        <v>115.2443690820966</v>
      </c>
      <c r="F27">
        <v>97.15689406373582</v>
      </c>
      <c r="G27">
        <v>85.875668652887782</v>
      </c>
      <c r="H27">
        <v>110.56479320767066</v>
      </c>
      <c r="I27">
        <v>114.88412521890299</v>
      </c>
      <c r="J27">
        <v>78.93769546118294</v>
      </c>
      <c r="M27" s="8">
        <v>80.494805401891398</v>
      </c>
      <c r="N27">
        <v>24.188083198665485</v>
      </c>
      <c r="O27" s="8">
        <v>64.348900643489003</v>
      </c>
      <c r="P27">
        <v>20.743022757784875</v>
      </c>
      <c r="Q27" s="8">
        <v>51.650498294871369</v>
      </c>
      <c r="S27" s="2">
        <v>20.293219216610535</v>
      </c>
      <c r="V27">
        <v>0</v>
      </c>
      <c r="W27" s="8">
        <v>43.695210302706371</v>
      </c>
      <c r="Y27">
        <v>0</v>
      </c>
      <c r="AD27" s="8">
        <v>119.61058154041632</v>
      </c>
      <c r="AE27" s="8">
        <v>64.53838816390315</v>
      </c>
    </row>
    <row r="28" spans="1:33">
      <c r="A28">
        <f t="shared" si="0"/>
        <v>72.799999999999969</v>
      </c>
      <c r="B28">
        <v>82.387647168256848</v>
      </c>
      <c r="C28">
        <v>105.39391636051405</v>
      </c>
      <c r="D28">
        <v>94.62297895622423</v>
      </c>
      <c r="E28">
        <v>114.08851055430868</v>
      </c>
      <c r="F28">
        <v>95.445081813504629</v>
      </c>
      <c r="G28">
        <v>89.925005938443789</v>
      </c>
      <c r="H28">
        <v>107.76910469319483</v>
      </c>
      <c r="I28">
        <v>115.42709631018583</v>
      </c>
      <c r="J28">
        <v>93.253033219645843</v>
      </c>
      <c r="M28" s="8">
        <v>44.915194404678388</v>
      </c>
      <c r="N28">
        <v>25.352695664171641</v>
      </c>
      <c r="O28" s="8">
        <v>66.983976511171676</v>
      </c>
      <c r="P28">
        <v>2.8485159232040105</v>
      </c>
      <c r="Q28" s="8">
        <v>52.236801146224664</v>
      </c>
      <c r="S28">
        <v>7.2329913426657466</v>
      </c>
      <c r="V28">
        <v>0</v>
      </c>
      <c r="W28" s="8">
        <v>60.341715483579556</v>
      </c>
      <c r="Y28">
        <v>7.1333922738876776</v>
      </c>
      <c r="AD28" s="8">
        <v>108.0348312042218</v>
      </c>
      <c r="AE28" s="8">
        <v>44.817166332801406</v>
      </c>
    </row>
    <row r="29" spans="1:33">
      <c r="A29">
        <f t="shared" si="0"/>
        <v>75.599999999999966</v>
      </c>
      <c r="B29">
        <v>67.621047908110157</v>
      </c>
      <c r="C29">
        <v>104.14525759111845</v>
      </c>
      <c r="D29">
        <v>92.111310461268047</v>
      </c>
      <c r="E29">
        <v>111.35371179039302</v>
      </c>
      <c r="F29">
        <v>99.559537937073046</v>
      </c>
      <c r="G29">
        <v>79.460772289610333</v>
      </c>
      <c r="H29">
        <v>108.37723278011241</v>
      </c>
      <c r="I29">
        <v>114.9028706725458</v>
      </c>
      <c r="J29">
        <v>91.624646414955123</v>
      </c>
      <c r="M29" s="8">
        <v>41.018536547994877</v>
      </c>
      <c r="N29">
        <v>39.998961065946339</v>
      </c>
      <c r="O29">
        <v>5.7283984049014265</v>
      </c>
      <c r="P29">
        <v>6.8147744309663345</v>
      </c>
      <c r="Q29" s="8">
        <v>48.816667225369578</v>
      </c>
      <c r="S29">
        <v>10.825897909814366</v>
      </c>
      <c r="V29" s="2">
        <v>28.862820003294289</v>
      </c>
      <c r="Y29">
        <v>0.64089520241873843</v>
      </c>
      <c r="AD29" s="8">
        <v>81.236000926835189</v>
      </c>
      <c r="AE29" s="8">
        <v>41.657293775567169</v>
      </c>
    </row>
    <row r="30" spans="1:33">
      <c r="A30">
        <f t="shared" si="0"/>
        <v>78.399999999999963</v>
      </c>
      <c r="B30">
        <v>83.693099123554077</v>
      </c>
      <c r="C30">
        <v>103.79650367856878</v>
      </c>
      <c r="D30">
        <v>96.312800977503059</v>
      </c>
      <c r="E30">
        <v>116.46880591743268</v>
      </c>
      <c r="F30">
        <v>99.141148032215298</v>
      </c>
      <c r="G30">
        <v>82.312320624699524</v>
      </c>
      <c r="H30">
        <v>110.36409674321139</v>
      </c>
      <c r="I30">
        <v>114.02023572906698</v>
      </c>
      <c r="J30">
        <v>81.07995731174897</v>
      </c>
      <c r="M30">
        <v>28.692073555414591</v>
      </c>
      <c r="N30">
        <v>30.581545277217575</v>
      </c>
      <c r="O30">
        <v>22.745606636631162</v>
      </c>
      <c r="P30">
        <v>11.831781644469752</v>
      </c>
      <c r="Q30" s="8">
        <v>53.790286460063392</v>
      </c>
      <c r="S30">
        <v>14.089916830888187</v>
      </c>
      <c r="V30">
        <v>3.6170425064857317</v>
      </c>
      <c r="Y30">
        <v>0.23769144560371844</v>
      </c>
      <c r="AD30" s="8">
        <v>91.897889279898692</v>
      </c>
      <c r="AE30" s="8">
        <v>68.75413409851032</v>
      </c>
    </row>
    <row r="31" spans="1:33">
      <c r="A31">
        <f t="shared" si="0"/>
        <v>81.19999999999996</v>
      </c>
      <c r="B31">
        <v>95.080829222630086</v>
      </c>
      <c r="C31">
        <v>101.65781771093565</v>
      </c>
      <c r="D31">
        <v>79.601156311533785</v>
      </c>
      <c r="E31">
        <v>117.58478253323615</v>
      </c>
      <c r="F31">
        <v>96.40307828260751</v>
      </c>
      <c r="G31">
        <v>76.774067426113845</v>
      </c>
      <c r="H31">
        <v>112.83628947818194</v>
      </c>
      <c r="I31">
        <v>115.26989891596246</v>
      </c>
      <c r="J31">
        <v>84.730180814584969</v>
      </c>
      <c r="M31">
        <v>32.79500335328909</v>
      </c>
      <c r="N31" s="8">
        <v>46.567555386286188</v>
      </c>
      <c r="O31">
        <v>0</v>
      </c>
      <c r="P31">
        <v>12.560016898931828</v>
      </c>
      <c r="Q31" s="8">
        <v>46.29517361792373</v>
      </c>
      <c r="S31" s="2">
        <v>20.414558803778483</v>
      </c>
      <c r="V31">
        <v>11.900511722004047</v>
      </c>
      <c r="Y31">
        <v>1.6482561449985915</v>
      </c>
      <c r="AD31" s="8">
        <v>89.112804194743688</v>
      </c>
      <c r="AE31" s="2">
        <v>33.196258893520202</v>
      </c>
    </row>
    <row r="32" spans="1:33">
      <c r="A32">
        <f t="shared" si="0"/>
        <v>83.999999999999957</v>
      </c>
      <c r="B32">
        <v>101.62726813584794</v>
      </c>
      <c r="C32">
        <v>100.49434496319171</v>
      </c>
      <c r="D32">
        <v>89.192478044603007</v>
      </c>
      <c r="E32">
        <v>115.96383404539196</v>
      </c>
      <c r="F32">
        <v>98.07320366383243</v>
      </c>
      <c r="G32">
        <v>81.581925611170135</v>
      </c>
      <c r="H32">
        <v>112.37925615148724</v>
      </c>
      <c r="I32">
        <v>111.8253660533467</v>
      </c>
      <c r="M32">
        <v>28.208832637463512</v>
      </c>
      <c r="N32">
        <v>29.264969511658812</v>
      </c>
      <c r="Q32" s="8">
        <v>47.51660921476644</v>
      </c>
      <c r="S32">
        <v>14.958621219410631</v>
      </c>
      <c r="V32">
        <v>12.929641202456633</v>
      </c>
      <c r="Y32">
        <v>1.8654438399652689</v>
      </c>
      <c r="AD32" s="8">
        <v>90.898444688575239</v>
      </c>
      <c r="AE32" s="2">
        <v>30.771874506700875</v>
      </c>
    </row>
    <row r="33" spans="1:31">
      <c r="A33">
        <f t="shared" si="0"/>
        <v>86.799999999999955</v>
      </c>
      <c r="B33">
        <v>106.33019068547529</v>
      </c>
      <c r="C33">
        <v>99.071126536691139</v>
      </c>
      <c r="D33">
        <v>97.912337133477592</v>
      </c>
      <c r="E33">
        <v>108.40741714460056</v>
      </c>
      <c r="F33">
        <v>95.536245630755829</v>
      </c>
      <c r="G33">
        <v>78.509450967707494</v>
      </c>
      <c r="H33">
        <v>113.7084067735537</v>
      </c>
      <c r="I33">
        <v>113.09843825808736</v>
      </c>
      <c r="M33">
        <v>18.50847868494802</v>
      </c>
      <c r="N33">
        <v>36.56986919357292</v>
      </c>
      <c r="Q33" s="8">
        <v>51.720966467934083</v>
      </c>
      <c r="S33" s="2">
        <v>28.866209773539929</v>
      </c>
      <c r="V33">
        <v>5.8750178086477325</v>
      </c>
      <c r="Y33">
        <v>0</v>
      </c>
      <c r="AD33" s="8">
        <v>81.053669610071452</v>
      </c>
      <c r="AE33" s="2">
        <v>29.561931355770721</v>
      </c>
    </row>
    <row r="34" spans="1:31">
      <c r="A34">
        <f t="shared" si="0"/>
        <v>89.599999999999952</v>
      </c>
      <c r="B34">
        <v>103.90797709799041</v>
      </c>
      <c r="C34">
        <v>99.39030721988992</v>
      </c>
      <c r="D34">
        <v>92.97792033624134</v>
      </c>
      <c r="E34">
        <v>106.43433988764045</v>
      </c>
      <c r="F34">
        <v>93.363644099733776</v>
      </c>
      <c r="G34">
        <v>50.358433556490311</v>
      </c>
      <c r="H34">
        <v>114.51616096946016</v>
      </c>
      <c r="I34">
        <v>114.81423952780443</v>
      </c>
      <c r="M34">
        <v>25.664079589650314</v>
      </c>
      <c r="N34" s="8">
        <v>41.698905364096447</v>
      </c>
      <c r="Q34" s="8">
        <v>54.405989584499437</v>
      </c>
      <c r="S34">
        <v>19.123140274608293</v>
      </c>
      <c r="V34">
        <v>3.0547276273930515</v>
      </c>
      <c r="Y34">
        <v>0</v>
      </c>
      <c r="AD34" s="8">
        <v>95.216860991252119</v>
      </c>
      <c r="AE34" s="8">
        <v>49.231910840295967</v>
      </c>
    </row>
    <row r="35" spans="1:31">
      <c r="A35">
        <f t="shared" si="0"/>
        <v>92.399999999999949</v>
      </c>
      <c r="B35">
        <v>108.65812963358702</v>
      </c>
      <c r="C35">
        <v>97.326813643643305</v>
      </c>
      <c r="D35">
        <v>94.941142765129413</v>
      </c>
      <c r="E35">
        <v>112.33722445697155</v>
      </c>
      <c r="F35">
        <v>99.318700677704086</v>
      </c>
      <c r="G35">
        <v>68.251941134459841</v>
      </c>
      <c r="H35">
        <v>110.04200836791836</v>
      </c>
      <c r="I35">
        <v>111.51095646143098</v>
      </c>
      <c r="M35">
        <v>30.614085759530003</v>
      </c>
      <c r="N35">
        <v>29.820603038861449</v>
      </c>
      <c r="Q35" s="8">
        <v>49.987220461737159</v>
      </c>
      <c r="S35">
        <v>18.590227033147642</v>
      </c>
      <c r="V35">
        <v>10.186394857002417</v>
      </c>
      <c r="AD35" s="8">
        <v>87.121153382570412</v>
      </c>
      <c r="AE35" s="2">
        <v>29.385485952546411</v>
      </c>
    </row>
    <row r="36" spans="1:31">
      <c r="A36">
        <f t="shared" si="0"/>
        <v>95.199999999999946</v>
      </c>
      <c r="B36">
        <v>102.28988247245228</v>
      </c>
      <c r="C36">
        <v>99.64242244603227</v>
      </c>
      <c r="D36">
        <v>93.857217745606135</v>
      </c>
      <c r="E36">
        <v>110.64998483516048</v>
      </c>
      <c r="F36">
        <v>92.861699865315089</v>
      </c>
      <c r="G36">
        <v>38.48571538530615</v>
      </c>
      <c r="H36">
        <v>109.67975745926122</v>
      </c>
      <c r="I36">
        <v>110.29468083476733</v>
      </c>
      <c r="M36">
        <v>30.006546882956279</v>
      </c>
      <c r="N36" s="8">
        <v>46.082876829749722</v>
      </c>
      <c r="Q36">
        <v>22.502099824661855</v>
      </c>
      <c r="S36">
        <v>15.72493936070259</v>
      </c>
      <c r="V36">
        <v>9.4263890240342505</v>
      </c>
      <c r="AD36" s="8">
        <v>104.60161360849845</v>
      </c>
      <c r="AE36" s="2">
        <v>23.524573595321574</v>
      </c>
    </row>
    <row r="37" spans="1:31">
      <c r="A37">
        <f t="shared" si="0"/>
        <v>97.999999999999943</v>
      </c>
      <c r="B37">
        <v>108.54660853429235</v>
      </c>
      <c r="C37">
        <v>97.617177271537059</v>
      </c>
      <c r="D37">
        <v>92.552050152420364</v>
      </c>
      <c r="E37">
        <v>111.73563151820613</v>
      </c>
      <c r="F37">
        <v>98.492024241611418</v>
      </c>
      <c r="G37">
        <v>64.568314696032246</v>
      </c>
      <c r="H37">
        <v>114.5202311021485</v>
      </c>
      <c r="I37">
        <v>113.60575290163146</v>
      </c>
      <c r="M37" s="8">
        <v>40.277294970184769</v>
      </c>
      <c r="N37">
        <v>39.331860480685542</v>
      </c>
      <c r="Q37">
        <v>22.285984901245229</v>
      </c>
      <c r="S37">
        <v>7.4575231908255883</v>
      </c>
      <c r="V37">
        <v>2.5286448044251286</v>
      </c>
      <c r="AD37" s="8">
        <v>98.455559666078457</v>
      </c>
      <c r="AE37" s="2">
        <v>27.972532777492038</v>
      </c>
    </row>
    <row r="38" spans="1:31">
      <c r="A38">
        <f t="shared" si="0"/>
        <v>100.79999999999994</v>
      </c>
      <c r="B38">
        <v>104.76079618205098</v>
      </c>
      <c r="C38">
        <v>96.499975817428492</v>
      </c>
      <c r="D38">
        <v>89.502510898957013</v>
      </c>
      <c r="E38">
        <v>110.63467954665069</v>
      </c>
      <c r="F38">
        <v>97.704479226573909</v>
      </c>
      <c r="G38">
        <v>85.620863624616561</v>
      </c>
      <c r="H38">
        <v>117.62769189326708</v>
      </c>
      <c r="I38">
        <v>112.42174015749389</v>
      </c>
      <c r="M38">
        <v>28.608423137155096</v>
      </c>
      <c r="N38">
        <v>23.121929118788909</v>
      </c>
      <c r="Q38">
        <v>18.809234393625548</v>
      </c>
      <c r="S38">
        <v>5.3405855746675481</v>
      </c>
      <c r="V38">
        <v>7.1998683452645444</v>
      </c>
      <c r="AD38" s="8">
        <v>100.26528018709742</v>
      </c>
      <c r="AE38" s="2">
        <v>25.302031284556016</v>
      </c>
    </row>
    <row r="39" spans="1:31">
      <c r="A39">
        <f t="shared" si="0"/>
        <v>103.59999999999994</v>
      </c>
      <c r="B39">
        <v>107.64949455453888</v>
      </c>
      <c r="C39">
        <v>96.815547464100348</v>
      </c>
      <c r="D39">
        <v>98.786729703558436</v>
      </c>
      <c r="E39">
        <v>105.64087643827456</v>
      </c>
      <c r="F39">
        <v>100.21095956642748</v>
      </c>
      <c r="G39">
        <v>77.79790687892941</v>
      </c>
      <c r="H39">
        <v>118.12718150429939</v>
      </c>
      <c r="I39">
        <v>114.7647905625977</v>
      </c>
      <c r="M39">
        <v>20.770981051200469</v>
      </c>
      <c r="N39">
        <v>26.288399021215653</v>
      </c>
      <c r="Q39">
        <v>24.72568485481824</v>
      </c>
      <c r="S39">
        <v>6.8874960841252095</v>
      </c>
      <c r="V39">
        <v>1.3215888140722776</v>
      </c>
      <c r="AD39" s="8">
        <v>87.478892189884505</v>
      </c>
      <c r="AE39" s="2">
        <v>32.252800522188203</v>
      </c>
    </row>
    <row r="40" spans="1:31">
      <c r="A40">
        <f t="shared" si="0"/>
        <v>106.39999999999993</v>
      </c>
      <c r="B40">
        <v>85.18787701027216</v>
      </c>
      <c r="C40">
        <v>95.350933919914652</v>
      </c>
      <c r="D40">
        <v>97.930599613561625</v>
      </c>
      <c r="E40">
        <v>90.982491824675307</v>
      </c>
      <c r="F40">
        <v>102.88230264577324</v>
      </c>
      <c r="G40">
        <v>83.730070859167412</v>
      </c>
      <c r="H40">
        <v>118.01409891841334</v>
      </c>
      <c r="I40">
        <v>112.03098891083091</v>
      </c>
      <c r="M40" s="8">
        <v>54.892251821827152</v>
      </c>
      <c r="N40">
        <v>16.481862383176392</v>
      </c>
      <c r="Q40">
        <v>20.577478884700646</v>
      </c>
      <c r="S40">
        <v>18.123748957884434</v>
      </c>
      <c r="V40">
        <v>3.6508516008190606</v>
      </c>
      <c r="AD40" s="8">
        <v>93.919513267849283</v>
      </c>
      <c r="AE40">
        <v>7.6592758772341609</v>
      </c>
    </row>
    <row r="41" spans="1:31">
      <c r="A41">
        <f t="shared" si="0"/>
        <v>109.19999999999993</v>
      </c>
      <c r="B41">
        <v>101.605943324881</v>
      </c>
      <c r="C41">
        <v>98.092524523131132</v>
      </c>
      <c r="D41">
        <v>90.685364499308363</v>
      </c>
      <c r="E41">
        <v>95.738116725844236</v>
      </c>
      <c r="F41">
        <v>99.241826303527631</v>
      </c>
      <c r="G41">
        <v>100.48873357710289</v>
      </c>
      <c r="H41">
        <v>116.58362333641999</v>
      </c>
      <c r="I41">
        <v>112.41928329320777</v>
      </c>
      <c r="M41" s="8">
        <v>57.954512277013812</v>
      </c>
      <c r="N41">
        <v>9.3685781960599019</v>
      </c>
      <c r="Q41">
        <v>42.005102514558089</v>
      </c>
      <c r="S41">
        <v>6.2071833664038278</v>
      </c>
      <c r="V41">
        <v>5.4082903397971887</v>
      </c>
      <c r="AD41" s="8">
        <v>93.596669540479894</v>
      </c>
      <c r="AE41">
        <v>0</v>
      </c>
    </row>
    <row r="42" spans="1:31">
      <c r="A42">
        <f t="shared" si="0"/>
        <v>111.99999999999993</v>
      </c>
      <c r="B42">
        <v>103.89982310836838</v>
      </c>
      <c r="C42">
        <v>101.33707130444834</v>
      </c>
      <c r="D42">
        <v>93.770814881384979</v>
      </c>
      <c r="E42">
        <v>115.60293985466663</v>
      </c>
      <c r="F42">
        <v>95.102906999048969</v>
      </c>
      <c r="G42">
        <v>107.12372790573113</v>
      </c>
      <c r="H42">
        <v>118.50848605409065</v>
      </c>
      <c r="I42">
        <v>113.41130499946472</v>
      </c>
      <c r="M42" s="8">
        <v>52.022801483203274</v>
      </c>
      <c r="N42">
        <v>0.55453992595043522</v>
      </c>
      <c r="Q42">
        <v>39.367772323050062</v>
      </c>
      <c r="S42">
        <v>18.503939656970601</v>
      </c>
      <c r="V42">
        <v>0.8402867058240272</v>
      </c>
      <c r="AD42" s="8">
        <v>90.927815371322069</v>
      </c>
    </row>
    <row r="43" spans="1:31">
      <c r="A43">
        <f t="shared" si="0"/>
        <v>114.79999999999993</v>
      </c>
      <c r="B43">
        <v>108.22439837073087</v>
      </c>
      <c r="C43">
        <v>106.94704948780839</v>
      </c>
      <c r="D43">
        <v>102.78732964198409</v>
      </c>
      <c r="E43">
        <v>87.931252862028316</v>
      </c>
      <c r="F43">
        <v>97.401703682843106</v>
      </c>
      <c r="G43">
        <v>82.338921898015585</v>
      </c>
      <c r="H43">
        <v>118.02659532614683</v>
      </c>
      <c r="I43">
        <v>112.74816022427741</v>
      </c>
      <c r="M43" s="8">
        <v>49.221084705468733</v>
      </c>
      <c r="N43">
        <v>14.541732932791424</v>
      </c>
      <c r="Q43" s="8">
        <v>45.49528750305565</v>
      </c>
      <c r="V43">
        <v>3.8791958725355915</v>
      </c>
      <c r="AD43" s="8">
        <v>93.030976466012106</v>
      </c>
    </row>
    <row r="44" spans="1:31">
      <c r="A44">
        <f t="shared" si="0"/>
        <v>117.59999999999992</v>
      </c>
      <c r="B44">
        <v>101.54207833824182</v>
      </c>
      <c r="C44">
        <v>98.844357999916298</v>
      </c>
      <c r="D44">
        <v>93.949780906174993</v>
      </c>
      <c r="E44">
        <v>88.281950479343408</v>
      </c>
      <c r="F44">
        <v>105.75023816792771</v>
      </c>
      <c r="G44">
        <v>104.30027419144247</v>
      </c>
      <c r="H44">
        <v>117.67107147164607</v>
      </c>
      <c r="I44">
        <v>113.04174360495746</v>
      </c>
      <c r="M44" s="8">
        <v>73.919336744911533</v>
      </c>
      <c r="N44">
        <v>6.004660915175239</v>
      </c>
      <c r="Q44">
        <v>32.980513024929941</v>
      </c>
      <c r="V44">
        <v>1.5176556469690141</v>
      </c>
      <c r="AD44" s="8">
        <v>72.853847087869838</v>
      </c>
    </row>
    <row r="45" spans="1:31">
      <c r="A45">
        <f t="shared" si="0"/>
        <v>120.39999999999992</v>
      </c>
      <c r="B45">
        <v>91.770643982845954</v>
      </c>
      <c r="C45">
        <v>84.323282492262635</v>
      </c>
      <c r="D45">
        <v>89.982602033487098</v>
      </c>
      <c r="E45">
        <v>100.63259732733702</v>
      </c>
      <c r="F45">
        <v>105.06911401128646</v>
      </c>
      <c r="G45">
        <v>93.87775345222154</v>
      </c>
      <c r="H45">
        <v>113.06136234977349</v>
      </c>
      <c r="I45">
        <v>112.12307650929091</v>
      </c>
      <c r="M45" s="8">
        <v>81.842835212769245</v>
      </c>
      <c r="N45">
        <v>0</v>
      </c>
      <c r="Q45" s="8">
        <v>51.518122746082128</v>
      </c>
      <c r="V45">
        <v>9.9325623490658206</v>
      </c>
      <c r="AD45" s="8">
        <v>68.402765166648507</v>
      </c>
    </row>
    <row r="46" spans="1:31">
      <c r="A46">
        <f t="shared" si="0"/>
        <v>123.19999999999992</v>
      </c>
      <c r="B46">
        <v>110.1971270890291</v>
      </c>
      <c r="C46">
        <v>76.70388358214305</v>
      </c>
      <c r="D46">
        <v>93.333028459298276</v>
      </c>
      <c r="E46">
        <v>107.07248288998993</v>
      </c>
      <c r="F46">
        <v>104.29357604378444</v>
      </c>
      <c r="G46">
        <v>103.32886948391034</v>
      </c>
      <c r="H46">
        <v>112.84883348472927</v>
      </c>
      <c r="I46">
        <v>111.14804852905128</v>
      </c>
      <c r="M46" s="8">
        <v>89.69533887262655</v>
      </c>
      <c r="N46">
        <v>2.9163956849009445</v>
      </c>
      <c r="Q46" s="8">
        <v>51.498405530136473</v>
      </c>
      <c r="V46">
        <v>5.0333574324386161</v>
      </c>
      <c r="AD46" s="8">
        <v>65.838284713173266</v>
      </c>
    </row>
    <row r="47" spans="1:31">
      <c r="A47">
        <f t="shared" si="0"/>
        <v>125.99999999999991</v>
      </c>
      <c r="B47">
        <v>103.28126162578523</v>
      </c>
      <c r="C47">
        <v>91.435361565126485</v>
      </c>
      <c r="D47">
        <v>94.725619858523871</v>
      </c>
      <c r="E47">
        <v>103.11903246339911</v>
      </c>
      <c r="F47">
        <v>107.44912432681636</v>
      </c>
      <c r="G47">
        <v>99.44401054756068</v>
      </c>
      <c r="H47">
        <v>114.73027983307304</v>
      </c>
      <c r="I47">
        <v>108.76738444993033</v>
      </c>
      <c r="M47" s="8">
        <v>91.69437233380394</v>
      </c>
      <c r="N47">
        <v>5.1881803210646815</v>
      </c>
      <c r="Q47" s="8">
        <v>42.630856746999186</v>
      </c>
      <c r="V47">
        <v>9.4223921630013052</v>
      </c>
    </row>
    <row r="48" spans="1:31">
      <c r="A48">
        <f t="shared" si="0"/>
        <v>128.79999999999993</v>
      </c>
      <c r="B48">
        <v>102.34867149580278</v>
      </c>
      <c r="D48">
        <v>94.732376194083201</v>
      </c>
      <c r="E48">
        <v>105.69271304678864</v>
      </c>
      <c r="F48">
        <v>107.1444568868981</v>
      </c>
      <c r="G48">
        <v>104.36128097711129</v>
      </c>
      <c r="H48">
        <v>113.51323461121717</v>
      </c>
      <c r="I48">
        <v>109.22782578861964</v>
      </c>
      <c r="M48" s="8">
        <v>89.046210005254281</v>
      </c>
      <c r="N48">
        <v>21.450592136113151</v>
      </c>
      <c r="Q48" s="8">
        <v>72.974832919963234</v>
      </c>
      <c r="V48">
        <v>9.9669557083822085</v>
      </c>
    </row>
    <row r="49" spans="1:17">
      <c r="A49">
        <f t="shared" si="0"/>
        <v>131.59999999999994</v>
      </c>
      <c r="B49">
        <v>104.41875411605082</v>
      </c>
      <c r="D49">
        <v>94.253921860805818</v>
      </c>
      <c r="E49">
        <v>107.75493727588356</v>
      </c>
      <c r="F49">
        <v>103.84327351174359</v>
      </c>
      <c r="G49">
        <v>70.934817507976575</v>
      </c>
      <c r="H49">
        <v>110.3171043887876</v>
      </c>
      <c r="I49">
        <v>111.06526373701946</v>
      </c>
      <c r="M49" s="8">
        <v>81.162700111228446</v>
      </c>
      <c r="N49">
        <v>21.503736762983859</v>
      </c>
      <c r="Q49" s="8">
        <v>52.20887228835857</v>
      </c>
    </row>
    <row r="50" spans="1:17">
      <c r="A50">
        <f t="shared" si="0"/>
        <v>134.39999999999995</v>
      </c>
      <c r="B50">
        <v>99.972323098471065</v>
      </c>
      <c r="D50">
        <v>91.972640493701604</v>
      </c>
      <c r="E50">
        <v>104.89149651404954</v>
      </c>
      <c r="F50">
        <v>110.19739107676625</v>
      </c>
      <c r="G50">
        <v>87.257989785046064</v>
      </c>
      <c r="H50">
        <v>114.09579489449801</v>
      </c>
      <c r="I50">
        <v>108.81016943297811</v>
      </c>
      <c r="M50" s="8">
        <v>68.862743398848366</v>
      </c>
      <c r="N50">
        <v>25.350444883629784</v>
      </c>
      <c r="Q50">
        <v>38.696764149894364</v>
      </c>
    </row>
    <row r="51" spans="1:17">
      <c r="A51">
        <f t="shared" si="0"/>
        <v>137.19999999999996</v>
      </c>
      <c r="B51">
        <v>102.60742438006407</v>
      </c>
      <c r="D51">
        <v>95.883914694469539</v>
      </c>
      <c r="E51">
        <v>107.75407787635092</v>
      </c>
      <c r="F51">
        <v>106.79094113305366</v>
      </c>
      <c r="G51">
        <v>84.057674071622401</v>
      </c>
      <c r="H51">
        <v>115.36664357185441</v>
      </c>
      <c r="I51">
        <v>109.97798705590317</v>
      </c>
      <c r="M51" s="8">
        <v>69.525625043453516</v>
      </c>
      <c r="N51" s="8">
        <v>44.183149753161295</v>
      </c>
      <c r="Q51">
        <v>33.881077418261903</v>
      </c>
    </row>
    <row r="52" spans="1:17">
      <c r="A52">
        <f t="shared" si="0"/>
        <v>139.99999999999997</v>
      </c>
      <c r="B52">
        <v>103.16883339035238</v>
      </c>
      <c r="D52">
        <v>82.125626471125017</v>
      </c>
      <c r="E52">
        <v>103.0596544985945</v>
      </c>
      <c r="F52">
        <v>107.42349158046372</v>
      </c>
      <c r="G52">
        <v>84.338049392110079</v>
      </c>
      <c r="H52">
        <v>113.45495436701172</v>
      </c>
      <c r="I52">
        <v>105.32724615320689</v>
      </c>
      <c r="M52" s="8">
        <v>53.934257481190627</v>
      </c>
      <c r="N52">
        <v>18.813799269801056</v>
      </c>
      <c r="Q52">
        <v>31.305671731879311</v>
      </c>
    </row>
    <row r="53" spans="1:17">
      <c r="A53">
        <f t="shared" si="0"/>
        <v>142.79999999999998</v>
      </c>
      <c r="B53">
        <v>106.44291724442735</v>
      </c>
      <c r="E53">
        <v>96.957711975089097</v>
      </c>
      <c r="F53">
        <v>112.12715564456727</v>
      </c>
      <c r="G53">
        <v>84.789981737542405</v>
      </c>
      <c r="H53">
        <v>110.75195202481952</v>
      </c>
      <c r="I53">
        <v>107.91373322654928</v>
      </c>
      <c r="M53" s="8">
        <v>63.003378463518082</v>
      </c>
      <c r="N53">
        <v>10.500143634040276</v>
      </c>
      <c r="Q53" s="8">
        <v>42.772099502394539</v>
      </c>
    </row>
    <row r="54" spans="1:17">
      <c r="A54">
        <f t="shared" si="0"/>
        <v>145.6</v>
      </c>
      <c r="B54">
        <v>107.78804105098864</v>
      </c>
      <c r="E54">
        <v>106.6782223240396</v>
      </c>
      <c r="F54">
        <v>106.46282584278634</v>
      </c>
      <c r="G54">
        <v>79.901193371722016</v>
      </c>
      <c r="H54">
        <v>112.06849682647973</v>
      </c>
      <c r="I54">
        <v>108.73840720960114</v>
      </c>
      <c r="M54">
        <v>31.719043340772014</v>
      </c>
      <c r="N54">
        <v>31.596078906735929</v>
      </c>
      <c r="Q54">
        <v>35.561229141971367</v>
      </c>
    </row>
    <row r="55" spans="1:17">
      <c r="A55">
        <f t="shared" si="0"/>
        <v>148.4</v>
      </c>
      <c r="B55">
        <v>105.90151481011762</v>
      </c>
      <c r="E55">
        <v>97.316234510499342</v>
      </c>
      <c r="F55">
        <v>115.85358859358332</v>
      </c>
      <c r="G55">
        <v>79.639580584042761</v>
      </c>
      <c r="H55">
        <v>107.84026886923384</v>
      </c>
      <c r="I55">
        <v>106.99931649902805</v>
      </c>
      <c r="M55" s="8">
        <v>46.520901176314212</v>
      </c>
      <c r="N55">
        <v>0</v>
      </c>
      <c r="Q55">
        <v>21.897843175322709</v>
      </c>
    </row>
    <row r="56" spans="1:17">
      <c r="A56">
        <f t="shared" si="0"/>
        <v>151.20000000000002</v>
      </c>
      <c r="B56">
        <v>104.26470748910918</v>
      </c>
      <c r="E56">
        <v>97.286795204886275</v>
      </c>
      <c r="G56">
        <v>85.716809327273609</v>
      </c>
      <c r="H56">
        <v>102.27807864374853</v>
      </c>
      <c r="I56">
        <v>105.82601049409202</v>
      </c>
      <c r="M56" s="8">
        <v>60.037855447803402</v>
      </c>
      <c r="Q56">
        <v>28.048880142938863</v>
      </c>
    </row>
    <row r="57" spans="1:17">
      <c r="A57">
        <f t="shared" si="0"/>
        <v>154.00000000000003</v>
      </c>
      <c r="B57">
        <v>98.314238523451223</v>
      </c>
      <c r="E57">
        <v>104.12439236085396</v>
      </c>
      <c r="H57">
        <v>108.1193651675156</v>
      </c>
      <c r="I57">
        <v>106.93243553447088</v>
      </c>
      <c r="M57" s="8">
        <v>64.320870107659104</v>
      </c>
      <c r="Q57">
        <v>26.540249661383019</v>
      </c>
    </row>
    <row r="58" spans="1:17">
      <c r="A58">
        <f t="shared" si="0"/>
        <v>156.80000000000004</v>
      </c>
      <c r="B58">
        <v>106.74304794633608</v>
      </c>
      <c r="E58">
        <v>98.96240333817083</v>
      </c>
      <c r="H58">
        <v>109.79867968792624</v>
      </c>
      <c r="I58">
        <v>106.89598269128514</v>
      </c>
      <c r="M58" s="8">
        <v>77.575665492561654</v>
      </c>
      <c r="Q58">
        <v>22.13259885894157</v>
      </c>
    </row>
    <row r="59" spans="1:17">
      <c r="A59">
        <f t="shared" si="0"/>
        <v>159.60000000000005</v>
      </c>
      <c r="B59">
        <v>103.09278350515464</v>
      </c>
      <c r="E59">
        <v>101.30630204534982</v>
      </c>
      <c r="H59">
        <v>107.76163455479639</v>
      </c>
      <c r="I59">
        <v>105.95110430113658</v>
      </c>
      <c r="M59" s="8">
        <v>85.897921040098652</v>
      </c>
      <c r="Q59">
        <v>37.238554316569093</v>
      </c>
    </row>
    <row r="60" spans="1:17">
      <c r="A60">
        <f t="shared" si="0"/>
        <v>162.40000000000006</v>
      </c>
      <c r="B60">
        <v>94.677357318263859</v>
      </c>
      <c r="E60">
        <v>101.38555518900657</v>
      </c>
      <c r="H60">
        <v>107.33818342902902</v>
      </c>
      <c r="I60">
        <v>106.00654778745779</v>
      </c>
      <c r="M60" s="8">
        <v>101.05929623767199</v>
      </c>
      <c r="Q60" s="8">
        <v>43.860683377744238</v>
      </c>
    </row>
    <row r="61" spans="1:17">
      <c r="A61">
        <f t="shared" si="0"/>
        <v>165.20000000000007</v>
      </c>
      <c r="B61">
        <v>98.110513667710762</v>
      </c>
      <c r="E61">
        <v>104.67063639746929</v>
      </c>
      <c r="H61">
        <v>106.49214179675516</v>
      </c>
      <c r="I61">
        <v>108.03012050333508</v>
      </c>
      <c r="M61" s="8">
        <v>105.61359570086758</v>
      </c>
      <c r="Q61" s="8">
        <v>48.203441587346248</v>
      </c>
    </row>
    <row r="62" spans="1:17">
      <c r="A62">
        <f t="shared" si="0"/>
        <v>168.00000000000009</v>
      </c>
      <c r="B62">
        <v>98.550585294329736</v>
      </c>
      <c r="E62">
        <v>93.231138263183539</v>
      </c>
      <c r="H62">
        <v>108.93466308327348</v>
      </c>
      <c r="I62">
        <v>105.57148516002893</v>
      </c>
      <c r="M62" s="8">
        <v>103.72977540720527</v>
      </c>
      <c r="Q62">
        <v>18.990300338903822</v>
      </c>
    </row>
    <row r="63" spans="1:17">
      <c r="A63">
        <f t="shared" si="0"/>
        <v>170.8000000000001</v>
      </c>
      <c r="B63">
        <v>98.312049728211392</v>
      </c>
      <c r="E63">
        <v>99.050237285183826</v>
      </c>
      <c r="H63">
        <v>107.47231095321969</v>
      </c>
      <c r="I63">
        <v>105.53299510483777</v>
      </c>
      <c r="M63" s="8">
        <v>104.92003821330107</v>
      </c>
      <c r="Q63" s="8">
        <v>43.198812390660457</v>
      </c>
    </row>
    <row r="64" spans="1:17">
      <c r="A64">
        <f t="shared" si="0"/>
        <v>173.60000000000011</v>
      </c>
      <c r="E64">
        <v>99.762904803112491</v>
      </c>
      <c r="H64">
        <v>107.83907092492741</v>
      </c>
      <c r="I64">
        <v>106.80428680696998</v>
      </c>
      <c r="M64" s="8">
        <v>86.63466409678</v>
      </c>
      <c r="Q64">
        <v>32.175598327874376</v>
      </c>
    </row>
    <row r="65" spans="1:17">
      <c r="A65">
        <f t="shared" si="0"/>
        <v>176.40000000000012</v>
      </c>
      <c r="E65">
        <v>99.326012476280624</v>
      </c>
      <c r="H65">
        <v>106.98540589844937</v>
      </c>
      <c r="I65">
        <v>106.17886810853211</v>
      </c>
      <c r="M65" s="8">
        <v>75.308351914061348</v>
      </c>
      <c r="Q65">
        <v>29.835757791862846</v>
      </c>
    </row>
    <row r="66" spans="1:17">
      <c r="A66">
        <f t="shared" si="0"/>
        <v>179.20000000000013</v>
      </c>
      <c r="E66">
        <v>96.71570868357793</v>
      </c>
      <c r="H66">
        <v>106.02209414213232</v>
      </c>
      <c r="I66">
        <v>107.48095949889671</v>
      </c>
      <c r="M66" s="8">
        <v>52.055821038536664</v>
      </c>
      <c r="Q66">
        <v>18.385866107349266</v>
      </c>
    </row>
    <row r="67" spans="1:17">
      <c r="A67">
        <f t="shared" si="0"/>
        <v>182.00000000000014</v>
      </c>
      <c r="E67">
        <v>94.888214579295095</v>
      </c>
      <c r="H67">
        <v>103.5628081612444</v>
      </c>
      <c r="I67">
        <v>109.02261766564827</v>
      </c>
      <c r="M67" s="8">
        <v>66.157305159274955</v>
      </c>
    </row>
    <row r="68" spans="1:17">
      <c r="A68">
        <f t="shared" ref="A68:A101" si="1">A67+2.8</f>
        <v>184.80000000000015</v>
      </c>
      <c r="E68">
        <v>92.664475570204189</v>
      </c>
      <c r="H68">
        <v>105.40764834749912</v>
      </c>
      <c r="I68">
        <v>106.76268523880981</v>
      </c>
      <c r="M68" s="8">
        <v>80.008841443957223</v>
      </c>
    </row>
    <row r="69" spans="1:17">
      <c r="A69">
        <f t="shared" si="1"/>
        <v>187.60000000000016</v>
      </c>
      <c r="E69">
        <v>98.268427818924422</v>
      </c>
      <c r="H69">
        <v>106.39992605106802</v>
      </c>
      <c r="I69">
        <v>105.07970213455665</v>
      </c>
      <c r="M69" s="8">
        <v>83.019419392652324</v>
      </c>
    </row>
    <row r="70" spans="1:17">
      <c r="A70">
        <f t="shared" si="1"/>
        <v>190.40000000000018</v>
      </c>
      <c r="E70">
        <v>101.58571420360823</v>
      </c>
      <c r="H70">
        <v>102.34721755039421</v>
      </c>
      <c r="I70">
        <v>104.35471877857711</v>
      </c>
    </row>
    <row r="71" spans="1:17">
      <c r="A71">
        <f t="shared" si="1"/>
        <v>193.20000000000019</v>
      </c>
      <c r="E71">
        <v>98.260421145642624</v>
      </c>
      <c r="H71">
        <v>101.78010471204188</v>
      </c>
      <c r="I71">
        <v>102.42897631165472</v>
      </c>
    </row>
    <row r="72" spans="1:17">
      <c r="A72">
        <f t="shared" si="1"/>
        <v>196.0000000000002</v>
      </c>
      <c r="E72">
        <v>103.01453846097164</v>
      </c>
      <c r="H72">
        <v>99.951333739249236</v>
      </c>
      <c r="I72">
        <v>105.96893396031619</v>
      </c>
    </row>
    <row r="73" spans="1:17">
      <c r="A73">
        <f t="shared" si="1"/>
        <v>198.80000000000021</v>
      </c>
      <c r="E73">
        <v>99.684075778472263</v>
      </c>
      <c r="H73">
        <v>102.82534044827563</v>
      </c>
      <c r="I73">
        <v>105.18210395961007</v>
      </c>
    </row>
    <row r="74" spans="1:17">
      <c r="A74">
        <f t="shared" si="1"/>
        <v>201.60000000000022</v>
      </c>
      <c r="E74">
        <v>98.248814357181871</v>
      </c>
      <c r="H74">
        <v>97.124012851627995</v>
      </c>
      <c r="I74">
        <v>104.55216166525949</v>
      </c>
    </row>
    <row r="75" spans="1:17">
      <c r="A75">
        <f t="shared" si="1"/>
        <v>204.40000000000023</v>
      </c>
      <c r="E75">
        <v>94.805548587074128</v>
      </c>
      <c r="H75">
        <v>96.506728285986128</v>
      </c>
      <c r="I75">
        <v>103.17957044505188</v>
      </c>
    </row>
    <row r="76" spans="1:17">
      <c r="A76">
        <f t="shared" si="1"/>
        <v>207.20000000000024</v>
      </c>
      <c r="E76">
        <v>93.486855748081808</v>
      </c>
      <c r="H76">
        <v>96.720322864962654</v>
      </c>
      <c r="I76">
        <v>102.35886095219782</v>
      </c>
    </row>
    <row r="77" spans="1:17">
      <c r="A77">
        <f t="shared" si="1"/>
        <v>210.00000000000026</v>
      </c>
      <c r="E77">
        <v>90.336796243856014</v>
      </c>
      <c r="H77">
        <v>97.50288238447925</v>
      </c>
      <c r="I77">
        <v>102.36624277827191</v>
      </c>
    </row>
    <row r="78" spans="1:17">
      <c r="A78">
        <f t="shared" si="1"/>
        <v>212.80000000000027</v>
      </c>
      <c r="E78">
        <v>96.474849521054594</v>
      </c>
      <c r="H78">
        <v>94.758449493985097</v>
      </c>
      <c r="I78">
        <v>103.25117293332453</v>
      </c>
    </row>
    <row r="79" spans="1:17">
      <c r="A79">
        <f t="shared" si="1"/>
        <v>215.60000000000028</v>
      </c>
      <c r="E79">
        <v>93.869754599766736</v>
      </c>
      <c r="H79">
        <v>91.56746857570964</v>
      </c>
      <c r="I79">
        <v>99.95567375886526</v>
      </c>
    </row>
    <row r="80" spans="1:17">
      <c r="A80">
        <f t="shared" si="1"/>
        <v>218.40000000000029</v>
      </c>
      <c r="E80">
        <v>93.676959319855982</v>
      </c>
      <c r="H80">
        <v>90.064705704768897</v>
      </c>
      <c r="I80">
        <v>99.316519792674057</v>
      </c>
    </row>
    <row r="81" spans="1:9">
      <c r="A81">
        <f t="shared" si="1"/>
        <v>221.2000000000003</v>
      </c>
      <c r="E81">
        <v>92.674359483558746</v>
      </c>
      <c r="H81">
        <v>89.597357267514326</v>
      </c>
      <c r="I81">
        <v>100.06367688529065</v>
      </c>
    </row>
    <row r="82" spans="1:9">
      <c r="A82">
        <f t="shared" si="1"/>
        <v>224.00000000000031</v>
      </c>
      <c r="E82">
        <v>97.761756087798986</v>
      </c>
      <c r="H82">
        <v>90.03020199217994</v>
      </c>
      <c r="I82">
        <v>100.37287277945757</v>
      </c>
    </row>
    <row r="83" spans="1:9">
      <c r="A83">
        <f t="shared" si="1"/>
        <v>226.80000000000032</v>
      </c>
      <c r="E83">
        <v>96.963713533930687</v>
      </c>
      <c r="H83">
        <v>86.453742895852244</v>
      </c>
      <c r="I83">
        <v>99.226597070535561</v>
      </c>
    </row>
    <row r="84" spans="1:9">
      <c r="A84">
        <f t="shared" si="1"/>
        <v>229.60000000000034</v>
      </c>
      <c r="E84">
        <v>93.82272410906738</v>
      </c>
      <c r="H84">
        <v>83.478363470104128</v>
      </c>
      <c r="I84">
        <v>102.41298622215314</v>
      </c>
    </row>
    <row r="85" spans="1:9">
      <c r="A85">
        <f t="shared" si="1"/>
        <v>232.40000000000035</v>
      </c>
      <c r="E85">
        <v>97.916997212085505</v>
      </c>
      <c r="H85">
        <v>84.171355158818059</v>
      </c>
      <c r="I85">
        <v>99.67084939799237</v>
      </c>
    </row>
    <row r="86" spans="1:9">
      <c r="A86">
        <f t="shared" si="1"/>
        <v>235.20000000000036</v>
      </c>
      <c r="E86">
        <v>92.701053292069801</v>
      </c>
      <c r="H86">
        <v>78.626948825088732</v>
      </c>
      <c r="I86">
        <v>97.808859259720307</v>
      </c>
    </row>
    <row r="87" spans="1:9">
      <c r="A87">
        <f t="shared" si="1"/>
        <v>238.00000000000037</v>
      </c>
      <c r="H87">
        <v>83.079979531019546</v>
      </c>
      <c r="I87">
        <v>98.680262613960139</v>
      </c>
    </row>
    <row r="88" spans="1:9">
      <c r="A88">
        <f t="shared" si="1"/>
        <v>240.80000000000038</v>
      </c>
      <c r="H88">
        <v>78.939009394056612</v>
      </c>
      <c r="I88">
        <v>97.133863751428947</v>
      </c>
    </row>
    <row r="89" spans="1:9">
      <c r="A89">
        <f t="shared" si="1"/>
        <v>243.60000000000039</v>
      </c>
      <c r="I89">
        <v>96.829874121163641</v>
      </c>
    </row>
    <row r="90" spans="1:9">
      <c r="A90">
        <f t="shared" si="1"/>
        <v>246.4000000000004</v>
      </c>
      <c r="I90">
        <v>100.3071213627597</v>
      </c>
    </row>
    <row r="91" spans="1:9">
      <c r="A91">
        <f t="shared" si="1"/>
        <v>249.20000000000041</v>
      </c>
      <c r="I91">
        <v>96.151888309966537</v>
      </c>
    </row>
    <row r="92" spans="1:9">
      <c r="A92">
        <f t="shared" si="1"/>
        <v>252.00000000000043</v>
      </c>
      <c r="I92">
        <v>93.145060020043246</v>
      </c>
    </row>
    <row r="93" spans="1:9">
      <c r="A93">
        <f t="shared" si="1"/>
        <v>254.80000000000044</v>
      </c>
      <c r="I93">
        <v>86.488095696383155</v>
      </c>
    </row>
    <row r="94" spans="1:9">
      <c r="A94">
        <f t="shared" si="1"/>
        <v>257.60000000000042</v>
      </c>
      <c r="I94">
        <v>88.748195326939751</v>
      </c>
    </row>
    <row r="95" spans="1:9">
      <c r="A95">
        <f t="shared" si="1"/>
        <v>260.40000000000043</v>
      </c>
      <c r="I95">
        <v>91.796101691923198</v>
      </c>
    </row>
    <row r="96" spans="1:9">
      <c r="A96">
        <f t="shared" si="1"/>
        <v>263.20000000000044</v>
      </c>
      <c r="I96">
        <v>90.972935551673373</v>
      </c>
    </row>
    <row r="97" spans="1:9">
      <c r="A97">
        <f t="shared" si="1"/>
        <v>266.00000000000045</v>
      </c>
      <c r="I97">
        <v>90.386237054317576</v>
      </c>
    </row>
    <row r="98" spans="1:9">
      <c r="A98">
        <f t="shared" si="1"/>
        <v>268.80000000000047</v>
      </c>
      <c r="I98">
        <v>92.205835672069696</v>
      </c>
    </row>
    <row r="99" spans="1:9">
      <c r="A99">
        <f t="shared" si="1"/>
        <v>271.60000000000048</v>
      </c>
      <c r="I99">
        <v>96.073815129247819</v>
      </c>
    </row>
    <row r="100" spans="1:9">
      <c r="A100">
        <f t="shared" si="1"/>
        <v>274.40000000000049</v>
      </c>
      <c r="I100">
        <v>97.469187160188071</v>
      </c>
    </row>
    <row r="101" spans="1:9">
      <c r="A101">
        <f t="shared" si="1"/>
        <v>277.2000000000005</v>
      </c>
      <c r="I101">
        <v>95.146540461929064</v>
      </c>
    </row>
  </sheetData>
  <mergeCells count="3">
    <mergeCell ref="B1:J1"/>
    <mergeCell ref="K1:V1"/>
    <mergeCell ref="W1:A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D506-5DDA-441B-ABBB-8AEA46675E8F}">
  <dimension ref="A1:AK80"/>
  <sheetViews>
    <sheetView topLeftCell="G1" zoomScale="64" zoomScaleNormal="64" workbookViewId="0">
      <selection activeCell="W2" sqref="W2:AK24"/>
    </sheetView>
  </sheetViews>
  <sheetFormatPr defaultRowHeight="14.45"/>
  <sheetData>
    <row r="1" spans="1:37">
      <c r="A1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 t="s">
        <v>2</v>
      </c>
      <c r="N1" s="18"/>
      <c r="O1" s="18"/>
      <c r="P1" s="18"/>
      <c r="Q1" s="18"/>
      <c r="R1" s="18"/>
      <c r="S1" s="18"/>
      <c r="T1" s="18"/>
      <c r="U1" s="18"/>
      <c r="V1" s="18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</row>
    <row r="3" spans="1:37">
      <c r="A3">
        <f>A2+2.8</f>
        <v>2.8</v>
      </c>
      <c r="B3" s="2">
        <v>25.275566867775929</v>
      </c>
      <c r="C3">
        <v>1.1971442124811262</v>
      </c>
      <c r="D3" s="3">
        <v>89.516307204729515</v>
      </c>
      <c r="E3" s="2">
        <v>21.496918985699491</v>
      </c>
      <c r="F3" s="2">
        <v>28.681319588309577</v>
      </c>
      <c r="G3" s="3">
        <v>119.1130657870625</v>
      </c>
      <c r="H3" s="3">
        <v>107.1799530439217</v>
      </c>
      <c r="I3" s="3">
        <v>114.82539571937892</v>
      </c>
      <c r="J3">
        <v>0.10863720063661399</v>
      </c>
      <c r="K3" s="2">
        <v>20.514702415765488</v>
      </c>
      <c r="L3" s="3">
        <v>109.01253160534424</v>
      </c>
      <c r="M3" s="2">
        <v>34.985974740126238</v>
      </c>
      <c r="N3">
        <v>19.702136341115093</v>
      </c>
      <c r="O3" s="2">
        <v>24.54154389463497</v>
      </c>
      <c r="P3">
        <v>19.708707633567311</v>
      </c>
      <c r="Q3">
        <v>1.4186328918547775</v>
      </c>
      <c r="R3" s="2">
        <v>23.227445419564006</v>
      </c>
      <c r="S3" s="9">
        <v>51.325768190412703</v>
      </c>
      <c r="T3">
        <v>3.7699973773931292</v>
      </c>
      <c r="U3" s="2">
        <v>25.596055073307888</v>
      </c>
      <c r="V3">
        <v>1.4901464068844765</v>
      </c>
      <c r="W3">
        <v>5.095003621091859</v>
      </c>
      <c r="X3" s="9">
        <v>82.187394374966644</v>
      </c>
      <c r="Y3" s="9">
        <v>120.54603587186332</v>
      </c>
      <c r="Z3" s="9">
        <v>74.812098653587185</v>
      </c>
      <c r="AA3" s="9">
        <v>109.85299410315328</v>
      </c>
      <c r="AB3" s="2">
        <v>23.847438941434341</v>
      </c>
      <c r="AC3" s="2">
        <v>20.412731513430067</v>
      </c>
      <c r="AD3" s="9">
        <v>92.121447870562136</v>
      </c>
      <c r="AE3" s="9">
        <v>58.025163107318249</v>
      </c>
      <c r="AF3" s="9">
        <v>83.611877174347342</v>
      </c>
      <c r="AG3" s="2">
        <v>27.669225624907856</v>
      </c>
      <c r="AH3" s="2">
        <v>23.963780457537034</v>
      </c>
      <c r="AI3">
        <v>9.0287507289388458</v>
      </c>
      <c r="AJ3">
        <v>4.1761956845977926</v>
      </c>
      <c r="AK3" s="9">
        <v>71.935388941568846</v>
      </c>
    </row>
    <row r="4" spans="1:37">
      <c r="A4">
        <f t="shared" ref="A4:A67" si="0">A3+2.8</f>
        <v>5.6</v>
      </c>
      <c r="B4" s="2">
        <v>34.947812829834646</v>
      </c>
      <c r="C4">
        <v>3.5254380695785881</v>
      </c>
      <c r="D4" s="2">
        <v>31.584354806598061</v>
      </c>
      <c r="E4" s="3">
        <v>100.41964465247544</v>
      </c>
      <c r="F4" s="3">
        <v>82.504956951042629</v>
      </c>
      <c r="G4" s="3">
        <v>82.523313578201964</v>
      </c>
      <c r="H4" s="3">
        <v>130.50704954818778</v>
      </c>
      <c r="I4" s="3">
        <v>116.71170471830138</v>
      </c>
      <c r="J4" s="3">
        <v>54.678877155165125</v>
      </c>
      <c r="K4">
        <v>19.066976384049553</v>
      </c>
      <c r="L4" s="3">
        <v>124.51935657264983</v>
      </c>
      <c r="M4" s="2">
        <v>20.460254436431409</v>
      </c>
      <c r="N4">
        <v>10.347471798519942</v>
      </c>
      <c r="O4">
        <v>16.546018614270942</v>
      </c>
      <c r="P4">
        <v>10.608692219634468</v>
      </c>
      <c r="Q4">
        <v>11.527693912279737</v>
      </c>
      <c r="R4" s="2">
        <v>38.878604404506667</v>
      </c>
      <c r="S4" s="9">
        <v>48.177021401951329</v>
      </c>
      <c r="T4">
        <v>16.671455276160884</v>
      </c>
      <c r="U4" s="2">
        <v>25.809764284475495</v>
      </c>
      <c r="V4">
        <v>1.5769157555284976</v>
      </c>
      <c r="W4" s="9">
        <v>43.278364190244943</v>
      </c>
      <c r="X4" s="9">
        <v>114.09278770592003</v>
      </c>
      <c r="Y4" s="9">
        <v>111.52682003093146</v>
      </c>
      <c r="Z4" s="9">
        <v>115.87017866947897</v>
      </c>
      <c r="AA4" s="9">
        <v>114.07463740561683</v>
      </c>
      <c r="AB4" s="9">
        <v>107.15746421267893</v>
      </c>
      <c r="AC4" s="9">
        <v>70.220221850960101</v>
      </c>
      <c r="AD4">
        <v>19.78270061016055</v>
      </c>
      <c r="AE4">
        <v>14.213226828886961</v>
      </c>
      <c r="AF4" s="9">
        <v>122.62645790078517</v>
      </c>
      <c r="AG4" s="2">
        <v>32.019013352258661</v>
      </c>
      <c r="AH4">
        <v>0</v>
      </c>
      <c r="AI4">
        <v>0</v>
      </c>
      <c r="AJ4">
        <v>0</v>
      </c>
      <c r="AK4" s="9">
        <v>55.117468160224213</v>
      </c>
    </row>
    <row r="5" spans="1:37">
      <c r="A5">
        <f t="shared" si="0"/>
        <v>8.3999999999999986</v>
      </c>
      <c r="B5" s="2">
        <v>29.681880085204451</v>
      </c>
      <c r="C5">
        <v>8.0812071527662415</v>
      </c>
      <c r="D5">
        <v>19.615182805330754</v>
      </c>
      <c r="E5" s="2">
        <v>35.591504439710626</v>
      </c>
      <c r="F5" s="5">
        <v>99.971574813350941</v>
      </c>
      <c r="G5" s="5">
        <v>90.005435836640814</v>
      </c>
      <c r="H5" s="3">
        <v>72.121688958825075</v>
      </c>
      <c r="I5" s="2">
        <v>38.379695214837383</v>
      </c>
      <c r="J5" s="3">
        <v>91.877013354304992</v>
      </c>
      <c r="K5" s="3">
        <v>47.820644453508486</v>
      </c>
      <c r="L5" s="3">
        <v>85.331770855131296</v>
      </c>
      <c r="M5" s="9">
        <v>47.424415142791403</v>
      </c>
      <c r="N5">
        <v>9.2300535466173095</v>
      </c>
      <c r="O5">
        <v>8.0414347232433574</v>
      </c>
      <c r="P5" s="2">
        <v>23.7010077014654</v>
      </c>
      <c r="Q5">
        <v>0</v>
      </c>
      <c r="R5" s="9">
        <v>60.429142833391417</v>
      </c>
      <c r="S5" s="9">
        <v>73.151972831952534</v>
      </c>
      <c r="T5">
        <v>3.6085450346420322</v>
      </c>
      <c r="U5">
        <v>4.1083157446065517</v>
      </c>
      <c r="V5">
        <v>11.299964001543252</v>
      </c>
      <c r="W5" s="9">
        <v>49.251466451320915</v>
      </c>
      <c r="X5" s="9">
        <v>113.85701676963812</v>
      </c>
      <c r="Y5" s="9">
        <v>108.1726538448</v>
      </c>
      <c r="Z5" s="9">
        <v>59.525407950446215</v>
      </c>
      <c r="AA5" s="9">
        <v>128.33985466741197</v>
      </c>
      <c r="AB5" s="9">
        <v>98.355435486024803</v>
      </c>
      <c r="AC5">
        <v>7.6441833799360301</v>
      </c>
      <c r="AD5">
        <v>0</v>
      </c>
      <c r="AE5">
        <v>9.6411365986678987</v>
      </c>
      <c r="AF5" s="9">
        <v>117.31006811199669</v>
      </c>
      <c r="AG5" s="2">
        <v>32.822020146351917</v>
      </c>
      <c r="AH5">
        <v>0</v>
      </c>
      <c r="AI5" s="9">
        <v>102.21015169002264</v>
      </c>
      <c r="AJ5" s="9">
        <v>51.578005231483388</v>
      </c>
      <c r="AK5" s="9">
        <v>56.076153141386101</v>
      </c>
    </row>
    <row r="6" spans="1:37">
      <c r="A6">
        <f t="shared" si="0"/>
        <v>11.2</v>
      </c>
      <c r="B6" s="5">
        <v>50.564599188170199</v>
      </c>
      <c r="C6" s="2">
        <v>39.759040817988932</v>
      </c>
      <c r="D6" s="3">
        <v>122.58740427921848</v>
      </c>
      <c r="E6" s="5">
        <v>84.819517855679322</v>
      </c>
      <c r="F6">
        <v>110.73748463855014</v>
      </c>
      <c r="G6">
        <v>110.61005700672169</v>
      </c>
      <c r="H6" s="3">
        <v>66.97062162929322</v>
      </c>
      <c r="I6" s="5">
        <v>86.817310308606423</v>
      </c>
      <c r="J6" s="5">
        <v>100.1111490449653</v>
      </c>
      <c r="K6" s="3">
        <v>93.672636438655573</v>
      </c>
      <c r="L6" s="5">
        <v>71.378901027829883</v>
      </c>
      <c r="M6" s="9">
        <v>48.845681566860918</v>
      </c>
      <c r="N6" s="2">
        <v>20.047999313964418</v>
      </c>
      <c r="O6" s="2">
        <v>32.06079488550963</v>
      </c>
      <c r="P6" s="9">
        <v>44.543364791171939</v>
      </c>
      <c r="Q6" s="2">
        <v>31.627106307513678</v>
      </c>
      <c r="R6" s="9">
        <v>69.644505765423844</v>
      </c>
      <c r="S6">
        <v>0</v>
      </c>
      <c r="T6">
        <v>5.6016219807646523</v>
      </c>
      <c r="U6">
        <v>10.665425598960605</v>
      </c>
      <c r="V6">
        <v>6.7181829147447321</v>
      </c>
      <c r="W6" s="9">
        <v>96.178931751897295</v>
      </c>
      <c r="X6" s="9">
        <v>108.56894338513963</v>
      </c>
      <c r="Y6" s="9">
        <v>58.076769708935345</v>
      </c>
      <c r="Z6">
        <v>18.046840759342309</v>
      </c>
      <c r="AA6" s="9">
        <v>128.2683872262667</v>
      </c>
      <c r="AB6" s="9">
        <v>99.928552312719887</v>
      </c>
      <c r="AC6" s="9">
        <v>108.67060731471717</v>
      </c>
      <c r="AD6">
        <v>0</v>
      </c>
      <c r="AE6">
        <v>10.081705649261844</v>
      </c>
      <c r="AF6" s="9">
        <v>84.737295413182849</v>
      </c>
      <c r="AG6" s="2">
        <v>20.450734181357113</v>
      </c>
      <c r="AH6" s="9">
        <v>43.526247881981689</v>
      </c>
      <c r="AI6" s="9">
        <v>99.550604181409</v>
      </c>
      <c r="AJ6" s="9">
        <v>113.99977587945762</v>
      </c>
      <c r="AK6" s="9">
        <v>57.560591793826667</v>
      </c>
    </row>
    <row r="7" spans="1:37">
      <c r="A7">
        <f t="shared" si="0"/>
        <v>14</v>
      </c>
      <c r="B7">
        <v>81.130878513459891</v>
      </c>
      <c r="C7" s="5">
        <v>39.78264210992667</v>
      </c>
      <c r="D7" s="3">
        <v>120.21376626158991</v>
      </c>
      <c r="E7">
        <v>112.47379234420906</v>
      </c>
      <c r="F7">
        <v>111.84225645582615</v>
      </c>
      <c r="G7">
        <v>116.8738877893216</v>
      </c>
      <c r="H7" s="5">
        <v>81.356111442250366</v>
      </c>
      <c r="I7">
        <v>123.09696069633171</v>
      </c>
      <c r="J7">
        <v>114.10203872554042</v>
      </c>
      <c r="K7" s="3">
        <v>101.2139888386679</v>
      </c>
      <c r="L7">
        <v>91.705994590348567</v>
      </c>
      <c r="M7">
        <v>17.736652225761166</v>
      </c>
      <c r="N7">
        <v>0</v>
      </c>
      <c r="O7" s="9">
        <v>42.542248580073085</v>
      </c>
      <c r="P7" s="9">
        <v>65.346389984008397</v>
      </c>
      <c r="Q7" s="9">
        <v>50.539444897258804</v>
      </c>
      <c r="R7" s="2">
        <v>26.098206997651161</v>
      </c>
      <c r="T7">
        <v>0</v>
      </c>
      <c r="U7">
        <v>0.46463759429239182</v>
      </c>
      <c r="V7">
        <v>0.89377828169848517</v>
      </c>
      <c r="W7" s="9">
        <v>94.049668059995085</v>
      </c>
      <c r="X7" s="9">
        <v>116.59800055547235</v>
      </c>
      <c r="Y7">
        <v>15.298139534179224</v>
      </c>
      <c r="Z7" s="2">
        <v>26.07849627378409</v>
      </c>
      <c r="AA7" s="9">
        <v>90.449998228951088</v>
      </c>
      <c r="AB7" s="9">
        <v>98.746818763764594</v>
      </c>
      <c r="AC7" s="2">
        <v>30.351831286667689</v>
      </c>
      <c r="AD7">
        <v>0.24145636823061981</v>
      </c>
      <c r="AE7">
        <v>17.241715509641505</v>
      </c>
      <c r="AF7" s="9">
        <v>48.651664280210284</v>
      </c>
      <c r="AG7" s="9">
        <v>62.581801427944065</v>
      </c>
      <c r="AH7" s="2">
        <v>32.770502214717204</v>
      </c>
      <c r="AI7" s="9">
        <v>40.452082669347128</v>
      </c>
      <c r="AJ7" s="9">
        <v>75.980959473467038</v>
      </c>
      <c r="AK7" s="9">
        <v>56.634933124772942</v>
      </c>
    </row>
    <row r="8" spans="1:37">
      <c r="A8">
        <f t="shared" si="0"/>
        <v>16.8</v>
      </c>
      <c r="B8">
        <v>103.6375239310785</v>
      </c>
      <c r="C8">
        <v>48.521618177995265</v>
      </c>
      <c r="D8" s="3">
        <v>123.75068005404674</v>
      </c>
      <c r="E8">
        <v>109.52509738469608</v>
      </c>
      <c r="F8">
        <v>110.26537392679131</v>
      </c>
      <c r="G8">
        <v>114.02171341447387</v>
      </c>
      <c r="H8">
        <v>104.83475936073687</v>
      </c>
      <c r="I8">
        <v>118.3617747440273</v>
      </c>
      <c r="J8">
        <v>119.55244331074969</v>
      </c>
      <c r="K8" s="3">
        <v>90.093870407989471</v>
      </c>
      <c r="L8">
        <v>121.65606209941272</v>
      </c>
      <c r="M8" s="2">
        <v>26.159302570246258</v>
      </c>
      <c r="N8">
        <v>12.933039189595867</v>
      </c>
      <c r="O8" s="9">
        <v>46.585589085473856</v>
      </c>
      <c r="P8" s="9">
        <v>43.86624753549286</v>
      </c>
      <c r="Q8" s="9">
        <v>48.190001815287332</v>
      </c>
      <c r="R8">
        <v>5.8858729240035714</v>
      </c>
      <c r="T8">
        <v>0</v>
      </c>
      <c r="U8">
        <v>1.9797754934590419</v>
      </c>
      <c r="V8">
        <v>8.210339952857721</v>
      </c>
      <c r="W8" s="9">
        <v>96.303488168990583</v>
      </c>
      <c r="X8" s="9">
        <v>115.92571001726694</v>
      </c>
      <c r="Y8" s="9">
        <v>77.781373392675491</v>
      </c>
      <c r="Z8" s="2">
        <v>20.913129632518185</v>
      </c>
      <c r="AA8" s="9">
        <v>82.410300282531651</v>
      </c>
      <c r="AB8" s="9">
        <v>92.581205783192914</v>
      </c>
      <c r="AC8" s="2">
        <v>37.256243859884428</v>
      </c>
      <c r="AD8">
        <v>3.2944451536652761</v>
      </c>
      <c r="AE8">
        <v>1.0508727498187245</v>
      </c>
      <c r="AF8">
        <v>15.87293834950745</v>
      </c>
      <c r="AG8" s="9">
        <v>68.296426222319667</v>
      </c>
      <c r="AH8" s="2">
        <v>26.776500841817821</v>
      </c>
      <c r="AI8" s="9">
        <v>99.723018411980263</v>
      </c>
      <c r="AJ8" s="9">
        <v>118.5672845861356</v>
      </c>
      <c r="AK8" s="9">
        <v>48.090746903107231</v>
      </c>
    </row>
    <row r="9" spans="1:37">
      <c r="A9">
        <f t="shared" si="0"/>
        <v>19.600000000000001</v>
      </c>
      <c r="B9">
        <v>108.81331213681717</v>
      </c>
      <c r="C9">
        <v>73.715848031494914</v>
      </c>
      <c r="D9" s="3">
        <v>121.6554320298094</v>
      </c>
      <c r="E9">
        <v>113.00308757535799</v>
      </c>
      <c r="F9">
        <v>107.89995671079581</v>
      </c>
      <c r="G9">
        <v>122.07310751309167</v>
      </c>
      <c r="H9">
        <v>126.68585455731477</v>
      </c>
      <c r="I9">
        <v>126.03241340660287</v>
      </c>
      <c r="J9">
        <v>121.47771973700647</v>
      </c>
      <c r="K9" s="3">
        <v>81.751153219689897</v>
      </c>
      <c r="L9">
        <v>120.4431058989837</v>
      </c>
      <c r="M9" s="2">
        <v>31.893475790858531</v>
      </c>
      <c r="N9">
        <v>10.524072500335455</v>
      </c>
      <c r="O9" s="2">
        <v>34.197070946531973</v>
      </c>
      <c r="P9" s="2">
        <v>29.881891070948864</v>
      </c>
      <c r="Q9" s="9">
        <v>49.496410515001529</v>
      </c>
      <c r="R9">
        <v>4.892812458498466</v>
      </c>
      <c r="T9">
        <v>0</v>
      </c>
      <c r="U9">
        <v>0</v>
      </c>
      <c r="V9">
        <v>10.79657388721979</v>
      </c>
      <c r="W9" s="9">
        <v>101.06509889330046</v>
      </c>
      <c r="X9" s="9">
        <v>78.06185097108731</v>
      </c>
      <c r="Y9" s="9">
        <v>52.608939187160942</v>
      </c>
      <c r="Z9" s="2">
        <v>35.691161632916405</v>
      </c>
      <c r="AA9" s="9">
        <v>78.492463882047346</v>
      </c>
      <c r="AB9" s="9">
        <v>86.870649257157879</v>
      </c>
      <c r="AC9" s="9">
        <v>45.098202166264997</v>
      </c>
      <c r="AD9">
        <v>10.74589572062278</v>
      </c>
      <c r="AE9">
        <v>0</v>
      </c>
      <c r="AF9">
        <v>5.7046061784377535</v>
      </c>
      <c r="AG9" s="9">
        <v>60.771414486545297</v>
      </c>
      <c r="AH9" s="9">
        <v>43.841515695540096</v>
      </c>
      <c r="AI9" s="9">
        <v>86.530398634544369</v>
      </c>
      <c r="AJ9" s="9">
        <v>114.33535708579645</v>
      </c>
      <c r="AK9" s="9">
        <v>63.842936162171277</v>
      </c>
    </row>
    <row r="10" spans="1:37">
      <c r="A10">
        <f t="shared" si="0"/>
        <v>22.400000000000002</v>
      </c>
      <c r="B10">
        <v>108.22042870608641</v>
      </c>
      <c r="C10">
        <v>82.665405380069117</v>
      </c>
      <c r="D10" s="3">
        <v>119.05072255967744</v>
      </c>
      <c r="E10">
        <v>114.4249560829217</v>
      </c>
      <c r="F10">
        <v>107.9599918666912</v>
      </c>
      <c r="G10">
        <v>125.13416125248712</v>
      </c>
      <c r="H10">
        <v>128.33244747811005</v>
      </c>
      <c r="I10">
        <v>129.30280465979416</v>
      </c>
      <c r="J10">
        <v>119.92140091313645</v>
      </c>
      <c r="K10" s="5">
        <v>106.29036990010628</v>
      </c>
      <c r="L10">
        <v>127.95732047892596</v>
      </c>
      <c r="M10" s="9">
        <v>57.361266995665403</v>
      </c>
      <c r="N10" s="2">
        <v>28.180626742061122</v>
      </c>
      <c r="O10" s="2">
        <v>35.115578689168309</v>
      </c>
      <c r="P10" s="9">
        <v>58.361058474578741</v>
      </c>
      <c r="Q10" s="9">
        <v>71.392817506807134</v>
      </c>
      <c r="R10">
        <v>5.1852827660820848</v>
      </c>
      <c r="T10" s="9">
        <v>109.42903362843062</v>
      </c>
      <c r="U10">
        <v>1.9191547344674955</v>
      </c>
      <c r="V10">
        <v>15.247671029277008</v>
      </c>
      <c r="W10" s="9">
        <v>98.416452898912837</v>
      </c>
      <c r="X10" s="9">
        <v>98.224949764207878</v>
      </c>
      <c r="Y10" s="2">
        <v>29.517827022625486</v>
      </c>
      <c r="Z10" s="2">
        <v>28.760771751386596</v>
      </c>
      <c r="AA10" s="9">
        <v>83.017562239143444</v>
      </c>
      <c r="AB10" s="2">
        <v>24.765558869951242</v>
      </c>
      <c r="AC10" s="2">
        <v>31.570992750986594</v>
      </c>
      <c r="AD10">
        <v>4.9585806720597132</v>
      </c>
      <c r="AE10">
        <v>1.2558809038478258</v>
      </c>
      <c r="AF10">
        <v>11.459188255880576</v>
      </c>
      <c r="AG10" s="9">
        <v>85.839917313385769</v>
      </c>
      <c r="AH10">
        <v>18.422884146377125</v>
      </c>
      <c r="AI10" s="9">
        <v>85.253807960299412</v>
      </c>
      <c r="AJ10" s="9">
        <v>61.49086087205221</v>
      </c>
      <c r="AK10" s="9">
        <v>47.421542120238385</v>
      </c>
    </row>
    <row r="11" spans="1:37">
      <c r="A11">
        <f t="shared" si="0"/>
        <v>25.200000000000003</v>
      </c>
      <c r="B11">
        <v>109.43759966864727</v>
      </c>
      <c r="C11">
        <v>97.848008540429447</v>
      </c>
      <c r="D11" s="3">
        <v>115.71625558509351</v>
      </c>
      <c r="E11">
        <v>114.5992357332108</v>
      </c>
      <c r="F11">
        <v>111.23068702634768</v>
      </c>
      <c r="G11">
        <v>126.00430687853968</v>
      </c>
      <c r="H11">
        <v>126.41118520176401</v>
      </c>
      <c r="I11">
        <v>131.54638790193431</v>
      </c>
      <c r="J11">
        <v>130.63318813299375</v>
      </c>
      <c r="K11">
        <v>113.17039363495604</v>
      </c>
      <c r="L11">
        <v>129.81986397422025</v>
      </c>
      <c r="M11" s="9">
        <v>53.903042907224417</v>
      </c>
      <c r="N11" s="2">
        <v>35.03695264213912</v>
      </c>
      <c r="O11" s="2">
        <v>34.389082594875362</v>
      </c>
      <c r="P11" s="2">
        <v>27.304317733360637</v>
      </c>
      <c r="Q11" s="9">
        <v>82.859042762072818</v>
      </c>
      <c r="R11">
        <v>6.9881838925399622</v>
      </c>
      <c r="T11" s="9">
        <v>59.44843813872798</v>
      </c>
      <c r="U11">
        <v>2.7457535205708421</v>
      </c>
      <c r="V11">
        <v>0</v>
      </c>
      <c r="W11" s="9">
        <v>105.91009238143096</v>
      </c>
      <c r="X11" s="9">
        <v>112.48514430489482</v>
      </c>
      <c r="Y11">
        <v>9.5078694012173361</v>
      </c>
      <c r="Z11" s="9">
        <v>44.357848596646448</v>
      </c>
      <c r="AA11" s="9">
        <v>93.986225945820422</v>
      </c>
      <c r="AB11" s="2">
        <v>39.78768077101936</v>
      </c>
      <c r="AC11" s="9">
        <v>45.133142771174967</v>
      </c>
      <c r="AD11" s="9">
        <v>89.745517422847058</v>
      </c>
      <c r="AE11">
        <v>6.1231544121277954</v>
      </c>
      <c r="AF11">
        <v>15.043304730014757</v>
      </c>
      <c r="AG11" s="9">
        <v>94.310150027130319</v>
      </c>
      <c r="AH11">
        <v>15.573395589502129</v>
      </c>
      <c r="AI11" s="9">
        <v>86.01545539644286</v>
      </c>
      <c r="AJ11" s="9">
        <v>45.675342565069244</v>
      </c>
      <c r="AK11" s="2">
        <v>37.388862054777363</v>
      </c>
    </row>
    <row r="12" spans="1:37">
      <c r="A12">
        <f t="shared" si="0"/>
        <v>28.000000000000004</v>
      </c>
      <c r="B12">
        <v>114.34672758537208</v>
      </c>
      <c r="C12">
        <v>101.50314772400155</v>
      </c>
      <c r="D12" s="5">
        <v>108.71565663204943</v>
      </c>
      <c r="E12">
        <v>110.18224032642519</v>
      </c>
      <c r="F12">
        <v>110.0252984343917</v>
      </c>
      <c r="G12">
        <v>122.94956120149111</v>
      </c>
      <c r="H12">
        <v>126.74327692626392</v>
      </c>
      <c r="I12">
        <v>133.75208169463318</v>
      </c>
      <c r="J12">
        <v>131.11808588064048</v>
      </c>
      <c r="K12">
        <v>128.82296245797974</v>
      </c>
      <c r="L12">
        <v>125.88867540003005</v>
      </c>
      <c r="M12" s="9">
        <v>153.47235455857131</v>
      </c>
      <c r="N12" s="2">
        <v>29.428618254595833</v>
      </c>
      <c r="O12">
        <v>4.0207239600684668</v>
      </c>
      <c r="P12" s="9">
        <v>53.525634306717258</v>
      </c>
      <c r="Q12" s="9">
        <v>88.200028451622074</v>
      </c>
      <c r="R12">
        <v>15.104818284458821</v>
      </c>
      <c r="T12" s="9">
        <v>41.439648016160135</v>
      </c>
      <c r="U12">
        <v>14.996287504434877</v>
      </c>
      <c r="V12">
        <v>9.9336432630031393</v>
      </c>
      <c r="W12" s="9">
        <v>99.440820456797525</v>
      </c>
      <c r="X12" s="9">
        <v>97.494987448525166</v>
      </c>
      <c r="Y12">
        <v>4.6191674128398637</v>
      </c>
      <c r="Z12" s="9">
        <v>53.141112677826719</v>
      </c>
      <c r="AA12" s="9">
        <v>108.29537775090135</v>
      </c>
      <c r="AB12">
        <v>7.1233878294902881</v>
      </c>
      <c r="AC12" s="2">
        <v>30.820101395744437</v>
      </c>
      <c r="AD12" s="9">
        <v>65.947688707689565</v>
      </c>
      <c r="AE12">
        <v>11.180944959257314</v>
      </c>
      <c r="AF12" s="9">
        <v>45.422725256638394</v>
      </c>
      <c r="AG12" s="9">
        <v>66.655998763994717</v>
      </c>
      <c r="AH12">
        <v>12.501233674375761</v>
      </c>
      <c r="AI12" s="9">
        <v>56.243969326088056</v>
      </c>
      <c r="AJ12">
        <v>0</v>
      </c>
      <c r="AK12" s="9">
        <v>64.964830474986172</v>
      </c>
    </row>
    <row r="13" spans="1:37">
      <c r="A13">
        <f t="shared" si="0"/>
        <v>30.800000000000004</v>
      </c>
      <c r="B13">
        <v>114.17842281538617</v>
      </c>
      <c r="C13">
        <v>93.265052966394322</v>
      </c>
      <c r="D13">
        <v>120.62436131204041</v>
      </c>
      <c r="E13">
        <v>113.5299332716353</v>
      </c>
      <c r="F13">
        <v>107.00266231368663</v>
      </c>
      <c r="G13">
        <v>123.58376422715379</v>
      </c>
      <c r="H13">
        <v>124.73040977713875</v>
      </c>
      <c r="I13">
        <v>136.60807293757674</v>
      </c>
      <c r="J13">
        <v>124.53269656103815</v>
      </c>
      <c r="K13">
        <v>126.70260566114806</v>
      </c>
      <c r="L13">
        <v>114.81715368276021</v>
      </c>
      <c r="M13" s="9">
        <v>134.95930715918115</v>
      </c>
      <c r="N13">
        <v>11.485567477708932</v>
      </c>
      <c r="O13">
        <v>7.2085744095608462</v>
      </c>
      <c r="P13" s="9">
        <v>46.250148414655364</v>
      </c>
      <c r="Q13" s="9">
        <v>95.105223818392759</v>
      </c>
      <c r="R13" s="9">
        <v>40.903860085754076</v>
      </c>
      <c r="T13">
        <v>13.316295648665008</v>
      </c>
      <c r="U13">
        <v>8.2513902814191145</v>
      </c>
      <c r="V13">
        <v>0.58066007114247198</v>
      </c>
      <c r="W13" s="9">
        <v>54.146506074801735</v>
      </c>
      <c r="X13" s="9">
        <v>87.921829063102578</v>
      </c>
      <c r="Y13">
        <v>3.549434752515662</v>
      </c>
      <c r="Z13" s="9">
        <v>46.79353733350527</v>
      </c>
      <c r="AA13" s="9">
        <v>105.1258224687673</v>
      </c>
      <c r="AB13">
        <v>14.30918437649054</v>
      </c>
      <c r="AC13" s="2">
        <v>41.743040105966685</v>
      </c>
      <c r="AD13" s="9">
        <v>82.72368002526332</v>
      </c>
      <c r="AE13" s="2">
        <v>33.553423861135336</v>
      </c>
      <c r="AF13">
        <v>4.2837218569436137</v>
      </c>
      <c r="AG13" s="9">
        <v>68.931500843375687</v>
      </c>
      <c r="AH13" s="2">
        <v>37.842087196135651</v>
      </c>
      <c r="AI13">
        <v>0</v>
      </c>
      <c r="AK13" s="9">
        <v>54.551457815931897</v>
      </c>
    </row>
    <row r="14" spans="1:37">
      <c r="A14">
        <f t="shared" si="0"/>
        <v>33.6</v>
      </c>
      <c r="B14">
        <v>120.28492043926624</v>
      </c>
      <c r="C14">
        <v>102.89251946590105</v>
      </c>
      <c r="D14">
        <v>115.94194790863942</v>
      </c>
      <c r="E14">
        <v>106.56375104403675</v>
      </c>
      <c r="F14">
        <v>109.21955843888844</v>
      </c>
      <c r="G14">
        <v>123.30379283964392</v>
      </c>
      <c r="H14">
        <v>123.07497366031306</v>
      </c>
      <c r="I14">
        <v>133.59989132306677</v>
      </c>
      <c r="J14">
        <v>124.36683502721203</v>
      </c>
      <c r="K14">
        <v>127.76928778630845</v>
      </c>
      <c r="L14">
        <v>119.01336762767073</v>
      </c>
      <c r="M14" s="9">
        <v>67.526696822250713</v>
      </c>
      <c r="N14" s="2">
        <v>24.955969610907839</v>
      </c>
      <c r="O14">
        <v>9.2968483684031114</v>
      </c>
      <c r="P14" s="9">
        <v>41.031660773068353</v>
      </c>
      <c r="Q14" s="9">
        <v>87.470445905816575</v>
      </c>
      <c r="R14" s="2">
        <v>38.36755488604522</v>
      </c>
      <c r="T14">
        <v>19.224305182896266</v>
      </c>
      <c r="U14">
        <v>3.5528833014484831</v>
      </c>
      <c r="V14">
        <v>0</v>
      </c>
      <c r="W14" s="9">
        <v>69.118742953074062</v>
      </c>
      <c r="X14" s="9">
        <v>68.398592799539315</v>
      </c>
      <c r="Y14">
        <v>13.77809008115295</v>
      </c>
      <c r="Z14" s="9">
        <v>63.056215047606827</v>
      </c>
      <c r="AA14" s="9">
        <v>112.32803185501548</v>
      </c>
      <c r="AB14" s="2">
        <v>26.004163306145564</v>
      </c>
      <c r="AC14" s="2">
        <v>37.640623823730508</v>
      </c>
      <c r="AD14" s="2">
        <v>37.468393054661227</v>
      </c>
      <c r="AE14" s="2">
        <v>35.385195696298027</v>
      </c>
      <c r="AF14">
        <v>0</v>
      </c>
      <c r="AG14" s="9">
        <v>41.848837593471586</v>
      </c>
      <c r="AH14">
        <v>0</v>
      </c>
      <c r="AI14">
        <v>9.6706548220938835</v>
      </c>
      <c r="AK14" s="9">
        <v>57.437768711620166</v>
      </c>
    </row>
    <row r="15" spans="1:37">
      <c r="A15">
        <f t="shared" si="0"/>
        <v>36.4</v>
      </c>
      <c r="B15">
        <v>109.67055052053468</v>
      </c>
      <c r="C15">
        <v>97.342683151873032</v>
      </c>
      <c r="D15">
        <v>115.39204043547699</v>
      </c>
      <c r="E15">
        <v>120.23705998122223</v>
      </c>
      <c r="F15">
        <v>117.93225447159799</v>
      </c>
      <c r="G15">
        <v>128.54016113511577</v>
      </c>
      <c r="H15">
        <v>123.83419754061272</v>
      </c>
      <c r="I15">
        <v>137.26102257323794</v>
      </c>
      <c r="J15">
        <v>122.09250512432047</v>
      </c>
      <c r="K15">
        <v>131.84631015054956</v>
      </c>
      <c r="L15">
        <v>124.13500096720864</v>
      </c>
      <c r="M15" s="9">
        <v>54.125420196900549</v>
      </c>
      <c r="N15">
        <v>9.8122779422920896</v>
      </c>
      <c r="O15">
        <v>9.3869213901655115</v>
      </c>
      <c r="P15" s="9">
        <v>45.158273755050338</v>
      </c>
      <c r="Q15" s="9">
        <v>89.351435630369551</v>
      </c>
      <c r="R15" s="9">
        <v>42.502433607085564</v>
      </c>
      <c r="T15" s="2">
        <v>26.843096450071133</v>
      </c>
      <c r="U15">
        <v>3.8041702657101046</v>
      </c>
      <c r="V15">
        <v>3.4289346695627976</v>
      </c>
      <c r="W15" s="9">
        <v>82.170226405198278</v>
      </c>
      <c r="X15" s="9">
        <v>82.759558000859144</v>
      </c>
      <c r="Y15">
        <v>10.68149275889437</v>
      </c>
      <c r="Z15" s="9">
        <v>70.509900462312331</v>
      </c>
      <c r="AA15" s="9">
        <v>110.53138691439273</v>
      </c>
      <c r="AB15" s="9">
        <v>41.906601171214909</v>
      </c>
      <c r="AC15" s="2">
        <v>32.868506525079255</v>
      </c>
      <c r="AD15">
        <v>17.544872426138916</v>
      </c>
      <c r="AE15" s="9">
        <v>50.834801256031241</v>
      </c>
      <c r="AG15" s="2">
        <v>21.923197705766988</v>
      </c>
      <c r="AI15" s="2">
        <v>25.499531236162305</v>
      </c>
      <c r="AK15" s="9">
        <v>65.654021460090974</v>
      </c>
    </row>
    <row r="16" spans="1:37">
      <c r="A16">
        <f t="shared" si="0"/>
        <v>39.199999999999996</v>
      </c>
      <c r="B16">
        <v>111.46276299301162</v>
      </c>
      <c r="C16">
        <v>100.10261775890864</v>
      </c>
      <c r="D16">
        <v>113.83980832292372</v>
      </c>
      <c r="E16">
        <v>121.29602162233429</v>
      </c>
      <c r="F16">
        <v>114.37374842719831</v>
      </c>
      <c r="G16">
        <v>126.69799181353967</v>
      </c>
      <c r="H16">
        <v>125.84897104454646</v>
      </c>
      <c r="I16">
        <v>126.20308068362215</v>
      </c>
      <c r="J16">
        <v>117.99662027779928</v>
      </c>
      <c r="K16">
        <v>127.34211587613841</v>
      </c>
      <c r="L16">
        <v>122.5302676833187</v>
      </c>
      <c r="M16" s="2">
        <v>37.429941983589927</v>
      </c>
      <c r="N16">
        <v>19.572288669791497</v>
      </c>
      <c r="O16">
        <v>14.75269280033879</v>
      </c>
      <c r="P16" s="9">
        <v>42.98046933541449</v>
      </c>
      <c r="Q16" s="9">
        <v>72.211788608488348</v>
      </c>
      <c r="R16" s="9">
        <v>57.388764066143303</v>
      </c>
      <c r="T16">
        <v>0</v>
      </c>
      <c r="U16">
        <v>6.7649720716355688</v>
      </c>
      <c r="V16">
        <v>0</v>
      </c>
      <c r="W16" s="9">
        <v>97.528440551696363</v>
      </c>
      <c r="X16" s="9">
        <v>54.528422357585278</v>
      </c>
      <c r="Y16">
        <v>14.427814648859659</v>
      </c>
      <c r="Z16" s="9">
        <v>63.756661215945357</v>
      </c>
      <c r="AA16" s="9">
        <v>100.58926277585586</v>
      </c>
      <c r="AB16" s="9">
        <v>57.260849195745344</v>
      </c>
      <c r="AC16">
        <v>17.489837344512694</v>
      </c>
      <c r="AD16">
        <v>12.024486226497595</v>
      </c>
      <c r="AE16" s="9">
        <v>40.271035767697953</v>
      </c>
      <c r="AG16">
        <v>9.7233402012116024</v>
      </c>
      <c r="AI16">
        <v>19.165627936955023</v>
      </c>
      <c r="AK16" s="2">
        <v>38.219887138921507</v>
      </c>
    </row>
    <row r="17" spans="1:37">
      <c r="A17">
        <f t="shared" si="0"/>
        <v>41.999999999999993</v>
      </c>
      <c r="B17">
        <v>117.67560492437661</v>
      </c>
      <c r="C17">
        <v>103.41847800512494</v>
      </c>
      <c r="D17">
        <v>107.28864454446764</v>
      </c>
      <c r="E17">
        <v>117.38459343424518</v>
      </c>
      <c r="F17">
        <v>113.97950529653578</v>
      </c>
      <c r="G17">
        <v>127.550871558723</v>
      </c>
      <c r="H17">
        <v>121.99875272840661</v>
      </c>
      <c r="I17">
        <v>129.76341749246788</v>
      </c>
      <c r="J17">
        <v>119.7177949992689</v>
      </c>
      <c r="K17">
        <v>117.64603358576396</v>
      </c>
      <c r="L17">
        <v>121.59153247926683</v>
      </c>
      <c r="M17" s="2">
        <v>31.982669657401644</v>
      </c>
      <c r="N17">
        <v>19.579050416054823</v>
      </c>
      <c r="O17">
        <v>17.023662891419072</v>
      </c>
      <c r="P17" s="9">
        <v>40.629845523668955</v>
      </c>
      <c r="Q17" s="9">
        <v>54.842174169604796</v>
      </c>
      <c r="R17" s="9">
        <v>58.234316330726124</v>
      </c>
      <c r="T17">
        <v>10.617063744850723</v>
      </c>
      <c r="U17">
        <v>3.839548748307108</v>
      </c>
      <c r="V17">
        <v>2.5444679249730151</v>
      </c>
      <c r="W17" s="9">
        <v>92.250663051640686</v>
      </c>
      <c r="X17" s="9">
        <v>61.898505423826883</v>
      </c>
      <c r="Y17">
        <v>13.409198452269056</v>
      </c>
      <c r="Z17" s="2">
        <v>20.84393194279577</v>
      </c>
      <c r="AA17" s="9">
        <v>100.02841858700782</v>
      </c>
      <c r="AB17" s="9">
        <v>46.651693050790847</v>
      </c>
      <c r="AC17">
        <v>12.160656301266227</v>
      </c>
      <c r="AD17">
        <v>7.0944948010252187</v>
      </c>
      <c r="AE17">
        <v>14.787649355258489</v>
      </c>
      <c r="AG17">
        <v>8.6022626557530888</v>
      </c>
      <c r="AI17" s="9">
        <v>60.977938809252279</v>
      </c>
      <c r="AK17" s="9">
        <v>40.463347656342584</v>
      </c>
    </row>
    <row r="18" spans="1:37">
      <c r="A18">
        <f t="shared" si="0"/>
        <v>44.79999999999999</v>
      </c>
      <c r="B18">
        <v>122.71079297201823</v>
      </c>
      <c r="C18">
        <v>105.10765449381424</v>
      </c>
      <c r="D18">
        <v>105.85247327053212</v>
      </c>
      <c r="E18">
        <v>122.24359433645095</v>
      </c>
      <c r="F18">
        <v>116.72250989948219</v>
      </c>
      <c r="G18">
        <v>125.79322327138027</v>
      </c>
      <c r="H18">
        <v>120.80058388956202</v>
      </c>
      <c r="I18">
        <v>135.26524769516539</v>
      </c>
      <c r="J18">
        <v>114.38397129186603</v>
      </c>
      <c r="K18">
        <v>123.38910575875369</v>
      </c>
      <c r="L18">
        <v>120.65605245043871</v>
      </c>
      <c r="M18">
        <v>6.9502920459253916</v>
      </c>
      <c r="N18">
        <v>16.268141292113654</v>
      </c>
      <c r="O18">
        <v>11.551761359547626</v>
      </c>
      <c r="P18" s="9">
        <v>40.164566168408939</v>
      </c>
      <c r="Q18" s="2">
        <v>34.361138404393685</v>
      </c>
      <c r="R18" s="9">
        <v>58.039357939602795</v>
      </c>
      <c r="T18">
        <v>1.1201272464551972</v>
      </c>
      <c r="U18">
        <v>5.272479803473197</v>
      </c>
      <c r="V18" s="2">
        <v>28.069667667610222</v>
      </c>
      <c r="W18" s="9">
        <v>93.161915408980818</v>
      </c>
      <c r="X18" s="9">
        <v>65.009404326541144</v>
      </c>
      <c r="Y18" s="2">
        <v>27.880930629871749</v>
      </c>
      <c r="Z18" s="2">
        <v>31.907200555850533</v>
      </c>
      <c r="AA18" s="9">
        <v>80.797875882902147</v>
      </c>
      <c r="AB18" s="2">
        <v>23.082837754164657</v>
      </c>
      <c r="AC18">
        <v>0.12092922012745941</v>
      </c>
      <c r="AD18">
        <v>13.896948976322429</v>
      </c>
      <c r="AE18">
        <v>4.8173605374124415</v>
      </c>
      <c r="AG18">
        <v>7.0993062794547264</v>
      </c>
      <c r="AI18" s="9">
        <v>86.996645101752421</v>
      </c>
      <c r="AK18">
        <v>16.920536013153878</v>
      </c>
    </row>
    <row r="19" spans="1:37">
      <c r="A19">
        <f t="shared" si="0"/>
        <v>47.599999999999987</v>
      </c>
      <c r="B19">
        <v>126.69590527799984</v>
      </c>
      <c r="C19">
        <v>112.28211848068959</v>
      </c>
      <c r="D19">
        <v>106.41450219072237</v>
      </c>
      <c r="E19">
        <v>122.31759388811436</v>
      </c>
      <c r="F19">
        <v>109.18894270043847</v>
      </c>
      <c r="G19">
        <v>126.32110309811388</v>
      </c>
      <c r="H19">
        <v>123.22303707616739</v>
      </c>
      <c r="I19">
        <v>133.97425539936447</v>
      </c>
      <c r="J19">
        <v>118.83541295306001</v>
      </c>
      <c r="K19">
        <v>117.5044045393017</v>
      </c>
      <c r="L19">
        <v>121.37973979978425</v>
      </c>
      <c r="M19">
        <v>9.0549480116627734</v>
      </c>
      <c r="N19">
        <v>15.451008211874974</v>
      </c>
      <c r="O19">
        <v>11.72585702776002</v>
      </c>
      <c r="P19" s="2">
        <v>30.914149588114416</v>
      </c>
      <c r="Q19" s="2">
        <v>36.631378438770653</v>
      </c>
      <c r="R19" s="9">
        <v>48.937165299213603</v>
      </c>
      <c r="T19">
        <v>0.19080146153919539</v>
      </c>
      <c r="U19">
        <v>1.6751946483114968</v>
      </c>
      <c r="V19">
        <v>17.870597554143082</v>
      </c>
      <c r="W19" s="9">
        <v>78.476056424563851</v>
      </c>
      <c r="X19" s="9">
        <v>73.713585112864521</v>
      </c>
      <c r="Y19" s="2">
        <v>21.08729635606468</v>
      </c>
      <c r="Z19" s="2">
        <v>39.311416162064482</v>
      </c>
      <c r="AA19" s="9">
        <v>72.355402915823234</v>
      </c>
      <c r="AB19" s="2">
        <v>38.268601372419802</v>
      </c>
      <c r="AC19" s="2">
        <v>25.242545690042231</v>
      </c>
      <c r="AD19">
        <v>0.67070093277732223</v>
      </c>
      <c r="AE19">
        <v>0</v>
      </c>
      <c r="AG19" s="2">
        <v>21.020737143766915</v>
      </c>
      <c r="AI19" s="9">
        <v>90.655432503266255</v>
      </c>
      <c r="AK19">
        <v>10.887908977080951</v>
      </c>
    </row>
    <row r="20" spans="1:37">
      <c r="A20">
        <f t="shared" si="0"/>
        <v>50.399999999999984</v>
      </c>
      <c r="B20">
        <v>117.70172957094836</v>
      </c>
      <c r="C20">
        <v>103.83256998090579</v>
      </c>
      <c r="D20">
        <v>103.95505914621178</v>
      </c>
      <c r="E20">
        <v>126.0027850004313</v>
      </c>
      <c r="F20">
        <v>115.79697470281477</v>
      </c>
      <c r="G20">
        <v>128.72958205795692</v>
      </c>
      <c r="H20">
        <v>119.85082852235701</v>
      </c>
      <c r="I20">
        <v>132.84126044945009</v>
      </c>
      <c r="J20">
        <v>122.04889097475871</v>
      </c>
      <c r="K20">
        <v>123.19434013235966</v>
      </c>
      <c r="L20">
        <v>116.67034780236199</v>
      </c>
      <c r="M20">
        <v>9.3128560874001209</v>
      </c>
      <c r="N20">
        <v>13.221689388139881</v>
      </c>
      <c r="O20">
        <v>16.728924881424241</v>
      </c>
      <c r="P20" s="2">
        <v>32.174986968427767</v>
      </c>
      <c r="Q20" s="2">
        <v>22.541202405976762</v>
      </c>
      <c r="R20" s="9">
        <v>49.964491110916725</v>
      </c>
      <c r="T20">
        <v>0</v>
      </c>
      <c r="U20">
        <v>6.8667542479006709</v>
      </c>
      <c r="V20">
        <v>17.800308120826486</v>
      </c>
      <c r="W20" s="9">
        <v>83.69706683629272</v>
      </c>
      <c r="X20" s="9">
        <v>77.570845508413399</v>
      </c>
      <c r="Y20" s="2">
        <v>23.54728547691235</v>
      </c>
      <c r="Z20" s="2">
        <v>38.973856085893352</v>
      </c>
      <c r="AA20" s="9">
        <v>90.583993012091966</v>
      </c>
      <c r="AB20">
        <v>16.205592175884693</v>
      </c>
      <c r="AC20">
        <v>0</v>
      </c>
      <c r="AD20">
        <v>16.370103230863101</v>
      </c>
      <c r="AG20" s="2">
        <v>32.10945480873179</v>
      </c>
      <c r="AI20" s="9">
        <v>70.12122825623635</v>
      </c>
      <c r="AK20">
        <v>15.254381290018614</v>
      </c>
    </row>
    <row r="21" spans="1:37">
      <c r="A21">
        <f t="shared" si="0"/>
        <v>53.199999999999982</v>
      </c>
      <c r="B21">
        <v>118.79049676025919</v>
      </c>
      <c r="C21">
        <v>97.843447905131811</v>
      </c>
      <c r="D21">
        <v>108.08105731771312</v>
      </c>
      <c r="E21">
        <v>128.44987261462907</v>
      </c>
      <c r="F21">
        <v>113.49939050827297</v>
      </c>
      <c r="G21">
        <v>123.911818160254</v>
      </c>
      <c r="H21">
        <v>123.84859509249941</v>
      </c>
      <c r="I21">
        <v>129.36710480169225</v>
      </c>
      <c r="J21">
        <v>125.95760797656764</v>
      </c>
      <c r="K21">
        <v>125.38694111784507</v>
      </c>
      <c r="L21">
        <v>116.22982104258757</v>
      </c>
      <c r="M21">
        <v>6.1400611465399688</v>
      </c>
      <c r="N21">
        <v>12.511468846442572</v>
      </c>
      <c r="O21">
        <v>17.946367015643546</v>
      </c>
      <c r="P21" s="9">
        <v>44.259644537848018</v>
      </c>
      <c r="Q21" s="9">
        <v>43.636477998959535</v>
      </c>
      <c r="R21" s="9">
        <v>42.844455545841832</v>
      </c>
      <c r="U21">
        <v>0</v>
      </c>
      <c r="V21">
        <v>42.467400682160559</v>
      </c>
      <c r="W21" s="9">
        <v>64.977824681979342</v>
      </c>
      <c r="X21" s="9">
        <v>77.966475654998959</v>
      </c>
      <c r="Y21">
        <v>4.4883888276762738</v>
      </c>
      <c r="Z21" s="2">
        <v>25.301985091493552</v>
      </c>
      <c r="AA21" s="9">
        <v>103.34880994616606</v>
      </c>
      <c r="AB21">
        <v>12.901417907445504</v>
      </c>
      <c r="AD21" s="2">
        <v>35.536451159412259</v>
      </c>
      <c r="AG21" s="9">
        <v>82.131843092576943</v>
      </c>
      <c r="AI21" s="9">
        <v>95.966581049422786</v>
      </c>
      <c r="AK21" s="9">
        <v>54.527113607241198</v>
      </c>
    </row>
    <row r="22" spans="1:37">
      <c r="A22">
        <f t="shared" si="0"/>
        <v>55.999999999999979</v>
      </c>
      <c r="B22">
        <v>109.45941972938193</v>
      </c>
      <c r="C22">
        <v>107.18236215284411</v>
      </c>
      <c r="D22">
        <v>105.68435960437753</v>
      </c>
      <c r="E22">
        <v>123.93412593979514</v>
      </c>
      <c r="F22">
        <v>112.23902575256214</v>
      </c>
      <c r="G22">
        <v>127.55041840313011</v>
      </c>
      <c r="H22">
        <v>125.54820435279389</v>
      </c>
      <c r="I22">
        <v>121.51740851516045</v>
      </c>
      <c r="J22">
        <v>121.62570507655117</v>
      </c>
      <c r="K22">
        <v>126.24677923055911</v>
      </c>
      <c r="L22">
        <v>121.72268346880638</v>
      </c>
      <c r="M22">
        <v>10.276953830281146</v>
      </c>
      <c r="N22">
        <v>12.268793257497967</v>
      </c>
      <c r="O22">
        <v>19.913027481874405</v>
      </c>
      <c r="P22" s="9">
        <v>54.692486851669123</v>
      </c>
      <c r="Q22" s="9">
        <v>43.28898043467305</v>
      </c>
      <c r="R22" s="9">
        <v>41.37236126078934</v>
      </c>
      <c r="U22">
        <v>3.0643513789581207</v>
      </c>
      <c r="V22" s="2">
        <v>30.602057862973016</v>
      </c>
      <c r="W22" s="9">
        <v>57.346713091826636</v>
      </c>
      <c r="X22" s="9">
        <v>79.957231088121773</v>
      </c>
      <c r="Y22">
        <v>0</v>
      </c>
      <c r="Z22">
        <v>13.419780213821833</v>
      </c>
      <c r="AA22" s="9">
        <v>105.26195931473453</v>
      </c>
      <c r="AB22">
        <v>5.2546306432543677</v>
      </c>
      <c r="AD22" s="2">
        <v>28.095704977718949</v>
      </c>
      <c r="AG22" s="9">
        <v>124.68425257547399</v>
      </c>
      <c r="AI22" s="9">
        <v>70.443325275708162</v>
      </c>
      <c r="AK22" s="9">
        <v>50.161111986211814</v>
      </c>
    </row>
    <row r="23" spans="1:37">
      <c r="A23">
        <f t="shared" si="0"/>
        <v>58.799999999999976</v>
      </c>
      <c r="B23">
        <v>111.84045828578488</v>
      </c>
      <c r="C23">
        <v>101.95898871695559</v>
      </c>
      <c r="D23">
        <v>107.42238313200029</v>
      </c>
      <c r="E23">
        <v>122.89711639414978</v>
      </c>
      <c r="F23">
        <v>106.46551360650346</v>
      </c>
      <c r="G23">
        <v>118.057165958365</v>
      </c>
      <c r="H23">
        <v>127.48634592261</v>
      </c>
      <c r="I23">
        <v>116.88151408748932</v>
      </c>
      <c r="J23">
        <v>122.90432371108028</v>
      </c>
      <c r="K23">
        <v>131.5756124492128</v>
      </c>
      <c r="L23">
        <v>124.93001080076729</v>
      </c>
      <c r="M23">
        <v>10.804948666489253</v>
      </c>
      <c r="N23">
        <v>11.069217198796222</v>
      </c>
      <c r="O23">
        <v>11.105317941488149</v>
      </c>
      <c r="P23" s="9">
        <v>78.41313516900162</v>
      </c>
      <c r="Q23" s="9">
        <v>68.187487873160194</v>
      </c>
      <c r="R23" s="2">
        <v>33.670742229424022</v>
      </c>
      <c r="U23">
        <v>2.8067024053439615</v>
      </c>
      <c r="V23" s="2">
        <v>20.739235614780512</v>
      </c>
      <c r="W23" s="9">
        <v>78.612246100524573</v>
      </c>
      <c r="X23" s="9">
        <v>92.144635865840669</v>
      </c>
      <c r="Z23" s="9">
        <v>44.05953865699999</v>
      </c>
      <c r="AA23" s="9">
        <v>106.43912737508796</v>
      </c>
      <c r="AB23">
        <v>8.0872719573109677</v>
      </c>
      <c r="AD23" s="9">
        <v>51.695575202518405</v>
      </c>
      <c r="AG23" s="9">
        <v>77.768228231309962</v>
      </c>
      <c r="AI23" s="9">
        <v>78.02396297602634</v>
      </c>
      <c r="AK23" s="9">
        <v>47.240692884215235</v>
      </c>
    </row>
    <row r="24" spans="1:37">
      <c r="A24" s="6">
        <f t="shared" si="0"/>
        <v>61.599999999999973</v>
      </c>
      <c r="B24" s="6">
        <v>112.65692462766617</v>
      </c>
      <c r="C24" s="6">
        <v>102.5077520546708</v>
      </c>
      <c r="D24" s="6">
        <v>106.91400486258149</v>
      </c>
      <c r="E24" s="6">
        <v>126.65499631343494</v>
      </c>
      <c r="F24" s="6">
        <v>107.48650996859442</v>
      </c>
      <c r="G24" s="6">
        <v>111.18627426629479</v>
      </c>
      <c r="H24" s="6">
        <v>123.12842390807693</v>
      </c>
      <c r="I24" s="6">
        <v>121.61055584270771</v>
      </c>
      <c r="J24" s="6">
        <v>122.92601196446707</v>
      </c>
      <c r="K24" s="6">
        <v>127.46136440229165</v>
      </c>
      <c r="L24" s="6">
        <v>119.48178521683273</v>
      </c>
      <c r="M24">
        <v>17.926140404546224</v>
      </c>
      <c r="N24">
        <v>18.56708519971221</v>
      </c>
      <c r="O24">
        <v>5.1288438853190508</v>
      </c>
      <c r="P24" s="9">
        <v>74.280582520373628</v>
      </c>
      <c r="Q24" s="9">
        <v>86.044342988930424</v>
      </c>
      <c r="R24" s="9">
        <v>45.439326541349786</v>
      </c>
      <c r="U24">
        <v>9.0386002462114696</v>
      </c>
      <c r="V24">
        <v>9.5368713612294389</v>
      </c>
      <c r="W24" s="9">
        <v>78.356118208335616</v>
      </c>
      <c r="X24" s="9">
        <v>98.948955693935702</v>
      </c>
      <c r="Y24" s="6"/>
      <c r="Z24" s="9">
        <v>54.996847590605448</v>
      </c>
      <c r="AA24" s="9">
        <v>116.34811253989575</v>
      </c>
      <c r="AB24" s="6">
        <v>20.403471463877235</v>
      </c>
      <c r="AC24" s="6"/>
      <c r="AD24" s="6">
        <v>19.189661491225447</v>
      </c>
      <c r="AE24" s="6"/>
      <c r="AF24" s="6"/>
      <c r="AG24" s="9">
        <v>65.044158119406688</v>
      </c>
      <c r="AH24" s="6"/>
      <c r="AI24" s="9">
        <v>53.981218688297908</v>
      </c>
      <c r="AJ24" s="6"/>
      <c r="AK24" s="9">
        <v>48.016843763490542</v>
      </c>
    </row>
    <row r="25" spans="1:37">
      <c r="A25">
        <f t="shared" si="0"/>
        <v>64.399999999999977</v>
      </c>
      <c r="B25">
        <v>111.89603700616918</v>
      </c>
      <c r="C25">
        <v>100.03777897300039</v>
      </c>
      <c r="D25">
        <v>106.99533716118891</v>
      </c>
      <c r="E25">
        <v>126.59755411703898</v>
      </c>
      <c r="F25">
        <v>118.01944873496203</v>
      </c>
      <c r="G25">
        <v>107.84378292939937</v>
      </c>
      <c r="H25">
        <v>127.08649031397974</v>
      </c>
      <c r="I25">
        <v>124.11169147958545</v>
      </c>
      <c r="J25">
        <v>120.40923365306629</v>
      </c>
      <c r="K25">
        <v>126.58497149178793</v>
      </c>
      <c r="L25">
        <v>117.29440896650593</v>
      </c>
      <c r="M25">
        <v>13.729986093485515</v>
      </c>
      <c r="N25">
        <v>9.7998349210906248</v>
      </c>
      <c r="O25">
        <v>8.7260365962386981</v>
      </c>
      <c r="P25" s="9">
        <v>83.956138244933157</v>
      </c>
      <c r="Q25" s="9">
        <v>92.845532126247349</v>
      </c>
      <c r="R25" s="9">
        <v>58.583776366615396</v>
      </c>
      <c r="U25">
        <v>2.6645306013012902</v>
      </c>
      <c r="V25">
        <v>10.996857831155712</v>
      </c>
      <c r="W25" s="9">
        <v>55.477672276528999</v>
      </c>
      <c r="X25" s="9">
        <v>100.97473601956575</v>
      </c>
      <c r="Z25" s="9">
        <v>69.800494573241153</v>
      </c>
      <c r="AA25" s="9">
        <v>99.768093913364396</v>
      </c>
      <c r="AB25" s="2">
        <v>27.227330255547944</v>
      </c>
      <c r="AD25" s="2">
        <v>29.172983700917968</v>
      </c>
      <c r="AG25" s="9">
        <v>53.158831133420819</v>
      </c>
      <c r="AI25" s="9">
        <v>46.242691683126438</v>
      </c>
      <c r="AK25" s="2">
        <v>37.764048305978406</v>
      </c>
    </row>
    <row r="26" spans="1:37">
      <c r="A26">
        <f t="shared" si="0"/>
        <v>67.199999999999974</v>
      </c>
      <c r="B26">
        <v>112.77013573423611</v>
      </c>
      <c r="C26">
        <v>108.20306017682161</v>
      </c>
      <c r="D26">
        <v>111.01939943331837</v>
      </c>
      <c r="E26">
        <v>126.0212465572708</v>
      </c>
      <c r="F26">
        <v>100.36853107883856</v>
      </c>
      <c r="G26">
        <v>104.37262973647532</v>
      </c>
      <c r="H26">
        <v>125.45377519900572</v>
      </c>
      <c r="I26">
        <v>121.16803148006869</v>
      </c>
      <c r="J26">
        <v>119.10117231324557</v>
      </c>
      <c r="K26">
        <v>125.07738532786792</v>
      </c>
      <c r="L26">
        <v>118.26352752811033</v>
      </c>
      <c r="M26">
        <v>6.0998784716519872</v>
      </c>
      <c r="N26">
        <v>12.974477349556658</v>
      </c>
      <c r="O26">
        <v>12.021809411782113</v>
      </c>
      <c r="P26" s="9">
        <v>80.903521074776705</v>
      </c>
      <c r="Q26" s="9">
        <v>103.54866248522177</v>
      </c>
      <c r="R26" s="9">
        <v>61.297334508984775</v>
      </c>
      <c r="U26">
        <v>3.3899224385746054</v>
      </c>
      <c r="V26" s="2">
        <v>23.547850390083653</v>
      </c>
      <c r="W26" s="9">
        <v>53.785005834305714</v>
      </c>
      <c r="X26" s="9">
        <v>103.56600250149818</v>
      </c>
      <c r="Z26" s="9">
        <v>44.580925828653015</v>
      </c>
      <c r="AA26" s="9">
        <v>115.46106259910223</v>
      </c>
      <c r="AB26" s="2">
        <v>36.719252678989513</v>
      </c>
      <c r="AD26" s="2">
        <v>24.089165163541928</v>
      </c>
      <c r="AG26">
        <v>3.3846425523148014</v>
      </c>
      <c r="AI26">
        <v>0</v>
      </c>
      <c r="AK26" s="2">
        <v>22.918573112721457</v>
      </c>
    </row>
    <row r="27" spans="1:37">
      <c r="A27">
        <f t="shared" si="0"/>
        <v>69.999999999999972</v>
      </c>
      <c r="B27">
        <v>115.82820540501636</v>
      </c>
      <c r="C27">
        <v>96.025178055497193</v>
      </c>
      <c r="D27">
        <v>109.75522139829376</v>
      </c>
      <c r="E27">
        <v>127.02797077573238</v>
      </c>
      <c r="F27">
        <v>104.09154371667205</v>
      </c>
      <c r="G27">
        <v>109.28004877068052</v>
      </c>
      <c r="H27">
        <v>122.59806025858367</v>
      </c>
      <c r="I27">
        <v>121.43720121362774</v>
      </c>
      <c r="J27">
        <v>122.05601797457427</v>
      </c>
      <c r="K27">
        <v>131.36622062604775</v>
      </c>
      <c r="L27">
        <v>114.03168721586476</v>
      </c>
      <c r="M27">
        <v>8.8125569144300737</v>
      </c>
      <c r="N27">
        <v>12.129190873942273</v>
      </c>
      <c r="O27">
        <v>17.278319165111618</v>
      </c>
      <c r="P27" s="9">
        <v>75.955632807143814</v>
      </c>
      <c r="Q27" s="9">
        <v>86.354425485296119</v>
      </c>
      <c r="R27" s="9">
        <v>66.224316029491476</v>
      </c>
      <c r="U27">
        <v>3.7958365512781018</v>
      </c>
      <c r="V27">
        <v>6.571024922754745</v>
      </c>
      <c r="W27" s="9">
        <v>83.425720620842569</v>
      </c>
      <c r="X27" s="9">
        <v>102.53745657359067</v>
      </c>
      <c r="Z27" s="9">
        <v>47.733058552551825</v>
      </c>
      <c r="AA27" s="9">
        <v>83.109314399458256</v>
      </c>
      <c r="AB27" s="2">
        <v>32.822001105583197</v>
      </c>
      <c r="AD27" s="2">
        <v>27.055926381958397</v>
      </c>
      <c r="AG27">
        <v>0</v>
      </c>
      <c r="AK27">
        <v>17.482912713543982</v>
      </c>
    </row>
    <row r="28" spans="1:37">
      <c r="A28">
        <f t="shared" si="0"/>
        <v>72.799999999999969</v>
      </c>
      <c r="B28">
        <v>113.32623099026752</v>
      </c>
      <c r="C28">
        <v>91.816249029361884</v>
      </c>
      <c r="D28">
        <v>106.73264288954967</v>
      </c>
      <c r="E28">
        <v>126.36003456773099</v>
      </c>
      <c r="F28">
        <v>114.4727081800671</v>
      </c>
      <c r="G28">
        <v>103.79608749806654</v>
      </c>
      <c r="H28">
        <v>126.56400919254382</v>
      </c>
      <c r="I28">
        <v>126.49525961039924</v>
      </c>
      <c r="J28">
        <v>124.20958974079485</v>
      </c>
      <c r="K28">
        <v>132.9900517761981</v>
      </c>
      <c r="L28">
        <v>113.54930664845443</v>
      </c>
      <c r="M28">
        <v>8.8434457433547831</v>
      </c>
      <c r="N28">
        <v>16.695742727093936</v>
      </c>
      <c r="O28">
        <v>12.570389627424582</v>
      </c>
      <c r="P28" s="9">
        <v>78.95377263525846</v>
      </c>
      <c r="Q28" s="9">
        <v>101.66656490544015</v>
      </c>
      <c r="R28" s="9">
        <v>75.840092880706337</v>
      </c>
      <c r="U28">
        <v>0.32267588659233287</v>
      </c>
      <c r="V28">
        <v>16.312188547506576</v>
      </c>
      <c r="W28" s="9">
        <v>84.733152569274523</v>
      </c>
      <c r="X28" s="9">
        <v>110.56889954077944</v>
      </c>
      <c r="Z28" s="9">
        <v>59.571853894709406</v>
      </c>
      <c r="AA28" s="9">
        <v>88.274626315061369</v>
      </c>
      <c r="AB28">
        <v>11.818933932159318</v>
      </c>
      <c r="AD28" s="9">
        <v>45.569289006296231</v>
      </c>
      <c r="AG28">
        <v>11.459482648433356</v>
      </c>
      <c r="AK28">
        <v>19.256820682160313</v>
      </c>
    </row>
    <row r="29" spans="1:37">
      <c r="A29">
        <f t="shared" si="0"/>
        <v>75.599999999999966</v>
      </c>
      <c r="B29">
        <v>111.67705432479545</v>
      </c>
      <c r="C29">
        <v>94.726185511389616</v>
      </c>
      <c r="D29">
        <v>105.57626756638021</v>
      </c>
      <c r="E29">
        <v>127.00247973479698</v>
      </c>
      <c r="F29">
        <v>110.13622435794889</v>
      </c>
      <c r="G29">
        <v>104.49923709145928</v>
      </c>
      <c r="H29">
        <v>123.62730770045403</v>
      </c>
      <c r="I29">
        <v>123.34153258615095</v>
      </c>
      <c r="J29">
        <v>111.49444631437227</v>
      </c>
      <c r="K29">
        <v>131.15741284589916</v>
      </c>
      <c r="L29">
        <v>114.84191468031304</v>
      </c>
      <c r="M29" s="2">
        <v>33.069934208236155</v>
      </c>
      <c r="N29">
        <v>13.998719700427397</v>
      </c>
      <c r="O29">
        <v>14.811708559436308</v>
      </c>
      <c r="P29" s="9">
        <v>40.050985056261737</v>
      </c>
      <c r="Q29" s="9">
        <v>79.49723529559256</v>
      </c>
      <c r="R29" s="9">
        <v>50.46260226774843</v>
      </c>
      <c r="U29">
        <v>3.9048844526095783</v>
      </c>
      <c r="V29">
        <v>2.2859784432232804</v>
      </c>
      <c r="W29">
        <v>0</v>
      </c>
      <c r="X29" s="9">
        <v>108.32034869575571</v>
      </c>
      <c r="Z29" s="2">
        <v>35.848567975598989</v>
      </c>
      <c r="AA29" s="9">
        <v>76.567066952698951</v>
      </c>
      <c r="AB29">
        <v>11.232697075057926</v>
      </c>
      <c r="AD29" s="9">
        <v>40.417706968757969</v>
      </c>
      <c r="AG29">
        <v>12.034227877605568</v>
      </c>
      <c r="AK29" s="2">
        <v>37.378314895856541</v>
      </c>
    </row>
    <row r="30" spans="1:37">
      <c r="A30">
        <f t="shared" si="0"/>
        <v>78.399999999999963</v>
      </c>
      <c r="B30">
        <v>117.26184473373085</v>
      </c>
      <c r="C30">
        <v>99.761156622682307</v>
      </c>
      <c r="D30">
        <v>108.68781188320077</v>
      </c>
      <c r="E30">
        <v>126.70130077581858</v>
      </c>
      <c r="F30">
        <v>111.00672068503644</v>
      </c>
      <c r="G30">
        <v>102.43221001457201</v>
      </c>
      <c r="H30">
        <v>130.67885450017002</v>
      </c>
      <c r="I30">
        <v>120.51184470840992</v>
      </c>
      <c r="J30">
        <v>125.11358076466067</v>
      </c>
      <c r="K30">
        <v>129.21307627135207</v>
      </c>
      <c r="L30">
        <v>117.5733091871561</v>
      </c>
      <c r="M30" s="2">
        <v>35.548956412265767</v>
      </c>
      <c r="N30">
        <v>12.751415407110189</v>
      </c>
      <c r="O30" s="2">
        <v>25.001666777785186</v>
      </c>
      <c r="P30" s="2">
        <v>25.604820294590198</v>
      </c>
      <c r="Q30" s="9">
        <v>107.75978355545621</v>
      </c>
      <c r="R30" s="9">
        <v>60.297213034326681</v>
      </c>
      <c r="U30">
        <v>4.5582935006593805</v>
      </c>
      <c r="V30">
        <v>0.69101177944746706</v>
      </c>
      <c r="X30" s="9">
        <v>110.31464237064826</v>
      </c>
      <c r="Z30" s="2">
        <v>24.662928431784142</v>
      </c>
      <c r="AA30" s="9">
        <v>59.407134443933046</v>
      </c>
      <c r="AB30">
        <v>0</v>
      </c>
      <c r="AD30" s="9">
        <v>61.355016237388135</v>
      </c>
      <c r="AG30" s="9">
        <v>47.03244957389164</v>
      </c>
      <c r="AK30" s="2">
        <v>39.473223466194682</v>
      </c>
    </row>
    <row r="31" spans="1:37">
      <c r="A31">
        <f t="shared" si="0"/>
        <v>81.19999999999996</v>
      </c>
      <c r="B31">
        <v>116.28615928654175</v>
      </c>
      <c r="C31">
        <v>98.646456790006354</v>
      </c>
      <c r="D31">
        <v>109.0257516890121</v>
      </c>
      <c r="E31">
        <v>124.01814347723356</v>
      </c>
      <c r="F31">
        <v>116.61912942916396</v>
      </c>
      <c r="G31">
        <v>104.39622405715731</v>
      </c>
      <c r="H31">
        <v>125.08394101902032</v>
      </c>
      <c r="I31">
        <v>127.58206800459968</v>
      </c>
      <c r="J31">
        <v>123.59847066837685</v>
      </c>
      <c r="K31">
        <v>131.03748479830548</v>
      </c>
      <c r="L31">
        <v>118.79801819491747</v>
      </c>
      <c r="M31" s="9">
        <v>59.257295936236879</v>
      </c>
      <c r="N31">
        <v>13.289169469776429</v>
      </c>
      <c r="O31" s="2">
        <v>31.362928321769708</v>
      </c>
      <c r="P31" s="2">
        <v>25.42036961504656</v>
      </c>
      <c r="Q31" s="9">
        <v>104.9063236750694</v>
      </c>
      <c r="R31" s="9">
        <v>48.732858953925764</v>
      </c>
      <c r="U31">
        <v>0</v>
      </c>
      <c r="V31">
        <v>11.625351954336638</v>
      </c>
      <c r="X31" s="9">
        <v>99.903929593286463</v>
      </c>
      <c r="Z31" s="9">
        <v>58.109243192644158</v>
      </c>
      <c r="AA31" s="9">
        <v>95.796996369986644</v>
      </c>
      <c r="AB31">
        <v>0</v>
      </c>
      <c r="AD31" s="9">
        <v>67.550353555801991</v>
      </c>
      <c r="AG31" s="9">
        <v>61.775471635027969</v>
      </c>
      <c r="AK31" s="9">
        <v>48.115788495750699</v>
      </c>
    </row>
    <row r="32" spans="1:37">
      <c r="A32">
        <f t="shared" si="0"/>
        <v>83.999999999999957</v>
      </c>
      <c r="B32">
        <v>114.40336205798701</v>
      </c>
      <c r="C32">
        <v>101.4807502467917</v>
      </c>
      <c r="D32">
        <v>115.0948500786405</v>
      </c>
      <c r="E32">
        <v>119.08790519525029</v>
      </c>
      <c r="F32">
        <v>116.54201660456438</v>
      </c>
      <c r="G32">
        <v>109.33781430819882</v>
      </c>
      <c r="H32">
        <v>124.13170214745577</v>
      </c>
      <c r="I32">
        <v>121.37244764291691</v>
      </c>
      <c r="J32">
        <v>124.60473126371028</v>
      </c>
      <c r="K32">
        <v>130.9651725771734</v>
      </c>
      <c r="L32">
        <v>130.03806017500781</v>
      </c>
      <c r="M32" s="9">
        <v>48.03092423025641</v>
      </c>
      <c r="N32">
        <v>14.977756591293028</v>
      </c>
      <c r="O32" s="9">
        <v>47.908440174128117</v>
      </c>
      <c r="P32" s="2">
        <v>26.03839053489876</v>
      </c>
      <c r="Q32" s="9">
        <v>88.085780732264496</v>
      </c>
      <c r="R32">
        <v>20.017797641903435</v>
      </c>
      <c r="U32">
        <v>1.1820650338408332</v>
      </c>
      <c r="V32">
        <v>0.74144740419263788</v>
      </c>
      <c r="X32" s="9">
        <v>87.116777639569762</v>
      </c>
      <c r="Z32" s="9">
        <v>44.357944993523475</v>
      </c>
      <c r="AA32" s="9">
        <v>54.61834327893888</v>
      </c>
      <c r="AB32">
        <v>4.8391496001102743</v>
      </c>
      <c r="AD32" s="2">
        <v>22.839220437560378</v>
      </c>
      <c r="AG32" s="9">
        <v>47.453824963177063</v>
      </c>
    </row>
    <row r="33" spans="1:33">
      <c r="A33">
        <f t="shared" si="0"/>
        <v>86.799999999999955</v>
      </c>
      <c r="B33">
        <v>113.66266305887747</v>
      </c>
      <c r="C33">
        <v>104.56436476218119</v>
      </c>
      <c r="D33">
        <v>106.60204213978726</v>
      </c>
      <c r="E33">
        <v>123.15163085599688</v>
      </c>
      <c r="F33">
        <v>114.22427423945355</v>
      </c>
      <c r="G33">
        <v>103.06984489280306</v>
      </c>
      <c r="H33">
        <v>125.83289109027655</v>
      </c>
      <c r="I33">
        <v>124.97733254262708</v>
      </c>
      <c r="J33">
        <v>124.37024389215625</v>
      </c>
      <c r="K33">
        <v>129.87931438988716</v>
      </c>
      <c r="L33">
        <v>124.27234441985632</v>
      </c>
      <c r="M33" s="9">
        <v>53.375980808636115</v>
      </c>
      <c r="N33">
        <v>10.838048379266368</v>
      </c>
      <c r="O33" s="2">
        <v>33.766672294445385</v>
      </c>
      <c r="P33" s="9">
        <v>40.97640078988551</v>
      </c>
      <c r="Q33" s="9">
        <v>65.411590992986348</v>
      </c>
      <c r="R33">
        <v>16.725808873421741</v>
      </c>
      <c r="U33">
        <v>1.536707327942564</v>
      </c>
      <c r="V33">
        <v>2.7896089602239802</v>
      </c>
      <c r="X33" s="9">
        <v>81.040253546992091</v>
      </c>
      <c r="Z33" s="2">
        <v>38.515963192136041</v>
      </c>
      <c r="AA33" s="9">
        <v>81.953965380163538</v>
      </c>
      <c r="AB33">
        <v>0.3319975963374025</v>
      </c>
      <c r="AD33" s="9">
        <v>63.42870744064512</v>
      </c>
      <c r="AG33">
        <v>12.974907212341186</v>
      </c>
    </row>
    <row r="34" spans="1:33">
      <c r="A34">
        <f t="shared" si="0"/>
        <v>89.599999999999952</v>
      </c>
      <c r="B34">
        <v>111.99461316803153</v>
      </c>
      <c r="C34">
        <v>94.434485026074483</v>
      </c>
      <c r="D34">
        <v>111.38680533769373</v>
      </c>
      <c r="E34">
        <v>121.49792969678202</v>
      </c>
      <c r="F34">
        <v>119.32400027986439</v>
      </c>
      <c r="G34">
        <v>97.54140951894766</v>
      </c>
      <c r="H34">
        <v>127.08006387174406</v>
      </c>
      <c r="I34">
        <v>124.83116338450343</v>
      </c>
      <c r="J34">
        <v>127.69044843389534</v>
      </c>
      <c r="K34">
        <v>130.8846087039488</v>
      </c>
      <c r="L34">
        <v>106.28553150035623</v>
      </c>
      <c r="M34" s="9">
        <v>46.345839416639151</v>
      </c>
      <c r="N34">
        <v>10.686908689525456</v>
      </c>
      <c r="O34" s="2">
        <v>27.412994106206266</v>
      </c>
      <c r="P34" s="9">
        <v>51.802932280104599</v>
      </c>
      <c r="Q34" s="9">
        <v>76.222147937247129</v>
      </c>
      <c r="R34" s="2">
        <v>28.337643016542099</v>
      </c>
      <c r="U34" s="2">
        <v>22.492643987349034</v>
      </c>
      <c r="V34">
        <v>1.1702400162273281</v>
      </c>
      <c r="X34" s="9">
        <v>81.055100169770881</v>
      </c>
      <c r="AA34" s="9">
        <v>76.722541564738165</v>
      </c>
      <c r="AB34">
        <v>2.8151150937581493</v>
      </c>
      <c r="AD34" s="9">
        <v>57.325235498264753</v>
      </c>
      <c r="AG34">
        <v>16.006907222995622</v>
      </c>
    </row>
    <row r="35" spans="1:33">
      <c r="A35">
        <f t="shared" si="0"/>
        <v>92.399999999999949</v>
      </c>
      <c r="B35">
        <v>115.67662853661622</v>
      </c>
      <c r="C35">
        <v>97.43511364413358</v>
      </c>
      <c r="D35">
        <v>109.79861250146982</v>
      </c>
      <c r="E35">
        <v>123.47644612337795</v>
      </c>
      <c r="F35">
        <v>113.1629587117248</v>
      </c>
      <c r="G35">
        <v>92.950955800168373</v>
      </c>
      <c r="H35">
        <v>122.6992351953199</v>
      </c>
      <c r="I35">
        <v>123.08866303759824</v>
      </c>
      <c r="J35">
        <v>126.682949983811</v>
      </c>
      <c r="K35">
        <v>132.00868777105822</v>
      </c>
      <c r="L35">
        <v>120.99101436536638</v>
      </c>
      <c r="M35" s="2">
        <v>25.258119346684254</v>
      </c>
      <c r="N35">
        <v>12.992213842668876</v>
      </c>
      <c r="O35" s="2">
        <v>24.755495277889274</v>
      </c>
      <c r="P35" s="9">
        <v>56.73666006557449</v>
      </c>
      <c r="Q35" s="9">
        <v>72.927328556806557</v>
      </c>
      <c r="R35" s="2">
        <v>32.360461875447761</v>
      </c>
      <c r="U35" s="2">
        <v>23.230898735145889</v>
      </c>
      <c r="V35">
        <v>7.8571936349248519</v>
      </c>
      <c r="X35" s="9">
        <v>87.070533908382828</v>
      </c>
      <c r="AA35" s="9">
        <v>114.36006949299974</v>
      </c>
      <c r="AB35">
        <v>0</v>
      </c>
      <c r="AD35" s="9">
        <v>60.228110330915158</v>
      </c>
      <c r="AG35">
        <v>10.570218498957312</v>
      </c>
    </row>
    <row r="36" spans="1:33">
      <c r="A36">
        <f t="shared" si="0"/>
        <v>95.199999999999946</v>
      </c>
      <c r="B36">
        <v>110.50140687157041</v>
      </c>
      <c r="C36">
        <v>101.84088344440015</v>
      </c>
      <c r="D36">
        <v>106.5130141578895</v>
      </c>
      <c r="E36">
        <v>123.40364793770927</v>
      </c>
      <c r="F36">
        <v>109.39610874193102</v>
      </c>
      <c r="G36">
        <v>108.66780068102605</v>
      </c>
      <c r="H36">
        <v>127.4378879057226</v>
      </c>
      <c r="I36">
        <v>120.74673195055789</v>
      </c>
      <c r="J36">
        <v>119.70192904262572</v>
      </c>
      <c r="K36">
        <v>129.74584649132939</v>
      </c>
      <c r="L36">
        <v>113.44056529603014</v>
      </c>
      <c r="M36" s="9">
        <v>42.020738470339182</v>
      </c>
      <c r="N36">
        <v>5.5261474027107207</v>
      </c>
      <c r="O36" s="2">
        <v>30.132301827559143</v>
      </c>
      <c r="P36" s="9">
        <v>61.144986188335828</v>
      </c>
      <c r="Q36" s="9">
        <v>81.729708179378193</v>
      </c>
      <c r="R36" s="9">
        <v>46.624256105068746</v>
      </c>
      <c r="U36">
        <v>8.1336498912474919</v>
      </c>
      <c r="V36">
        <v>12.589009360724315</v>
      </c>
      <c r="X36" s="9">
        <v>93.609314420415046</v>
      </c>
      <c r="AA36" s="9">
        <v>115.86923156253602</v>
      </c>
      <c r="AB36">
        <v>6.2630251350856234</v>
      </c>
      <c r="AD36" s="9">
        <v>64.33052303512207</v>
      </c>
      <c r="AG36">
        <v>0</v>
      </c>
    </row>
    <row r="37" spans="1:33">
      <c r="A37">
        <f t="shared" si="0"/>
        <v>97.999999999999943</v>
      </c>
      <c r="B37">
        <v>108.26769582353944</v>
      </c>
      <c r="D37">
        <v>107.50297847509023</v>
      </c>
      <c r="E37">
        <v>119.32525139892709</v>
      </c>
      <c r="F37">
        <v>116.36142871597693</v>
      </c>
      <c r="G37">
        <v>110.00310528073496</v>
      </c>
      <c r="H37">
        <v>131.36371242502651</v>
      </c>
      <c r="I37">
        <v>121.34354470453148</v>
      </c>
      <c r="J37">
        <v>127.9298514324084</v>
      </c>
      <c r="K37">
        <v>133.94803712882663</v>
      </c>
      <c r="L37">
        <v>111.05353901721406</v>
      </c>
      <c r="M37" s="9">
        <v>63.080886900885176</v>
      </c>
      <c r="N37">
        <v>8.9673766836249715</v>
      </c>
      <c r="O37">
        <v>19.830008957693703</v>
      </c>
      <c r="P37" s="9">
        <v>72.204361143413067</v>
      </c>
      <c r="Q37" s="9">
        <v>103.02058675433062</v>
      </c>
      <c r="R37" s="9">
        <v>52.782017015033603</v>
      </c>
      <c r="U37">
        <v>17.038287465977117</v>
      </c>
      <c r="V37">
        <v>14.281163145810675</v>
      </c>
      <c r="X37" s="9">
        <v>94.693340684635317</v>
      </c>
      <c r="AA37" s="9">
        <v>118.83868067544365</v>
      </c>
      <c r="AB37">
        <v>10.340130345585139</v>
      </c>
      <c r="AD37" s="9">
        <v>68.083994615275614</v>
      </c>
      <c r="AG37" s="2">
        <v>29.852213341391003</v>
      </c>
    </row>
    <row r="38" spans="1:33">
      <c r="A38">
        <f t="shared" si="0"/>
        <v>100.79999999999994</v>
      </c>
      <c r="B38">
        <v>107.97899317769088</v>
      </c>
      <c r="D38">
        <v>103.567452025604</v>
      </c>
      <c r="E38">
        <v>123.20200681391606</v>
      </c>
      <c r="F38">
        <v>119.46079171067854</v>
      </c>
      <c r="G38">
        <v>105.25665783446355</v>
      </c>
      <c r="H38">
        <v>130.69187378290232</v>
      </c>
      <c r="I38">
        <v>120.52845142462857</v>
      </c>
      <c r="J38">
        <v>130.95575648740325</v>
      </c>
      <c r="K38">
        <v>129.77046476654425</v>
      </c>
      <c r="L38">
        <v>113.01514238122768</v>
      </c>
      <c r="M38" s="9">
        <v>99.13411316734279</v>
      </c>
      <c r="N38">
        <v>9.2157952785399804</v>
      </c>
      <c r="O38" s="2">
        <v>28.282269909271765</v>
      </c>
      <c r="P38" s="2">
        <v>32.699100289111847</v>
      </c>
      <c r="Q38" s="9">
        <v>107.19169025258977</v>
      </c>
      <c r="R38" s="9">
        <v>50.223511255388217</v>
      </c>
      <c r="U38">
        <v>11.034949260730055</v>
      </c>
      <c r="V38">
        <v>6.2055912377051721</v>
      </c>
      <c r="X38" s="9">
        <v>105.25328257871827</v>
      </c>
      <c r="AA38" s="9">
        <v>119.66336998587137</v>
      </c>
      <c r="AB38">
        <v>15.089674744962734</v>
      </c>
      <c r="AD38" s="9">
        <v>40.790242973880645</v>
      </c>
      <c r="AG38">
        <v>9.1344492173998919</v>
      </c>
    </row>
    <row r="39" spans="1:33">
      <c r="A39">
        <f t="shared" si="0"/>
        <v>103.59999999999994</v>
      </c>
      <c r="B39">
        <v>112.22232852889697</v>
      </c>
      <c r="D39">
        <v>108.96162094582466</v>
      </c>
      <c r="E39">
        <v>121.9457064713727</v>
      </c>
      <c r="F39">
        <v>117.78800681001324</v>
      </c>
      <c r="G39">
        <v>101.16759475480509</v>
      </c>
      <c r="H39">
        <v>125.02983391143478</v>
      </c>
      <c r="I39">
        <v>121.20422779484058</v>
      </c>
      <c r="J39">
        <v>129.91369713442006</v>
      </c>
      <c r="K39">
        <v>126.83062166821902</v>
      </c>
      <c r="L39">
        <v>112.9725964578746</v>
      </c>
      <c r="M39" s="2">
        <v>22.167344002177845</v>
      </c>
      <c r="N39">
        <v>7.2895622394725335</v>
      </c>
      <c r="O39" s="9">
        <v>48.341007546049937</v>
      </c>
      <c r="P39" s="9">
        <v>77.384814599466878</v>
      </c>
      <c r="Q39" s="9">
        <v>100.19541659264523</v>
      </c>
      <c r="R39" s="9">
        <v>61.430588626169779</v>
      </c>
      <c r="U39">
        <v>0.27587386495146687</v>
      </c>
      <c r="V39">
        <v>13.149030021811123</v>
      </c>
      <c r="X39" s="9">
        <v>107.15132161612634</v>
      </c>
      <c r="AA39" s="9">
        <v>114.73495627522526</v>
      </c>
      <c r="AB39" s="2">
        <v>30.046042386078948</v>
      </c>
      <c r="AD39" s="9">
        <v>52.182596540932053</v>
      </c>
      <c r="AG39">
        <v>18.789703925510782</v>
      </c>
    </row>
    <row r="40" spans="1:33">
      <c r="A40">
        <f t="shared" si="0"/>
        <v>106.39999999999993</v>
      </c>
      <c r="B40">
        <v>115.02165794459708</v>
      </c>
      <c r="D40">
        <v>105.9182611856578</v>
      </c>
      <c r="E40">
        <v>122.33824848307282</v>
      </c>
      <c r="F40">
        <v>119.66173057027156</v>
      </c>
      <c r="G40">
        <v>96.10344225056788</v>
      </c>
      <c r="H40">
        <v>127.65777754197602</v>
      </c>
      <c r="I40">
        <v>121.06537530266344</v>
      </c>
      <c r="J40">
        <v>127.05108281026097</v>
      </c>
      <c r="K40">
        <v>133.89322135572883</v>
      </c>
      <c r="L40">
        <v>110.91138006069559</v>
      </c>
      <c r="M40">
        <v>8.774550070943171</v>
      </c>
      <c r="N40">
        <v>6.8914064161990005</v>
      </c>
      <c r="O40" s="2">
        <v>23.263549094740323</v>
      </c>
      <c r="P40" s="9">
        <v>82.980448819777209</v>
      </c>
      <c r="R40" s="9">
        <v>62.153705582677709</v>
      </c>
      <c r="U40">
        <v>0.30573513248267625</v>
      </c>
      <c r="V40">
        <v>2.677723315077837</v>
      </c>
      <c r="X40" s="9">
        <v>112.59491689629019</v>
      </c>
      <c r="AA40" s="9">
        <v>122.35784983035155</v>
      </c>
      <c r="AB40" s="2">
        <v>39.008162273955058</v>
      </c>
      <c r="AD40" s="9">
        <v>69.839545020110492</v>
      </c>
      <c r="AG40" s="2">
        <v>37.81912542918333</v>
      </c>
    </row>
    <row r="41" spans="1:33">
      <c r="A41">
        <f t="shared" si="0"/>
        <v>109.19999999999993</v>
      </c>
      <c r="B41">
        <v>114.17037637837203</v>
      </c>
      <c r="D41">
        <v>105.26014520175922</v>
      </c>
      <c r="E41">
        <v>125.01909859110948</v>
      </c>
      <c r="F41">
        <v>122.17157895740563</v>
      </c>
      <c r="G41">
        <v>104.55587571042419</v>
      </c>
      <c r="H41">
        <v>125.04911591355599</v>
      </c>
      <c r="I41">
        <v>115.64269472557849</v>
      </c>
      <c r="J41">
        <v>132.574249542161</v>
      </c>
      <c r="K41">
        <v>133.45581226060281</v>
      </c>
      <c r="L41">
        <v>106.16088482210279</v>
      </c>
      <c r="M41" s="9">
        <v>46.015145231751582</v>
      </c>
      <c r="N41">
        <v>5.1464684933198841</v>
      </c>
      <c r="O41" s="2">
        <v>34.886256268624173</v>
      </c>
      <c r="P41" s="9">
        <v>80.951334137400409</v>
      </c>
      <c r="R41" s="9">
        <v>61.259712771851078</v>
      </c>
      <c r="U41">
        <v>0.84347186515246597</v>
      </c>
      <c r="V41">
        <v>8.6109823143670923</v>
      </c>
      <c r="X41" s="9">
        <v>103.46571933522</v>
      </c>
      <c r="AA41" s="9">
        <v>118.98216503061042</v>
      </c>
      <c r="AB41" s="2">
        <v>38.020844891226353</v>
      </c>
      <c r="AD41" s="9">
        <v>76.336535376439244</v>
      </c>
      <c r="AG41" s="2">
        <v>34.291673166625209</v>
      </c>
    </row>
    <row r="42" spans="1:33">
      <c r="A42">
        <f t="shared" si="0"/>
        <v>111.99999999999993</v>
      </c>
      <c r="B42">
        <v>106.16195703082779</v>
      </c>
      <c r="D42">
        <v>106.0982373224663</v>
      </c>
      <c r="E42">
        <v>123.22332146696166</v>
      </c>
      <c r="F42">
        <v>123.94005808100083</v>
      </c>
      <c r="G42">
        <v>101.84197300085529</v>
      </c>
      <c r="H42">
        <v>123.66412213740458</v>
      </c>
      <c r="I42">
        <v>116.58679267669864</v>
      </c>
      <c r="J42">
        <v>128.76723881694585</v>
      </c>
      <c r="K42">
        <v>127.91475333212338</v>
      </c>
      <c r="L42">
        <v>106.12681708730938</v>
      </c>
      <c r="M42" s="2">
        <v>22.606221673301501</v>
      </c>
      <c r="N42">
        <v>5.5157451541880596</v>
      </c>
      <c r="O42">
        <v>18.086161758333063</v>
      </c>
      <c r="P42" s="9">
        <v>51.032665876875406</v>
      </c>
      <c r="R42" s="9">
        <v>56.590759365426656</v>
      </c>
      <c r="U42">
        <v>1.2085739690432411</v>
      </c>
      <c r="V42">
        <v>5.7821850877446588</v>
      </c>
      <c r="X42" s="9">
        <v>107.19750977965101</v>
      </c>
      <c r="AA42" s="9">
        <v>116.9777346418834</v>
      </c>
      <c r="AB42" s="9">
        <v>43.784897775812766</v>
      </c>
      <c r="AD42">
        <v>4.0033578163684789</v>
      </c>
      <c r="AG42" s="9">
        <v>80.991054796479816</v>
      </c>
    </row>
    <row r="43" spans="1:33">
      <c r="A43">
        <f t="shared" si="0"/>
        <v>114.79999999999993</v>
      </c>
      <c r="B43">
        <v>106.7102993223896</v>
      </c>
      <c r="D43">
        <v>107.84601314858593</v>
      </c>
      <c r="E43">
        <v>121.26002420291172</v>
      </c>
      <c r="F43">
        <v>121.03979412242484</v>
      </c>
      <c r="G43">
        <v>98.157563395704855</v>
      </c>
      <c r="H43">
        <v>125.26407600006361</v>
      </c>
      <c r="I43">
        <v>114.08812428066685</v>
      </c>
      <c r="J43">
        <v>127.62634680245148</v>
      </c>
      <c r="K43">
        <v>128.89838295392326</v>
      </c>
      <c r="L43">
        <v>107.12243490803313</v>
      </c>
      <c r="M43">
        <v>15.298958031679771</v>
      </c>
      <c r="N43">
        <v>3.7120957898894389</v>
      </c>
      <c r="O43">
        <v>8.9998506842954651</v>
      </c>
      <c r="P43" s="2">
        <v>34.928647043334806</v>
      </c>
      <c r="U43">
        <v>9.2878106772671547</v>
      </c>
      <c r="V43">
        <v>3.98716408142614</v>
      </c>
      <c r="X43" s="9">
        <v>107.16903025161082</v>
      </c>
      <c r="AA43" s="9">
        <v>112.71992925306549</v>
      </c>
      <c r="AB43" s="9">
        <v>42.501812577301088</v>
      </c>
      <c r="AD43">
        <v>0</v>
      </c>
      <c r="AG43" s="2">
        <v>26.578938567448017</v>
      </c>
    </row>
    <row r="44" spans="1:33">
      <c r="A44">
        <f t="shared" si="0"/>
        <v>117.59999999999992</v>
      </c>
      <c r="B44">
        <v>104.77787091366302</v>
      </c>
      <c r="D44">
        <v>109.38833821016335</v>
      </c>
      <c r="E44">
        <v>119.45067436787613</v>
      </c>
      <c r="F44">
        <v>117.2848925708218</v>
      </c>
      <c r="G44">
        <v>98.902721721611869</v>
      </c>
      <c r="H44">
        <v>120.4960980019556</v>
      </c>
      <c r="I44">
        <v>112.50832994365928</v>
      </c>
      <c r="J44">
        <v>125.2075270517941</v>
      </c>
      <c r="K44">
        <v>126.75468543911529</v>
      </c>
      <c r="L44">
        <v>99.599673570102112</v>
      </c>
      <c r="M44">
        <v>10.121302859936446</v>
      </c>
      <c r="N44">
        <v>5.9485133292456371</v>
      </c>
      <c r="O44">
        <v>4.8972611125447107</v>
      </c>
      <c r="P44" s="9">
        <v>48.837362782409748</v>
      </c>
      <c r="U44">
        <v>13.518971623511662</v>
      </c>
      <c r="V44">
        <v>3.9858729275240181</v>
      </c>
      <c r="X44" s="9">
        <v>109.61446810645396</v>
      </c>
      <c r="AA44" s="9">
        <v>108.57079334494387</v>
      </c>
      <c r="AB44" s="2">
        <v>38.011640333859162</v>
      </c>
      <c r="AD44" s="2">
        <v>21.268198561655847</v>
      </c>
      <c r="AG44">
        <v>0</v>
      </c>
    </row>
    <row r="45" spans="1:33">
      <c r="A45">
        <f t="shared" si="0"/>
        <v>120.39999999999992</v>
      </c>
      <c r="B45">
        <v>100.28849145367639</v>
      </c>
      <c r="D45">
        <v>110.03149394984648</v>
      </c>
      <c r="E45">
        <v>117.36046944187777</v>
      </c>
      <c r="F45">
        <v>117.99924583090709</v>
      </c>
      <c r="G45">
        <v>101.77724432918262</v>
      </c>
      <c r="H45">
        <v>126.2983347957351</v>
      </c>
      <c r="I45">
        <v>113.46174463066862</v>
      </c>
      <c r="J45">
        <v>127.0786718329734</v>
      </c>
      <c r="K45">
        <v>123.57443599287174</v>
      </c>
      <c r="L45">
        <v>104.48131265954842</v>
      </c>
      <c r="M45">
        <v>12.055835209715889</v>
      </c>
      <c r="N45">
        <v>8.7087385315844568</v>
      </c>
      <c r="O45">
        <v>13.429284075913056</v>
      </c>
      <c r="P45">
        <v>1.5470536363495724</v>
      </c>
      <c r="U45">
        <v>7.6308398734607676</v>
      </c>
      <c r="V45">
        <v>5.1964380318427583</v>
      </c>
      <c r="X45" s="9">
        <v>110.28439777920458</v>
      </c>
      <c r="AA45" s="9">
        <v>112.56537181530889</v>
      </c>
      <c r="AB45" s="2">
        <v>21.537360043540392</v>
      </c>
      <c r="AD45" s="2">
        <v>26.833098129633676</v>
      </c>
      <c r="AG45">
        <v>0</v>
      </c>
    </row>
    <row r="46" spans="1:33">
      <c r="A46">
        <f t="shared" si="0"/>
        <v>123.19999999999992</v>
      </c>
      <c r="B46">
        <v>103.42708694567645</v>
      </c>
      <c r="D46">
        <v>107.97735339252716</v>
      </c>
      <c r="E46">
        <v>119.60299092474361</v>
      </c>
      <c r="F46">
        <v>120.40982258029906</v>
      </c>
      <c r="G46">
        <v>94.604328148012769</v>
      </c>
      <c r="H46">
        <v>119.5514176893779</v>
      </c>
      <c r="I46">
        <v>113.90710624414443</v>
      </c>
      <c r="J46">
        <v>124.70432328363198</v>
      </c>
      <c r="K46">
        <v>121.24222150807795</v>
      </c>
      <c r="L46">
        <v>102.77476596979368</v>
      </c>
      <c r="M46" s="2">
        <v>23.920168719357992</v>
      </c>
      <c r="N46" s="2">
        <v>39.421716030262836</v>
      </c>
      <c r="P46">
        <v>0</v>
      </c>
      <c r="U46" s="2">
        <v>24.336433814315907</v>
      </c>
      <c r="V46">
        <v>6.1119409437433108</v>
      </c>
      <c r="AA46" s="9">
        <v>116.49068448371</v>
      </c>
      <c r="AB46">
        <v>14.288845769770973</v>
      </c>
      <c r="AD46" s="9">
        <v>65.117916226680748</v>
      </c>
      <c r="AG46">
        <v>1.0008965173090754</v>
      </c>
    </row>
    <row r="47" spans="1:33">
      <c r="A47">
        <f t="shared" si="0"/>
        <v>125.99999999999991</v>
      </c>
      <c r="B47">
        <v>105.80513075530315</v>
      </c>
      <c r="D47">
        <v>109.38025866628203</v>
      </c>
      <c r="E47">
        <v>114.69838060826287</v>
      </c>
      <c r="F47">
        <v>118.39629577958681</v>
      </c>
      <c r="G47">
        <v>98.935111565586752</v>
      </c>
      <c r="H47">
        <v>120.53339843154009</v>
      </c>
      <c r="I47">
        <v>113.96358856569844</v>
      </c>
      <c r="J47">
        <v>129.46000370206249</v>
      </c>
      <c r="K47">
        <v>117.76263996512665</v>
      </c>
      <c r="L47">
        <v>103.36957366911675</v>
      </c>
      <c r="M47" s="2">
        <v>35.465451208733882</v>
      </c>
      <c r="N47">
        <v>19.54849002951822</v>
      </c>
      <c r="P47">
        <v>3.4754747332986886</v>
      </c>
      <c r="U47" s="2">
        <v>28.497637587144947</v>
      </c>
      <c r="V47">
        <v>8.1603829102750201</v>
      </c>
      <c r="AA47" s="9">
        <v>110.39285322234265</v>
      </c>
      <c r="AB47" s="2">
        <v>23.32709365445691</v>
      </c>
      <c r="AG47">
        <v>8.094267079681833</v>
      </c>
    </row>
    <row r="48" spans="1:33">
      <c r="A48">
        <f t="shared" si="0"/>
        <v>128.79999999999993</v>
      </c>
      <c r="B48">
        <v>112.21727304375327</v>
      </c>
      <c r="D48">
        <v>110.11609710535588</v>
      </c>
      <c r="E48">
        <v>123.04751665024042</v>
      </c>
      <c r="F48">
        <v>120.60708822994448</v>
      </c>
      <c r="G48">
        <v>97.29145787507646</v>
      </c>
      <c r="H48">
        <v>120.9418152498954</v>
      </c>
      <c r="I48">
        <v>110.317664086945</v>
      </c>
      <c r="J48">
        <v>121.10724813658781</v>
      </c>
      <c r="K48">
        <v>118.33744607860847</v>
      </c>
      <c r="L48">
        <v>104.26594674179412</v>
      </c>
      <c r="M48" s="9">
        <v>96.701991264224603</v>
      </c>
      <c r="N48" s="9">
        <v>43.735396312304026</v>
      </c>
      <c r="P48">
        <v>9.8292589925009519</v>
      </c>
      <c r="V48">
        <v>2.4564215465015953</v>
      </c>
      <c r="AA48" s="9">
        <v>115.07107330998558</v>
      </c>
      <c r="AB48" s="2">
        <v>28.54805762270118</v>
      </c>
      <c r="AG48" s="2">
        <v>29.722473414509334</v>
      </c>
    </row>
    <row r="49" spans="1:33">
      <c r="A49">
        <f t="shared" si="0"/>
        <v>131.59999999999994</v>
      </c>
      <c r="B49">
        <v>110.72879796613344</v>
      </c>
      <c r="D49">
        <v>109.95633803719923</v>
      </c>
      <c r="E49">
        <v>120.76163861299375</v>
      </c>
      <c r="F49">
        <v>120.19988700695846</v>
      </c>
      <c r="G49">
        <v>101.75915950394375</v>
      </c>
      <c r="H49">
        <v>114.64800197194563</v>
      </c>
      <c r="I49">
        <v>109.31921494341206</v>
      </c>
      <c r="J49">
        <v>127.62412941375372</v>
      </c>
      <c r="K49">
        <v>119.65051926879434</v>
      </c>
      <c r="L49">
        <v>106.63986711890904</v>
      </c>
      <c r="M49" s="9">
        <v>93.475606952950614</v>
      </c>
      <c r="N49">
        <v>16.37106985665897</v>
      </c>
      <c r="P49">
        <v>12.257830270944597</v>
      </c>
      <c r="AA49" s="9">
        <v>114.80294862310147</v>
      </c>
      <c r="AB49">
        <v>17.568684058081121</v>
      </c>
      <c r="AG49" s="9">
        <v>65.998903008524749</v>
      </c>
    </row>
    <row r="50" spans="1:33">
      <c r="A50">
        <f t="shared" si="0"/>
        <v>134.39999999999995</v>
      </c>
      <c r="B50">
        <v>108.61039039401436</v>
      </c>
      <c r="D50">
        <v>111.54979006078838</v>
      </c>
      <c r="E50">
        <v>118.5700477285134</v>
      </c>
      <c r="F50">
        <v>121.09153274781346</v>
      </c>
      <c r="G50">
        <v>93.473850655964071</v>
      </c>
      <c r="H50">
        <v>118.54012944525485</v>
      </c>
      <c r="I50">
        <v>110.14116202641901</v>
      </c>
      <c r="J50">
        <v>127.90667373157406</v>
      </c>
      <c r="K50">
        <v>121.29186914548511</v>
      </c>
      <c r="L50">
        <v>108.43894394551577</v>
      </c>
      <c r="P50" s="9">
        <v>45.61692066510755</v>
      </c>
      <c r="AA50" s="9">
        <v>110.54835493519442</v>
      </c>
      <c r="AB50" s="2">
        <v>39.562144006204178</v>
      </c>
      <c r="AG50" s="9">
        <v>49.241011219834149</v>
      </c>
    </row>
    <row r="51" spans="1:33">
      <c r="A51">
        <f t="shared" si="0"/>
        <v>137.19999999999996</v>
      </c>
      <c r="B51">
        <v>109.2606694699202</v>
      </c>
      <c r="D51">
        <v>112.4050043364746</v>
      </c>
      <c r="E51">
        <v>121.14753421546972</v>
      </c>
      <c r="F51">
        <v>120.69386757879306</v>
      </c>
      <c r="G51">
        <v>94.083089951951806</v>
      </c>
      <c r="H51">
        <v>114.84925673437566</v>
      </c>
      <c r="I51">
        <v>107.60074651817358</v>
      </c>
      <c r="J51">
        <v>119.9044706299748</v>
      </c>
      <c r="K51">
        <v>123.81900890958519</v>
      </c>
      <c r="L51">
        <v>107.31063861993654</v>
      </c>
      <c r="P51" s="9">
        <v>53.723126033886679</v>
      </c>
      <c r="AA51" s="9">
        <v>111.70820199581172</v>
      </c>
      <c r="AB51" s="2">
        <v>31.192925986871845</v>
      </c>
      <c r="AG51" s="9">
        <v>66.607709481246317</v>
      </c>
    </row>
    <row r="52" spans="1:33">
      <c r="A52">
        <f t="shared" si="0"/>
        <v>139.99999999999997</v>
      </c>
      <c r="B52">
        <v>109.64728125127462</v>
      </c>
      <c r="D52">
        <v>108.78946835582049</v>
      </c>
      <c r="E52">
        <v>124.88697086593753</v>
      </c>
      <c r="F52">
        <v>122.52197697869785</v>
      </c>
      <c r="G52">
        <v>100.00540569760527</v>
      </c>
      <c r="H52">
        <v>118.23059394433903</v>
      </c>
      <c r="I52">
        <v>111.21715867246864</v>
      </c>
      <c r="J52">
        <v>124.41349914361112</v>
      </c>
      <c r="K52">
        <v>121.26111560226354</v>
      </c>
      <c r="L52">
        <v>107.48008457256449</v>
      </c>
      <c r="AB52" s="9">
        <v>41.634000204812423</v>
      </c>
      <c r="AG52">
        <v>12.695475883516549</v>
      </c>
    </row>
    <row r="53" spans="1:33">
      <c r="A53">
        <f t="shared" si="0"/>
        <v>142.79999999999998</v>
      </c>
      <c r="B53">
        <v>105.46871504880865</v>
      </c>
      <c r="D53">
        <v>109.95542347696879</v>
      </c>
      <c r="E53">
        <v>123.67923828866576</v>
      </c>
      <c r="F53">
        <v>124.62719809678228</v>
      </c>
      <c r="G53">
        <v>98.839677866176643</v>
      </c>
      <c r="H53">
        <v>113.49558772536818</v>
      </c>
      <c r="I53">
        <v>107.39656922152267</v>
      </c>
      <c r="J53">
        <v>125.88089259404398</v>
      </c>
      <c r="K53">
        <v>121.57432510023018</v>
      </c>
      <c r="AB53" s="9">
        <v>41.064499538192678</v>
      </c>
      <c r="AG53">
        <v>0</v>
      </c>
    </row>
    <row r="54" spans="1:33">
      <c r="A54">
        <f t="shared" si="0"/>
        <v>145.6</v>
      </c>
      <c r="B54">
        <v>106.72307169718594</v>
      </c>
      <c r="D54">
        <v>109.543023022292</v>
      </c>
      <c r="E54">
        <v>122.79796392296686</v>
      </c>
      <c r="F54">
        <v>118.30906480721903</v>
      </c>
      <c r="G54">
        <v>92.225056627009423</v>
      </c>
      <c r="H54">
        <v>112.75666217180014</v>
      </c>
      <c r="I54">
        <v>113.70178468624064</v>
      </c>
      <c r="J54">
        <v>123.50850918837104</v>
      </c>
      <c r="K54">
        <v>119.47245524966115</v>
      </c>
      <c r="AB54" s="2">
        <v>36.866565376709268</v>
      </c>
    </row>
    <row r="55" spans="1:33">
      <c r="A55">
        <f t="shared" si="0"/>
        <v>148.4</v>
      </c>
      <c r="B55">
        <v>105.25105669605436</v>
      </c>
      <c r="D55">
        <v>106.00929824503102</v>
      </c>
      <c r="E55">
        <v>120.3408611289717</v>
      </c>
      <c r="F55">
        <v>120.92645894102421</v>
      </c>
      <c r="G55">
        <v>95.580440441527344</v>
      </c>
      <c r="H55">
        <v>117.59596335623208</v>
      </c>
      <c r="I55">
        <v>113.65506145905066</v>
      </c>
      <c r="J55">
        <v>128.27258478119998</v>
      </c>
      <c r="K55">
        <v>120.44917300914464</v>
      </c>
    </row>
    <row r="56" spans="1:33">
      <c r="A56">
        <f t="shared" si="0"/>
        <v>151.20000000000002</v>
      </c>
      <c r="B56">
        <v>108.22510822510822</v>
      </c>
      <c r="D56">
        <v>113.1715387421187</v>
      </c>
      <c r="E56">
        <v>120.2923809648954</v>
      </c>
      <c r="F56">
        <v>120.45255558642963</v>
      </c>
      <c r="G56">
        <v>102.4198675517688</v>
      </c>
      <c r="H56">
        <v>117.86995256276757</v>
      </c>
      <c r="I56">
        <v>112.94687430820039</v>
      </c>
      <c r="J56">
        <v>127.97430122417077</v>
      </c>
      <c r="K56">
        <v>122.34176531970782</v>
      </c>
    </row>
    <row r="57" spans="1:33">
      <c r="A57">
        <f t="shared" si="0"/>
        <v>154.00000000000003</v>
      </c>
      <c r="B57">
        <v>105.52876463521879</v>
      </c>
      <c r="D57">
        <v>104.31074735478869</v>
      </c>
      <c r="E57">
        <v>117.35765019817133</v>
      </c>
      <c r="F57">
        <v>117.25216728691365</v>
      </c>
      <c r="G57">
        <v>96.847849907040199</v>
      </c>
      <c r="H57">
        <v>112.56518213526108</v>
      </c>
      <c r="I57">
        <v>113.47603804784805</v>
      </c>
      <c r="J57">
        <v>129.09316132512444</v>
      </c>
      <c r="K57">
        <v>120.39735944511264</v>
      </c>
    </row>
    <row r="58" spans="1:33">
      <c r="A58">
        <f t="shared" si="0"/>
        <v>156.80000000000004</v>
      </c>
      <c r="B58">
        <v>108.4452736805934</v>
      </c>
      <c r="D58">
        <v>108.28749434136778</v>
      </c>
      <c r="E58">
        <v>121.90753801119031</v>
      </c>
      <c r="F58">
        <v>117.50517534248789</v>
      </c>
      <c r="G58">
        <v>90.336599751312761</v>
      </c>
      <c r="H58">
        <v>118.77371423579753</v>
      </c>
      <c r="I58">
        <v>111.81385714263499</v>
      </c>
      <c r="J58">
        <v>123.68119583895346</v>
      </c>
      <c r="K58">
        <v>124.29929320009749</v>
      </c>
    </row>
    <row r="59" spans="1:33">
      <c r="A59">
        <f t="shared" si="0"/>
        <v>159.60000000000005</v>
      </c>
      <c r="B59">
        <v>108.77049562586241</v>
      </c>
      <c r="D59">
        <v>106.01236389511458</v>
      </c>
      <c r="E59">
        <v>120.25883323773009</v>
      </c>
      <c r="F59">
        <v>119.10258628092529</v>
      </c>
      <c r="G59">
        <v>84.126114543810885</v>
      </c>
      <c r="H59">
        <v>115.60409643115705</v>
      </c>
      <c r="I59">
        <v>116.08797402589394</v>
      </c>
      <c r="J59">
        <v>120.07363593581309</v>
      </c>
      <c r="K59">
        <v>120.83407546555716</v>
      </c>
    </row>
    <row r="60" spans="1:33">
      <c r="A60">
        <f t="shared" si="0"/>
        <v>162.40000000000006</v>
      </c>
      <c r="B60">
        <v>107.98204897927779</v>
      </c>
      <c r="D60">
        <v>108.95506025417225</v>
      </c>
      <c r="E60">
        <v>120.36409265825552</v>
      </c>
      <c r="F60">
        <v>113.7974432006359</v>
      </c>
      <c r="G60">
        <v>101.44424077578051</v>
      </c>
      <c r="H60">
        <v>114.88049914615844</v>
      </c>
      <c r="I60">
        <v>114.08311995272798</v>
      </c>
      <c r="J60">
        <v>126.65864423815684</v>
      </c>
      <c r="K60">
        <v>119.56125575026844</v>
      </c>
    </row>
    <row r="61" spans="1:33">
      <c r="A61">
        <f t="shared" si="0"/>
        <v>165.20000000000007</v>
      </c>
      <c r="B61">
        <v>104.45282680713191</v>
      </c>
      <c r="D61">
        <v>105.95468858268062</v>
      </c>
      <c r="E61">
        <v>118.05512275335708</v>
      </c>
      <c r="H61">
        <v>109.74315971361959</v>
      </c>
      <c r="I61">
        <v>113.33649096691251</v>
      </c>
      <c r="J61">
        <v>125.40664950316837</v>
      </c>
      <c r="K61">
        <v>119.17927480646603</v>
      </c>
    </row>
    <row r="62" spans="1:33">
      <c r="A62">
        <f t="shared" si="0"/>
        <v>168.00000000000009</v>
      </c>
      <c r="B62">
        <v>107.32826270674877</v>
      </c>
      <c r="D62">
        <v>107.46080142330388</v>
      </c>
      <c r="E62">
        <v>118.67885455912129</v>
      </c>
      <c r="H62">
        <v>112.5392315747673</v>
      </c>
      <c r="I62">
        <v>113.75753309512565</v>
      </c>
      <c r="J62">
        <v>130.89657791369524</v>
      </c>
      <c r="K62">
        <v>119.93204664892519</v>
      </c>
    </row>
    <row r="63" spans="1:33">
      <c r="A63">
        <f t="shared" si="0"/>
        <v>170.8000000000001</v>
      </c>
      <c r="B63">
        <v>101.58179137064546</v>
      </c>
      <c r="D63">
        <v>106.74108248644352</v>
      </c>
      <c r="E63">
        <v>120.65572075095258</v>
      </c>
      <c r="H63">
        <v>109.52120602175103</v>
      </c>
      <c r="I63">
        <v>115.87003449907012</v>
      </c>
      <c r="J63">
        <v>125.91151326267941</v>
      </c>
      <c r="K63">
        <v>116.37716297452589</v>
      </c>
    </row>
    <row r="64" spans="1:33">
      <c r="A64">
        <f t="shared" si="0"/>
        <v>173.60000000000011</v>
      </c>
      <c r="B64">
        <v>102.98184195828964</v>
      </c>
      <c r="D64">
        <v>101.79405381099235</v>
      </c>
      <c r="E64">
        <v>122.19316591079229</v>
      </c>
      <c r="H64">
        <v>106.19721203325415</v>
      </c>
      <c r="I64">
        <v>116.82155507462352</v>
      </c>
      <c r="J64">
        <v>131.95634833081584</v>
      </c>
      <c r="K64">
        <v>116.6268303374537</v>
      </c>
    </row>
    <row r="65" spans="1:11">
      <c r="A65">
        <f t="shared" si="0"/>
        <v>176.40000000000012</v>
      </c>
      <c r="B65">
        <v>107.51972608566869</v>
      </c>
      <c r="D65">
        <v>106.22573726722086</v>
      </c>
      <c r="E65">
        <v>119.79661424339552</v>
      </c>
      <c r="H65">
        <v>108.48439758384598</v>
      </c>
      <c r="I65">
        <v>116.1760671030455</v>
      </c>
      <c r="J65">
        <v>120.1754782487897</v>
      </c>
      <c r="K65">
        <v>121.45046556011799</v>
      </c>
    </row>
    <row r="66" spans="1:11">
      <c r="A66">
        <f t="shared" si="0"/>
        <v>179.20000000000013</v>
      </c>
      <c r="B66">
        <v>106.86601288300612</v>
      </c>
      <c r="D66">
        <v>102.13598210809391</v>
      </c>
      <c r="E66">
        <v>115.12939751227523</v>
      </c>
      <c r="H66">
        <v>108.24711943321539</v>
      </c>
      <c r="I66">
        <v>112.02902200020809</v>
      </c>
      <c r="J66">
        <v>133.51230977324508</v>
      </c>
      <c r="K66">
        <v>117.38607561579776</v>
      </c>
    </row>
    <row r="67" spans="1:11">
      <c r="A67">
        <f t="shared" si="0"/>
        <v>182.00000000000014</v>
      </c>
      <c r="B67">
        <v>96.317709274333353</v>
      </c>
      <c r="D67">
        <v>104.26686574878326</v>
      </c>
      <c r="E67">
        <v>112.60561732857711</v>
      </c>
      <c r="H67">
        <v>104.58223133660717</v>
      </c>
      <c r="I67">
        <v>112.93424699842922</v>
      </c>
      <c r="J67">
        <v>128.91199821336372</v>
      </c>
      <c r="K67">
        <v>119.10622687354096</v>
      </c>
    </row>
    <row r="68" spans="1:11">
      <c r="A68">
        <f t="shared" ref="A68:A80" si="1">A67+2.8</f>
        <v>184.80000000000015</v>
      </c>
      <c r="D68">
        <v>102.80516294618326</v>
      </c>
      <c r="E68">
        <v>113.87532119107719</v>
      </c>
      <c r="H68">
        <v>104.21371368116931</v>
      </c>
      <c r="I68">
        <v>115.06838283235481</v>
      </c>
      <c r="J68">
        <v>132.52965988301708</v>
      </c>
      <c r="K68">
        <v>123.81699602804885</v>
      </c>
    </row>
    <row r="69" spans="1:11">
      <c r="A69">
        <f t="shared" si="1"/>
        <v>187.60000000000016</v>
      </c>
      <c r="D69">
        <v>107.77369170142575</v>
      </c>
      <c r="E69">
        <v>120.49819007301062</v>
      </c>
      <c r="H69">
        <v>108.39457684094982</v>
      </c>
      <c r="I69">
        <v>114.99685939611579</v>
      </c>
      <c r="J69">
        <v>126.10340479192938</v>
      </c>
      <c r="K69">
        <v>121.95502215631724</v>
      </c>
    </row>
    <row r="70" spans="1:11">
      <c r="A70">
        <f t="shared" si="1"/>
        <v>190.40000000000018</v>
      </c>
      <c r="D70">
        <v>107.06507215976275</v>
      </c>
      <c r="E70">
        <v>115.15207286166581</v>
      </c>
      <c r="I70">
        <v>118.72589981349346</v>
      </c>
      <c r="J70">
        <v>124.78340635355511</v>
      </c>
      <c r="K70">
        <v>121.14594644213801</v>
      </c>
    </row>
    <row r="71" spans="1:11">
      <c r="A71">
        <f t="shared" si="1"/>
        <v>193.20000000000019</v>
      </c>
      <c r="D71">
        <v>107.05554364143255</v>
      </c>
      <c r="E71">
        <v>115.59913469361231</v>
      </c>
      <c r="I71">
        <v>114.62228106200925</v>
      </c>
      <c r="J71">
        <v>132.18994308518882</v>
      </c>
      <c r="K71">
        <v>121.98844690743435</v>
      </c>
    </row>
    <row r="72" spans="1:11">
      <c r="A72">
        <f t="shared" si="1"/>
        <v>196.0000000000002</v>
      </c>
      <c r="D72">
        <v>106.70845072127648</v>
      </c>
      <c r="E72">
        <v>116.22937319531746</v>
      </c>
      <c r="I72">
        <v>116.7795535684495</v>
      </c>
      <c r="J72">
        <v>126.57139581980054</v>
      </c>
      <c r="K72">
        <v>121.72265683885584</v>
      </c>
    </row>
    <row r="73" spans="1:11">
      <c r="A73">
        <f t="shared" si="1"/>
        <v>198.80000000000021</v>
      </c>
      <c r="D73">
        <v>106.67819086038428</v>
      </c>
      <c r="E73">
        <v>117.0402872259066</v>
      </c>
      <c r="I73">
        <v>114.09617188700155</v>
      </c>
      <c r="J73">
        <v>124.08933978340562</v>
      </c>
      <c r="K73">
        <v>118.7178943708428</v>
      </c>
    </row>
    <row r="74" spans="1:11">
      <c r="A74">
        <f t="shared" si="1"/>
        <v>201.60000000000022</v>
      </c>
      <c r="E74">
        <v>116.54001122048247</v>
      </c>
      <c r="I74">
        <v>116.22862540772557</v>
      </c>
      <c r="J74">
        <v>122.31480773641159</v>
      </c>
      <c r="K74">
        <v>118.73410596359322</v>
      </c>
    </row>
    <row r="75" spans="1:11">
      <c r="A75">
        <f t="shared" si="1"/>
        <v>204.40000000000023</v>
      </c>
      <c r="E75">
        <v>120.3378166728952</v>
      </c>
      <c r="I75">
        <v>113.77639992249564</v>
      </c>
      <c r="J75">
        <v>119.33787391035143</v>
      </c>
      <c r="K75">
        <v>120.17983147143019</v>
      </c>
    </row>
    <row r="76" spans="1:11">
      <c r="A76">
        <f t="shared" si="1"/>
        <v>207.20000000000024</v>
      </c>
      <c r="J76">
        <v>121.20279108524147</v>
      </c>
      <c r="K76">
        <v>119.91441016637816</v>
      </c>
    </row>
    <row r="77" spans="1:11">
      <c r="A77">
        <f t="shared" si="1"/>
        <v>210.00000000000026</v>
      </c>
      <c r="K77">
        <v>119.87291285105638</v>
      </c>
    </row>
    <row r="78" spans="1:11">
      <c r="A78">
        <f t="shared" si="1"/>
        <v>212.80000000000027</v>
      </c>
      <c r="K78">
        <v>120.05742505752751</v>
      </c>
    </row>
    <row r="79" spans="1:11">
      <c r="A79">
        <f t="shared" si="1"/>
        <v>215.60000000000028</v>
      </c>
      <c r="K79">
        <v>122.43835079722297</v>
      </c>
    </row>
    <row r="80" spans="1:11">
      <c r="A80">
        <f t="shared" si="1"/>
        <v>218.40000000000029</v>
      </c>
      <c r="K80">
        <v>117.87648432453916</v>
      </c>
    </row>
  </sheetData>
  <mergeCells count="3">
    <mergeCell ref="B1:L1"/>
    <mergeCell ref="M1:V1"/>
    <mergeCell ref="W1:A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12B1-0349-4198-BCED-4F7FD273E1C8}">
  <dimension ref="A1:AK199"/>
  <sheetViews>
    <sheetView zoomScale="68" zoomScaleNormal="68" workbookViewId="0">
      <selection activeCell="W2" sqref="W2"/>
    </sheetView>
  </sheetViews>
  <sheetFormatPr defaultRowHeight="14.45"/>
  <sheetData>
    <row r="1" spans="1:37">
      <c r="A1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 t="s">
        <v>4</v>
      </c>
      <c r="O1" s="18"/>
      <c r="P1" s="18"/>
      <c r="Q1" s="18"/>
      <c r="R1" s="18"/>
      <c r="S1" s="18"/>
      <c r="T1" s="18"/>
      <c r="U1" s="18"/>
      <c r="V1" s="18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</row>
    <row r="2" spans="1:37">
      <c r="A2" s="1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 s="10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>
        <v>0</v>
      </c>
      <c r="AG2" s="1">
        <v>0</v>
      </c>
      <c r="AH2" s="1">
        <v>0</v>
      </c>
      <c r="AI2">
        <v>0</v>
      </c>
      <c r="AJ2">
        <v>0</v>
      </c>
      <c r="AK2">
        <v>0</v>
      </c>
    </row>
    <row r="3" spans="1:37">
      <c r="A3" s="12">
        <f>A2+2.84</f>
        <v>2.84</v>
      </c>
      <c r="B3" s="2">
        <v>35.113055874087614</v>
      </c>
      <c r="C3">
        <v>6.8369767483338588</v>
      </c>
      <c r="D3" s="3">
        <v>51.291623993717195</v>
      </c>
      <c r="E3" s="3">
        <v>66.90713915763358</v>
      </c>
      <c r="F3" s="3">
        <v>109.28998090196379</v>
      </c>
      <c r="G3" s="2">
        <v>37.049141881996611</v>
      </c>
      <c r="H3" s="3">
        <v>48.809863395771927</v>
      </c>
      <c r="I3" s="3">
        <v>46.259220755965202</v>
      </c>
      <c r="J3" s="3">
        <v>85.962124566933227</v>
      </c>
      <c r="K3">
        <v>19.936169585726397</v>
      </c>
      <c r="L3" s="2">
        <v>36.688533349164416</v>
      </c>
      <c r="M3" s="2">
        <v>32.613052231174727</v>
      </c>
      <c r="N3">
        <v>7.8306751750511845</v>
      </c>
      <c r="O3" s="3">
        <v>75.386441967424759</v>
      </c>
      <c r="P3" s="2">
        <v>37.355794668091768</v>
      </c>
      <c r="Q3" s="3">
        <v>82.252424508638654</v>
      </c>
      <c r="R3" s="3">
        <v>106.87894218012289</v>
      </c>
      <c r="S3" s="3">
        <v>54.419466942993495</v>
      </c>
      <c r="T3" s="2">
        <v>34.430127174587859</v>
      </c>
      <c r="U3">
        <v>2.9573938131321431</v>
      </c>
      <c r="V3" s="2">
        <v>37.050080449732995</v>
      </c>
      <c r="W3" s="3">
        <v>87.662723931297478</v>
      </c>
      <c r="X3" s="11">
        <v>0.20172352580447342</v>
      </c>
      <c r="Y3">
        <v>0.84555631968793343</v>
      </c>
      <c r="Z3" s="2">
        <v>34.856759900475282</v>
      </c>
      <c r="AA3" s="3">
        <v>52.612856070955608</v>
      </c>
      <c r="AB3" s="3">
        <v>41.893384408044028</v>
      </c>
      <c r="AC3" s="3">
        <v>103.44691195755026</v>
      </c>
      <c r="AD3" s="3">
        <v>102.21185183546895</v>
      </c>
      <c r="AE3" s="3">
        <v>85.854821881055301</v>
      </c>
      <c r="AF3" s="3">
        <v>71.278505022667929</v>
      </c>
      <c r="AG3" s="3">
        <v>58.038940844083314</v>
      </c>
      <c r="AH3">
        <v>4.6180844185831713</v>
      </c>
      <c r="AI3" s="3">
        <v>100.88807325912742</v>
      </c>
      <c r="AJ3">
        <v>3.1634779980105239</v>
      </c>
      <c r="AK3">
        <v>3.6155620076744235</v>
      </c>
    </row>
    <row r="4" spans="1:37">
      <c r="A4" s="12">
        <f t="shared" ref="A4:A67" si="0">A3+2.84</f>
        <v>5.68</v>
      </c>
      <c r="B4" s="2">
        <v>28.509099853122233</v>
      </c>
      <c r="C4" s="2">
        <v>22.35197981935536</v>
      </c>
      <c r="D4" s="3">
        <v>70.654827352150804</v>
      </c>
      <c r="E4" s="2">
        <v>25.858196683983323</v>
      </c>
      <c r="F4" s="3">
        <v>80.341324739176812</v>
      </c>
      <c r="G4" s="3">
        <v>107.2444817111836</v>
      </c>
      <c r="H4" s="3">
        <v>55.737030860954377</v>
      </c>
      <c r="I4" s="3">
        <v>63.52621303303787</v>
      </c>
      <c r="J4" s="3">
        <v>46.751012131749327</v>
      </c>
      <c r="K4" s="3">
        <v>67.38687062860231</v>
      </c>
      <c r="L4" s="2">
        <v>23.928929646081102</v>
      </c>
      <c r="M4">
        <v>9.2269782369958406</v>
      </c>
      <c r="N4">
        <v>0</v>
      </c>
      <c r="O4" s="3">
        <v>81.753689195693667</v>
      </c>
      <c r="P4" s="3">
        <v>93.315046559089694</v>
      </c>
      <c r="Q4" s="3">
        <v>76.719446100791131</v>
      </c>
      <c r="R4" s="3">
        <v>105.74332246404063</v>
      </c>
      <c r="S4" s="3">
        <v>45.734195844543613</v>
      </c>
      <c r="T4">
        <v>17.840055790719926</v>
      </c>
      <c r="U4" s="3">
        <v>41.256449728016406</v>
      </c>
      <c r="V4" s="2">
        <v>37.278915321634194</v>
      </c>
      <c r="W4" s="3">
        <v>40.468877561761822</v>
      </c>
      <c r="X4" s="3">
        <v>70.522277378457119</v>
      </c>
      <c r="Y4">
        <v>0.79635376157699278</v>
      </c>
      <c r="Z4" s="3">
        <v>40.260338468138073</v>
      </c>
      <c r="AA4" s="3">
        <v>63.59561911761498</v>
      </c>
      <c r="AB4" s="3">
        <v>42.32355137499362</v>
      </c>
      <c r="AC4" s="3">
        <v>51.573196184723223</v>
      </c>
      <c r="AD4" s="3">
        <v>109.0376927984659</v>
      </c>
      <c r="AE4" s="3">
        <v>117.95049567551187</v>
      </c>
      <c r="AF4" s="3">
        <v>50.297376758463699</v>
      </c>
      <c r="AG4" s="3">
        <v>84.969788519637461</v>
      </c>
      <c r="AH4" s="2">
        <v>30.875006912314976</v>
      </c>
      <c r="AI4" s="3">
        <v>50.664778538273936</v>
      </c>
      <c r="AJ4">
        <v>15.22978902907356</v>
      </c>
      <c r="AK4">
        <v>0.45775389319686161</v>
      </c>
    </row>
    <row r="5" spans="1:37">
      <c r="A5" s="12">
        <f t="shared" si="0"/>
        <v>8.52</v>
      </c>
      <c r="B5">
        <v>15.077577413526814</v>
      </c>
      <c r="C5" s="5">
        <v>39.017188653379733</v>
      </c>
      <c r="D5" s="2">
        <v>36.536006043664329</v>
      </c>
      <c r="E5" s="5">
        <v>55.112334919093456</v>
      </c>
      <c r="F5" s="5">
        <v>90.597280255954431</v>
      </c>
      <c r="G5" s="3">
        <v>109.88699443760881</v>
      </c>
      <c r="H5" s="3">
        <v>54.734112980516208</v>
      </c>
      <c r="I5" s="3">
        <v>90.598950092549643</v>
      </c>
      <c r="J5" s="3">
        <v>85.427361616931009</v>
      </c>
      <c r="K5" s="3">
        <v>60.139749743466375</v>
      </c>
      <c r="L5" s="3">
        <v>64.135930993456284</v>
      </c>
      <c r="M5" s="5">
        <v>89.92405560559861</v>
      </c>
      <c r="N5">
        <v>0</v>
      </c>
      <c r="O5" s="3">
        <v>62.644631962787216</v>
      </c>
      <c r="P5" s="3">
        <v>78.865218655533184</v>
      </c>
      <c r="Q5" s="2">
        <v>29.283477000336518</v>
      </c>
      <c r="R5" s="3">
        <v>102.88025445192704</v>
      </c>
      <c r="S5" s="3">
        <v>41.366035615439337</v>
      </c>
      <c r="T5" s="2">
        <v>27.134946722848511</v>
      </c>
      <c r="U5">
        <v>19.466677392108757</v>
      </c>
      <c r="V5">
        <v>13.633242220636351</v>
      </c>
      <c r="W5" s="3">
        <v>99.757359407349199</v>
      </c>
      <c r="X5" s="11">
        <v>9.9441470407875752</v>
      </c>
      <c r="Y5">
        <v>6.2838439639580566</v>
      </c>
      <c r="Z5">
        <v>19.573593916899842</v>
      </c>
      <c r="AA5" s="3">
        <v>63.602547834092213</v>
      </c>
      <c r="AB5" s="2">
        <v>31.624449843622546</v>
      </c>
      <c r="AC5" s="3">
        <v>91.237111038773492</v>
      </c>
      <c r="AD5" s="3">
        <v>108.25615070736603</v>
      </c>
      <c r="AE5" s="3">
        <v>113.89477617228518</v>
      </c>
      <c r="AF5" s="3">
        <v>49.799694561873359</v>
      </c>
      <c r="AG5" s="3">
        <v>85.964590315944022</v>
      </c>
      <c r="AH5" s="2">
        <v>29.041333121907677</v>
      </c>
      <c r="AI5">
        <v>6.5926821228436427</v>
      </c>
      <c r="AJ5">
        <v>5.4117168589739384</v>
      </c>
      <c r="AK5" s="2">
        <v>26.401996040951875</v>
      </c>
    </row>
    <row r="6" spans="1:37">
      <c r="A6" s="12">
        <f t="shared" si="0"/>
        <v>11.36</v>
      </c>
      <c r="B6" s="5">
        <v>54.381428812320841</v>
      </c>
      <c r="C6">
        <v>80.632303866502227</v>
      </c>
      <c r="D6" s="2">
        <v>28.701887149080051</v>
      </c>
      <c r="E6">
        <v>111.16102359506932</v>
      </c>
      <c r="F6">
        <v>99.45858235046073</v>
      </c>
      <c r="G6" s="3">
        <v>95.774117828701833</v>
      </c>
      <c r="H6" s="5">
        <v>57.900895493430824</v>
      </c>
      <c r="I6" s="3">
        <v>65.685658203651201</v>
      </c>
      <c r="J6" s="3">
        <v>62.896615727054069</v>
      </c>
      <c r="K6" s="3">
        <v>78.376930500924473</v>
      </c>
      <c r="L6" s="5">
        <v>86.223388633062896</v>
      </c>
      <c r="M6">
        <v>127.61971136222728</v>
      </c>
      <c r="N6" s="2">
        <v>26.366729046489045</v>
      </c>
      <c r="O6" s="3">
        <v>85.35589211329912</v>
      </c>
      <c r="P6" s="3">
        <v>94.130581250258444</v>
      </c>
      <c r="Q6" s="2">
        <v>38.250970176038713</v>
      </c>
      <c r="R6" s="3">
        <v>67.581861103362812</v>
      </c>
      <c r="S6" s="2">
        <v>37.85677812406459</v>
      </c>
      <c r="T6" s="2">
        <v>23.81766660152433</v>
      </c>
      <c r="U6">
        <v>11.528706479133042</v>
      </c>
      <c r="V6">
        <v>16.579496382445996</v>
      </c>
      <c r="W6" s="3">
        <v>92.610437520359795</v>
      </c>
      <c r="X6" s="3">
        <v>56.61563579029832</v>
      </c>
      <c r="Y6">
        <v>5.0921163854121048</v>
      </c>
      <c r="Z6">
        <v>10.00053574298623</v>
      </c>
      <c r="AA6" s="3">
        <v>45.086348918878819</v>
      </c>
      <c r="AB6" s="2">
        <v>36.548461967858508</v>
      </c>
      <c r="AC6" s="3">
        <v>74.829206620004712</v>
      </c>
      <c r="AD6" s="3">
        <v>86.829906891622926</v>
      </c>
      <c r="AE6" s="2">
        <v>29.089419235890606</v>
      </c>
      <c r="AF6" s="2">
        <v>34.606522380344664</v>
      </c>
      <c r="AG6" s="3">
        <v>79.162717638921194</v>
      </c>
      <c r="AH6" s="3">
        <v>81.566798020216396</v>
      </c>
      <c r="AI6">
        <v>17.772420294558547</v>
      </c>
      <c r="AJ6">
        <v>12.913856826652134</v>
      </c>
      <c r="AK6" s="3">
        <v>44.903514848138094</v>
      </c>
    </row>
    <row r="7" spans="1:37">
      <c r="A7" s="12">
        <f t="shared" si="0"/>
        <v>14.2</v>
      </c>
      <c r="B7">
        <v>72.51649352793352</v>
      </c>
      <c r="C7">
        <v>88.32049742104148</v>
      </c>
      <c r="D7" s="5">
        <v>52.090348034827251</v>
      </c>
      <c r="E7">
        <v>103.1002880568567</v>
      </c>
      <c r="F7">
        <v>102.08771883077087</v>
      </c>
      <c r="G7" s="5">
        <v>94.259645421814795</v>
      </c>
      <c r="H7">
        <v>99.261627890697412</v>
      </c>
      <c r="I7" s="5">
        <v>74.96217293427317</v>
      </c>
      <c r="J7" s="5">
        <v>104.84866421719013</v>
      </c>
      <c r="K7" s="3">
        <v>107.14535276442774</v>
      </c>
      <c r="L7">
        <v>124.47244410128162</v>
      </c>
      <c r="M7">
        <v>121.57743102288022</v>
      </c>
      <c r="N7">
        <v>0</v>
      </c>
      <c r="O7" s="3">
        <v>72.260021606461905</v>
      </c>
      <c r="P7" s="3">
        <v>107.53921794937364</v>
      </c>
      <c r="Q7" s="3">
        <v>71.083051722403368</v>
      </c>
      <c r="R7" s="3">
        <v>100.31473748887133</v>
      </c>
      <c r="S7" s="3">
        <v>49.671313413359336</v>
      </c>
      <c r="T7">
        <v>18.566798928059495</v>
      </c>
      <c r="U7">
        <v>10.03486660013246</v>
      </c>
      <c r="V7" s="2">
        <v>39.166735183538009</v>
      </c>
      <c r="W7" s="3">
        <v>75.423916695426783</v>
      </c>
      <c r="X7" s="3">
        <v>98.04375685148301</v>
      </c>
      <c r="Y7">
        <v>2.9314509509626885</v>
      </c>
      <c r="Z7">
        <v>2.2035280178587469</v>
      </c>
      <c r="AA7">
        <v>17.651738454433122</v>
      </c>
      <c r="AB7">
        <v>9.0881753483243681</v>
      </c>
      <c r="AC7" s="3">
        <v>70.607600785491513</v>
      </c>
      <c r="AD7" s="2">
        <v>30.435140248416548</v>
      </c>
      <c r="AE7" s="3">
        <v>103.1416815882977</v>
      </c>
      <c r="AF7" s="3">
        <v>60.958691027721493</v>
      </c>
      <c r="AG7" s="3">
        <v>70.229805781519175</v>
      </c>
      <c r="AH7" s="2">
        <v>36.410684238062245</v>
      </c>
      <c r="AI7">
        <v>3.105000146117654</v>
      </c>
      <c r="AJ7" s="3">
        <v>46.496615813323281</v>
      </c>
      <c r="AK7" s="3">
        <v>46.791953818376015</v>
      </c>
    </row>
    <row r="8" spans="1:37">
      <c r="A8" s="12">
        <f t="shared" si="0"/>
        <v>17.04</v>
      </c>
      <c r="B8">
        <v>84.939405902690538</v>
      </c>
      <c r="C8">
        <v>82.392838134748956</v>
      </c>
      <c r="D8">
        <v>66.76442680928146</v>
      </c>
      <c r="E8">
        <v>116.04922491757513</v>
      </c>
      <c r="F8">
        <v>97.046922461153812</v>
      </c>
      <c r="G8">
        <v>103.0490637796722</v>
      </c>
      <c r="H8">
        <v>90.651459618829435</v>
      </c>
      <c r="I8">
        <v>81.593819343455777</v>
      </c>
      <c r="J8">
        <v>116.43363901172997</v>
      </c>
      <c r="K8" s="5">
        <v>115.24193797123719</v>
      </c>
      <c r="L8">
        <v>125.77037400843101</v>
      </c>
      <c r="M8">
        <v>118.4819415038517</v>
      </c>
      <c r="N8">
        <v>2.896397316198247</v>
      </c>
      <c r="O8" s="3">
        <v>71.113658120437364</v>
      </c>
      <c r="P8" s="3">
        <v>81.846016782458648</v>
      </c>
      <c r="Q8">
        <v>0.88351710489115076</v>
      </c>
      <c r="R8" s="3">
        <v>106.71657718892118</v>
      </c>
      <c r="S8" s="2">
        <v>24.654237033968201</v>
      </c>
      <c r="T8">
        <v>13.154248247483771</v>
      </c>
      <c r="U8">
        <v>4.8755753178875105</v>
      </c>
      <c r="V8" s="2">
        <v>30.631127099595922</v>
      </c>
      <c r="W8" s="3">
        <v>88.352602615237032</v>
      </c>
      <c r="X8" s="3">
        <v>76.116429822983491</v>
      </c>
      <c r="Y8">
        <v>9.3320314011476135</v>
      </c>
      <c r="Z8">
        <v>3.7546205298895954</v>
      </c>
      <c r="AA8" s="2">
        <v>31.336990672158102</v>
      </c>
      <c r="AB8" s="2">
        <v>28.060675056152121</v>
      </c>
      <c r="AC8" s="2">
        <v>39.155950510698652</v>
      </c>
      <c r="AD8">
        <v>19.649478654961495</v>
      </c>
      <c r="AE8" s="3">
        <v>61.261146951415348</v>
      </c>
      <c r="AF8" s="2">
        <v>35.962902997157293</v>
      </c>
      <c r="AG8" s="3">
        <v>86.07831266213671</v>
      </c>
      <c r="AH8" s="2">
        <v>32.567379582113993</v>
      </c>
      <c r="AI8">
        <v>0</v>
      </c>
      <c r="AJ8" s="3">
        <v>43.601510163092527</v>
      </c>
      <c r="AK8" s="3">
        <v>47.531767634627748</v>
      </c>
    </row>
    <row r="9" spans="1:37">
      <c r="A9" s="12">
        <f t="shared" si="0"/>
        <v>19.88</v>
      </c>
      <c r="B9">
        <v>105.90468051208804</v>
      </c>
      <c r="C9">
        <v>95.322147772337843</v>
      </c>
      <c r="D9">
        <v>70.148696277000141</v>
      </c>
      <c r="E9">
        <v>109.29272897062846</v>
      </c>
      <c r="F9">
        <v>98.039656591368015</v>
      </c>
      <c r="G9">
        <v>104.61378326021759</v>
      </c>
      <c r="H9">
        <v>85.468404405020095</v>
      </c>
      <c r="I9">
        <v>90.615759946934688</v>
      </c>
      <c r="J9">
        <v>124.92340485541457</v>
      </c>
      <c r="K9">
        <v>113.0657403488572</v>
      </c>
      <c r="L9">
        <v>127.13475787228859</v>
      </c>
      <c r="M9">
        <v>124.15126282486148</v>
      </c>
      <c r="N9">
        <v>14.078472179714758</v>
      </c>
      <c r="O9" s="3">
        <v>89.447673111229932</v>
      </c>
      <c r="P9" s="3">
        <v>74.583975547950573</v>
      </c>
      <c r="Q9">
        <v>5.8536490184568803</v>
      </c>
      <c r="R9" s="3">
        <v>94.829894612604534</v>
      </c>
      <c r="S9">
        <v>9.6520941783524385</v>
      </c>
      <c r="T9" s="2">
        <v>25.617896932459089</v>
      </c>
      <c r="U9">
        <v>0.44968375989585324</v>
      </c>
      <c r="V9" s="3">
        <v>91.513193969942947</v>
      </c>
      <c r="W9" s="3">
        <v>48.183482702129709</v>
      </c>
      <c r="X9" s="11">
        <v>14.200189747463002</v>
      </c>
      <c r="Y9" s="11">
        <v>9.2836205329983326</v>
      </c>
      <c r="Z9">
        <v>0</v>
      </c>
      <c r="AA9" s="3">
        <v>63.659908664783671</v>
      </c>
      <c r="AB9">
        <v>8.2573923967013751</v>
      </c>
      <c r="AC9" s="3">
        <v>54.244197514629498</v>
      </c>
      <c r="AD9" s="2">
        <v>24.578628041184352</v>
      </c>
      <c r="AE9" s="3">
        <v>47.503068926789773</v>
      </c>
      <c r="AF9">
        <v>15.062981157851093</v>
      </c>
      <c r="AG9" s="3">
        <v>64.931658976756637</v>
      </c>
      <c r="AH9">
        <v>17.331514944880098</v>
      </c>
      <c r="AJ9" s="2">
        <v>32.097966229702756</v>
      </c>
      <c r="AK9">
        <v>7.3228167407298921</v>
      </c>
    </row>
    <row r="10" spans="1:37">
      <c r="A10" s="12">
        <f t="shared" si="0"/>
        <v>22.72</v>
      </c>
      <c r="B10">
        <v>111.4642623412449</v>
      </c>
      <c r="C10">
        <v>94.927163363437955</v>
      </c>
      <c r="D10">
        <v>83.178436600286574</v>
      </c>
      <c r="E10">
        <v>93.125479892081515</v>
      </c>
      <c r="F10">
        <v>103.39551489111788</v>
      </c>
      <c r="G10">
        <v>118.5063506497316</v>
      </c>
      <c r="H10">
        <v>84.366427091292053</v>
      </c>
      <c r="I10">
        <v>104.5161909140371</v>
      </c>
      <c r="J10">
        <v>125.38288383186436</v>
      </c>
      <c r="K10">
        <v>114.49082526224588</v>
      </c>
      <c r="L10">
        <v>117.61440796706258</v>
      </c>
      <c r="M10">
        <v>126.26986600186973</v>
      </c>
      <c r="N10">
        <v>1.3699080517715652</v>
      </c>
      <c r="O10" s="3">
        <v>92.767118285459588</v>
      </c>
      <c r="P10" s="2">
        <v>31.555002252807373</v>
      </c>
      <c r="Q10">
        <v>0</v>
      </c>
      <c r="R10" s="3">
        <v>51.497606057231934</v>
      </c>
      <c r="S10">
        <v>2.3130657373282548</v>
      </c>
      <c r="T10">
        <v>17.57014309607381</v>
      </c>
      <c r="U10">
        <v>0.36291383518268172</v>
      </c>
      <c r="V10">
        <v>19.410992833461446</v>
      </c>
      <c r="W10" s="3">
        <v>63.433740167022236</v>
      </c>
      <c r="X10">
        <v>0.37514654161781946</v>
      </c>
      <c r="Y10" s="2">
        <v>22.483852505927562</v>
      </c>
      <c r="Z10">
        <v>9.94647323846117</v>
      </c>
      <c r="AA10" s="3">
        <v>55.701144791147236</v>
      </c>
      <c r="AB10">
        <v>1.8404319230804624</v>
      </c>
      <c r="AC10" s="3">
        <v>49.892229741549123</v>
      </c>
      <c r="AD10">
        <v>19.848396060565964</v>
      </c>
      <c r="AE10" s="3">
        <v>60.399563799314585</v>
      </c>
      <c r="AF10">
        <v>3.4295954077717488</v>
      </c>
      <c r="AG10" s="3">
        <v>66.460319934498898</v>
      </c>
      <c r="AH10" s="2">
        <v>35.150656748667636</v>
      </c>
      <c r="AJ10" s="2">
        <v>32.270289323829871</v>
      </c>
      <c r="AK10">
        <v>7.7889230185333886</v>
      </c>
    </row>
    <row r="11" spans="1:37">
      <c r="A11" s="12">
        <f t="shared" si="0"/>
        <v>25.56</v>
      </c>
      <c r="B11">
        <v>105.32088764225823</v>
      </c>
      <c r="C11">
        <v>100.23405438878218</v>
      </c>
      <c r="D11">
        <v>70.133253181043983</v>
      </c>
      <c r="E11">
        <v>108.63995354705435</v>
      </c>
      <c r="F11">
        <v>98.023825083146846</v>
      </c>
      <c r="G11">
        <v>106.62890342947659</v>
      </c>
      <c r="H11">
        <v>85.508321488637591</v>
      </c>
      <c r="I11">
        <v>96.726093032914932</v>
      </c>
      <c r="J11">
        <v>122.98582989351226</v>
      </c>
      <c r="K11">
        <v>111.89478221790132</v>
      </c>
      <c r="L11">
        <v>121.17726796607037</v>
      </c>
      <c r="M11">
        <v>119.70916645027266</v>
      </c>
      <c r="N11">
        <v>0.86483245312608104</v>
      </c>
      <c r="O11" s="3">
        <v>87.350824203554595</v>
      </c>
      <c r="P11" s="2">
        <v>37.206805795722438</v>
      </c>
      <c r="R11" s="3">
        <v>84.612934851162407</v>
      </c>
      <c r="S11">
        <v>3.5350053908832209</v>
      </c>
      <c r="T11">
        <v>12.583332477324321</v>
      </c>
      <c r="U11">
        <v>0</v>
      </c>
      <c r="V11">
        <v>5.8054109194250429</v>
      </c>
      <c r="W11" s="3">
        <v>43.681708049061783</v>
      </c>
      <c r="X11">
        <v>0</v>
      </c>
      <c r="Y11" s="2">
        <v>25.280395430662853</v>
      </c>
      <c r="Z11">
        <v>19.876544573151207</v>
      </c>
      <c r="AA11" s="3">
        <v>45.158827494903392</v>
      </c>
      <c r="AB11">
        <v>1.3459070965194844</v>
      </c>
      <c r="AC11" s="3">
        <v>48.811091028377909</v>
      </c>
      <c r="AD11" s="3">
        <v>44.278375435441681</v>
      </c>
      <c r="AE11" s="3">
        <v>82.256352847078475</v>
      </c>
      <c r="AF11">
        <v>0</v>
      </c>
      <c r="AG11" s="3">
        <v>101.61836657884832</v>
      </c>
      <c r="AH11" s="3">
        <v>45.618368996582625</v>
      </c>
      <c r="AJ11" s="3">
        <v>48.220941843373417</v>
      </c>
      <c r="AK11">
        <v>5.7108884678125538</v>
      </c>
    </row>
    <row r="12" spans="1:37">
      <c r="A12" s="12">
        <f t="shared" si="0"/>
        <v>28.4</v>
      </c>
      <c r="B12">
        <v>107.70146014710247</v>
      </c>
      <c r="C12">
        <v>97.742442630185352</v>
      </c>
      <c r="D12">
        <v>67.862131610286525</v>
      </c>
      <c r="E12">
        <v>104.11651172648222</v>
      </c>
      <c r="F12">
        <v>101.67318701235551</v>
      </c>
      <c r="G12">
        <v>93.990096496499078</v>
      </c>
      <c r="H12">
        <v>83.417106923619869</v>
      </c>
      <c r="I12">
        <v>92.338715380558767</v>
      </c>
      <c r="J12">
        <v>118.98208917305331</v>
      </c>
      <c r="K12">
        <v>115.81558866065446</v>
      </c>
      <c r="L12">
        <v>117.50804688844953</v>
      </c>
      <c r="M12">
        <v>130.74669116429561</v>
      </c>
      <c r="N12">
        <v>1.1142398257965622</v>
      </c>
      <c r="O12" s="3">
        <v>72.362172674234543</v>
      </c>
      <c r="P12" s="2">
        <v>34.053735589317974</v>
      </c>
      <c r="R12" s="3">
        <v>82.000565306927498</v>
      </c>
      <c r="S12">
        <v>2.2361889027152593</v>
      </c>
      <c r="T12">
        <v>17.241133455447226</v>
      </c>
      <c r="U12">
        <v>0</v>
      </c>
      <c r="V12">
        <v>5.8922224137194501</v>
      </c>
      <c r="W12" s="3">
        <v>56.007205875560075</v>
      </c>
      <c r="Y12" s="2">
        <v>27.298948631281</v>
      </c>
      <c r="Z12" s="2">
        <v>31.034526823871762</v>
      </c>
      <c r="AA12" s="3">
        <v>45.108706837999712</v>
      </c>
      <c r="AB12">
        <v>8.7241438187571596</v>
      </c>
      <c r="AC12" s="3">
        <v>44.806855745663235</v>
      </c>
      <c r="AD12" s="3">
        <v>52.403151080438121</v>
      </c>
      <c r="AE12" s="3">
        <v>83.69990397879036</v>
      </c>
      <c r="AF12">
        <v>0</v>
      </c>
      <c r="AG12" s="3">
        <v>81.646286021784718</v>
      </c>
      <c r="AH12" s="3">
        <v>52.432222312622606</v>
      </c>
      <c r="AJ12">
        <v>13.653609310934058</v>
      </c>
      <c r="AK12">
        <v>6.4220085290389468</v>
      </c>
    </row>
    <row r="13" spans="1:37">
      <c r="A13" s="12">
        <f t="shared" si="0"/>
        <v>31.24</v>
      </c>
      <c r="B13">
        <v>109.44603468597407</v>
      </c>
      <c r="C13">
        <v>102.81014393420151</v>
      </c>
      <c r="D13">
        <v>83.001539997803647</v>
      </c>
      <c r="E13">
        <v>112.7788399276988</v>
      </c>
      <c r="F13">
        <v>113.00234919036832</v>
      </c>
      <c r="G13">
        <v>101.29455994086254</v>
      </c>
      <c r="H13">
        <v>99.097573636159225</v>
      </c>
      <c r="I13">
        <v>93.786830005145816</v>
      </c>
      <c r="J13">
        <v>121.35492909386136</v>
      </c>
      <c r="K13">
        <v>104.16416368311027</v>
      </c>
      <c r="L13">
        <v>105.85067863027456</v>
      </c>
      <c r="M13">
        <v>126.05066835206766</v>
      </c>
      <c r="N13">
        <v>0</v>
      </c>
      <c r="O13" s="3">
        <v>84.924291354764421</v>
      </c>
      <c r="P13" s="3">
        <v>40.47888476910483</v>
      </c>
      <c r="R13" s="3">
        <v>65.25475196733386</v>
      </c>
      <c r="S13">
        <v>0.39980755929479278</v>
      </c>
      <c r="T13" s="2">
        <v>35.194880369636486</v>
      </c>
      <c r="U13" s="2">
        <v>34.919389070871944</v>
      </c>
      <c r="V13">
        <v>5.0025568623963359</v>
      </c>
      <c r="W13" s="3">
        <v>42.489647753451976</v>
      </c>
      <c r="Y13" s="2">
        <v>26.221979688596274</v>
      </c>
      <c r="Z13" s="3">
        <v>50.22941481886123</v>
      </c>
      <c r="AA13" s="2">
        <v>33.430336111887499</v>
      </c>
      <c r="AB13">
        <v>18.946594602241507</v>
      </c>
      <c r="AC13" s="3">
        <v>45.582544924130382</v>
      </c>
      <c r="AD13" s="3">
        <v>66.171525271737167</v>
      </c>
      <c r="AE13" s="3">
        <v>83.729837662096656</v>
      </c>
      <c r="AF13">
        <v>0</v>
      </c>
      <c r="AG13" s="3">
        <v>74.755263533023268</v>
      </c>
      <c r="AH13" s="3">
        <v>79.490223481827655</v>
      </c>
      <c r="AJ13" s="2">
        <v>22.696207003059722</v>
      </c>
      <c r="AK13">
        <v>14.414534285801405</v>
      </c>
    </row>
    <row r="14" spans="1:37">
      <c r="A14" s="12">
        <f t="shared" si="0"/>
        <v>34.08</v>
      </c>
      <c r="B14">
        <v>108.48982412511501</v>
      </c>
      <c r="C14">
        <v>107.150974640936</v>
      </c>
      <c r="D14">
        <v>82.97024984682416</v>
      </c>
      <c r="E14">
        <v>84.982747320153777</v>
      </c>
      <c r="F14">
        <v>108.16692515854383</v>
      </c>
      <c r="G14">
        <v>113.02619692863595</v>
      </c>
      <c r="H14">
        <v>102.74500630027593</v>
      </c>
      <c r="I14">
        <v>94.734254427427359</v>
      </c>
      <c r="J14">
        <v>116.06510969568295</v>
      </c>
      <c r="K14">
        <v>110.9353023909986</v>
      </c>
      <c r="L14">
        <v>111.80795339769338</v>
      </c>
      <c r="M14">
        <v>134.27498375705841</v>
      </c>
      <c r="N14">
        <v>0</v>
      </c>
      <c r="O14" s="3">
        <v>94.30967311735975</v>
      </c>
      <c r="P14" s="3">
        <v>45.665873021833995</v>
      </c>
      <c r="R14" s="3">
        <v>87.956784644756766</v>
      </c>
      <c r="S14">
        <v>0</v>
      </c>
      <c r="T14" s="2">
        <v>36.020923010422912</v>
      </c>
      <c r="U14">
        <v>17.459011819930993</v>
      </c>
      <c r="V14">
        <v>5.3008388306998624</v>
      </c>
      <c r="W14" s="2">
        <v>26.578832319860101</v>
      </c>
      <c r="Y14" s="2">
        <v>27.234496528071251</v>
      </c>
      <c r="Z14" s="2">
        <v>25.47672892760421</v>
      </c>
      <c r="AA14">
        <v>17.447604633074771</v>
      </c>
      <c r="AB14">
        <v>11.436959729333665</v>
      </c>
      <c r="AC14" s="3">
        <v>59.877883333932111</v>
      </c>
      <c r="AD14" s="2">
        <v>32.347907072638826</v>
      </c>
      <c r="AE14" s="3">
        <v>57.34713237540398</v>
      </c>
      <c r="AF14">
        <v>9.8728029329592477</v>
      </c>
      <c r="AG14" s="3">
        <v>76.465493104187914</v>
      </c>
      <c r="AH14" s="3">
        <v>61.046255435588677</v>
      </c>
      <c r="AJ14" s="2">
        <v>36.314863116822529</v>
      </c>
      <c r="AK14" s="3">
        <v>46.811639487650673</v>
      </c>
    </row>
    <row r="15" spans="1:37">
      <c r="A15" s="12">
        <f t="shared" si="0"/>
        <v>36.92</v>
      </c>
      <c r="B15">
        <v>96.394343383012682</v>
      </c>
      <c r="C15">
        <v>102.00257450587411</v>
      </c>
      <c r="D15">
        <v>77.853693998143299</v>
      </c>
      <c r="E15">
        <v>108.58628207278215</v>
      </c>
      <c r="F15">
        <v>107.44817017050441</v>
      </c>
      <c r="G15">
        <v>103.7878899406716</v>
      </c>
      <c r="H15">
        <v>102.24208873876422</v>
      </c>
      <c r="I15">
        <v>93.667731260264247</v>
      </c>
      <c r="J15">
        <v>112.13314573773853</v>
      </c>
      <c r="K15">
        <v>94.125292048831056</v>
      </c>
      <c r="L15">
        <v>115.7497503934476</v>
      </c>
      <c r="M15">
        <v>126.94546959914739</v>
      </c>
      <c r="N15">
        <v>0</v>
      </c>
      <c r="O15" s="3">
        <v>86.154549546009804</v>
      </c>
      <c r="P15" s="3">
        <v>47.279892640048665</v>
      </c>
      <c r="R15" s="3">
        <v>84.563158108712443</v>
      </c>
      <c r="S15">
        <v>0.71051390049394925</v>
      </c>
      <c r="T15" s="2">
        <v>37.055635842766549</v>
      </c>
      <c r="U15" s="2">
        <v>23.556955281650584</v>
      </c>
      <c r="V15">
        <v>0</v>
      </c>
      <c r="W15" s="3">
        <v>58.399275848979478</v>
      </c>
      <c r="Y15" s="2">
        <v>26.959666077198911</v>
      </c>
      <c r="Z15" s="2">
        <v>24.239699006172341</v>
      </c>
      <c r="AA15">
        <v>15.792442188381274</v>
      </c>
      <c r="AB15">
        <v>6.7534744848994688</v>
      </c>
      <c r="AC15" s="3">
        <v>82.630420996216628</v>
      </c>
      <c r="AD15" s="3">
        <v>49.920868468557579</v>
      </c>
      <c r="AE15" s="3">
        <v>61.058655020358749</v>
      </c>
      <c r="AF15" s="2">
        <v>35.835661182635562</v>
      </c>
      <c r="AG15" s="3">
        <v>74.247069294728917</v>
      </c>
      <c r="AH15" s="2">
        <v>38.479450355215668</v>
      </c>
      <c r="AJ15" s="2">
        <v>39.302743417870225</v>
      </c>
      <c r="AK15" s="3">
        <v>55.108738950758934</v>
      </c>
    </row>
    <row r="16" spans="1:37">
      <c r="A16" s="12">
        <f t="shared" si="0"/>
        <v>39.760000000000005</v>
      </c>
      <c r="B16">
        <v>114.14492229097212</v>
      </c>
      <c r="C16">
        <v>100.46905981788962</v>
      </c>
      <c r="D16">
        <v>87.222440454316995</v>
      </c>
      <c r="E16">
        <v>84.007069119981708</v>
      </c>
      <c r="F16">
        <v>112.20080765744021</v>
      </c>
      <c r="G16">
        <v>108.13077361609123</v>
      </c>
      <c r="H16">
        <v>107.29062497386434</v>
      </c>
      <c r="I16">
        <v>92.470785211508243</v>
      </c>
      <c r="J16">
        <v>106.01104561984292</v>
      </c>
      <c r="K16">
        <v>113.68981793494113</v>
      </c>
      <c r="L16">
        <v>117.65206174606999</v>
      </c>
      <c r="M16">
        <v>134.55724939109928</v>
      </c>
      <c r="N16" s="2">
        <v>23.654031245072076</v>
      </c>
      <c r="O16" s="3">
        <v>85.21421450701115</v>
      </c>
      <c r="P16" s="3">
        <v>59.860969829525779</v>
      </c>
      <c r="R16" s="3">
        <v>78.439755965203659</v>
      </c>
      <c r="S16">
        <v>2.0513213244424509</v>
      </c>
      <c r="T16">
        <v>19.546860921406893</v>
      </c>
      <c r="U16">
        <v>9.3878465268261841</v>
      </c>
      <c r="V16" s="2">
        <v>25.699823224972846</v>
      </c>
      <c r="W16" s="11">
        <v>0</v>
      </c>
      <c r="Y16" s="3">
        <v>43.579933943946934</v>
      </c>
      <c r="Z16" s="2">
        <v>22.086282392369895</v>
      </c>
      <c r="AA16">
        <v>16.109939832876886</v>
      </c>
      <c r="AB16">
        <v>9.0464990048851099</v>
      </c>
      <c r="AC16" s="3">
        <v>87.551230158226645</v>
      </c>
      <c r="AD16" s="3">
        <v>67.074162219692823</v>
      </c>
      <c r="AE16">
        <v>6.7349137931034484</v>
      </c>
      <c r="AF16" s="3">
        <v>43.313194786818308</v>
      </c>
      <c r="AG16" s="3">
        <v>95.0804905532097</v>
      </c>
      <c r="AH16" s="3">
        <v>49.192190362024306</v>
      </c>
      <c r="AJ16" s="3">
        <v>45.1272189392744</v>
      </c>
      <c r="AK16" s="2">
        <v>32.452358135348526</v>
      </c>
    </row>
    <row r="17" spans="1:37">
      <c r="A17" s="12">
        <f t="shared" si="0"/>
        <v>42.600000000000009</v>
      </c>
      <c r="B17">
        <v>104.19802573608757</v>
      </c>
      <c r="C17">
        <v>69.87702153332333</v>
      </c>
      <c r="D17">
        <v>81.848359384974557</v>
      </c>
      <c r="E17">
        <v>85.854950465127772</v>
      </c>
      <c r="F17">
        <v>115.95605348994353</v>
      </c>
      <c r="G17">
        <v>114.63209698715642</v>
      </c>
      <c r="H17">
        <v>96.381917526606003</v>
      </c>
      <c r="I17">
        <v>90.188242527259902</v>
      </c>
      <c r="J17">
        <v>114.20855107599701</v>
      </c>
      <c r="K17">
        <v>103.35302493484669</v>
      </c>
      <c r="L17">
        <v>111.84877017777526</v>
      </c>
      <c r="M17">
        <v>137.22908542641812</v>
      </c>
      <c r="N17">
        <v>0.91115896383002637</v>
      </c>
      <c r="O17" s="3">
        <v>57.329282852043164</v>
      </c>
      <c r="P17" s="3">
        <v>44.328996840207481</v>
      </c>
      <c r="R17" s="3">
        <v>76.1104021867976</v>
      </c>
      <c r="S17">
        <v>3.0324666911101863</v>
      </c>
      <c r="T17">
        <v>12.43763515327972</v>
      </c>
      <c r="U17">
        <v>15.052754654101701</v>
      </c>
      <c r="V17">
        <v>1.0965152744577733</v>
      </c>
      <c r="Y17" s="3">
        <v>44.739067572359986</v>
      </c>
      <c r="Z17" s="2">
        <v>27.216983397640128</v>
      </c>
      <c r="AA17">
        <v>12.266665628218783</v>
      </c>
      <c r="AB17">
        <v>11.18516219113557</v>
      </c>
      <c r="AC17" s="3">
        <v>73.107696397633362</v>
      </c>
      <c r="AD17" s="3">
        <v>60.564580060958498</v>
      </c>
      <c r="AE17">
        <v>18.434682728474851</v>
      </c>
      <c r="AF17" s="2">
        <v>33.542756806262872</v>
      </c>
      <c r="AG17" s="3">
        <v>97.128786439955078</v>
      </c>
      <c r="AH17" s="3">
        <v>99.045480468910625</v>
      </c>
      <c r="AJ17">
        <v>16.426320910862962</v>
      </c>
      <c r="AK17" s="2">
        <v>23.194349442818542</v>
      </c>
    </row>
    <row r="18" spans="1:37">
      <c r="A18" s="12">
        <f t="shared" si="0"/>
        <v>45.440000000000012</v>
      </c>
      <c r="B18">
        <v>110.20965154026985</v>
      </c>
      <c r="C18">
        <v>96.432015429122458</v>
      </c>
      <c r="D18">
        <v>87.716324558875883</v>
      </c>
      <c r="E18">
        <v>94.826215055555139</v>
      </c>
      <c r="F18">
        <v>103.87295771694687</v>
      </c>
      <c r="G18">
        <v>117.82139595608764</v>
      </c>
      <c r="H18">
        <v>98.320750876007565</v>
      </c>
      <c r="I18">
        <v>85.529838757660485</v>
      </c>
      <c r="J18">
        <v>119.32979976885329</v>
      </c>
      <c r="K18">
        <v>105.06941914884153</v>
      </c>
      <c r="L18">
        <v>102.47956193120469</v>
      </c>
      <c r="M18">
        <v>134.74844270988359</v>
      </c>
      <c r="N18">
        <v>18.210804438324477</v>
      </c>
      <c r="O18" s="3">
        <v>51.648330261879494</v>
      </c>
      <c r="P18" s="2">
        <v>31.209939344795451</v>
      </c>
      <c r="R18" s="3">
        <v>67.19730453629127</v>
      </c>
      <c r="S18">
        <v>1.3447493588907431</v>
      </c>
      <c r="T18">
        <v>4.0666481564060932</v>
      </c>
      <c r="U18">
        <v>13.133958831832489</v>
      </c>
      <c r="V18">
        <v>7.2327595790533925</v>
      </c>
      <c r="Y18" s="2">
        <v>27.206177784264021</v>
      </c>
      <c r="Z18">
        <v>11.074559014691038</v>
      </c>
      <c r="AA18" s="2">
        <v>25.266293434753123</v>
      </c>
      <c r="AB18">
        <v>8.8548641166729318</v>
      </c>
      <c r="AC18" s="3">
        <v>54.958599788286136</v>
      </c>
      <c r="AD18" s="3">
        <v>72.262778211696116</v>
      </c>
      <c r="AE18">
        <v>0</v>
      </c>
      <c r="AF18" s="2">
        <v>33.041685390288386</v>
      </c>
      <c r="AG18" s="3">
        <v>79.733678904872946</v>
      </c>
      <c r="AH18" s="3">
        <v>98.287792693877847</v>
      </c>
      <c r="AJ18" s="2">
        <v>39.430308199473359</v>
      </c>
      <c r="AK18">
        <v>18.510319132710105</v>
      </c>
    </row>
    <row r="19" spans="1:37">
      <c r="A19" s="12">
        <f t="shared" si="0"/>
        <v>48.280000000000015</v>
      </c>
      <c r="B19">
        <v>108.88160713388744</v>
      </c>
      <c r="C19">
        <v>80.566351612445999</v>
      </c>
      <c r="D19">
        <v>94.420396272319422</v>
      </c>
      <c r="E19">
        <v>96.801147739992743</v>
      </c>
      <c r="F19">
        <v>109.49801963977681</v>
      </c>
      <c r="G19">
        <v>117.07264727975104</v>
      </c>
      <c r="H19">
        <v>106.34608009265555</v>
      </c>
      <c r="I19">
        <v>89.76770766140406</v>
      </c>
      <c r="J19">
        <v>120.45012233572672</v>
      </c>
      <c r="K19">
        <v>76.943002401786558</v>
      </c>
      <c r="L19">
        <v>102.24212353987818</v>
      </c>
      <c r="M19">
        <v>138.21444351817792</v>
      </c>
      <c r="N19" s="3">
        <v>43.837773986087413</v>
      </c>
      <c r="O19" s="3">
        <v>56.050320732390858</v>
      </c>
      <c r="P19" s="2">
        <v>31.666021351534578</v>
      </c>
      <c r="R19" s="3">
        <v>80.097140641801204</v>
      </c>
      <c r="S19">
        <v>1.4266870899085236</v>
      </c>
      <c r="T19">
        <v>0</v>
      </c>
      <c r="U19">
        <v>5.7915159556264575</v>
      </c>
      <c r="V19">
        <v>10.389530431704229</v>
      </c>
      <c r="Y19" s="11">
        <v>19.657686444483417</v>
      </c>
      <c r="Z19">
        <v>11.724655716798139</v>
      </c>
      <c r="AA19" s="2">
        <v>35.776811347700757</v>
      </c>
      <c r="AB19">
        <v>1.5324474858109294</v>
      </c>
      <c r="AC19" s="3">
        <v>65.347746653228953</v>
      </c>
      <c r="AD19" s="3">
        <v>66.807116479889771</v>
      </c>
      <c r="AE19">
        <v>5.3206545682075994</v>
      </c>
      <c r="AF19" s="2">
        <v>24.985727849395118</v>
      </c>
      <c r="AG19" s="3">
        <v>84.10605040081245</v>
      </c>
      <c r="AH19" s="3">
        <v>81.934918584525278</v>
      </c>
      <c r="AJ19" s="2">
        <v>32.297473775855529</v>
      </c>
      <c r="AK19" s="2">
        <v>25.616443609310885</v>
      </c>
    </row>
    <row r="20" spans="1:37">
      <c r="A20" s="12">
        <f t="shared" si="0"/>
        <v>51.120000000000019</v>
      </c>
      <c r="B20">
        <v>111.35708654227338</v>
      </c>
      <c r="C20">
        <v>71.43866876691304</v>
      </c>
      <c r="D20">
        <v>95.974048050770634</v>
      </c>
      <c r="E20">
        <v>80.788254797480391</v>
      </c>
      <c r="F20">
        <v>77.123115002614952</v>
      </c>
      <c r="G20">
        <v>118.43334847941134</v>
      </c>
      <c r="H20">
        <v>99.252734936118713</v>
      </c>
      <c r="I20">
        <v>88.302905725093353</v>
      </c>
      <c r="J20">
        <v>111.21548653871562</v>
      </c>
      <c r="K20">
        <v>90.408800416115298</v>
      </c>
      <c r="L20">
        <v>117.3327653078432</v>
      </c>
      <c r="M20">
        <v>143.23085847461181</v>
      </c>
      <c r="N20" s="3">
        <v>51.483812642621771</v>
      </c>
      <c r="O20" s="3">
        <v>61.054761528476234</v>
      </c>
      <c r="P20" s="2">
        <v>35.880087283804173</v>
      </c>
      <c r="R20" s="3">
        <v>81.202115469084035</v>
      </c>
      <c r="S20">
        <v>0.61878278001777143</v>
      </c>
      <c r="T20">
        <v>7.1590014215731399</v>
      </c>
      <c r="U20">
        <v>15.007128385983343</v>
      </c>
      <c r="V20">
        <v>1.8503291851265915</v>
      </c>
      <c r="Y20">
        <v>10.781159707787447</v>
      </c>
      <c r="Z20">
        <v>16.354477856036983</v>
      </c>
      <c r="AA20" s="2">
        <v>22.624824801409641</v>
      </c>
      <c r="AB20">
        <v>3.3625829315290399</v>
      </c>
      <c r="AC20" s="3">
        <v>56.790468044653061</v>
      </c>
      <c r="AD20" s="3">
        <v>62.97533517998631</v>
      </c>
      <c r="AE20" s="2">
        <v>35.22197445773363</v>
      </c>
      <c r="AF20">
        <v>9.3219522653897666</v>
      </c>
      <c r="AG20" s="3">
        <v>87.572470859796312</v>
      </c>
      <c r="AH20" s="3">
        <v>60.400384315003457</v>
      </c>
      <c r="AJ20">
        <v>18.104398481360459</v>
      </c>
      <c r="AK20" s="2">
        <v>38.012597399542116</v>
      </c>
    </row>
    <row r="21" spans="1:37">
      <c r="A21" s="12">
        <f t="shared" si="0"/>
        <v>53.960000000000022</v>
      </c>
      <c r="B21">
        <v>101.05925066437101</v>
      </c>
      <c r="C21">
        <v>95.056878430447043</v>
      </c>
      <c r="D21">
        <v>95.275537563000512</v>
      </c>
      <c r="E21">
        <v>87.397527182510473</v>
      </c>
      <c r="F21">
        <v>100.1660606853664</v>
      </c>
      <c r="G21">
        <v>116.45042373078334</v>
      </c>
      <c r="H21">
        <v>92.307225741395726</v>
      </c>
      <c r="I21">
        <v>90.556333874059874</v>
      </c>
      <c r="J21">
        <v>113.6412209577405</v>
      </c>
      <c r="L21">
        <v>122.01206703535836</v>
      </c>
      <c r="M21">
        <v>139.73376158464166</v>
      </c>
      <c r="N21" s="3">
        <v>53.651301815765841</v>
      </c>
      <c r="O21" s="3">
        <v>61.777246592157113</v>
      </c>
      <c r="P21" s="3">
        <v>44.622084702698018</v>
      </c>
      <c r="R21" s="3">
        <v>71.381881684937611</v>
      </c>
      <c r="S21">
        <v>4.5901314589491262</v>
      </c>
      <c r="T21">
        <v>5.4659909082351232</v>
      </c>
      <c r="U21" s="2">
        <v>23.014247559812869</v>
      </c>
      <c r="V21">
        <v>0</v>
      </c>
      <c r="Y21">
        <v>11.779472820314764</v>
      </c>
      <c r="Z21" s="3">
        <v>51.32420539497145</v>
      </c>
      <c r="AA21">
        <v>11.029918654349924</v>
      </c>
      <c r="AB21">
        <v>7.3086310796089196</v>
      </c>
      <c r="AC21" s="3">
        <v>54.591834581113197</v>
      </c>
      <c r="AD21" s="3">
        <v>81.235685031196752</v>
      </c>
      <c r="AE21" s="3">
        <v>44.588337623771075</v>
      </c>
      <c r="AF21">
        <v>1.262747833992856</v>
      </c>
      <c r="AG21" s="3">
        <v>77.797661398704932</v>
      </c>
      <c r="AH21" s="2">
        <v>21.472650378572165</v>
      </c>
      <c r="AJ21" s="2">
        <v>21.516980207688515</v>
      </c>
      <c r="AK21" s="3">
        <v>40.784241938045639</v>
      </c>
    </row>
    <row r="22" spans="1:37">
      <c r="A22" s="12">
        <f t="shared" si="0"/>
        <v>56.800000000000026</v>
      </c>
      <c r="B22">
        <v>110.15776451893767</v>
      </c>
      <c r="C22">
        <v>97.812599650716493</v>
      </c>
      <c r="D22">
        <v>62.177373912705555</v>
      </c>
      <c r="E22">
        <v>89.141456348543088</v>
      </c>
      <c r="F22">
        <v>107.53035540397724</v>
      </c>
      <c r="G22">
        <v>120.45719982212405</v>
      </c>
      <c r="H22">
        <v>73.391456858055278</v>
      </c>
      <c r="I22">
        <v>101.16711835190982</v>
      </c>
      <c r="J22">
        <v>112.89639432379478</v>
      </c>
      <c r="L22">
        <v>117.44748617373919</v>
      </c>
      <c r="M22">
        <v>136.78714357178589</v>
      </c>
      <c r="N22" s="3">
        <v>40.480831895450358</v>
      </c>
      <c r="O22">
        <v>12.746516190939948</v>
      </c>
      <c r="P22" s="2">
        <v>32.481723417376678</v>
      </c>
      <c r="R22" s="3">
        <v>70.805721811857808</v>
      </c>
      <c r="S22" s="2">
        <v>23.935657563350059</v>
      </c>
      <c r="T22">
        <v>0</v>
      </c>
      <c r="U22" s="2">
        <v>24.45542308868049</v>
      </c>
      <c r="V22">
        <v>2.689210398932139</v>
      </c>
      <c r="Y22">
        <v>10.640348200375826</v>
      </c>
      <c r="Z22" s="3">
        <v>42.031607769042317</v>
      </c>
      <c r="AA22">
        <v>5.4142415376445969</v>
      </c>
      <c r="AB22">
        <v>6.0236226401203385</v>
      </c>
      <c r="AC22" s="3">
        <v>59.22437174336293</v>
      </c>
      <c r="AD22" s="3">
        <v>70.001917647187213</v>
      </c>
      <c r="AE22">
        <v>13.340092313438809</v>
      </c>
      <c r="AF22">
        <v>0</v>
      </c>
      <c r="AG22" s="3">
        <v>92.062652116125818</v>
      </c>
      <c r="AH22" s="2">
        <v>36.294595388215377</v>
      </c>
      <c r="AJ22">
        <v>0.37174928484731329</v>
      </c>
      <c r="AK22">
        <v>3.0758099266639034</v>
      </c>
    </row>
    <row r="23" spans="1:37">
      <c r="A23" s="12">
        <f t="shared" si="0"/>
        <v>59.640000000000029</v>
      </c>
      <c r="B23">
        <v>103.32430765116499</v>
      </c>
      <c r="C23">
        <v>55.697581459909166</v>
      </c>
      <c r="D23">
        <v>93.611510030748619</v>
      </c>
      <c r="E23">
        <v>89.655480470420073</v>
      </c>
      <c r="F23">
        <v>97.921721083861911</v>
      </c>
      <c r="G23">
        <v>105.04726606421522</v>
      </c>
      <c r="H23">
        <v>94.36789079008301</v>
      </c>
      <c r="I23">
        <v>97.288376676958279</v>
      </c>
      <c r="J23">
        <v>115.27847144368178</v>
      </c>
      <c r="L23">
        <v>117.19134394317561</v>
      </c>
      <c r="M23">
        <v>137.62480499631909</v>
      </c>
      <c r="N23">
        <v>19.14372188760262</v>
      </c>
      <c r="O23" s="2">
        <v>24.739363528939233</v>
      </c>
      <c r="P23" s="3">
        <v>58.153042670142867</v>
      </c>
      <c r="R23" s="3">
        <v>51.381565491541998</v>
      </c>
      <c r="S23" s="2">
        <v>38.835163873452061</v>
      </c>
      <c r="T23">
        <v>3.7449536749230412</v>
      </c>
      <c r="U23">
        <v>18.867103028895691</v>
      </c>
      <c r="V23">
        <v>7.4066958845388697</v>
      </c>
      <c r="Y23">
        <v>15.219753954456493</v>
      </c>
      <c r="Z23" s="3">
        <v>54.500896838388044</v>
      </c>
      <c r="AA23">
        <v>14.76436988437653</v>
      </c>
      <c r="AB23">
        <v>4.8398560765084442</v>
      </c>
      <c r="AC23" s="3">
        <v>89.316591918482274</v>
      </c>
      <c r="AD23" s="3">
        <v>60.798044485461475</v>
      </c>
      <c r="AE23" s="2">
        <v>25.547094545343747</v>
      </c>
      <c r="AF23">
        <v>0</v>
      </c>
      <c r="AG23" s="3">
        <v>84.964713634235579</v>
      </c>
      <c r="AH23" s="3">
        <v>54.749349981576742</v>
      </c>
      <c r="AJ23" s="2">
        <v>21.346585621308499</v>
      </c>
      <c r="AK23">
        <v>14.129761536079281</v>
      </c>
    </row>
    <row r="24" spans="1:37">
      <c r="A24" s="13">
        <f t="shared" si="0"/>
        <v>62.480000000000032</v>
      </c>
      <c r="B24">
        <v>108.44831062591814</v>
      </c>
      <c r="C24">
        <v>103.20920185278884</v>
      </c>
      <c r="D24">
        <v>90.967442066355332</v>
      </c>
      <c r="E24">
        <v>87.530785761863967</v>
      </c>
      <c r="F24">
        <v>104.72692060752139</v>
      </c>
      <c r="G24">
        <v>107.47180120730005</v>
      </c>
      <c r="H24">
        <v>98.540751316315806</v>
      </c>
      <c r="I24">
        <v>99.89215526538338</v>
      </c>
      <c r="J24">
        <v>109.0010852019806</v>
      </c>
      <c r="L24">
        <v>120.08442089847956</v>
      </c>
      <c r="M24">
        <v>134.89815189531905</v>
      </c>
      <c r="N24" s="3">
        <v>42.111577502722859</v>
      </c>
      <c r="O24">
        <v>0.41698519702550563</v>
      </c>
      <c r="P24" s="3">
        <v>85.677685537939411</v>
      </c>
      <c r="R24" s="2">
        <v>33.863867253640365</v>
      </c>
      <c r="S24" s="3">
        <v>53.217223028543778</v>
      </c>
      <c r="T24" s="2">
        <v>20.224590591520457</v>
      </c>
      <c r="U24">
        <v>18.877710572280655</v>
      </c>
      <c r="V24">
        <v>2.1410611366625942</v>
      </c>
      <c r="W24" s="6"/>
      <c r="X24" s="6"/>
      <c r="Y24" s="6">
        <v>9.2666894062023726</v>
      </c>
      <c r="Z24" s="3">
        <v>52.155054350069229</v>
      </c>
      <c r="AA24" s="6">
        <v>8.5961765111738995</v>
      </c>
      <c r="AB24" s="6">
        <v>0</v>
      </c>
      <c r="AC24" s="3">
        <v>57.234159254048123</v>
      </c>
      <c r="AD24" s="3">
        <v>70.390282531252609</v>
      </c>
      <c r="AE24" s="6">
        <v>12.152676505473565</v>
      </c>
      <c r="AF24" s="6">
        <v>0</v>
      </c>
      <c r="AG24" s="3">
        <v>89.550938959580918</v>
      </c>
      <c r="AH24" s="3">
        <v>68.92043597504653</v>
      </c>
      <c r="AI24" s="6"/>
      <c r="AJ24" s="6">
        <v>19.590505487988903</v>
      </c>
      <c r="AK24" s="2">
        <v>20.388294274208334</v>
      </c>
    </row>
    <row r="25" spans="1:37">
      <c r="A25" s="12">
        <f t="shared" si="0"/>
        <v>65.320000000000036</v>
      </c>
      <c r="B25">
        <v>105.03578840371013</v>
      </c>
      <c r="C25">
        <v>83.816170811418175</v>
      </c>
      <c r="D25">
        <v>85.451872515276946</v>
      </c>
      <c r="E25">
        <v>101.45896033832661</v>
      </c>
      <c r="F25">
        <v>106.45108461000193</v>
      </c>
      <c r="G25">
        <v>104.69057711595764</v>
      </c>
      <c r="H25">
        <v>108.74642485076836</v>
      </c>
      <c r="I25">
        <v>99.12877036563485</v>
      </c>
      <c r="J25">
        <v>109.07511084681109</v>
      </c>
      <c r="L25">
        <v>103.36010697409674</v>
      </c>
      <c r="M25">
        <v>130.0678269706255</v>
      </c>
      <c r="N25" s="2">
        <v>29.662315722863571</v>
      </c>
      <c r="O25">
        <v>0</v>
      </c>
      <c r="P25" s="3">
        <v>75.710046032271933</v>
      </c>
      <c r="R25" s="2">
        <v>31.688272846710653</v>
      </c>
      <c r="S25" s="3">
        <v>51.954343365553221</v>
      </c>
      <c r="T25" s="2">
        <v>32.859062390566208</v>
      </c>
      <c r="U25">
        <v>16.341266448149732</v>
      </c>
      <c r="V25">
        <v>0</v>
      </c>
      <c r="Y25">
        <v>8.171504418133674</v>
      </c>
      <c r="Z25" s="3">
        <v>60.817914617019809</v>
      </c>
      <c r="AA25">
        <v>3.9169007740231141</v>
      </c>
      <c r="AC25" s="3">
        <v>82.42255683752326</v>
      </c>
      <c r="AD25" s="3">
        <v>82.945096364898234</v>
      </c>
      <c r="AE25" s="3">
        <v>68.997897401351381</v>
      </c>
      <c r="AF25">
        <v>6.8690754224481383</v>
      </c>
      <c r="AG25" s="3">
        <v>89.463346181664704</v>
      </c>
      <c r="AH25" s="3">
        <v>89.022325402782386</v>
      </c>
      <c r="AJ25">
        <v>17.833405810123612</v>
      </c>
      <c r="AK25">
        <v>2.6776629357896429</v>
      </c>
    </row>
    <row r="26" spans="1:37">
      <c r="A26" s="12">
        <f t="shared" si="0"/>
        <v>68.160000000000039</v>
      </c>
      <c r="B26">
        <v>113.72896320269467</v>
      </c>
      <c r="C26">
        <v>78.597267122546839</v>
      </c>
      <c r="D26">
        <v>73.391243493059648</v>
      </c>
      <c r="E26">
        <v>80.514795373832072</v>
      </c>
      <c r="F26">
        <v>103.78759774294454</v>
      </c>
      <c r="G26">
        <v>97.504698461137679</v>
      </c>
      <c r="H26">
        <v>123.18958780179622</v>
      </c>
      <c r="I26">
        <v>98.871154539999964</v>
      </c>
      <c r="J26">
        <v>107.92021241632743</v>
      </c>
      <c r="L26">
        <v>80.387910067945697</v>
      </c>
      <c r="M26">
        <v>132.89252275238664</v>
      </c>
      <c r="N26">
        <v>19.169628492599813</v>
      </c>
      <c r="P26">
        <v>0</v>
      </c>
      <c r="R26" s="2">
        <v>27.27067177330132</v>
      </c>
      <c r="S26">
        <v>34.790654637982882</v>
      </c>
      <c r="T26">
        <v>17.733666077928021</v>
      </c>
      <c r="U26">
        <v>6.3306322635675443</v>
      </c>
      <c r="V26">
        <v>0.7228828568330502</v>
      </c>
      <c r="Y26">
        <v>18.831819700513321</v>
      </c>
      <c r="Z26" s="3">
        <v>58.250026715389957</v>
      </c>
      <c r="AA26">
        <v>19.162594615310912</v>
      </c>
      <c r="AC26" s="3">
        <v>73.948068037741109</v>
      </c>
      <c r="AD26" s="3">
        <v>51.499981993013293</v>
      </c>
      <c r="AE26" s="2">
        <v>38.480630774499652</v>
      </c>
      <c r="AF26">
        <v>4.4740594035780541</v>
      </c>
      <c r="AG26" s="3">
        <v>92.700089509646659</v>
      </c>
      <c r="AH26" s="3">
        <v>94.045567151819625</v>
      </c>
      <c r="AJ26" s="2">
        <v>31.8801926807743</v>
      </c>
      <c r="AK26">
        <v>10.364557101422049</v>
      </c>
    </row>
    <row r="27" spans="1:37">
      <c r="A27" s="12">
        <f t="shared" si="0"/>
        <v>71.000000000000043</v>
      </c>
      <c r="B27">
        <v>120.98669927707516</v>
      </c>
      <c r="C27">
        <v>79.090803190608838</v>
      </c>
      <c r="D27">
        <v>87.293612174490477</v>
      </c>
      <c r="E27">
        <v>91.861971499234485</v>
      </c>
      <c r="F27">
        <v>101.69665341096842</v>
      </c>
      <c r="G27">
        <v>101.13763527158717</v>
      </c>
      <c r="H27">
        <v>109.94312126277528</v>
      </c>
      <c r="I27">
        <v>97.969065903437027</v>
      </c>
      <c r="J27">
        <v>111.2086995532696</v>
      </c>
      <c r="L27">
        <v>115.93137875985099</v>
      </c>
      <c r="M27">
        <v>139.58224878824771</v>
      </c>
      <c r="N27" s="2">
        <v>25.807230552138904</v>
      </c>
      <c r="R27" s="3">
        <v>88.750182864387767</v>
      </c>
      <c r="S27">
        <v>22.852253780676865</v>
      </c>
      <c r="T27">
        <v>2.0639926168035538</v>
      </c>
      <c r="U27">
        <v>11.415375575213289</v>
      </c>
      <c r="V27">
        <v>1.7224991270061243</v>
      </c>
      <c r="Y27">
        <v>19.948438037301681</v>
      </c>
      <c r="Z27" s="3">
        <v>69.214370749084054</v>
      </c>
      <c r="AA27">
        <v>14.221192209946935</v>
      </c>
      <c r="AC27" s="3">
        <v>51.690395446464585</v>
      </c>
      <c r="AD27">
        <v>0</v>
      </c>
      <c r="AE27" s="3">
        <v>50.314870459334522</v>
      </c>
      <c r="AF27">
        <v>16.787412828663662</v>
      </c>
      <c r="AG27" s="3">
        <v>75.087410917289205</v>
      </c>
      <c r="AH27" s="3">
        <v>93.314347129371313</v>
      </c>
      <c r="AJ27">
        <v>2.4602742590730302</v>
      </c>
      <c r="AK27" s="2">
        <v>38.501009477687525</v>
      </c>
    </row>
    <row r="28" spans="1:37">
      <c r="A28" s="12">
        <f t="shared" si="0"/>
        <v>73.840000000000046</v>
      </c>
      <c r="B28">
        <v>104.68845246614191</v>
      </c>
      <c r="C28">
        <v>86.234855003589999</v>
      </c>
      <c r="D28">
        <v>89.698386499429475</v>
      </c>
      <c r="E28">
        <v>98.971355405791215</v>
      </c>
      <c r="F28">
        <v>106.98043786279079</v>
      </c>
      <c r="G28">
        <v>91.65059216393918</v>
      </c>
      <c r="H28">
        <v>113.75898152253012</v>
      </c>
      <c r="I28">
        <v>97.917539731149873</v>
      </c>
      <c r="J28">
        <v>112.5388229555692</v>
      </c>
      <c r="M28">
        <v>135.02983346691602</v>
      </c>
      <c r="N28">
        <v>0</v>
      </c>
      <c r="R28" s="3">
        <v>93.308332398469318</v>
      </c>
      <c r="S28">
        <v>20.19448592818906</v>
      </c>
      <c r="T28">
        <v>5.5603000280866439</v>
      </c>
      <c r="U28">
        <v>11.26795587623899</v>
      </c>
      <c r="V28">
        <v>0</v>
      </c>
      <c r="Y28">
        <v>15.60287560997492</v>
      </c>
      <c r="Z28" s="3">
        <v>52.906582715725506</v>
      </c>
      <c r="AA28" s="2">
        <v>22.047457151518643</v>
      </c>
      <c r="AC28" s="3">
        <v>43.673787079477641</v>
      </c>
      <c r="AE28" s="2">
        <v>26.80085577905005</v>
      </c>
      <c r="AF28" s="3">
        <v>50.137590226051373</v>
      </c>
      <c r="AG28" s="3">
        <v>75.26885142597078</v>
      </c>
      <c r="AH28" s="3">
        <v>77.422456210089877</v>
      </c>
      <c r="AJ28">
        <v>0</v>
      </c>
      <c r="AK28" s="2">
        <v>31.717650946513714</v>
      </c>
    </row>
    <row r="29" spans="1:37">
      <c r="A29" s="12">
        <f t="shared" si="0"/>
        <v>76.680000000000049</v>
      </c>
      <c r="B29">
        <v>113.77132518619648</v>
      </c>
      <c r="C29">
        <v>88.569866220993362</v>
      </c>
      <c r="D29">
        <v>66.119823210767777</v>
      </c>
      <c r="E29">
        <v>104.12690759825092</v>
      </c>
      <c r="F29">
        <v>101.27449066770768</v>
      </c>
      <c r="G29">
        <v>89.624861136040593</v>
      </c>
      <c r="H29">
        <v>93.754360173283914</v>
      </c>
      <c r="I29">
        <v>100.14810036876567</v>
      </c>
      <c r="J29">
        <v>111.01592005609879</v>
      </c>
      <c r="M29">
        <v>126.78100455762606</v>
      </c>
      <c r="N29">
        <v>0.36752995369122587</v>
      </c>
      <c r="R29" s="3">
        <v>70.172983607097137</v>
      </c>
      <c r="S29">
        <v>3.5598717022238522</v>
      </c>
      <c r="T29">
        <v>5.6395303642984196</v>
      </c>
      <c r="U29">
        <v>16.128068813093602</v>
      </c>
      <c r="Y29">
        <v>7.2989880167790862</v>
      </c>
      <c r="Z29" s="3">
        <v>64.32079148426574</v>
      </c>
      <c r="AA29">
        <v>15.21273127796821</v>
      </c>
      <c r="AC29" s="2">
        <v>39.979751699899516</v>
      </c>
      <c r="AE29" s="2">
        <v>21.971166767040895</v>
      </c>
      <c r="AF29" s="2">
        <v>27.390161750009256</v>
      </c>
      <c r="AG29" s="3">
        <v>74.286855881559987</v>
      </c>
      <c r="AH29" s="3">
        <v>60.333098290810504</v>
      </c>
      <c r="AJ29">
        <v>9.7732205612271894</v>
      </c>
      <c r="AK29">
        <v>1.1434937655086341</v>
      </c>
    </row>
    <row r="30" spans="1:37">
      <c r="A30" s="12">
        <f t="shared" si="0"/>
        <v>79.520000000000053</v>
      </c>
      <c r="B30">
        <v>109.29621193317161</v>
      </c>
      <c r="C30">
        <v>62.955496976275391</v>
      </c>
      <c r="D30">
        <v>78.128505554778371</v>
      </c>
      <c r="E30">
        <v>99.261644749970756</v>
      </c>
      <c r="F30">
        <v>110.04293599885069</v>
      </c>
      <c r="G30">
        <v>79.742136934179783</v>
      </c>
      <c r="H30">
        <v>53.342967054367492</v>
      </c>
      <c r="I30">
        <v>95.453638839251184</v>
      </c>
      <c r="J30">
        <v>109.68259891221999</v>
      </c>
      <c r="M30">
        <v>120.78961530272829</v>
      </c>
      <c r="N30" s="2">
        <v>22.392608082216228</v>
      </c>
      <c r="R30" s="3">
        <v>46.356771362889084</v>
      </c>
      <c r="S30">
        <v>0</v>
      </c>
      <c r="T30">
        <v>9.1380598719787294</v>
      </c>
      <c r="U30">
        <v>13.875206393695107</v>
      </c>
      <c r="Y30">
        <v>19.649087972069339</v>
      </c>
      <c r="Z30" s="3">
        <v>64.434054223734861</v>
      </c>
      <c r="AA30">
        <v>8.9238306435420469</v>
      </c>
      <c r="AC30" s="2">
        <v>30.033848959503008</v>
      </c>
      <c r="AE30" s="3">
        <v>41.021016803834542</v>
      </c>
      <c r="AF30">
        <v>14.492153534015156</v>
      </c>
      <c r="AG30" s="3">
        <v>66.442723552447461</v>
      </c>
      <c r="AH30" s="2">
        <v>31.82666892989646</v>
      </c>
      <c r="AJ30">
        <v>11.45281144210232</v>
      </c>
      <c r="AK30">
        <v>0</v>
      </c>
    </row>
    <row r="31" spans="1:37">
      <c r="A31" s="12">
        <f t="shared" si="0"/>
        <v>82.360000000000056</v>
      </c>
      <c r="B31">
        <v>106.68811858338225</v>
      </c>
      <c r="C31">
        <v>91.51853959087974</v>
      </c>
      <c r="D31">
        <v>57.701682302496103</v>
      </c>
      <c r="E31">
        <v>80.824064162827128</v>
      </c>
      <c r="F31">
        <v>113.95637439740347</v>
      </c>
      <c r="G31">
        <v>84.528310145038546</v>
      </c>
      <c r="H31">
        <v>78.726108967639775</v>
      </c>
      <c r="I31">
        <v>96.918197125739127</v>
      </c>
      <c r="J31">
        <v>108.99240068199394</v>
      </c>
      <c r="M31">
        <v>139.07559608729764</v>
      </c>
      <c r="N31">
        <v>0</v>
      </c>
      <c r="R31" s="3">
        <v>40.092820955181082</v>
      </c>
      <c r="S31">
        <v>0</v>
      </c>
      <c r="T31" s="2">
        <v>21.968365553602812</v>
      </c>
      <c r="U31">
        <v>7.4118339193314524</v>
      </c>
      <c r="Y31" s="11">
        <v>18.156038179554574</v>
      </c>
      <c r="Z31" s="3">
        <v>43.431202906443673</v>
      </c>
      <c r="AA31">
        <v>19.692564319390225</v>
      </c>
      <c r="AC31">
        <v>18.740684994171204</v>
      </c>
      <c r="AE31" s="2">
        <v>27.248240145509072</v>
      </c>
      <c r="AF31">
        <v>7.1198217455537529</v>
      </c>
      <c r="AG31" s="3">
        <v>65.800535457919992</v>
      </c>
      <c r="AH31" s="2">
        <v>28.556658912595779</v>
      </c>
      <c r="AJ31" s="2">
        <v>31.669405642289785</v>
      </c>
    </row>
    <row r="32" spans="1:37">
      <c r="A32" s="12">
        <f t="shared" si="0"/>
        <v>85.20000000000006</v>
      </c>
      <c r="B32">
        <v>108.77205739771185</v>
      </c>
      <c r="C32">
        <v>90.862526763233461</v>
      </c>
      <c r="D32">
        <v>74.946297283460623</v>
      </c>
      <c r="E32">
        <v>100.0197900119275</v>
      </c>
      <c r="F32">
        <v>105.00470495859014</v>
      </c>
      <c r="G32">
        <v>84.881173009915656</v>
      </c>
      <c r="H32">
        <v>81.876305541506298</v>
      </c>
      <c r="I32">
        <v>92.664452898043663</v>
      </c>
      <c r="J32">
        <v>111.31683634977294</v>
      </c>
      <c r="M32">
        <v>130.0878092712581</v>
      </c>
      <c r="N32">
        <v>0</v>
      </c>
      <c r="R32" s="2">
        <v>30.277018615535013</v>
      </c>
      <c r="S32">
        <v>0.18918898466055711</v>
      </c>
      <c r="T32" s="2">
        <v>21.465052999741154</v>
      </c>
      <c r="U32">
        <v>9.506010650534332</v>
      </c>
      <c r="Y32" s="2">
        <v>24.952323239524482</v>
      </c>
      <c r="Z32" s="3">
        <v>45.962257119491518</v>
      </c>
      <c r="AA32" s="2">
        <v>35.098784370529138</v>
      </c>
      <c r="AC32">
        <v>7.1029419225779327</v>
      </c>
      <c r="AE32" s="3">
        <v>40.418366840771846</v>
      </c>
      <c r="AF32">
        <v>0.3303388120025304</v>
      </c>
      <c r="AG32" s="3">
        <v>49.207432290573166</v>
      </c>
      <c r="AH32" s="2">
        <v>39.355921368067762</v>
      </c>
      <c r="AJ32" s="2">
        <v>22.929658573624877</v>
      </c>
    </row>
    <row r="33" spans="1:36">
      <c r="A33" s="12">
        <f t="shared" si="0"/>
        <v>88.040000000000063</v>
      </c>
      <c r="B33">
        <v>106.87781129342207</v>
      </c>
      <c r="C33">
        <v>72.127672251857291</v>
      </c>
      <c r="D33">
        <v>80.30752206908511</v>
      </c>
      <c r="E33">
        <v>97.14448982335837</v>
      </c>
      <c r="F33">
        <v>102.22098318000187</v>
      </c>
      <c r="G33">
        <v>89.465057447733386</v>
      </c>
      <c r="H33">
        <v>87.623319607193281</v>
      </c>
      <c r="I33">
        <v>91.066480577259156</v>
      </c>
      <c r="J33">
        <v>110.40880657226387</v>
      </c>
      <c r="M33">
        <v>98.573631132417233</v>
      </c>
      <c r="N33" s="2">
        <v>31.474282636031695</v>
      </c>
      <c r="R33" s="3">
        <v>45.109367356362483</v>
      </c>
      <c r="S33">
        <v>16.579034626498032</v>
      </c>
      <c r="T33">
        <v>19.011434019603218</v>
      </c>
      <c r="U33">
        <v>3.2841864490603365</v>
      </c>
      <c r="Y33" s="3">
        <v>43.588547157239439</v>
      </c>
      <c r="Z33" s="2">
        <v>26.974725854688323</v>
      </c>
      <c r="AA33" s="3">
        <v>40.804812838968239</v>
      </c>
      <c r="AC33" s="2">
        <v>20.401253591922838</v>
      </c>
      <c r="AE33" s="2">
        <v>22.165997360049683</v>
      </c>
      <c r="AF33">
        <v>0</v>
      </c>
      <c r="AG33" s="3">
        <v>56.086373014442245</v>
      </c>
      <c r="AH33" s="3">
        <v>45.195012267217621</v>
      </c>
      <c r="AJ33">
        <v>2.6214037617143982</v>
      </c>
    </row>
    <row r="34" spans="1:36">
      <c r="A34" s="12">
        <f t="shared" si="0"/>
        <v>90.880000000000067</v>
      </c>
      <c r="B34">
        <v>114.20774144018404</v>
      </c>
      <c r="C34">
        <v>82.486407246551209</v>
      </c>
      <c r="D34">
        <v>81.136980231312833</v>
      </c>
      <c r="E34">
        <v>87.12478579817855</v>
      </c>
      <c r="F34">
        <v>105.23146662273739</v>
      </c>
      <c r="G34">
        <v>82.030619097408163</v>
      </c>
      <c r="H34">
        <v>85.062790974197625</v>
      </c>
      <c r="I34">
        <v>93.402730105634532</v>
      </c>
      <c r="J34">
        <v>110.05234196752113</v>
      </c>
      <c r="M34">
        <v>100.64405607076381</v>
      </c>
      <c r="N34" s="2">
        <v>27.61276566212311</v>
      </c>
      <c r="R34" s="2">
        <v>38.576310511345767</v>
      </c>
      <c r="S34" s="3">
        <v>44.383912834481656</v>
      </c>
      <c r="T34">
        <v>11.81544278371832</v>
      </c>
      <c r="U34">
        <v>5.43694271337188</v>
      </c>
      <c r="Y34" s="2">
        <v>36.724781329595039</v>
      </c>
      <c r="Z34">
        <v>18.214709001309963</v>
      </c>
      <c r="AA34" s="2">
        <v>35.869209534916891</v>
      </c>
      <c r="AC34" s="2">
        <v>29.780635545169009</v>
      </c>
      <c r="AE34" s="3">
        <v>43.633725110800249</v>
      </c>
      <c r="AF34">
        <v>5.453294010661927</v>
      </c>
      <c r="AG34" s="3">
        <v>49.606606115110949</v>
      </c>
      <c r="AH34" s="3">
        <v>48.929895597257648</v>
      </c>
      <c r="AJ34">
        <v>6.8389369556396149</v>
      </c>
    </row>
    <row r="35" spans="1:36">
      <c r="A35" s="12">
        <f t="shared" si="0"/>
        <v>93.72000000000007</v>
      </c>
      <c r="B35">
        <v>106.40931209775771</v>
      </c>
      <c r="C35">
        <v>89.355024265473773</v>
      </c>
      <c r="D35">
        <v>76.351382767590806</v>
      </c>
      <c r="E35">
        <v>91.365350704183626</v>
      </c>
      <c r="F35">
        <v>104.34836538983339</v>
      </c>
      <c r="G35">
        <v>85.086281080319523</v>
      </c>
      <c r="H35">
        <v>99.624910451990829</v>
      </c>
      <c r="I35">
        <v>93.954578517740231</v>
      </c>
      <c r="J35">
        <v>103.01739452466308</v>
      </c>
      <c r="M35">
        <v>99.713757025851152</v>
      </c>
      <c r="N35">
        <v>0</v>
      </c>
      <c r="R35" s="3">
        <v>42.718347927445507</v>
      </c>
      <c r="S35" s="3">
        <v>59.124761257739095</v>
      </c>
      <c r="T35">
        <v>7.154568490087942</v>
      </c>
      <c r="U35">
        <v>9.1901766389460935</v>
      </c>
      <c r="Y35" s="2">
        <v>24.306661682573413</v>
      </c>
      <c r="Z35">
        <v>13.725406674333962</v>
      </c>
      <c r="AA35" s="2">
        <v>24.033280371104368</v>
      </c>
      <c r="AC35" s="3">
        <v>46.754245575983262</v>
      </c>
      <c r="AE35" s="2">
        <v>32.062310363164315</v>
      </c>
      <c r="AF35">
        <v>11.293172237221999</v>
      </c>
      <c r="AG35" s="3">
        <v>41.463958569080447</v>
      </c>
      <c r="AH35" s="2">
        <v>33.843392552932585</v>
      </c>
      <c r="AJ35">
        <v>5.0175836792760515</v>
      </c>
    </row>
    <row r="36" spans="1:36">
      <c r="A36" s="12">
        <f t="shared" si="0"/>
        <v>96.560000000000073</v>
      </c>
      <c r="B36">
        <v>99.257266575816033</v>
      </c>
      <c r="C36">
        <v>83.068172218624156</v>
      </c>
      <c r="D36">
        <v>92.066503199125364</v>
      </c>
      <c r="E36">
        <v>88.175085404334112</v>
      </c>
      <c r="F36">
        <v>102.47100655634405</v>
      </c>
      <c r="G36">
        <v>86.806774861432231</v>
      </c>
      <c r="H36">
        <v>99.477741855259879</v>
      </c>
      <c r="I36">
        <v>96.640040111681927</v>
      </c>
      <c r="J36">
        <v>107.89426362165078</v>
      </c>
      <c r="M36">
        <v>101.4107430161698</v>
      </c>
      <c r="R36" s="3">
        <v>45.622050229234738</v>
      </c>
      <c r="S36" s="3">
        <v>52.420144220112832</v>
      </c>
      <c r="T36">
        <v>14.788231007413936</v>
      </c>
      <c r="U36">
        <v>15.451240605860313</v>
      </c>
      <c r="Y36" s="11">
        <v>16.525075308551031</v>
      </c>
      <c r="Z36">
        <v>8.1200138040234666</v>
      </c>
      <c r="AA36" s="3">
        <v>42.409913614573156</v>
      </c>
      <c r="AC36" s="3">
        <v>43.757518625085297</v>
      </c>
      <c r="AE36">
        <v>2.761116680543048</v>
      </c>
      <c r="AF36">
        <v>6.3040185693757245</v>
      </c>
      <c r="AG36" s="2">
        <v>32.898877913271171</v>
      </c>
      <c r="AH36" s="2">
        <v>34.345880909235646</v>
      </c>
      <c r="AJ36" s="2">
        <v>24.986966258141024</v>
      </c>
    </row>
    <row r="37" spans="1:36">
      <c r="A37" s="12">
        <f t="shared" si="0"/>
        <v>99.400000000000077</v>
      </c>
      <c r="B37">
        <v>97.07032809132275</v>
      </c>
      <c r="C37">
        <v>80.161218092252568</v>
      </c>
      <c r="D37">
        <v>82.638304384421147</v>
      </c>
      <c r="E37">
        <v>115.49037248360418</v>
      </c>
      <c r="F37">
        <v>101.61409495661977</v>
      </c>
      <c r="G37">
        <v>96.661312911628329</v>
      </c>
      <c r="H37">
        <v>88.865519743789193</v>
      </c>
      <c r="I37">
        <v>93.885240059060138</v>
      </c>
      <c r="J37">
        <v>108.72063766207141</v>
      </c>
      <c r="M37">
        <v>109.21299650237978</v>
      </c>
      <c r="R37" s="3">
        <v>41.916824123454724</v>
      </c>
      <c r="S37" s="2">
        <v>34.253010024825116</v>
      </c>
      <c r="T37">
        <v>3.3323740135415565</v>
      </c>
      <c r="U37">
        <v>10.820318255488434</v>
      </c>
      <c r="Y37">
        <v>1.0236839519114227</v>
      </c>
      <c r="Z37" s="2">
        <v>27.017587790686179</v>
      </c>
      <c r="AA37" s="3">
        <v>35.563483640797521</v>
      </c>
      <c r="AC37" s="2">
        <v>30.091426103232308</v>
      </c>
      <c r="AE37" s="2">
        <v>22.600174862666822</v>
      </c>
      <c r="AF37" s="2">
        <v>23.645967157709563</v>
      </c>
      <c r="AG37" s="2">
        <v>25.935176270379543</v>
      </c>
      <c r="AH37" s="3">
        <v>63.952135379564808</v>
      </c>
      <c r="AJ37" s="2">
        <v>34.140027549517882</v>
      </c>
    </row>
    <row r="38" spans="1:36">
      <c r="A38" s="12">
        <f t="shared" si="0"/>
        <v>102.24000000000008</v>
      </c>
      <c r="B38">
        <v>87.702045845893252</v>
      </c>
      <c r="C38">
        <v>57.877883075857888</v>
      </c>
      <c r="D38">
        <v>85.533214056427781</v>
      </c>
      <c r="E38">
        <v>94.476853170973101</v>
      </c>
      <c r="F38">
        <v>97.941872846289669</v>
      </c>
      <c r="G38">
        <v>100.07559052427936</v>
      </c>
      <c r="H38">
        <v>84.3790246574261</v>
      </c>
      <c r="I38">
        <v>94.872336635222084</v>
      </c>
      <c r="J38">
        <v>101.72826257070673</v>
      </c>
      <c r="M38">
        <v>116.66730629005642</v>
      </c>
      <c r="R38" s="2">
        <v>27.757649895343977</v>
      </c>
      <c r="S38">
        <v>5.6448118368383744</v>
      </c>
      <c r="T38">
        <v>4.3451881868817157</v>
      </c>
      <c r="U38">
        <v>6.9947364608132387</v>
      </c>
      <c r="Y38">
        <v>0.22304700046393774</v>
      </c>
      <c r="Z38" s="3">
        <v>45.979296889562697</v>
      </c>
      <c r="AA38" s="3">
        <v>40.99271205905454</v>
      </c>
      <c r="AC38" s="3">
        <v>47.099245053447071</v>
      </c>
      <c r="AE38">
        <v>19.024941996221763</v>
      </c>
      <c r="AF38" s="2">
        <v>39.713465850898331</v>
      </c>
      <c r="AG38" s="2">
        <v>37.678050695379092</v>
      </c>
      <c r="AH38" s="3">
        <v>64.165981728790356</v>
      </c>
      <c r="AJ38" s="2">
        <v>31.400841603232923</v>
      </c>
    </row>
    <row r="39" spans="1:36">
      <c r="A39" s="12">
        <f t="shared" si="0"/>
        <v>105.08000000000008</v>
      </c>
      <c r="B39">
        <v>82.911511333499945</v>
      </c>
      <c r="C39">
        <v>86.686763710388277</v>
      </c>
      <c r="D39">
        <v>76.584943643206543</v>
      </c>
      <c r="E39">
        <v>91.748730809223801</v>
      </c>
      <c r="F39">
        <v>98.869671405427354</v>
      </c>
      <c r="G39">
        <v>95.782109924986486</v>
      </c>
      <c r="H39">
        <v>56.588351183115712</v>
      </c>
      <c r="I39">
        <v>90.647556452284078</v>
      </c>
      <c r="J39">
        <v>100.96038812363466</v>
      </c>
      <c r="M39">
        <v>120.4249216206217</v>
      </c>
      <c r="R39">
        <v>19.123611065317021</v>
      </c>
      <c r="S39">
        <v>0.38429612322070894</v>
      </c>
      <c r="T39">
        <v>0.94948877941634924</v>
      </c>
      <c r="U39">
        <v>9.8639380464168731</v>
      </c>
      <c r="Y39">
        <v>0</v>
      </c>
      <c r="Z39" s="3">
        <v>42.106964449387647</v>
      </c>
      <c r="AA39" s="2">
        <v>38.284493516015381</v>
      </c>
      <c r="AC39" s="2">
        <v>38.011354534618839</v>
      </c>
      <c r="AE39">
        <v>17.666939326430271</v>
      </c>
      <c r="AF39" s="3">
        <v>43.374170912756171</v>
      </c>
      <c r="AG39" s="3">
        <v>57.04517229512367</v>
      </c>
      <c r="AH39" s="3">
        <v>69.038586417854333</v>
      </c>
      <c r="AJ39" s="2">
        <v>22.857894607016878</v>
      </c>
    </row>
    <row r="40" spans="1:36">
      <c r="A40" s="12">
        <f t="shared" si="0"/>
        <v>107.92000000000009</v>
      </c>
      <c r="B40">
        <v>96.059901969638503</v>
      </c>
      <c r="C40">
        <v>83.552187893449087</v>
      </c>
      <c r="D40">
        <v>81.544267211503168</v>
      </c>
      <c r="E40">
        <v>95.651334801680079</v>
      </c>
      <c r="F40">
        <v>91.216606915693305</v>
      </c>
      <c r="G40">
        <v>93.536497221704394</v>
      </c>
      <c r="H40">
        <v>64.926798217695733</v>
      </c>
      <c r="I40">
        <v>94.026677879786007</v>
      </c>
      <c r="J40">
        <v>109.35069984447901</v>
      </c>
      <c r="M40">
        <v>118.44441004011777</v>
      </c>
      <c r="R40" s="2">
        <v>24.461205500045356</v>
      </c>
      <c r="S40">
        <v>0</v>
      </c>
      <c r="T40">
        <v>12.522992702510615</v>
      </c>
      <c r="U40">
        <v>6.79258099209419</v>
      </c>
      <c r="Y40">
        <v>0</v>
      </c>
      <c r="Z40" s="3">
        <v>60.222494744218643</v>
      </c>
      <c r="AA40">
        <v>12.954096060732711</v>
      </c>
      <c r="AC40" s="3">
        <v>57.774414812103402</v>
      </c>
      <c r="AE40" s="2">
        <v>23.255405784891881</v>
      </c>
      <c r="AF40" s="3">
        <v>47.536424785491882</v>
      </c>
      <c r="AG40" s="3">
        <v>63.516054447473309</v>
      </c>
      <c r="AH40" s="3">
        <v>89.399718563983939</v>
      </c>
      <c r="AJ40" s="2">
        <v>30.207209841354061</v>
      </c>
    </row>
    <row r="41" spans="1:36">
      <c r="A41" s="12">
        <f>A40+2.84</f>
        <v>110.76000000000009</v>
      </c>
      <c r="B41">
        <v>103.91122935799422</v>
      </c>
      <c r="C41">
        <v>68.826053251383456</v>
      </c>
      <c r="D41">
        <v>83.444522985933631</v>
      </c>
      <c r="E41">
        <v>88.631027270468877</v>
      </c>
      <c r="F41">
        <v>100.05156240929625</v>
      </c>
      <c r="G41">
        <v>93.632412565994798</v>
      </c>
      <c r="I41">
        <v>94.95433049924786</v>
      </c>
      <c r="J41">
        <v>102.02737225690974</v>
      </c>
      <c r="M41">
        <v>102.27388947601678</v>
      </c>
      <c r="R41" s="2">
        <v>31.564613259120687</v>
      </c>
      <c r="S41">
        <v>0.96211573097704772</v>
      </c>
      <c r="T41" s="2">
        <v>29.375693082758673</v>
      </c>
      <c r="U41">
        <v>8.5429428496539135</v>
      </c>
      <c r="Y41">
        <v>0</v>
      </c>
      <c r="Z41" s="3">
        <v>72.349696808519425</v>
      </c>
      <c r="AA41">
        <v>8.5898932326799962</v>
      </c>
      <c r="AC41" s="2">
        <v>33.783722749453048</v>
      </c>
      <c r="AE41" s="3">
        <v>45.872863156783701</v>
      </c>
      <c r="AF41" s="3">
        <v>60.24623951730532</v>
      </c>
      <c r="AG41" s="3">
        <v>86.701865244728097</v>
      </c>
      <c r="AH41" s="3">
        <v>90.759904200155304</v>
      </c>
      <c r="AJ41">
        <v>0</v>
      </c>
    </row>
    <row r="42" spans="1:36">
      <c r="A42" s="12">
        <f t="shared" si="0"/>
        <v>113.60000000000009</v>
      </c>
      <c r="B42">
        <v>101.60398475679035</v>
      </c>
      <c r="C42">
        <v>83.865683865683863</v>
      </c>
      <c r="D42">
        <v>77.036170440568554</v>
      </c>
      <c r="E42">
        <v>99.580937363418997</v>
      </c>
      <c r="F42">
        <v>98.80041212834854</v>
      </c>
      <c r="G42">
        <v>84.55061987153438</v>
      </c>
      <c r="I42">
        <v>94.171501929882353</v>
      </c>
      <c r="J42">
        <v>93.733284947466359</v>
      </c>
      <c r="M42">
        <v>105.12039570320383</v>
      </c>
      <c r="R42" s="2">
        <v>38.15159014093544</v>
      </c>
      <c r="S42">
        <v>0</v>
      </c>
      <c r="T42" s="3">
        <v>47.68251763693123</v>
      </c>
      <c r="U42">
        <v>16.622441512317838</v>
      </c>
      <c r="Y42">
        <v>0</v>
      </c>
      <c r="Z42" s="3">
        <v>82.309864984024472</v>
      </c>
      <c r="AA42">
        <v>16.956971684350957</v>
      </c>
      <c r="AC42" s="3">
        <v>59.111303770175248</v>
      </c>
      <c r="AE42" s="3">
        <v>64.884586932808404</v>
      </c>
      <c r="AF42" s="3">
        <v>63.007945836943165</v>
      </c>
      <c r="AG42" s="3">
        <v>71.294504503193707</v>
      </c>
      <c r="AH42" s="3">
        <v>94.957707591277625</v>
      </c>
      <c r="AJ42">
        <v>3.2618126545283745</v>
      </c>
    </row>
    <row r="43" spans="1:36">
      <c r="A43" s="12">
        <f t="shared" si="0"/>
        <v>116.4400000000001</v>
      </c>
      <c r="B43">
        <v>104.70522399878929</v>
      </c>
      <c r="C43">
        <v>85.689433003598097</v>
      </c>
      <c r="D43">
        <v>79.08264136022143</v>
      </c>
      <c r="E43">
        <v>83.891977638974694</v>
      </c>
      <c r="F43">
        <v>103.40286714751744</v>
      </c>
      <c r="G43">
        <v>90.639858562594739</v>
      </c>
      <c r="I43">
        <v>94.015513532978417</v>
      </c>
      <c r="J43">
        <v>59.009608277900959</v>
      </c>
      <c r="M43">
        <v>114.10427375170541</v>
      </c>
      <c r="R43" s="3">
        <v>61.519689708999941</v>
      </c>
      <c r="S43" s="2">
        <v>32.957830186130693</v>
      </c>
      <c r="T43" s="3">
        <v>47.523944195810309</v>
      </c>
      <c r="U43">
        <v>16.150763123557589</v>
      </c>
      <c r="Y43">
        <v>0</v>
      </c>
      <c r="Z43" s="3">
        <v>80.682184140383569</v>
      </c>
      <c r="AA43" s="2">
        <v>37.520514813855058</v>
      </c>
      <c r="AC43" s="2">
        <v>27.199056105815504</v>
      </c>
      <c r="AE43" s="3">
        <v>74.546167060022924</v>
      </c>
      <c r="AF43" s="3">
        <v>47.253024193548391</v>
      </c>
      <c r="AG43" s="3">
        <v>83.591971860128282</v>
      </c>
      <c r="AH43" s="3">
        <v>57.150188362355522</v>
      </c>
      <c r="AJ43">
        <v>0.25420389694574019</v>
      </c>
    </row>
    <row r="44" spans="1:36">
      <c r="A44" s="12">
        <f t="shared" si="0"/>
        <v>119.2800000000001</v>
      </c>
      <c r="B44">
        <v>105.82759198193568</v>
      </c>
      <c r="C44">
        <v>84.02949435251773</v>
      </c>
      <c r="D44">
        <v>85.449869055001173</v>
      </c>
      <c r="E44">
        <v>85.342575521664628</v>
      </c>
      <c r="F44">
        <v>90.230727155855618</v>
      </c>
      <c r="G44">
        <v>90.672707793946969</v>
      </c>
      <c r="I44">
        <v>96.287766201632422</v>
      </c>
      <c r="J44">
        <v>97.086295209293496</v>
      </c>
      <c r="M44">
        <v>107.02971802199254</v>
      </c>
      <c r="R44" s="3">
        <v>65.637400959341548</v>
      </c>
      <c r="S44" s="3">
        <v>43.089898950654998</v>
      </c>
      <c r="T44" s="3">
        <v>50.564612946054822</v>
      </c>
      <c r="U44">
        <v>19.598391872493924</v>
      </c>
      <c r="Y44">
        <v>1.2770902775117172</v>
      </c>
      <c r="Z44" s="3">
        <v>72.811943464119466</v>
      </c>
      <c r="AA44">
        <v>17.424783019963822</v>
      </c>
      <c r="AC44" s="2">
        <v>31.253357294240594</v>
      </c>
      <c r="AE44" s="2">
        <v>37.372215769925141</v>
      </c>
      <c r="AF44" s="3">
        <v>50.882853338416837</v>
      </c>
      <c r="AG44" s="3">
        <v>54.543152399411717</v>
      </c>
      <c r="AH44" s="3">
        <v>52.578272444004142</v>
      </c>
      <c r="AJ44">
        <v>0</v>
      </c>
    </row>
    <row r="45" spans="1:36">
      <c r="A45" s="12">
        <f t="shared" si="0"/>
        <v>122.1200000000001</v>
      </c>
      <c r="B45">
        <v>92.278822955259372</v>
      </c>
      <c r="C45">
        <v>88.674678684693717</v>
      </c>
      <c r="D45">
        <v>81.732838013662871</v>
      </c>
      <c r="E45">
        <v>92.833391556366365</v>
      </c>
      <c r="F45">
        <v>88.317222067585703</v>
      </c>
      <c r="G45">
        <v>86.053153411571031</v>
      </c>
      <c r="I45">
        <v>92.518168726347156</v>
      </c>
      <c r="J45">
        <v>97.376146700539422</v>
      </c>
      <c r="M45">
        <v>100.25669170203021</v>
      </c>
      <c r="R45" s="3">
        <v>53.365256333518431</v>
      </c>
      <c r="S45" s="2">
        <v>37.824194577695557</v>
      </c>
      <c r="T45">
        <v>10.548993388306961</v>
      </c>
      <c r="U45">
        <v>16.595586028789931</v>
      </c>
      <c r="Y45">
        <v>2.6857353879209054</v>
      </c>
      <c r="Z45" s="3">
        <v>65.365369877834368</v>
      </c>
      <c r="AA45" s="2">
        <v>35.94536304816679</v>
      </c>
      <c r="AC45" s="2">
        <v>35.102240397078731</v>
      </c>
      <c r="AE45" s="2">
        <v>23.314395499795779</v>
      </c>
      <c r="AF45" s="3">
        <v>59.619820970599356</v>
      </c>
      <c r="AG45" s="3">
        <v>46.685876756938782</v>
      </c>
      <c r="AH45" s="3">
        <v>42.191847470769794</v>
      </c>
    </row>
    <row r="46" spans="1:36">
      <c r="A46" s="12">
        <f t="shared" si="0"/>
        <v>124.96000000000011</v>
      </c>
      <c r="B46">
        <v>100.35441209717951</v>
      </c>
      <c r="C46">
        <v>81.618832471660838</v>
      </c>
      <c r="D46">
        <v>81.311381809190991</v>
      </c>
      <c r="E46">
        <v>89.663546639933045</v>
      </c>
      <c r="F46">
        <v>99.602110319712395</v>
      </c>
      <c r="G46">
        <v>82.700711312564025</v>
      </c>
      <c r="I46">
        <v>89.577734724913029</v>
      </c>
      <c r="J46">
        <v>97.210223653324263</v>
      </c>
      <c r="M46">
        <v>95.742962451724694</v>
      </c>
      <c r="R46" s="3">
        <v>60.453326041489603</v>
      </c>
      <c r="S46">
        <v>13.330924411904515</v>
      </c>
      <c r="U46">
        <v>14.039965567559854</v>
      </c>
      <c r="Y46">
        <v>13.746252154077558</v>
      </c>
      <c r="Z46" s="2">
        <v>38.145212310669493</v>
      </c>
      <c r="AA46" s="2">
        <v>37.848960196044786</v>
      </c>
      <c r="AC46" s="2">
        <v>32.138350971953663</v>
      </c>
      <c r="AE46" s="2">
        <v>26.775270923465001</v>
      </c>
      <c r="AF46" s="3">
        <v>71.468895148633635</v>
      </c>
      <c r="AG46" s="2">
        <v>30.268029904070769</v>
      </c>
      <c r="AH46" s="2">
        <v>34.818228366615458</v>
      </c>
    </row>
    <row r="47" spans="1:36">
      <c r="A47" s="12">
        <f t="shared" si="0"/>
        <v>127.80000000000011</v>
      </c>
      <c r="B47">
        <v>98.886554302241265</v>
      </c>
      <c r="C47">
        <v>85.120793728519587</v>
      </c>
      <c r="D47">
        <v>84.889269114417516</v>
      </c>
      <c r="E47">
        <v>87.129177383276229</v>
      </c>
      <c r="F47">
        <v>96.84673096886074</v>
      </c>
      <c r="G47">
        <v>81.507785351964202</v>
      </c>
      <c r="I47">
        <v>87.224273770258279</v>
      </c>
      <c r="M47">
        <v>114.46786522359248</v>
      </c>
      <c r="R47" s="3">
        <v>57.24567966001193</v>
      </c>
      <c r="S47">
        <v>0.55789665522358634</v>
      </c>
      <c r="U47">
        <v>8.5808392060743532</v>
      </c>
      <c r="Y47">
        <v>16.848035043912891</v>
      </c>
      <c r="Z47">
        <v>3.8803607183323763</v>
      </c>
      <c r="AA47" s="2">
        <v>32.749653124975779</v>
      </c>
      <c r="AC47" s="2">
        <v>26.345453115579204</v>
      </c>
      <c r="AE47">
        <v>15.490629765963734</v>
      </c>
      <c r="AF47" s="3">
        <v>44.597794551768352</v>
      </c>
      <c r="AG47">
        <v>18.758171173048865</v>
      </c>
      <c r="AH47" s="3">
        <v>57.110446126464439</v>
      </c>
    </row>
    <row r="48" spans="1:36">
      <c r="A48" s="12">
        <f t="shared" si="0"/>
        <v>130.6400000000001</v>
      </c>
      <c r="B48">
        <v>101.57678716940605</v>
      </c>
      <c r="C48">
        <v>83.718147295686691</v>
      </c>
      <c r="D48">
        <v>73.071660374384805</v>
      </c>
      <c r="E48">
        <v>84.26678286724939</v>
      </c>
      <c r="F48">
        <v>90.51328650023558</v>
      </c>
      <c r="G48">
        <v>68.092100009727446</v>
      </c>
      <c r="I48">
        <v>88.898185431156193</v>
      </c>
      <c r="M48">
        <v>118.43999665309632</v>
      </c>
      <c r="R48" s="3">
        <v>66.122865249445709</v>
      </c>
      <c r="S48">
        <v>0</v>
      </c>
      <c r="U48">
        <v>2.9321459538480226</v>
      </c>
      <c r="Y48">
        <v>18.399757736523135</v>
      </c>
      <c r="Z48">
        <v>18.858149863766126</v>
      </c>
      <c r="AA48" s="3">
        <v>54.390804427003083</v>
      </c>
      <c r="AC48" s="2">
        <v>20.620268037547042</v>
      </c>
      <c r="AE48" s="2">
        <v>26.693690698447607</v>
      </c>
      <c r="AF48" s="2">
        <v>39.273558184371502</v>
      </c>
      <c r="AG48">
        <v>15.727276444628977</v>
      </c>
      <c r="AH48" s="3">
        <v>62.896144263465864</v>
      </c>
    </row>
    <row r="49" spans="1:34">
      <c r="A49" s="12">
        <f t="shared" si="0"/>
        <v>133.4800000000001</v>
      </c>
      <c r="B49">
        <v>93.347774313804095</v>
      </c>
      <c r="C49">
        <v>81.465436051987183</v>
      </c>
      <c r="D49">
        <v>83.590309143655915</v>
      </c>
      <c r="E49">
        <v>80.037199475707737</v>
      </c>
      <c r="F49">
        <v>77.650951300883634</v>
      </c>
      <c r="G49">
        <v>76.169367925824773</v>
      </c>
      <c r="I49">
        <v>85.946488570262972</v>
      </c>
      <c r="M49">
        <v>121.02050328805126</v>
      </c>
      <c r="R49" s="3">
        <v>60.488513669106752</v>
      </c>
      <c r="S49">
        <v>0.59108292302327092</v>
      </c>
      <c r="U49">
        <v>4.723042741568876</v>
      </c>
      <c r="Y49">
        <v>2.2396097378231401</v>
      </c>
      <c r="Z49">
        <v>6.9332933975633635</v>
      </c>
      <c r="AA49">
        <v>14.677570470685223</v>
      </c>
      <c r="AC49">
        <v>19.673190522473039</v>
      </c>
      <c r="AE49" s="2">
        <v>21.852027114598059</v>
      </c>
      <c r="AF49" s="2">
        <v>27.831218110062583</v>
      </c>
      <c r="AG49">
        <v>4.8109023795014743</v>
      </c>
      <c r="AH49" s="3">
        <v>75.88229241691532</v>
      </c>
    </row>
    <row r="50" spans="1:34">
      <c r="A50" s="12">
        <f t="shared" si="0"/>
        <v>136.32000000000011</v>
      </c>
      <c r="B50">
        <v>68.296162514512929</v>
      </c>
      <c r="C50">
        <v>79.444578771026912</v>
      </c>
      <c r="D50">
        <v>78.534504806363358</v>
      </c>
      <c r="E50">
        <v>77.374471902111026</v>
      </c>
      <c r="F50">
        <v>93.365031337799863</v>
      </c>
      <c r="G50">
        <v>78.242229367631296</v>
      </c>
      <c r="I50">
        <v>85.931018134407964</v>
      </c>
      <c r="M50">
        <v>117.38015828446217</v>
      </c>
      <c r="R50" s="3">
        <v>68.98825759030899</v>
      </c>
      <c r="S50">
        <v>0.99413658243678782</v>
      </c>
      <c r="U50">
        <v>8.7686691638311469</v>
      </c>
      <c r="Y50">
        <v>10.892538420085076</v>
      </c>
      <c r="Z50">
        <v>12.728757385080936</v>
      </c>
      <c r="AA50">
        <v>7.6500265838423784</v>
      </c>
      <c r="AC50" s="2">
        <v>22.333805680487956</v>
      </c>
      <c r="AE50" s="3">
        <v>49.337655984783822</v>
      </c>
      <c r="AF50" s="2">
        <v>24.976345931206328</v>
      </c>
      <c r="AG50">
        <v>9.9526580281556249</v>
      </c>
      <c r="AH50" s="3">
        <v>83.3835330653461</v>
      </c>
    </row>
    <row r="51" spans="1:34">
      <c r="A51" s="12">
        <f t="shared" si="0"/>
        <v>139.16000000000011</v>
      </c>
      <c r="B51">
        <v>100.69922671306767</v>
      </c>
      <c r="C51">
        <v>81.411495629918051</v>
      </c>
      <c r="D51">
        <v>83.703707073418158</v>
      </c>
      <c r="E51">
        <v>93.897256511809431</v>
      </c>
      <c r="F51">
        <v>89.136251891916942</v>
      </c>
      <c r="G51">
        <v>80.966325036603223</v>
      </c>
      <c r="I51">
        <v>83.635875314223526</v>
      </c>
      <c r="M51">
        <v>115.52965965713678</v>
      </c>
      <c r="R51" s="3">
        <v>64.670107570214725</v>
      </c>
      <c r="S51">
        <v>3.7258441106824089</v>
      </c>
      <c r="U51">
        <v>17.404512515426728</v>
      </c>
      <c r="Y51">
        <v>1.3955175974769043</v>
      </c>
      <c r="Z51" s="3">
        <v>44.168842471714534</v>
      </c>
      <c r="AA51">
        <v>17.514896978866599</v>
      </c>
      <c r="AC51">
        <v>18.817454022290349</v>
      </c>
      <c r="AE51" s="2">
        <v>34.054353180129283</v>
      </c>
      <c r="AF51" s="3">
        <v>50.120739035210875</v>
      </c>
      <c r="AG51">
        <v>13.28039705298724</v>
      </c>
      <c r="AH51" s="3">
        <v>76.353790613718417</v>
      </c>
    </row>
    <row r="52" spans="1:34">
      <c r="A52" s="12">
        <f t="shared" si="0"/>
        <v>142.00000000000011</v>
      </c>
      <c r="B52">
        <v>94.960069202811098</v>
      </c>
      <c r="C52">
        <v>79.40647733306011</v>
      </c>
      <c r="D52">
        <v>68.602930544916461</v>
      </c>
      <c r="E52">
        <v>90.09218658058596</v>
      </c>
      <c r="F52">
        <v>93.805053270593262</v>
      </c>
      <c r="G52">
        <v>85.204071790057156</v>
      </c>
      <c r="I52">
        <v>84.551089741304224</v>
      </c>
      <c r="R52" s="3">
        <v>55.520290544399437</v>
      </c>
      <c r="S52">
        <v>0</v>
      </c>
      <c r="U52">
        <v>15.799777887180428</v>
      </c>
      <c r="Y52">
        <v>0</v>
      </c>
      <c r="Z52" s="3">
        <v>53.176077021349457</v>
      </c>
      <c r="AA52">
        <v>17.059994313335228</v>
      </c>
      <c r="AC52" s="2">
        <v>24.15567421642756</v>
      </c>
      <c r="AE52" s="3">
        <v>47.233204603028696</v>
      </c>
      <c r="AF52" s="3">
        <v>42.035881828729003</v>
      </c>
      <c r="AG52" s="2">
        <v>23.903174011809817</v>
      </c>
      <c r="AH52" s="3">
        <v>70.321847431586178</v>
      </c>
    </row>
    <row r="53" spans="1:34">
      <c r="A53" s="12">
        <f t="shared" si="0"/>
        <v>144.84000000000012</v>
      </c>
      <c r="B53">
        <v>87.033388110499303</v>
      </c>
      <c r="C53">
        <v>86.063741098694663</v>
      </c>
      <c r="D53">
        <v>55.98757756290096</v>
      </c>
      <c r="E53">
        <v>89.013812547181601</v>
      </c>
      <c r="F53">
        <v>97.961986709487164</v>
      </c>
      <c r="G53">
        <v>79.77979395400402</v>
      </c>
      <c r="I53">
        <v>86.478700026703052</v>
      </c>
      <c r="R53" s="3">
        <v>64.000438077864928</v>
      </c>
      <c r="S53">
        <v>5.9624397675903733</v>
      </c>
      <c r="U53">
        <v>17.373622979511996</v>
      </c>
      <c r="Y53">
        <v>0</v>
      </c>
      <c r="Z53" s="3">
        <v>72.415840723772192</v>
      </c>
      <c r="AA53">
        <v>18.03955171713983</v>
      </c>
      <c r="AC53">
        <v>12.039773128796782</v>
      </c>
      <c r="AE53" s="3">
        <v>103.18554625547809</v>
      </c>
      <c r="AF53" s="2">
        <v>25.99023552895418</v>
      </c>
      <c r="AG53" s="2">
        <v>38.033189500793071</v>
      </c>
      <c r="AH53" s="3">
        <v>68.728294143818104</v>
      </c>
    </row>
    <row r="54" spans="1:34">
      <c r="A54" s="12">
        <f t="shared" si="0"/>
        <v>147.68000000000012</v>
      </c>
      <c r="B54">
        <v>89.589823887391248</v>
      </c>
      <c r="C54">
        <v>83.121391211611893</v>
      </c>
      <c r="D54">
        <v>87.145340131632807</v>
      </c>
      <c r="E54">
        <v>90.505678973259521</v>
      </c>
      <c r="F54">
        <v>96.322525320890392</v>
      </c>
      <c r="G54">
        <v>66.652413949218399</v>
      </c>
      <c r="R54" s="3">
        <v>63.325572160539068</v>
      </c>
      <c r="S54">
        <v>0</v>
      </c>
      <c r="U54">
        <v>11.978421418288654</v>
      </c>
      <c r="Y54">
        <v>0.55770426615878399</v>
      </c>
      <c r="Z54" s="3">
        <v>66.237307957231508</v>
      </c>
      <c r="AA54">
        <v>10.837850107716188</v>
      </c>
      <c r="AC54">
        <v>0</v>
      </c>
      <c r="AE54" s="3">
        <v>106.95417590653283</v>
      </c>
      <c r="AF54">
        <v>16.757844575561883</v>
      </c>
      <c r="AG54" s="3">
        <v>82.983758390677693</v>
      </c>
      <c r="AH54" s="3">
        <v>70.77715819554183</v>
      </c>
    </row>
    <row r="55" spans="1:34">
      <c r="A55" s="12">
        <f t="shared" si="0"/>
        <v>150.52000000000012</v>
      </c>
      <c r="B55">
        <v>91.054164923512616</v>
      </c>
      <c r="C55">
        <v>79.863325473767972</v>
      </c>
      <c r="D55">
        <v>82.118713659926826</v>
      </c>
      <c r="E55">
        <v>64.2481472627301</v>
      </c>
      <c r="F55">
        <v>98.51026616487114</v>
      </c>
      <c r="G55">
        <v>72.220954636566432</v>
      </c>
      <c r="R55" s="3">
        <v>64.965197215777266</v>
      </c>
      <c r="S55">
        <v>6.7454785454102968</v>
      </c>
      <c r="U55">
        <v>11.091298449777748</v>
      </c>
      <c r="Y55">
        <v>0</v>
      </c>
      <c r="Z55" s="3">
        <v>82.529025038466926</v>
      </c>
      <c r="AA55" s="3">
        <v>55.025780597205724</v>
      </c>
      <c r="AE55" s="3">
        <v>62.219869816887766</v>
      </c>
      <c r="AF55">
        <v>2.5187797253048463</v>
      </c>
      <c r="AG55" s="3">
        <v>84.716094704083588</v>
      </c>
      <c r="AH55" s="3">
        <v>62.502181230943975</v>
      </c>
    </row>
    <row r="56" spans="1:34">
      <c r="A56" s="12">
        <f t="shared" si="0"/>
        <v>153.36000000000013</v>
      </c>
      <c r="B56">
        <v>87.513740429995764</v>
      </c>
      <c r="C56">
        <v>81.896717009865952</v>
      </c>
      <c r="D56">
        <v>79.473660348777358</v>
      </c>
      <c r="E56">
        <v>88.509845376525192</v>
      </c>
      <c r="F56">
        <v>96.72439128736444</v>
      </c>
      <c r="G56">
        <v>64.49588960486038</v>
      </c>
      <c r="R56" s="3">
        <v>75.471467039788621</v>
      </c>
      <c r="S56" s="2">
        <v>26.636545054932533</v>
      </c>
      <c r="U56">
        <v>1.545789173679075</v>
      </c>
      <c r="Y56" s="11">
        <v>8.5866918542961059</v>
      </c>
      <c r="Z56" s="2">
        <v>30.960082844911337</v>
      </c>
      <c r="AA56" s="2">
        <v>38.335794032591316</v>
      </c>
      <c r="AE56" s="3">
        <v>95.181892596752391</v>
      </c>
      <c r="AF56">
        <v>0</v>
      </c>
      <c r="AG56" s="3">
        <v>75.862861680895307</v>
      </c>
      <c r="AH56" s="3">
        <v>41.397220888132097</v>
      </c>
    </row>
    <row r="57" spans="1:34">
      <c r="A57" s="12">
        <f t="shared" si="0"/>
        <v>156.20000000000013</v>
      </c>
      <c r="B57">
        <v>95.514329915346281</v>
      </c>
      <c r="C57">
        <v>83.507306889352819</v>
      </c>
      <c r="D57">
        <v>79.269233429272163</v>
      </c>
      <c r="E57">
        <v>86.510985172553049</v>
      </c>
      <c r="F57">
        <v>98.948816322677658</v>
      </c>
      <c r="G57">
        <v>71.30762149010323</v>
      </c>
      <c r="R57" s="3">
        <v>50.44226417794313</v>
      </c>
      <c r="S57" s="2">
        <v>34.491691022024</v>
      </c>
      <c r="U57">
        <v>6.6355043720601028</v>
      </c>
      <c r="Y57" s="2">
        <v>31.730406924440164</v>
      </c>
      <c r="Z57" s="2">
        <v>30.850004947642301</v>
      </c>
      <c r="AA57" s="2">
        <v>23.23955248436986</v>
      </c>
      <c r="AE57" s="3">
        <v>69.322399669760628</v>
      </c>
      <c r="AF57">
        <v>2.9705741181694383</v>
      </c>
      <c r="AG57" s="3">
        <v>69.591749302515126</v>
      </c>
      <c r="AH57" s="2">
        <v>24.047132379463751</v>
      </c>
    </row>
    <row r="58" spans="1:34">
      <c r="A58" s="12">
        <f t="shared" si="0"/>
        <v>159.04000000000013</v>
      </c>
      <c r="B58">
        <v>88.875593678127274</v>
      </c>
      <c r="C58">
        <v>81.555963908905085</v>
      </c>
      <c r="D58">
        <v>81.687690056761753</v>
      </c>
      <c r="F58">
        <v>101.70448607256895</v>
      </c>
      <c r="G58">
        <v>55.474096859948574</v>
      </c>
      <c r="R58" s="3">
        <v>55.764392084143765</v>
      </c>
      <c r="S58" s="3">
        <v>45.027833450992816</v>
      </c>
      <c r="U58">
        <v>11.83312921185443</v>
      </c>
      <c r="Y58" s="2">
        <v>25.425521889951941</v>
      </c>
      <c r="Z58">
        <v>11.860676585706567</v>
      </c>
      <c r="AA58">
        <v>17.442125006951571</v>
      </c>
      <c r="AE58" s="3">
        <v>68.62032054982032</v>
      </c>
      <c r="AF58">
        <v>0.7780260545365143</v>
      </c>
      <c r="AG58" s="3">
        <v>46.635625211145545</v>
      </c>
      <c r="AH58" s="2">
        <v>22.747583069298887</v>
      </c>
    </row>
    <row r="59" spans="1:34">
      <c r="A59" s="12">
        <f t="shared" si="0"/>
        <v>161.88000000000014</v>
      </c>
      <c r="B59">
        <v>85.319260510916706</v>
      </c>
      <c r="C59">
        <v>65.64751862557506</v>
      </c>
      <c r="D59">
        <v>76.999582918925853</v>
      </c>
      <c r="F59">
        <v>91.197431880318248</v>
      </c>
      <c r="G59">
        <v>51.660719943793133</v>
      </c>
      <c r="R59" s="3">
        <v>47.457206376788314</v>
      </c>
      <c r="S59" s="2">
        <v>39.838953273135097</v>
      </c>
      <c r="U59">
        <v>17.968690062304919</v>
      </c>
      <c r="Y59" s="11">
        <v>6.1590409286384533</v>
      </c>
      <c r="Z59">
        <v>18.105204168507722</v>
      </c>
      <c r="AA59">
        <v>6.7636252235477601</v>
      </c>
      <c r="AE59" s="3">
        <v>70.330940796762846</v>
      </c>
      <c r="AF59">
        <v>4.459770481097741</v>
      </c>
      <c r="AG59" s="2">
        <v>23.675653214493362</v>
      </c>
      <c r="AH59" s="2">
        <v>28.157962414751768</v>
      </c>
    </row>
    <row r="60" spans="1:34">
      <c r="A60" s="12">
        <f t="shared" si="0"/>
        <v>164.72000000000014</v>
      </c>
      <c r="B60">
        <v>94.797789023874458</v>
      </c>
      <c r="C60">
        <v>85.650672482733555</v>
      </c>
      <c r="D60">
        <v>79.238487265243123</v>
      </c>
      <c r="F60">
        <v>96.597350045892043</v>
      </c>
      <c r="G60">
        <v>72.1517598012138</v>
      </c>
      <c r="R60" s="3">
        <v>47.23771819326975</v>
      </c>
      <c r="U60">
        <v>17.09570555876364</v>
      </c>
      <c r="Y60">
        <v>0.44662396941519056</v>
      </c>
      <c r="Z60">
        <v>19.344415628587218</v>
      </c>
      <c r="AA60" s="2">
        <v>30.545112781954888</v>
      </c>
      <c r="AE60" s="3">
        <v>44.521213363707716</v>
      </c>
      <c r="AF60">
        <v>15.278980290115426</v>
      </c>
      <c r="AG60">
        <v>14.235052749767346</v>
      </c>
      <c r="AH60" s="2">
        <v>25.706593064631786</v>
      </c>
    </row>
    <row r="61" spans="1:34">
      <c r="A61" s="12">
        <f t="shared" si="0"/>
        <v>167.56000000000014</v>
      </c>
      <c r="B61">
        <v>90.096782611511443</v>
      </c>
      <c r="C61">
        <v>83.29672980680165</v>
      </c>
      <c r="D61">
        <v>81.788999764119495</v>
      </c>
      <c r="G61">
        <v>62.127601287557852</v>
      </c>
      <c r="R61" s="3">
        <v>50.8755130704644</v>
      </c>
      <c r="U61">
        <v>13.900234399843098</v>
      </c>
      <c r="Y61">
        <v>0</v>
      </c>
      <c r="Z61" s="2">
        <v>22.716619190134498</v>
      </c>
      <c r="AA61">
        <v>10.189775789795467</v>
      </c>
      <c r="AE61" s="3">
        <v>44.047055005208854</v>
      </c>
      <c r="AF61" s="3">
        <v>46.556730340112061</v>
      </c>
      <c r="AG61">
        <v>13.788766191290545</v>
      </c>
      <c r="AH61" s="3">
        <v>52.059907172591991</v>
      </c>
    </row>
    <row r="62" spans="1:34">
      <c r="A62" s="12">
        <f t="shared" si="0"/>
        <v>170.40000000000015</v>
      </c>
      <c r="B62">
        <v>91.659836246177164</v>
      </c>
      <c r="C62">
        <v>85.860545995017489</v>
      </c>
      <c r="D62">
        <v>76.769209124219302</v>
      </c>
      <c r="G62">
        <v>57.303357442310656</v>
      </c>
      <c r="R62" s="3">
        <v>47.619132547052878</v>
      </c>
      <c r="U62" s="2">
        <v>22.252624985577</v>
      </c>
      <c r="Y62">
        <v>1.9919436943915718</v>
      </c>
      <c r="Z62" s="3">
        <v>44.592996853943617</v>
      </c>
      <c r="AA62" s="2">
        <v>37.163527142715566</v>
      </c>
      <c r="AE62" s="3">
        <v>58.034418874578691</v>
      </c>
      <c r="AF62" s="2">
        <v>21.52801388482661</v>
      </c>
      <c r="AG62" s="2">
        <v>25.357611799278871</v>
      </c>
      <c r="AH62" s="3">
        <v>52.982874960415096</v>
      </c>
    </row>
    <row r="63" spans="1:34">
      <c r="A63" s="12">
        <f t="shared" si="0"/>
        <v>173.24000000000015</v>
      </c>
      <c r="B63">
        <v>92.860330870454561</v>
      </c>
      <c r="C63">
        <v>82.497122716155943</v>
      </c>
      <c r="D63">
        <v>81.027748808866534</v>
      </c>
      <c r="G63">
        <v>61.969517615437027</v>
      </c>
      <c r="R63" s="3">
        <v>63.222013375052292</v>
      </c>
      <c r="U63">
        <v>13.520377401237296</v>
      </c>
      <c r="Y63">
        <v>4.8045878048030506</v>
      </c>
      <c r="Z63" s="2">
        <v>31.309437345982062</v>
      </c>
      <c r="AA63" s="2">
        <v>37.400794392872903</v>
      </c>
      <c r="AE63" s="3">
        <v>48.172282855498331</v>
      </c>
      <c r="AF63" s="3">
        <v>65.198878756697297</v>
      </c>
      <c r="AG63" s="3">
        <v>51.781424852207181</v>
      </c>
      <c r="AH63" s="3">
        <v>58.537839652821368</v>
      </c>
    </row>
    <row r="64" spans="1:34">
      <c r="A64" s="12">
        <f t="shared" si="0"/>
        <v>176.08000000000015</v>
      </c>
      <c r="B64">
        <v>88.245309502254926</v>
      </c>
      <c r="C64">
        <v>85.035699572838809</v>
      </c>
      <c r="D64">
        <v>76.418641734510061</v>
      </c>
      <c r="G64">
        <v>83.77880491438853</v>
      </c>
      <c r="R64" s="3">
        <v>51.304484011902645</v>
      </c>
      <c r="U64">
        <v>10.810474366891119</v>
      </c>
      <c r="Y64" s="11">
        <v>12.439291813346649</v>
      </c>
      <c r="Z64" s="3">
        <v>56.362358728113833</v>
      </c>
      <c r="AA64">
        <v>18.570399423677259</v>
      </c>
      <c r="AE64" s="3">
        <v>55.645409464497249</v>
      </c>
      <c r="AF64" s="3">
        <v>92.222343336756424</v>
      </c>
      <c r="AG64" s="3">
        <v>79.14244761209649</v>
      </c>
      <c r="AH64" s="3">
        <v>90.293710106080908</v>
      </c>
    </row>
    <row r="65" spans="1:37">
      <c r="A65" s="12">
        <f t="shared" si="0"/>
        <v>178.92000000000016</v>
      </c>
      <c r="B65">
        <v>88.604629846520496</v>
      </c>
      <c r="D65">
        <v>75.853068145057833</v>
      </c>
      <c r="G65">
        <v>72.268942342436986</v>
      </c>
      <c r="R65" s="3">
        <v>55.602611840020167</v>
      </c>
      <c r="U65">
        <v>9.3211513055885682</v>
      </c>
      <c r="Y65" s="2">
        <v>38.157401920530617</v>
      </c>
      <c r="Z65" s="3">
        <v>54.922560873908921</v>
      </c>
      <c r="AA65">
        <v>10.584752846021045</v>
      </c>
      <c r="AE65" s="3">
        <v>65.918146722937493</v>
      </c>
      <c r="AF65" s="3">
        <v>51.268242442498178</v>
      </c>
      <c r="AG65" s="3">
        <v>77.919036872257195</v>
      </c>
      <c r="AH65" s="3">
        <v>84.116018449740309</v>
      </c>
    </row>
    <row r="66" spans="1:37">
      <c r="A66" s="12">
        <f t="shared" si="0"/>
        <v>181.76000000000016</v>
      </c>
      <c r="B66">
        <v>94.537343227200182</v>
      </c>
      <c r="D66">
        <v>69.187404789754069</v>
      </c>
      <c r="G66">
        <v>75.591828707687014</v>
      </c>
      <c r="R66" s="3">
        <v>47.922008718944575</v>
      </c>
      <c r="U66">
        <v>11.385813632021177</v>
      </c>
      <c r="Y66" s="11">
        <v>16.406747711345965</v>
      </c>
      <c r="Z66" s="3">
        <v>52.885320740940401</v>
      </c>
      <c r="AA66">
        <v>6.5083943495303602</v>
      </c>
      <c r="AE66" s="3">
        <v>74.765496616414723</v>
      </c>
      <c r="AF66" s="3">
        <v>88.032170379371692</v>
      </c>
      <c r="AG66" s="3">
        <v>79.115764979639323</v>
      </c>
      <c r="AH66" s="3">
        <v>72.996789541678197</v>
      </c>
    </row>
    <row r="67" spans="1:37">
      <c r="A67" s="12">
        <f t="shared" si="0"/>
        <v>184.60000000000016</v>
      </c>
      <c r="B67">
        <v>89.484614723676955</v>
      </c>
      <c r="D67">
        <v>85.661765541248286</v>
      </c>
      <c r="G67">
        <v>74.049893478111471</v>
      </c>
      <c r="R67" s="3">
        <v>58.644403648337565</v>
      </c>
      <c r="U67">
        <v>14.02742875520255</v>
      </c>
      <c r="Y67">
        <v>8.6527645582763686</v>
      </c>
      <c r="Z67" s="2">
        <v>33.569418841563987</v>
      </c>
      <c r="AA67">
        <v>9.3615987220421832</v>
      </c>
      <c r="AE67" s="3">
        <v>55.593293657633176</v>
      </c>
      <c r="AF67" s="2">
        <v>39.807437330392439</v>
      </c>
      <c r="AG67" s="3">
        <v>84.822237625575212</v>
      </c>
      <c r="AH67" s="2">
        <v>32.759185503198331</v>
      </c>
    </row>
    <row r="68" spans="1:37">
      <c r="A68" s="12">
        <f t="shared" ref="A68:A131" si="1">A67+2.84</f>
        <v>187.44000000000017</v>
      </c>
      <c r="B68">
        <v>88.259817379456209</v>
      </c>
      <c r="D68">
        <v>77.865845699599873</v>
      </c>
      <c r="G68">
        <v>59.701931219701265</v>
      </c>
      <c r="R68" s="3">
        <v>57.639907776147552</v>
      </c>
      <c r="U68">
        <v>15.198830750415757</v>
      </c>
      <c r="Y68">
        <v>0</v>
      </c>
      <c r="Z68" s="2">
        <v>21.88893554106464</v>
      </c>
      <c r="AA68" s="2">
        <v>26.13361305310891</v>
      </c>
      <c r="AE68" s="3">
        <v>65.893246649902423</v>
      </c>
      <c r="AF68" s="2">
        <v>28.495299021611668</v>
      </c>
      <c r="AG68" s="3">
        <v>71.088443050258405</v>
      </c>
      <c r="AH68" s="2">
        <v>26.724610746437591</v>
      </c>
    </row>
    <row r="69" spans="1:37">
      <c r="A69" s="12">
        <f t="shared" si="1"/>
        <v>190.28000000000017</v>
      </c>
      <c r="B69">
        <v>86.649234707832349</v>
      </c>
      <c r="D69">
        <v>84.340674988279929</v>
      </c>
      <c r="G69">
        <v>64.073639563216318</v>
      </c>
      <c r="U69" s="2">
        <v>23.948004655773847</v>
      </c>
      <c r="Y69">
        <v>0</v>
      </c>
      <c r="Z69" s="2">
        <v>25.330088954485621</v>
      </c>
      <c r="AA69" s="2">
        <v>24.397194527647763</v>
      </c>
      <c r="AE69" s="3">
        <v>60.098032744743165</v>
      </c>
      <c r="AF69" s="3">
        <v>41.207342694213942</v>
      </c>
      <c r="AG69" s="3">
        <v>46.613345380247857</v>
      </c>
      <c r="AH69" s="2">
        <v>33.938906672949209</v>
      </c>
    </row>
    <row r="70" spans="1:37">
      <c r="A70" s="12">
        <f t="shared" si="1"/>
        <v>193.12000000000018</v>
      </c>
      <c r="B70">
        <v>88.076722673869781</v>
      </c>
      <c r="D70">
        <v>83.172320251820196</v>
      </c>
      <c r="G70">
        <v>70.184205146841705</v>
      </c>
      <c r="U70" s="2">
        <v>25.679356548694479</v>
      </c>
      <c r="Y70">
        <v>0</v>
      </c>
      <c r="Z70">
        <v>10.392386834330507</v>
      </c>
      <c r="AA70" s="3">
        <v>55.383539665864177</v>
      </c>
      <c r="AE70" s="3">
        <v>72.662908016816672</v>
      </c>
      <c r="AF70">
        <v>6.2333624223579713</v>
      </c>
      <c r="AG70" s="2">
        <v>30.016355851045365</v>
      </c>
      <c r="AH70" s="2">
        <v>35.700520027043929</v>
      </c>
    </row>
    <row r="71" spans="1:37">
      <c r="A71" s="12">
        <f t="shared" si="1"/>
        <v>195.96000000000018</v>
      </c>
      <c r="B71">
        <v>83.762723049978433</v>
      </c>
      <c r="D71">
        <v>84.54906022230216</v>
      </c>
      <c r="G71">
        <v>62.158489693255085</v>
      </c>
      <c r="U71">
        <v>19.750385512332596</v>
      </c>
      <c r="Y71" s="11">
        <v>7.4893778701670675</v>
      </c>
      <c r="Z71">
        <v>1.8939214590770923</v>
      </c>
      <c r="AA71" s="2">
        <v>37.675257223333539</v>
      </c>
      <c r="AE71" s="3">
        <v>60.626308464077617</v>
      </c>
      <c r="AF71">
        <v>8.3595045928101701</v>
      </c>
      <c r="AG71" s="2">
        <v>29.715209432796083</v>
      </c>
      <c r="AH71" s="3">
        <v>51.9600811029092</v>
      </c>
    </row>
    <row r="72" spans="1:37">
      <c r="A72" s="12">
        <f t="shared" si="1"/>
        <v>198.80000000000018</v>
      </c>
      <c r="B72">
        <v>89.849190927381215</v>
      </c>
      <c r="G72">
        <v>63.776811771668811</v>
      </c>
      <c r="U72" s="2">
        <v>23.25452843819156</v>
      </c>
      <c r="Y72" s="2">
        <v>33.429868783295795</v>
      </c>
      <c r="Z72">
        <v>13.868321462990387</v>
      </c>
      <c r="AA72" s="2">
        <v>25.699446058158497</v>
      </c>
      <c r="AE72" s="3">
        <v>63.567864794164954</v>
      </c>
      <c r="AF72">
        <v>0.88079186712021573</v>
      </c>
      <c r="AG72" s="2">
        <v>26.100879021549868</v>
      </c>
      <c r="AH72" s="3">
        <v>79.06415380385566</v>
      </c>
    </row>
    <row r="73" spans="1:37">
      <c r="A73" s="13">
        <f t="shared" si="1"/>
        <v>201.64000000000019</v>
      </c>
      <c r="B73">
        <v>83.036455682640025</v>
      </c>
      <c r="G73">
        <v>61.505658520583886</v>
      </c>
      <c r="U73" s="2">
        <v>26.158499003827025</v>
      </c>
      <c r="W73" s="6"/>
      <c r="X73" s="6"/>
      <c r="Y73" s="6">
        <v>20.160124265684001</v>
      </c>
      <c r="Z73" s="6">
        <v>14.948548061993074</v>
      </c>
      <c r="AA73" s="6">
        <v>14.360648798996268</v>
      </c>
      <c r="AB73" s="6"/>
      <c r="AC73" s="6"/>
      <c r="AD73" s="6"/>
      <c r="AE73" s="3">
        <v>69.7339446901494</v>
      </c>
      <c r="AF73" s="6">
        <v>0</v>
      </c>
      <c r="AG73" s="3">
        <v>51.305898119184114</v>
      </c>
      <c r="AH73" s="3">
        <v>68.705612462499403</v>
      </c>
      <c r="AI73" s="6"/>
      <c r="AJ73" s="6"/>
      <c r="AK73" s="6"/>
    </row>
    <row r="74" spans="1:37">
      <c r="A74" s="12">
        <f t="shared" si="1"/>
        <v>204.48000000000019</v>
      </c>
      <c r="B74">
        <v>84.124085205057895</v>
      </c>
      <c r="G74">
        <v>59.585436348733879</v>
      </c>
      <c r="U74" s="2">
        <v>27.044894524911353</v>
      </c>
      <c r="Y74" s="11">
        <v>11.063692407586428</v>
      </c>
      <c r="Z74" s="2">
        <v>38.581472722898788</v>
      </c>
      <c r="AE74" s="3">
        <v>57.43479461552473</v>
      </c>
      <c r="AG74" s="3">
        <v>63.891559128822081</v>
      </c>
      <c r="AH74" s="3">
        <v>72.75263603157731</v>
      </c>
    </row>
    <row r="75" spans="1:37">
      <c r="A75" s="12">
        <f t="shared" si="1"/>
        <v>207.32000000000019</v>
      </c>
      <c r="B75">
        <v>84.223517541006842</v>
      </c>
      <c r="G75">
        <v>60.236193751272594</v>
      </c>
      <c r="U75" s="2">
        <v>21.185115539584892</v>
      </c>
      <c r="Y75">
        <v>2.3055153691418298</v>
      </c>
      <c r="Z75" s="2">
        <v>21.37248873257392</v>
      </c>
      <c r="AE75" s="2">
        <v>39.443137437593656</v>
      </c>
      <c r="AG75" s="3">
        <v>76.929597762048061</v>
      </c>
      <c r="AH75" s="3">
        <v>44.029280170190638</v>
      </c>
    </row>
    <row r="76" spans="1:37">
      <c r="A76" s="12">
        <f t="shared" si="1"/>
        <v>210.1600000000002</v>
      </c>
      <c r="B76">
        <v>63.0545737335664</v>
      </c>
      <c r="G76">
        <v>60.023292621017113</v>
      </c>
      <c r="U76">
        <v>18.669748923342848</v>
      </c>
      <c r="Y76">
        <v>0</v>
      </c>
      <c r="Z76">
        <v>8.2260436542092261</v>
      </c>
      <c r="AE76" s="3">
        <v>45.569485777707577</v>
      </c>
      <c r="AG76" s="3">
        <v>72.592375131773849</v>
      </c>
      <c r="AH76" s="3">
        <v>63.697408542849864</v>
      </c>
    </row>
    <row r="77" spans="1:37">
      <c r="A77" s="12">
        <f t="shared" si="1"/>
        <v>213.0000000000002</v>
      </c>
      <c r="G77">
        <v>51.153210656164418</v>
      </c>
      <c r="U77" s="2">
        <v>24.347441739381239</v>
      </c>
      <c r="Y77">
        <v>1.3049180185254861</v>
      </c>
      <c r="Z77" s="2">
        <v>29.21884701570298</v>
      </c>
      <c r="AE77" s="2">
        <v>34.858798313587869</v>
      </c>
      <c r="AG77" s="3">
        <v>72.209032821647213</v>
      </c>
      <c r="AH77" s="3">
        <v>87.717759337555478</v>
      </c>
    </row>
    <row r="78" spans="1:37">
      <c r="A78" s="12">
        <f t="shared" si="1"/>
        <v>215.8400000000002</v>
      </c>
      <c r="G78">
        <v>62.214474633325317</v>
      </c>
      <c r="U78" s="2">
        <v>24.579696431508584</v>
      </c>
      <c r="Y78" s="11">
        <v>12.762762762762762</v>
      </c>
      <c r="Z78" s="2">
        <v>20.569687692840823</v>
      </c>
      <c r="AE78" s="2">
        <v>20.846817918176239</v>
      </c>
      <c r="AG78" s="3">
        <v>89.002992311952866</v>
      </c>
      <c r="AH78" s="3">
        <v>85.76505661374884</v>
      </c>
    </row>
    <row r="79" spans="1:37">
      <c r="A79" s="12">
        <f t="shared" si="1"/>
        <v>218.68000000000021</v>
      </c>
      <c r="G79">
        <v>79.457136069347314</v>
      </c>
      <c r="U79" s="2">
        <v>25.302899241501461</v>
      </c>
      <c r="Y79" s="2">
        <v>29.324213275685114</v>
      </c>
      <c r="Z79">
        <v>1.3063271957727254</v>
      </c>
      <c r="AE79" s="2">
        <v>24.850799622267843</v>
      </c>
      <c r="AG79" s="3">
        <v>71.224956710339512</v>
      </c>
      <c r="AH79" s="3">
        <v>85.793425772345103</v>
      </c>
    </row>
    <row r="80" spans="1:37">
      <c r="A80" s="12">
        <f t="shared" si="1"/>
        <v>221.52000000000021</v>
      </c>
      <c r="G80">
        <v>57.534423686081844</v>
      </c>
      <c r="U80" s="2">
        <v>26.923948202037309</v>
      </c>
      <c r="Y80" s="11">
        <v>17.981848706949464</v>
      </c>
      <c r="Z80" s="2">
        <v>22.172347010805623</v>
      </c>
      <c r="AE80" s="2">
        <v>29.498605644612816</v>
      </c>
      <c r="AG80" s="3">
        <v>41.406993397614308</v>
      </c>
      <c r="AH80" s="3">
        <v>93.81371321178834</v>
      </c>
    </row>
    <row r="81" spans="1:34">
      <c r="A81" s="12">
        <f t="shared" si="1"/>
        <v>224.36000000000021</v>
      </c>
      <c r="G81">
        <v>51.278234043784998</v>
      </c>
      <c r="Y81">
        <v>4.6975527629126326</v>
      </c>
      <c r="Z81">
        <v>0</v>
      </c>
      <c r="AE81" s="3">
        <v>55.531082339537413</v>
      </c>
      <c r="AG81" s="2">
        <v>35.767092358935543</v>
      </c>
      <c r="AH81" s="3">
        <v>87.601620562904131</v>
      </c>
    </row>
    <row r="82" spans="1:34">
      <c r="A82" s="12">
        <f t="shared" si="1"/>
        <v>227.20000000000022</v>
      </c>
      <c r="G82">
        <v>79.628332616963746</v>
      </c>
      <c r="Y82">
        <v>1.735792538075849</v>
      </c>
      <c r="Z82">
        <v>0</v>
      </c>
      <c r="AE82" s="3">
        <v>83.341766726394937</v>
      </c>
      <c r="AG82" s="2">
        <v>34.692974985114837</v>
      </c>
      <c r="AH82" s="3">
        <v>101.11557675693949</v>
      </c>
    </row>
    <row r="83" spans="1:34">
      <c r="A83" s="12">
        <f t="shared" si="1"/>
        <v>230.04000000000022</v>
      </c>
      <c r="G83">
        <v>64.23388428579824</v>
      </c>
      <c r="Y83">
        <v>0</v>
      </c>
      <c r="Z83">
        <v>4.3705170064529399</v>
      </c>
      <c r="AG83">
        <v>19.68263655782728</v>
      </c>
      <c r="AH83" s="3">
        <v>106.92062663495133</v>
      </c>
    </row>
    <row r="84" spans="1:34">
      <c r="A84" s="12">
        <f t="shared" si="1"/>
        <v>232.88000000000022</v>
      </c>
      <c r="G84">
        <v>56.514470059104717</v>
      </c>
      <c r="Y84">
        <v>0.44148648499497811</v>
      </c>
      <c r="Z84">
        <v>10.642383523739458</v>
      </c>
      <c r="AG84" s="3">
        <v>43.813394907807393</v>
      </c>
      <c r="AH84" s="3">
        <v>102.43872346090284</v>
      </c>
    </row>
    <row r="85" spans="1:34">
      <c r="A85" s="12">
        <f t="shared" si="1"/>
        <v>235.72000000000023</v>
      </c>
      <c r="G85">
        <v>64.308895952871239</v>
      </c>
      <c r="Y85" s="11">
        <v>15.339246612902608</v>
      </c>
      <c r="Z85" s="2">
        <v>30.13932683293875</v>
      </c>
      <c r="AG85" s="3">
        <v>61.8813810303172</v>
      </c>
      <c r="AH85" s="3">
        <v>89.819384516976626</v>
      </c>
    </row>
    <row r="86" spans="1:34">
      <c r="A86" s="12">
        <f t="shared" si="1"/>
        <v>238.56000000000023</v>
      </c>
      <c r="G86">
        <v>37.787005944636192</v>
      </c>
      <c r="Y86" s="2">
        <v>23.08485849703143</v>
      </c>
      <c r="Z86" s="2">
        <v>36.376133237134205</v>
      </c>
      <c r="AG86" s="3">
        <v>76.605444591842456</v>
      </c>
      <c r="AH86" s="3">
        <v>59.330232071711144</v>
      </c>
    </row>
    <row r="87" spans="1:34">
      <c r="A87" s="12">
        <f t="shared" si="1"/>
        <v>241.40000000000023</v>
      </c>
      <c r="G87">
        <v>53.58831564568667</v>
      </c>
      <c r="Y87" s="11">
        <v>14.198443922436955</v>
      </c>
      <c r="Z87">
        <v>7.9720976581963123</v>
      </c>
      <c r="AG87" s="3">
        <v>81.487131753771095</v>
      </c>
      <c r="AH87" s="3">
        <v>75.571658266535735</v>
      </c>
    </row>
    <row r="88" spans="1:34">
      <c r="A88" s="12">
        <f t="shared" si="1"/>
        <v>244.24000000000024</v>
      </c>
      <c r="G88">
        <v>67.421298599519403</v>
      </c>
      <c r="Y88">
        <v>2.5435932755220239</v>
      </c>
      <c r="Z88">
        <v>11.00266652859399</v>
      </c>
      <c r="AG88" s="3">
        <v>86.362212733232241</v>
      </c>
      <c r="AH88" s="3">
        <v>71.352806614724656</v>
      </c>
    </row>
    <row r="89" spans="1:34">
      <c r="A89" s="12">
        <f t="shared" si="1"/>
        <v>247.08000000000024</v>
      </c>
      <c r="G89">
        <v>63.225742963983471</v>
      </c>
      <c r="Y89">
        <v>0</v>
      </c>
      <c r="Z89" s="2">
        <v>25.040888838756977</v>
      </c>
      <c r="AG89" s="3">
        <v>87.893061239325206</v>
      </c>
    </row>
    <row r="90" spans="1:34">
      <c r="A90" s="12">
        <f t="shared" si="1"/>
        <v>249.92000000000024</v>
      </c>
      <c r="G90">
        <v>65.930475821228043</v>
      </c>
      <c r="Y90">
        <v>0</v>
      </c>
      <c r="Z90">
        <v>18.592521942797813</v>
      </c>
      <c r="AG90" s="3">
        <v>91.83426419882953</v>
      </c>
    </row>
    <row r="91" spans="1:34">
      <c r="A91" s="12">
        <f t="shared" si="1"/>
        <v>252.76000000000025</v>
      </c>
      <c r="G91">
        <v>68.018663248980133</v>
      </c>
      <c r="Y91" s="11">
        <v>18.483844195980506</v>
      </c>
      <c r="Z91">
        <v>4.89463083470587</v>
      </c>
      <c r="AG91" s="3">
        <v>81.289337321839454</v>
      </c>
    </row>
    <row r="92" spans="1:34">
      <c r="A92" s="12">
        <f t="shared" si="1"/>
        <v>255.60000000000025</v>
      </c>
      <c r="G92">
        <v>52.05473775807237</v>
      </c>
      <c r="Y92" s="2">
        <v>23.026709197653059</v>
      </c>
      <c r="Z92" s="2">
        <v>28.671916813212018</v>
      </c>
      <c r="AG92" s="3">
        <v>64.30455592556784</v>
      </c>
    </row>
    <row r="93" spans="1:34">
      <c r="A93" s="12">
        <f t="shared" si="1"/>
        <v>258.44000000000023</v>
      </c>
      <c r="G93">
        <v>79.466505564978974</v>
      </c>
      <c r="Y93" s="11">
        <v>13.100289799654082</v>
      </c>
      <c r="Z93">
        <v>1.0374573994055369</v>
      </c>
      <c r="AG93" s="2">
        <v>35.105919574487594</v>
      </c>
    </row>
    <row r="94" spans="1:34">
      <c r="A94" s="12">
        <f t="shared" si="1"/>
        <v>261.2800000000002</v>
      </c>
      <c r="G94">
        <v>98.210854434433585</v>
      </c>
      <c r="Y94">
        <v>4.8722021379222982</v>
      </c>
      <c r="Z94">
        <v>19.888887415637971</v>
      </c>
      <c r="AG94">
        <v>16.53525841382509</v>
      </c>
    </row>
    <row r="95" spans="1:34">
      <c r="A95" s="12">
        <f t="shared" si="1"/>
        <v>264.12000000000018</v>
      </c>
      <c r="G95">
        <v>87.890625</v>
      </c>
      <c r="Y95">
        <v>0.83131738866581872</v>
      </c>
      <c r="Z95">
        <v>17.142539099460123</v>
      </c>
      <c r="AG95" s="2">
        <v>36.438628046889534</v>
      </c>
    </row>
    <row r="96" spans="1:34">
      <c r="A96" s="12">
        <f t="shared" si="1"/>
        <v>266.96000000000015</v>
      </c>
      <c r="G96">
        <v>89.555161884753375</v>
      </c>
      <c r="Y96">
        <v>1.641377725566334</v>
      </c>
      <c r="Z96" s="3">
        <v>50.337217584189524</v>
      </c>
      <c r="AG96" s="3">
        <v>58.246260853400663</v>
      </c>
    </row>
    <row r="97" spans="1:33">
      <c r="A97" s="12">
        <f t="shared" si="1"/>
        <v>269.80000000000013</v>
      </c>
      <c r="G97">
        <v>90.949139535875162</v>
      </c>
      <c r="Y97" s="11">
        <v>8.0381544397406355</v>
      </c>
      <c r="Z97" s="3">
        <v>69.639784799410108</v>
      </c>
      <c r="AG97" s="3">
        <v>64.088659265248168</v>
      </c>
    </row>
    <row r="98" spans="1:33">
      <c r="A98" s="12">
        <f t="shared" si="1"/>
        <v>272.6400000000001</v>
      </c>
      <c r="G98">
        <v>76.433899963311731</v>
      </c>
      <c r="Y98" s="2">
        <v>20.651381562015022</v>
      </c>
      <c r="Z98" s="2">
        <v>37.411148522259637</v>
      </c>
      <c r="AG98" s="3">
        <v>91.133479033337821</v>
      </c>
    </row>
    <row r="99" spans="1:33">
      <c r="A99" s="12">
        <f t="shared" si="1"/>
        <v>275.48000000000008</v>
      </c>
      <c r="G99">
        <v>89.918078266261958</v>
      </c>
      <c r="Y99" s="2">
        <v>33.722429857345894</v>
      </c>
      <c r="Z99" s="2">
        <v>38.687606415465616</v>
      </c>
      <c r="AG99" s="3">
        <v>80.304572158697439</v>
      </c>
    </row>
    <row r="100" spans="1:33">
      <c r="A100" s="12">
        <f t="shared" si="1"/>
        <v>278.32000000000005</v>
      </c>
      <c r="G100">
        <v>94.467326173704407</v>
      </c>
      <c r="Y100" s="11">
        <v>13.489862455960855</v>
      </c>
      <c r="Z100" s="2">
        <v>22.387611460272911</v>
      </c>
      <c r="AG100" s="3">
        <v>99.039281171385213</v>
      </c>
    </row>
    <row r="101" spans="1:33">
      <c r="A101" s="12">
        <f t="shared" si="1"/>
        <v>281.16000000000003</v>
      </c>
      <c r="G101">
        <v>94.328052678356485</v>
      </c>
      <c r="Y101">
        <v>0</v>
      </c>
      <c r="Z101" s="2">
        <v>34.535939304457152</v>
      </c>
      <c r="AG101" s="3">
        <v>82.767416774648751</v>
      </c>
    </row>
    <row r="102" spans="1:33">
      <c r="A102" s="12">
        <f t="shared" si="1"/>
        <v>284</v>
      </c>
      <c r="G102">
        <v>97.07618217622904</v>
      </c>
      <c r="Y102">
        <v>0</v>
      </c>
      <c r="Z102" s="3">
        <v>73.281385791512619</v>
      </c>
      <c r="AG102" s="3">
        <v>65.239441448791794</v>
      </c>
    </row>
    <row r="103" spans="1:33">
      <c r="A103" s="12">
        <f t="shared" si="1"/>
        <v>286.83999999999997</v>
      </c>
      <c r="G103">
        <v>93.782434437039058</v>
      </c>
      <c r="Y103" s="11">
        <v>12.258177309510938</v>
      </c>
      <c r="Z103" s="3">
        <v>64.814907428708608</v>
      </c>
      <c r="AG103" s="3">
        <v>44.115143485244374</v>
      </c>
    </row>
    <row r="104" spans="1:33">
      <c r="A104" s="12">
        <f t="shared" si="1"/>
        <v>289.67999999999995</v>
      </c>
      <c r="G104">
        <v>98.056271647503522</v>
      </c>
      <c r="Y104" s="2">
        <v>37.473598146760239</v>
      </c>
      <c r="Z104" s="3">
        <v>51.85153969757544</v>
      </c>
      <c r="AG104" s="3">
        <v>42.187798987191485</v>
      </c>
    </row>
    <row r="105" spans="1:33">
      <c r="A105" s="12">
        <f t="shared" si="1"/>
        <v>292.51999999999992</v>
      </c>
      <c r="G105">
        <v>98.677409451729517</v>
      </c>
      <c r="Y105" s="2">
        <v>32.654079558546194</v>
      </c>
      <c r="Z105" s="2">
        <v>36.530088865032504</v>
      </c>
      <c r="AG105" s="2">
        <v>27.053488611769556</v>
      </c>
    </row>
    <row r="106" spans="1:33">
      <c r="A106" s="12">
        <f t="shared" si="1"/>
        <v>295.3599999999999</v>
      </c>
      <c r="G106">
        <v>99.288406006704818</v>
      </c>
      <c r="Y106" s="11">
        <v>7.4373503735760984</v>
      </c>
      <c r="Z106" s="2">
        <v>36.245305038097399</v>
      </c>
      <c r="AG106">
        <v>19.504885509418074</v>
      </c>
    </row>
    <row r="107" spans="1:33">
      <c r="A107" s="12">
        <f t="shared" si="1"/>
        <v>298.19999999999987</v>
      </c>
      <c r="G107">
        <v>97.608420629989666</v>
      </c>
      <c r="Y107">
        <v>0</v>
      </c>
      <c r="Z107" s="2">
        <v>29.099232288039435</v>
      </c>
      <c r="AG107" s="2">
        <v>24.076687855113125</v>
      </c>
    </row>
    <row r="108" spans="1:33">
      <c r="A108" s="12">
        <f t="shared" si="1"/>
        <v>301.03999999999985</v>
      </c>
      <c r="G108">
        <v>96.10780036181761</v>
      </c>
      <c r="Y108" s="11">
        <v>7.1922611270273187</v>
      </c>
      <c r="Z108" s="3">
        <v>42.464922408563432</v>
      </c>
      <c r="AG108" s="2">
        <v>29.729868265928545</v>
      </c>
    </row>
    <row r="109" spans="1:33">
      <c r="A109" s="12">
        <f t="shared" si="1"/>
        <v>303.87999999999982</v>
      </c>
      <c r="G109">
        <v>98.765585473383766</v>
      </c>
      <c r="Y109" s="2">
        <v>31.54272266858522</v>
      </c>
      <c r="Z109" s="3">
        <v>45.028893540021514</v>
      </c>
      <c r="AG109">
        <v>18.331254359043395</v>
      </c>
    </row>
    <row r="110" spans="1:33">
      <c r="A110" s="12">
        <f t="shared" si="1"/>
        <v>306.7199999999998</v>
      </c>
      <c r="G110">
        <v>95.690971956187553</v>
      </c>
      <c r="Y110" s="11">
        <v>1.9699853039096329</v>
      </c>
      <c r="Z110" s="2">
        <v>37.282224466607751</v>
      </c>
      <c r="AG110">
        <v>11.547515063585356</v>
      </c>
    </row>
    <row r="111" spans="1:33">
      <c r="A111" s="12">
        <f t="shared" si="1"/>
        <v>309.55999999999977</v>
      </c>
      <c r="G111">
        <v>99.69302921859348</v>
      </c>
      <c r="Y111">
        <v>5.5519228159352521</v>
      </c>
      <c r="Z111" s="2">
        <v>28.884980009601765</v>
      </c>
      <c r="AG111" s="2">
        <v>20.805642370466167</v>
      </c>
    </row>
    <row r="112" spans="1:33">
      <c r="A112" s="12">
        <f t="shared" si="1"/>
        <v>312.39999999999975</v>
      </c>
      <c r="G112">
        <v>100.05589119036053</v>
      </c>
      <c r="Y112">
        <v>2.1407546160021411</v>
      </c>
      <c r="Z112" s="3">
        <v>49.779784596025017</v>
      </c>
      <c r="AG112" s="2">
        <v>25.157347081975065</v>
      </c>
    </row>
    <row r="113" spans="1:33">
      <c r="A113" s="12">
        <f t="shared" si="1"/>
        <v>315.23999999999972</v>
      </c>
      <c r="G113">
        <v>103.59998469719577</v>
      </c>
      <c r="Y113" s="11">
        <v>3.8119925284946441</v>
      </c>
      <c r="Z113" s="3">
        <v>65.094578058035992</v>
      </c>
      <c r="AG113" s="3">
        <v>49.61059619337108</v>
      </c>
    </row>
    <row r="114" spans="1:33">
      <c r="A114" s="12">
        <f t="shared" si="1"/>
        <v>318.0799999999997</v>
      </c>
      <c r="G114">
        <v>100.56701069845752</v>
      </c>
      <c r="Y114" s="2">
        <v>35.373442485670147</v>
      </c>
      <c r="Z114" s="2">
        <v>33.289731022591788</v>
      </c>
      <c r="AG114" s="3">
        <v>49.646880968248361</v>
      </c>
    </row>
    <row r="115" spans="1:33">
      <c r="A115" s="12">
        <f t="shared" si="1"/>
        <v>320.91999999999967</v>
      </c>
      <c r="G115">
        <v>102.32096519704467</v>
      </c>
      <c r="Y115" s="2">
        <v>27.109603393829268</v>
      </c>
      <c r="Z115" s="3">
        <v>45.663761893499739</v>
      </c>
      <c r="AG115" s="3">
        <v>47.139944268870622</v>
      </c>
    </row>
    <row r="116" spans="1:33">
      <c r="A116" s="12">
        <f t="shared" si="1"/>
        <v>323.75999999999965</v>
      </c>
      <c r="G116">
        <v>98.142835573003168</v>
      </c>
      <c r="Y116" s="11">
        <v>0.37206395035178647</v>
      </c>
      <c r="Z116">
        <v>6.5016374494317084</v>
      </c>
      <c r="AG116" s="2">
        <v>33.752723873061512</v>
      </c>
    </row>
    <row r="117" spans="1:33">
      <c r="A117" s="12">
        <f t="shared" si="1"/>
        <v>326.59999999999962</v>
      </c>
      <c r="G117">
        <v>94.807664337773858</v>
      </c>
      <c r="Y117">
        <v>0.8302234546428171</v>
      </c>
      <c r="Z117" s="2">
        <v>35.248140763040276</v>
      </c>
      <c r="AG117">
        <v>19.375372192351858</v>
      </c>
    </row>
    <row r="118" spans="1:33">
      <c r="A118" s="12">
        <f t="shared" si="1"/>
        <v>329.4399999999996</v>
      </c>
      <c r="G118">
        <v>92.76779466927141</v>
      </c>
      <c r="Y118" s="11">
        <v>1.7654051212441007</v>
      </c>
      <c r="Z118">
        <v>6.0627932154456872</v>
      </c>
      <c r="AG118" s="2">
        <v>28.66010191961378</v>
      </c>
    </row>
    <row r="119" spans="1:33">
      <c r="A119" s="12">
        <f t="shared" si="1"/>
        <v>332.27999999999957</v>
      </c>
      <c r="G119">
        <v>91.443451820966516</v>
      </c>
      <c r="Y119" s="2">
        <v>23.673301527014345</v>
      </c>
      <c r="Z119">
        <v>0.78162045552840154</v>
      </c>
      <c r="AG119" s="2">
        <v>28.593661868850404</v>
      </c>
    </row>
    <row r="120" spans="1:33">
      <c r="A120" s="12">
        <f t="shared" si="1"/>
        <v>335.11999999999955</v>
      </c>
      <c r="G120">
        <v>88.342680137993497</v>
      </c>
      <c r="Y120" s="2">
        <v>35.420723437127329</v>
      </c>
      <c r="Z120">
        <v>0.26727105561376124</v>
      </c>
      <c r="AG120" s="2">
        <v>24.350181545732234</v>
      </c>
    </row>
    <row r="121" spans="1:33">
      <c r="A121" s="12">
        <f t="shared" si="1"/>
        <v>337.95999999999952</v>
      </c>
      <c r="G121">
        <v>93.605227266910191</v>
      </c>
      <c r="Y121" s="11">
        <v>0</v>
      </c>
      <c r="Z121">
        <v>0</v>
      </c>
      <c r="AG121">
        <v>12.837328719336924</v>
      </c>
    </row>
    <row r="122" spans="1:33">
      <c r="A122" s="12">
        <f t="shared" si="1"/>
        <v>340.7999999999995</v>
      </c>
      <c r="G122">
        <v>91.293661963162492</v>
      </c>
      <c r="Y122">
        <v>1.4129938918292619</v>
      </c>
      <c r="Z122">
        <v>16.463912457092338</v>
      </c>
      <c r="AG122" s="2">
        <v>33.813494425745994</v>
      </c>
    </row>
    <row r="123" spans="1:33">
      <c r="A123" s="12">
        <f t="shared" si="1"/>
        <v>343.63999999999947</v>
      </c>
      <c r="G123">
        <v>86.986849393759101</v>
      </c>
      <c r="Y123">
        <v>0</v>
      </c>
      <c r="Z123" s="3">
        <v>45.63549027085628</v>
      </c>
      <c r="AG123" s="3">
        <v>61.922355716941794</v>
      </c>
    </row>
    <row r="124" spans="1:33">
      <c r="A124" s="12">
        <f t="shared" si="1"/>
        <v>346.47999999999945</v>
      </c>
      <c r="G124">
        <v>78.504837463193212</v>
      </c>
      <c r="Y124" s="11">
        <v>17.560938364923935</v>
      </c>
      <c r="Z124">
        <v>1.449830079914634</v>
      </c>
      <c r="AG124" s="3">
        <v>55.34413209560271</v>
      </c>
    </row>
    <row r="125" spans="1:33">
      <c r="A125" s="12">
        <f t="shared" si="1"/>
        <v>349.31999999999942</v>
      </c>
      <c r="G125">
        <v>75.13432031792685</v>
      </c>
      <c r="Y125" s="2">
        <v>33.87222603585051</v>
      </c>
      <c r="Z125" s="3">
        <v>47.31431773546803</v>
      </c>
      <c r="AG125" s="3">
        <v>52.101090875814911</v>
      </c>
    </row>
    <row r="126" spans="1:33">
      <c r="A126" s="12">
        <f t="shared" si="1"/>
        <v>352.1599999999994</v>
      </c>
      <c r="G126">
        <v>84.37997593681628</v>
      </c>
      <c r="Y126" s="11">
        <v>19.788475333312132</v>
      </c>
      <c r="Z126" s="3">
        <v>59.427113448424613</v>
      </c>
      <c r="AG126" s="3">
        <v>61.14575208529385</v>
      </c>
    </row>
    <row r="127" spans="1:33">
      <c r="A127" s="12">
        <f t="shared" si="1"/>
        <v>354.99999999999937</v>
      </c>
      <c r="G127">
        <v>76.385335024062641</v>
      </c>
      <c r="Y127">
        <v>10.633538915085692</v>
      </c>
      <c r="Z127" s="3">
        <v>62.317557151759658</v>
      </c>
      <c r="AG127" s="3">
        <v>87.23909349176904</v>
      </c>
    </row>
    <row r="128" spans="1:33">
      <c r="A128" s="12">
        <f t="shared" si="1"/>
        <v>357.83999999999935</v>
      </c>
      <c r="G128">
        <v>71.372514178253596</v>
      </c>
      <c r="Y128">
        <v>1.0622228926028923</v>
      </c>
      <c r="Z128" s="3">
        <v>53.75905192925309</v>
      </c>
      <c r="AG128" s="3">
        <v>99.126843717290242</v>
      </c>
    </row>
    <row r="129" spans="1:33">
      <c r="A129" s="12">
        <f t="shared" si="1"/>
        <v>360.67999999999932</v>
      </c>
      <c r="G129">
        <v>90.839708135745525</v>
      </c>
      <c r="Y129">
        <v>3.9831199568984492</v>
      </c>
      <c r="Z129" s="3">
        <v>92.585741795763454</v>
      </c>
      <c r="AG129" s="3">
        <v>92.630153350815945</v>
      </c>
    </row>
    <row r="130" spans="1:33">
      <c r="A130" s="12">
        <f t="shared" si="1"/>
        <v>363.5199999999993</v>
      </c>
      <c r="G130">
        <v>84.874246595728849</v>
      </c>
      <c r="Y130">
        <v>16.476696458974857</v>
      </c>
      <c r="Z130">
        <v>19.63175195935791</v>
      </c>
      <c r="AG130" s="3">
        <v>59.510286293645116</v>
      </c>
    </row>
    <row r="131" spans="1:33">
      <c r="A131" s="12">
        <f t="shared" si="1"/>
        <v>366.35999999999927</v>
      </c>
      <c r="G131">
        <v>75.003090786708242</v>
      </c>
      <c r="Y131">
        <v>16.965866796738315</v>
      </c>
      <c r="Z131">
        <v>0.50778820154113724</v>
      </c>
      <c r="AG131" s="3">
        <v>42.680025747949955</v>
      </c>
    </row>
    <row r="132" spans="1:33">
      <c r="A132" s="12">
        <f t="shared" ref="A132:A195" si="2">A131+2.84</f>
        <v>369.19999999999925</v>
      </c>
      <c r="G132">
        <v>68.395987435403796</v>
      </c>
      <c r="Y132">
        <v>11.367074307439138</v>
      </c>
      <c r="AG132" s="2">
        <v>28.423957168740642</v>
      </c>
    </row>
    <row r="133" spans="1:33">
      <c r="A133" s="12">
        <f t="shared" si="2"/>
        <v>372.03999999999922</v>
      </c>
      <c r="G133">
        <v>82.88243205204391</v>
      </c>
      <c r="Y133">
        <v>0</v>
      </c>
      <c r="AG133">
        <v>5.7551987332340957</v>
      </c>
    </row>
    <row r="134" spans="1:33">
      <c r="A134" s="12">
        <f t="shared" si="2"/>
        <v>374.8799999999992</v>
      </c>
      <c r="G134">
        <v>87.619021541957878</v>
      </c>
      <c r="Y134">
        <v>0</v>
      </c>
      <c r="AG134">
        <v>15.452326185051094</v>
      </c>
    </row>
    <row r="135" spans="1:33">
      <c r="A135" s="12">
        <f t="shared" si="2"/>
        <v>377.71999999999917</v>
      </c>
      <c r="G135">
        <v>70.819300620062322</v>
      </c>
      <c r="Y135" s="11">
        <v>13.193533616347564</v>
      </c>
      <c r="AG135" s="2">
        <v>24.790094331979869</v>
      </c>
    </row>
    <row r="136" spans="1:33">
      <c r="A136" s="12">
        <f t="shared" si="2"/>
        <v>380.55999999999915</v>
      </c>
      <c r="G136">
        <v>78.316794801021473</v>
      </c>
      <c r="Y136" s="2">
        <v>25.743636288625769</v>
      </c>
      <c r="AG136" s="2">
        <v>26.790616157776935</v>
      </c>
    </row>
    <row r="137" spans="1:33">
      <c r="A137" s="12">
        <f t="shared" si="2"/>
        <v>383.39999999999912</v>
      </c>
      <c r="G137">
        <v>74.15820581489028</v>
      </c>
      <c r="Y137" s="2">
        <v>28.519250494083508</v>
      </c>
      <c r="AG137" s="3">
        <v>44.874444081199613</v>
      </c>
    </row>
    <row r="138" spans="1:33">
      <c r="A138" s="12">
        <f t="shared" si="2"/>
        <v>386.2399999999991</v>
      </c>
      <c r="G138">
        <v>75.398454704938231</v>
      </c>
      <c r="Y138" s="11">
        <v>5.2914625778947393</v>
      </c>
      <c r="AG138" s="3">
        <v>42.938296022896438</v>
      </c>
    </row>
    <row r="139" spans="1:33">
      <c r="A139" s="12">
        <f t="shared" si="2"/>
        <v>389.07999999999907</v>
      </c>
      <c r="G139">
        <v>83.795616644797519</v>
      </c>
      <c r="Y139">
        <v>0</v>
      </c>
      <c r="AG139" s="3">
        <v>65.719363493964195</v>
      </c>
    </row>
    <row r="140" spans="1:33">
      <c r="A140" s="12">
        <f t="shared" si="2"/>
        <v>391.91999999999905</v>
      </c>
      <c r="G140">
        <v>86.252596268325959</v>
      </c>
      <c r="Y140">
        <v>0</v>
      </c>
      <c r="AG140" s="3">
        <v>76.274164648185419</v>
      </c>
    </row>
    <row r="141" spans="1:33">
      <c r="A141" s="12">
        <f t="shared" si="2"/>
        <v>394.75999999999902</v>
      </c>
      <c r="G141">
        <v>92.731441435656464</v>
      </c>
      <c r="Y141" s="11">
        <v>0.41743282983976837</v>
      </c>
      <c r="AG141" s="3">
        <v>85.815699932215608</v>
      </c>
    </row>
    <row r="142" spans="1:33">
      <c r="A142" s="12">
        <f t="shared" si="2"/>
        <v>397.599999999999</v>
      </c>
      <c r="G142">
        <v>85.311603200315758</v>
      </c>
      <c r="Y142" s="2">
        <v>25.79637472591352</v>
      </c>
      <c r="AG142" s="3">
        <v>81.541833931967048</v>
      </c>
    </row>
    <row r="143" spans="1:33">
      <c r="A143" s="12">
        <f t="shared" si="2"/>
        <v>400.43999999999897</v>
      </c>
      <c r="G143">
        <v>88.492504164353136</v>
      </c>
      <c r="Y143" s="3">
        <v>41.995602177282727</v>
      </c>
      <c r="AG143" s="3">
        <v>78.765231918994886</v>
      </c>
    </row>
    <row r="144" spans="1:33">
      <c r="A144" s="12">
        <f t="shared" si="2"/>
        <v>403.27999999999895</v>
      </c>
      <c r="G144">
        <v>84.53868775160997</v>
      </c>
      <c r="Y144" s="11">
        <v>8.0408834250589667</v>
      </c>
      <c r="AG144" s="3">
        <v>90.384519997575055</v>
      </c>
    </row>
    <row r="145" spans="1:33">
      <c r="A145" s="12">
        <f t="shared" si="2"/>
        <v>406.11999999999892</v>
      </c>
      <c r="G145">
        <v>85.578729007537788</v>
      </c>
      <c r="Y145">
        <v>0</v>
      </c>
      <c r="AG145" s="3">
        <v>70.647318039201267</v>
      </c>
    </row>
    <row r="146" spans="1:33">
      <c r="A146" s="12">
        <f t="shared" si="2"/>
        <v>408.9599999999989</v>
      </c>
      <c r="G146">
        <v>86.826886846545762</v>
      </c>
      <c r="Y146">
        <v>0</v>
      </c>
      <c r="AG146" s="3">
        <v>69.458159408986376</v>
      </c>
    </row>
    <row r="147" spans="1:33">
      <c r="A147" s="12">
        <f t="shared" si="2"/>
        <v>411.79999999999887</v>
      </c>
      <c r="G147">
        <v>80.070859167404791</v>
      </c>
      <c r="Y147" s="11">
        <v>19.72651164258717</v>
      </c>
      <c r="AG147" s="3">
        <v>65.250150693188672</v>
      </c>
    </row>
    <row r="148" spans="1:33">
      <c r="A148" s="12">
        <f t="shared" si="2"/>
        <v>414.63999999999885</v>
      </c>
      <c r="G148">
        <v>84.455351418275072</v>
      </c>
      <c r="Y148" s="2">
        <v>28.481808631837485</v>
      </c>
      <c r="AG148" s="3">
        <v>52.891742692250155</v>
      </c>
    </row>
    <row r="149" spans="1:33">
      <c r="A149" s="12">
        <f t="shared" si="2"/>
        <v>417.47999999999882</v>
      </c>
      <c r="Y149" s="11">
        <v>17.945336943206907</v>
      </c>
      <c r="AG149" s="3">
        <v>51.825677267373386</v>
      </c>
    </row>
    <row r="150" spans="1:33">
      <c r="A150" s="12">
        <f t="shared" si="2"/>
        <v>420.3199999999988</v>
      </c>
      <c r="Y150">
        <v>0</v>
      </c>
      <c r="AG150" s="3">
        <v>51.629036045464652</v>
      </c>
    </row>
    <row r="151" spans="1:33">
      <c r="A151" s="12">
        <f t="shared" si="2"/>
        <v>423.15999999999877</v>
      </c>
      <c r="Y151">
        <v>0</v>
      </c>
      <c r="AG151" s="2">
        <v>36.308309415954909</v>
      </c>
    </row>
    <row r="152" spans="1:33">
      <c r="A152" s="12">
        <f t="shared" si="2"/>
        <v>425.99999999999875</v>
      </c>
      <c r="Y152">
        <v>0</v>
      </c>
      <c r="AG152" s="2">
        <v>32.883970531022094</v>
      </c>
    </row>
    <row r="153" spans="1:33">
      <c r="A153" s="12">
        <f t="shared" si="2"/>
        <v>428.83999999999872</v>
      </c>
      <c r="Y153">
        <v>32.788309122098454</v>
      </c>
      <c r="AG153" s="3">
        <v>40.450997506040423</v>
      </c>
    </row>
    <row r="154" spans="1:33">
      <c r="A154" s="12">
        <f t="shared" si="2"/>
        <v>431.6799999999987</v>
      </c>
      <c r="Y154">
        <v>32.356120203861046</v>
      </c>
      <c r="AG154">
        <v>14.637324863621053</v>
      </c>
    </row>
    <row r="155" spans="1:33">
      <c r="A155" s="12">
        <f t="shared" si="2"/>
        <v>434.51999999999867</v>
      </c>
      <c r="Y155">
        <v>6.8002692906639099</v>
      </c>
      <c r="AG155" s="3">
        <v>46.706947267998501</v>
      </c>
    </row>
    <row r="156" spans="1:33">
      <c r="A156" s="12">
        <f t="shared" si="2"/>
        <v>437.35999999999865</v>
      </c>
      <c r="Y156">
        <v>0</v>
      </c>
      <c r="AG156" s="2">
        <v>25.856863577394225</v>
      </c>
    </row>
    <row r="157" spans="1:33">
      <c r="A157" s="12">
        <f t="shared" si="2"/>
        <v>440.19999999999862</v>
      </c>
      <c r="Y157">
        <v>0</v>
      </c>
      <c r="AG157" s="3">
        <v>54.731229950586503</v>
      </c>
    </row>
    <row r="158" spans="1:33">
      <c r="A158" s="12">
        <f t="shared" si="2"/>
        <v>443.0399999999986</v>
      </c>
      <c r="Y158">
        <v>14.760516868268642</v>
      </c>
      <c r="AG158" s="3">
        <v>55.961802815984903</v>
      </c>
    </row>
    <row r="159" spans="1:33">
      <c r="A159" s="12">
        <f t="shared" si="2"/>
        <v>445.87999999999857</v>
      </c>
      <c r="Y159">
        <v>24.783086647559973</v>
      </c>
      <c r="AG159" s="3">
        <v>59.542108815412391</v>
      </c>
    </row>
    <row r="160" spans="1:33">
      <c r="A160" s="12">
        <f t="shared" si="2"/>
        <v>448.71999999999855</v>
      </c>
      <c r="Y160">
        <v>21.017185051643892</v>
      </c>
      <c r="AG160" s="3">
        <v>88.952344426055944</v>
      </c>
    </row>
    <row r="161" spans="1:33">
      <c r="A161" s="12">
        <f t="shared" si="2"/>
        <v>451.55999999999852</v>
      </c>
      <c r="Y161">
        <v>13.162552990622816</v>
      </c>
      <c r="AG161" s="3">
        <v>94.431776137864205</v>
      </c>
    </row>
    <row r="162" spans="1:33">
      <c r="A162" s="12">
        <f t="shared" si="2"/>
        <v>454.3999999999985</v>
      </c>
      <c r="Y162">
        <v>4.2750114890933766</v>
      </c>
      <c r="AG162" s="3">
        <v>73.200743683629085</v>
      </c>
    </row>
    <row r="163" spans="1:33">
      <c r="A163" s="12">
        <f t="shared" si="2"/>
        <v>457.23999999999847</v>
      </c>
      <c r="Y163">
        <v>0</v>
      </c>
    </row>
    <row r="164" spans="1:33">
      <c r="A164" s="12">
        <f t="shared" si="2"/>
        <v>460.07999999999845</v>
      </c>
      <c r="Y164">
        <v>0.27673387610070899</v>
      </c>
    </row>
    <row r="165" spans="1:33">
      <c r="A165" s="12">
        <f t="shared" si="2"/>
        <v>462.91999999999842</v>
      </c>
      <c r="Y165" s="3">
        <v>46.34923383697803</v>
      </c>
    </row>
    <row r="166" spans="1:33">
      <c r="A166" s="12">
        <f t="shared" si="2"/>
        <v>465.7599999999984</v>
      </c>
      <c r="Y166">
        <v>29.87060255782723</v>
      </c>
    </row>
    <row r="167" spans="1:33">
      <c r="A167" s="12">
        <f t="shared" si="2"/>
        <v>468.59999999999837</v>
      </c>
      <c r="Y167">
        <v>2.9684240636646004</v>
      </c>
    </row>
    <row r="168" spans="1:33">
      <c r="A168" s="12">
        <f t="shared" si="2"/>
        <v>471.43999999999835</v>
      </c>
      <c r="Y168">
        <v>4.6105125449164772</v>
      </c>
    </row>
    <row r="169" spans="1:33">
      <c r="A169" s="12">
        <f t="shared" si="2"/>
        <v>474.27999999999832</v>
      </c>
      <c r="Y169">
        <v>0</v>
      </c>
    </row>
    <row r="170" spans="1:33">
      <c r="A170" s="12">
        <f t="shared" si="2"/>
        <v>477.1199999999983</v>
      </c>
      <c r="Y170">
        <v>10.108820082127334</v>
      </c>
    </row>
    <row r="171" spans="1:33">
      <c r="A171" s="12">
        <f t="shared" si="2"/>
        <v>479.95999999999827</v>
      </c>
      <c r="Y171">
        <v>28.013004201950633</v>
      </c>
    </row>
    <row r="172" spans="1:33">
      <c r="A172" s="12">
        <f t="shared" si="2"/>
        <v>482.79999999999825</v>
      </c>
      <c r="Y172">
        <v>15.120340118709494</v>
      </c>
    </row>
    <row r="173" spans="1:33">
      <c r="A173" s="12">
        <f t="shared" si="2"/>
        <v>485.63999999999822</v>
      </c>
      <c r="Y173">
        <v>22.122471028566284</v>
      </c>
    </row>
    <row r="174" spans="1:33">
      <c r="A174" s="12">
        <f t="shared" si="2"/>
        <v>488.4799999999982</v>
      </c>
      <c r="Y174">
        <v>12.67942710121881</v>
      </c>
    </row>
    <row r="175" spans="1:33">
      <c r="A175" s="12">
        <f t="shared" si="2"/>
        <v>491.31999999999817</v>
      </c>
      <c r="Y175">
        <v>0.29556766726174294</v>
      </c>
    </row>
    <row r="176" spans="1:33">
      <c r="A176" s="12">
        <f t="shared" si="2"/>
        <v>494.15999999999815</v>
      </c>
      <c r="Y176">
        <v>0</v>
      </c>
    </row>
    <row r="177" spans="1:25">
      <c r="A177" s="12">
        <f t="shared" si="2"/>
        <v>496.99999999999812</v>
      </c>
      <c r="Y177">
        <v>0</v>
      </c>
    </row>
    <row r="178" spans="1:25">
      <c r="A178" s="12">
        <f t="shared" si="2"/>
        <v>499.8399999999981</v>
      </c>
      <c r="Y178">
        <v>14.415799716489271</v>
      </c>
    </row>
    <row r="179" spans="1:25">
      <c r="A179" s="12">
        <f t="shared" si="2"/>
        <v>502.67999999999807</v>
      </c>
      <c r="Y179">
        <v>27.548822635670994</v>
      </c>
    </row>
    <row r="180" spans="1:25">
      <c r="A180" s="12">
        <f t="shared" si="2"/>
        <v>505.51999999999805</v>
      </c>
      <c r="Y180">
        <v>21.931468325685081</v>
      </c>
    </row>
    <row r="181" spans="1:25">
      <c r="A181" s="12">
        <f t="shared" si="2"/>
        <v>508.35999999999802</v>
      </c>
      <c r="Y181">
        <v>3.5063586465455625</v>
      </c>
    </row>
    <row r="182" spans="1:25">
      <c r="A182" s="12">
        <f t="shared" si="2"/>
        <v>511.199999999998</v>
      </c>
      <c r="Y182">
        <v>0</v>
      </c>
    </row>
    <row r="183" spans="1:25">
      <c r="A183" s="12">
        <f t="shared" si="2"/>
        <v>514.03999999999803</v>
      </c>
      <c r="Y183">
        <v>0</v>
      </c>
    </row>
    <row r="184" spans="1:25">
      <c r="A184" s="12">
        <f t="shared" si="2"/>
        <v>516.87999999999806</v>
      </c>
      <c r="Y184">
        <v>0</v>
      </c>
    </row>
    <row r="185" spans="1:25">
      <c r="A185" s="12">
        <f t="shared" si="2"/>
        <v>519.71999999999809</v>
      </c>
      <c r="Y185">
        <v>0</v>
      </c>
    </row>
    <row r="186" spans="1:25">
      <c r="A186" s="12">
        <f t="shared" si="2"/>
        <v>522.55999999999813</v>
      </c>
      <c r="Y186">
        <v>22.406762969642983</v>
      </c>
    </row>
    <row r="187" spans="1:25">
      <c r="A187" s="12">
        <f t="shared" si="2"/>
        <v>525.39999999999816</v>
      </c>
      <c r="Y187" s="3">
        <v>41.054648298512909</v>
      </c>
    </row>
    <row r="188" spans="1:25">
      <c r="A188" s="12">
        <f t="shared" si="2"/>
        <v>528.23999999999819</v>
      </c>
      <c r="Y188">
        <v>9.9015415462494811</v>
      </c>
    </row>
    <row r="189" spans="1:25">
      <c r="A189" s="12">
        <f t="shared" si="2"/>
        <v>531.07999999999822</v>
      </c>
      <c r="Y189">
        <v>25.318725835122347</v>
      </c>
    </row>
    <row r="190" spans="1:25">
      <c r="A190" s="12">
        <f t="shared" si="2"/>
        <v>533.91999999999825</v>
      </c>
      <c r="Y190">
        <v>2.2789620467358143</v>
      </c>
    </row>
    <row r="191" spans="1:25">
      <c r="A191" s="12">
        <f t="shared" si="2"/>
        <v>536.75999999999829</v>
      </c>
      <c r="Y191">
        <v>13.406806279857504</v>
      </c>
    </row>
    <row r="192" spans="1:25">
      <c r="A192" s="12">
        <f t="shared" si="2"/>
        <v>539.59999999999832</v>
      </c>
      <c r="Y192">
        <v>5.1976702886728328</v>
      </c>
    </row>
    <row r="193" spans="1:25">
      <c r="A193" s="12">
        <f t="shared" si="2"/>
        <v>542.43999999999835</v>
      </c>
      <c r="Y193">
        <v>0</v>
      </c>
    </row>
    <row r="194" spans="1:25">
      <c r="A194" s="12">
        <f t="shared" si="2"/>
        <v>545.27999999999838</v>
      </c>
      <c r="Y194">
        <v>0</v>
      </c>
    </row>
    <row r="195" spans="1:25">
      <c r="A195" s="12">
        <f t="shared" si="2"/>
        <v>548.11999999999841</v>
      </c>
      <c r="Y195">
        <v>4.2518943707955597</v>
      </c>
    </row>
    <row r="196" spans="1:25">
      <c r="A196" s="12">
        <f>A195+2.84</f>
        <v>550.95999999999844</v>
      </c>
      <c r="Y196">
        <v>0</v>
      </c>
    </row>
    <row r="197" spans="1:25">
      <c r="A197" s="12">
        <f>A196+2.84</f>
        <v>553.79999999999848</v>
      </c>
      <c r="Y197">
        <v>21.857340867896365</v>
      </c>
    </row>
    <row r="198" spans="1:25">
      <c r="A198" s="12">
        <f>A197+2.84</f>
        <v>556.63999999999851</v>
      </c>
      <c r="Y198">
        <v>39.755328597920141</v>
      </c>
    </row>
    <row r="199" spans="1:25">
      <c r="A199" s="12">
        <f>A198+2.84</f>
        <v>559.47999999999854</v>
      </c>
      <c r="Y199">
        <v>17.073268330421097</v>
      </c>
    </row>
  </sheetData>
  <mergeCells count="3">
    <mergeCell ref="B1:M1"/>
    <mergeCell ref="N1:V1"/>
    <mergeCell ref="W1:A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7D39-6F94-4E93-A9F2-9566CD5B8818}">
  <dimension ref="A1:BB119"/>
  <sheetViews>
    <sheetView topLeftCell="AG1" workbookViewId="0">
      <selection activeCell="O3" sqref="O3"/>
    </sheetView>
  </sheetViews>
  <sheetFormatPr defaultRowHeight="14.45"/>
  <sheetData>
    <row r="1" spans="1:54">
      <c r="A1" s="15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t="s">
        <v>5</v>
      </c>
      <c r="N1" t="s">
        <v>6</v>
      </c>
      <c r="O1" t="s">
        <v>7</v>
      </c>
      <c r="Q1" s="19" t="s">
        <v>2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t="s">
        <v>5</v>
      </c>
      <c r="AC1" t="s">
        <v>6</v>
      </c>
      <c r="AD1" t="s">
        <v>7</v>
      </c>
      <c r="AF1" s="19" t="s">
        <v>8</v>
      </c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t="s">
        <v>5</v>
      </c>
      <c r="BA1" t="s">
        <v>6</v>
      </c>
      <c r="BB1" t="s">
        <v>7</v>
      </c>
    </row>
    <row r="2" spans="1:54">
      <c r="A2" s="14">
        <v>0</v>
      </c>
      <c r="B2" s="14">
        <v>0</v>
      </c>
      <c r="C2" s="14">
        <v>0</v>
      </c>
      <c r="D2" s="14">
        <v>0</v>
      </c>
      <c r="E2" s="14">
        <v>0</v>
      </c>
      <c r="F2" s="14">
        <v>0</v>
      </c>
      <c r="G2" s="14">
        <v>10.394069999999999</v>
      </c>
      <c r="H2" s="14">
        <v>0</v>
      </c>
      <c r="I2" s="14">
        <v>0</v>
      </c>
      <c r="J2" s="14">
        <v>0</v>
      </c>
      <c r="K2" s="14">
        <v>12.124459999999999</v>
      </c>
      <c r="L2" s="14">
        <v>0</v>
      </c>
      <c r="M2">
        <f>AVERAGE(B2:L2)</f>
        <v>2.047139090909091</v>
      </c>
      <c r="N2">
        <f>_xlfn.STDEV.P(B2:L2)</f>
        <v>4.3582800863694642</v>
      </c>
      <c r="O2">
        <v>0</v>
      </c>
      <c r="Q2" s="14">
        <v>1.254111</v>
      </c>
      <c r="R2" s="14">
        <v>2.2436919999999998</v>
      </c>
      <c r="S2" s="14">
        <v>0</v>
      </c>
      <c r="T2" s="14">
        <v>0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4">
        <v>0</v>
      </c>
      <c r="AA2" s="14">
        <v>0</v>
      </c>
      <c r="AB2">
        <f>AVERAGE(Q2:AA2)</f>
        <v>0.31798209090909091</v>
      </c>
      <c r="AC2">
        <f>_xlfn.STDEV.P(Q2:AA2)</f>
        <v>0.70676661183531686</v>
      </c>
      <c r="AD2">
        <v>0</v>
      </c>
      <c r="AF2" s="15">
        <v>0</v>
      </c>
      <c r="AG2" s="15">
        <v>0</v>
      </c>
      <c r="AH2" s="15">
        <v>0</v>
      </c>
      <c r="AI2" s="14">
        <v>0</v>
      </c>
      <c r="AJ2" s="14">
        <v>0</v>
      </c>
      <c r="AK2" s="14">
        <v>0</v>
      </c>
      <c r="AL2" s="14">
        <v>0</v>
      </c>
      <c r="AM2" s="14">
        <v>0</v>
      </c>
      <c r="AN2" s="14">
        <v>0</v>
      </c>
      <c r="AO2" s="14">
        <v>0</v>
      </c>
      <c r="AP2" s="14">
        <v>0.92215100000000005</v>
      </c>
      <c r="AQ2" s="14">
        <v>0</v>
      </c>
      <c r="AR2" s="14">
        <v>0</v>
      </c>
      <c r="AS2" s="14">
        <v>0</v>
      </c>
      <c r="AT2" s="14">
        <v>0</v>
      </c>
      <c r="AU2" s="14">
        <v>0</v>
      </c>
      <c r="AV2" s="14">
        <v>0</v>
      </c>
      <c r="AW2" s="14">
        <v>0</v>
      </c>
      <c r="AX2" s="14">
        <v>0</v>
      </c>
      <c r="AY2" s="14">
        <v>0</v>
      </c>
      <c r="AZ2">
        <f>AVERAGE(AF2:AY2)</f>
        <v>4.6107550000000004E-2</v>
      </c>
      <c r="BA2">
        <f>_xlfn.STDEV.P(AF2:AY2)</f>
        <v>0.20097815098424879</v>
      </c>
      <c r="BB2">
        <v>0</v>
      </c>
    </row>
    <row r="3" spans="1:54">
      <c r="A3" s="14">
        <v>2.8</v>
      </c>
      <c r="B3" s="14">
        <v>44.531709999999997</v>
      </c>
      <c r="C3" s="14">
        <v>12.00482</v>
      </c>
      <c r="D3" s="14">
        <v>68.639570000000006</v>
      </c>
      <c r="E3" s="14">
        <v>114.7996</v>
      </c>
      <c r="F3" s="14">
        <v>1.345755</v>
      </c>
      <c r="G3" s="14">
        <v>7.3287149999999999</v>
      </c>
      <c r="H3" s="14">
        <v>12.0749</v>
      </c>
      <c r="I3" s="14">
        <v>58.354860000000002</v>
      </c>
      <c r="J3" s="14">
        <v>78.504170000000002</v>
      </c>
      <c r="K3" s="14">
        <v>125.1412</v>
      </c>
      <c r="L3" s="14">
        <v>35.868479999999998</v>
      </c>
      <c r="M3">
        <f t="shared" ref="M3:M23" si="0">AVERAGE(B3:L3)</f>
        <v>50.781252727272722</v>
      </c>
      <c r="N3">
        <f t="shared" ref="N3:N23" si="1">_xlfn.STDEV.P(B3:L3)</f>
        <v>40.863211096934535</v>
      </c>
      <c r="O3">
        <f>_xlfn.CONFIDENCE.T(0.05,N3,11)</f>
        <v>27.452278752412017</v>
      </c>
      <c r="Q3" s="14">
        <v>89.143799999999999</v>
      </c>
      <c r="R3" s="14">
        <v>29.345459999999999</v>
      </c>
      <c r="S3" s="14">
        <v>28.03885</v>
      </c>
      <c r="T3" s="14">
        <v>9.8325879999999994</v>
      </c>
      <c r="U3" s="14">
        <v>19.680230000000002</v>
      </c>
      <c r="V3" s="14">
        <v>19.640170000000001</v>
      </c>
      <c r="W3" s="14">
        <v>7.4505910000000002</v>
      </c>
      <c r="X3" s="14">
        <v>114.386</v>
      </c>
      <c r="Y3" s="14">
        <v>28.1372</v>
      </c>
      <c r="Z3" s="14">
        <v>11.485569999999999</v>
      </c>
      <c r="AA3" s="14">
        <v>70.800650000000005</v>
      </c>
      <c r="AB3">
        <f t="shared" ref="AB3:AB23" si="2">AVERAGE(Q3:AA3)</f>
        <v>38.903737181818187</v>
      </c>
      <c r="AC3">
        <f t="shared" ref="AC3:AC23" si="3">_xlfn.STDEV.P(Q3:AA3)</f>
        <v>34.233410021283582</v>
      </c>
      <c r="AD3">
        <f>_xlfn.CONFIDENCE.T(0.05,AC3,11)</f>
        <v>22.998317785662039</v>
      </c>
      <c r="AF3" s="14">
        <v>78.95241</v>
      </c>
      <c r="AG3" s="14">
        <v>11.29087</v>
      </c>
      <c r="AH3" s="14">
        <v>3.1170900000000001</v>
      </c>
      <c r="AI3" s="14">
        <v>9.9697250000000004</v>
      </c>
      <c r="AJ3" s="14">
        <v>1.0460830000000001</v>
      </c>
      <c r="AK3" s="14">
        <v>36.861359999999998</v>
      </c>
      <c r="AL3" s="14">
        <v>97.039050000000003</v>
      </c>
      <c r="AM3" s="14">
        <v>23.168009999999999</v>
      </c>
      <c r="AN3" s="14">
        <v>10.44491</v>
      </c>
      <c r="AO3" s="14">
        <v>23.76397</v>
      </c>
      <c r="AP3" s="14">
        <v>78.481750000000005</v>
      </c>
      <c r="AQ3" s="14">
        <v>14.01614</v>
      </c>
      <c r="AR3" s="14">
        <v>8.0638140000000007</v>
      </c>
      <c r="AS3" s="14">
        <v>1.1552210000000001</v>
      </c>
      <c r="AT3" s="14">
        <v>21.367270000000001</v>
      </c>
      <c r="AU3" s="14">
        <v>14.750629999999999</v>
      </c>
      <c r="AV3" s="14">
        <v>19.722290000000001</v>
      </c>
      <c r="AW3" s="14">
        <v>0.30765300000000001</v>
      </c>
      <c r="AX3" s="14">
        <v>69.947850000000003</v>
      </c>
      <c r="AY3" s="14">
        <v>17.088509999999999</v>
      </c>
      <c r="AZ3">
        <f t="shared" ref="AZ3:AZ23" si="4">AVERAGE(AF3:AY3)</f>
        <v>27.027730300000002</v>
      </c>
      <c r="BA3">
        <f t="shared" ref="BA3:BA23" si="5">_xlfn.STDEV.P(AF3:AY3)</f>
        <v>28.737819425188214</v>
      </c>
      <c r="BB3">
        <f>_xlfn.CONFIDENCE.T(0.05,BA3,20)</f>
        <v>13.449713500082304</v>
      </c>
    </row>
    <row r="4" spans="1:54">
      <c r="A4" s="14">
        <v>5.6</v>
      </c>
      <c r="B4" s="16">
        <v>20.141100000000002</v>
      </c>
      <c r="C4" s="14">
        <v>6.2285979999999999</v>
      </c>
      <c r="D4" s="14">
        <v>49.192680000000003</v>
      </c>
      <c r="E4" s="14">
        <v>23.590150000000001</v>
      </c>
      <c r="F4" s="14">
        <v>30.063960000000002</v>
      </c>
      <c r="G4" s="14">
        <v>12.108000000000001</v>
      </c>
      <c r="H4" s="14">
        <v>80.906469999999999</v>
      </c>
      <c r="I4" s="14">
        <v>94.144729999999996</v>
      </c>
      <c r="J4" s="14">
        <v>29.577809999999999</v>
      </c>
      <c r="K4" s="16">
        <v>77.537719999999993</v>
      </c>
      <c r="L4" s="16">
        <v>25.393560000000001</v>
      </c>
      <c r="M4">
        <f t="shared" si="0"/>
        <v>40.807707090909084</v>
      </c>
      <c r="N4">
        <f t="shared" si="1"/>
        <v>28.753222638123152</v>
      </c>
      <c r="O4">
        <f t="shared" ref="O4:O23" si="6">_xlfn.CONFIDENCE.T(0.05,N4,11)</f>
        <v>19.316677806339477</v>
      </c>
      <c r="Q4" s="14">
        <v>100.6022</v>
      </c>
      <c r="R4" s="14">
        <v>42.606479999999998</v>
      </c>
      <c r="S4" s="14">
        <v>16.491900000000001</v>
      </c>
      <c r="T4" s="14">
        <v>49.25515</v>
      </c>
      <c r="U4" s="14">
        <v>92.309470000000005</v>
      </c>
      <c r="V4" s="14">
        <v>16.575769999999999</v>
      </c>
      <c r="W4" s="14">
        <v>27.503499999999999</v>
      </c>
      <c r="X4" s="14">
        <v>92.639160000000004</v>
      </c>
      <c r="Y4" s="14">
        <v>5.6661910000000004</v>
      </c>
      <c r="Z4" s="14">
        <v>2.2220080000000002</v>
      </c>
      <c r="AA4" s="14">
        <v>0</v>
      </c>
      <c r="AB4">
        <f t="shared" si="2"/>
        <v>40.533802636363639</v>
      </c>
      <c r="AC4">
        <f t="shared" si="3"/>
        <v>36.596796373319556</v>
      </c>
      <c r="AD4">
        <f t="shared" ref="AD4:AD23" si="7">_xlfn.CONFIDENCE.T(0.05,AC4,11)</f>
        <v>24.586062341072292</v>
      </c>
      <c r="AF4" s="14">
        <v>92.400580000000005</v>
      </c>
      <c r="AG4" s="14">
        <v>6.1058159999999999</v>
      </c>
      <c r="AH4" s="14">
        <v>54.593699999999998</v>
      </c>
      <c r="AI4" s="14">
        <v>0</v>
      </c>
      <c r="AJ4" s="14">
        <v>17.489730000000002</v>
      </c>
      <c r="AK4" s="14">
        <v>48.077159999999999</v>
      </c>
      <c r="AL4" s="14">
        <v>92.689689999999999</v>
      </c>
      <c r="AM4" s="14">
        <v>23.601600000000001</v>
      </c>
      <c r="AN4" s="14">
        <v>18.834299999999999</v>
      </c>
      <c r="AO4" s="14">
        <v>8.5814050000000002</v>
      </c>
      <c r="AP4" s="14">
        <v>85.86542</v>
      </c>
      <c r="AQ4" s="14">
        <v>2.926892</v>
      </c>
      <c r="AR4" s="14">
        <v>17.408270000000002</v>
      </c>
      <c r="AS4" s="14">
        <v>0.60407999999999995</v>
      </c>
      <c r="AT4" s="14">
        <v>0</v>
      </c>
      <c r="AU4" s="14">
        <v>11.67478</v>
      </c>
      <c r="AV4" s="14">
        <v>4.3337110000000001</v>
      </c>
      <c r="AW4" s="14">
        <v>13.49413</v>
      </c>
      <c r="AX4" s="14">
        <v>47.164110000000001</v>
      </c>
      <c r="AY4" s="14">
        <v>64.452359999999999</v>
      </c>
      <c r="AZ4">
        <f t="shared" si="4"/>
        <v>30.514886700000005</v>
      </c>
      <c r="BA4">
        <f t="shared" si="5"/>
        <v>31.246700969724809</v>
      </c>
      <c r="BB4">
        <f t="shared" ref="BB4:BB23" si="8">_xlfn.CONFIDENCE.T(0.05,BA4,20)</f>
        <v>14.623906206926492</v>
      </c>
    </row>
    <row r="5" spans="1:54">
      <c r="A5" s="14">
        <v>8.4</v>
      </c>
      <c r="B5" s="14">
        <v>26.245889999999999</v>
      </c>
      <c r="C5" s="14">
        <v>12.299759999999999</v>
      </c>
      <c r="D5" s="16">
        <v>59.679110000000001</v>
      </c>
      <c r="E5" s="14">
        <v>93.322199999999995</v>
      </c>
      <c r="F5" s="14">
        <v>8.1255380000000006</v>
      </c>
      <c r="G5" s="14">
        <v>66.44905</v>
      </c>
      <c r="H5" s="14">
        <v>45.146549999999998</v>
      </c>
      <c r="I5" s="14">
        <v>37.109499999999997</v>
      </c>
      <c r="J5" s="16">
        <v>40.266159999999999</v>
      </c>
      <c r="K5" s="14">
        <v>74.376840000000001</v>
      </c>
      <c r="L5" s="14">
        <v>30.049219999999998</v>
      </c>
      <c r="M5">
        <f t="shared" si="0"/>
        <v>44.824528909090915</v>
      </c>
      <c r="N5">
        <f t="shared" si="1"/>
        <v>25.158042059646998</v>
      </c>
      <c r="O5">
        <f t="shared" si="6"/>
        <v>16.901402629568331</v>
      </c>
      <c r="Q5" s="14">
        <v>77.405270000000002</v>
      </c>
      <c r="R5" s="14">
        <v>32.887090000000001</v>
      </c>
      <c r="S5" s="14">
        <v>16.972670000000001</v>
      </c>
      <c r="T5" s="14">
        <v>25.290839999999999</v>
      </c>
      <c r="U5" s="14">
        <v>120.0989</v>
      </c>
      <c r="V5" s="14">
        <v>29.700600000000001</v>
      </c>
      <c r="W5" s="14">
        <v>5.902787</v>
      </c>
      <c r="X5" s="14">
        <v>70.462320000000005</v>
      </c>
      <c r="Y5" s="14">
        <v>78.436869999999999</v>
      </c>
      <c r="Z5" s="14">
        <v>13.90691</v>
      </c>
      <c r="AA5" s="14">
        <v>40.582590000000003</v>
      </c>
      <c r="AB5">
        <f t="shared" si="2"/>
        <v>46.513349727272718</v>
      </c>
      <c r="AC5">
        <f t="shared" si="3"/>
        <v>33.711031488063064</v>
      </c>
      <c r="AD5">
        <f t="shared" si="7"/>
        <v>22.647379111894384</v>
      </c>
      <c r="AF5" s="14">
        <v>65.047650000000004</v>
      </c>
      <c r="AG5" s="14">
        <v>17.447749999999999</v>
      </c>
      <c r="AH5" s="14">
        <v>46.31812</v>
      </c>
      <c r="AI5" s="14">
        <v>4.457109</v>
      </c>
      <c r="AJ5" s="14">
        <v>0</v>
      </c>
      <c r="AK5" s="14">
        <v>31.461379999999998</v>
      </c>
      <c r="AL5" s="14">
        <v>25.367830000000001</v>
      </c>
      <c r="AM5" s="14">
        <v>14.331250000000001</v>
      </c>
      <c r="AN5" s="14">
        <v>19.786339999999999</v>
      </c>
      <c r="AO5" s="14">
        <v>0.13318199999999999</v>
      </c>
      <c r="AP5" s="14">
        <v>65.321470000000005</v>
      </c>
      <c r="AQ5" s="14">
        <v>18.16789</v>
      </c>
      <c r="AR5" s="14">
        <v>92.874399999999994</v>
      </c>
      <c r="AS5" s="14">
        <v>4.8598410000000003</v>
      </c>
      <c r="AT5" s="14">
        <v>27.638680000000001</v>
      </c>
      <c r="AU5" s="14">
        <v>9.9385390000000005</v>
      </c>
      <c r="AV5" s="14">
        <v>10.734109999999999</v>
      </c>
      <c r="AW5" s="14">
        <v>26.15006</v>
      </c>
      <c r="AX5" s="14">
        <v>45.74924</v>
      </c>
      <c r="AY5" s="14">
        <v>49.121099999999998</v>
      </c>
      <c r="AZ5">
        <f t="shared" si="4"/>
        <v>28.745297049999998</v>
      </c>
      <c r="BA5">
        <f t="shared" si="5"/>
        <v>24.309557768003039</v>
      </c>
      <c r="BB5">
        <f t="shared" si="8"/>
        <v>11.377223249122693</v>
      </c>
    </row>
    <row r="6" spans="1:54">
      <c r="A6" s="14">
        <v>11.2</v>
      </c>
      <c r="B6" s="14">
        <v>64.070310000000006</v>
      </c>
      <c r="C6" s="14">
        <v>12.649699999999999</v>
      </c>
      <c r="D6" s="14">
        <v>72.035290000000003</v>
      </c>
      <c r="E6" s="14">
        <v>63.597630000000002</v>
      </c>
      <c r="F6" s="14">
        <v>77.568889999999996</v>
      </c>
      <c r="G6" s="14">
        <v>0</v>
      </c>
      <c r="H6" s="16">
        <v>79.794210000000007</v>
      </c>
      <c r="I6" s="14">
        <v>70.564989999999995</v>
      </c>
      <c r="J6" s="14">
        <v>70.106899999999996</v>
      </c>
      <c r="K6" s="14">
        <v>86.230069999999998</v>
      </c>
      <c r="L6" s="14">
        <v>64.872889999999998</v>
      </c>
      <c r="M6">
        <f t="shared" si="0"/>
        <v>60.13553454545454</v>
      </c>
      <c r="N6">
        <f t="shared" si="1"/>
        <v>26.358048849479935</v>
      </c>
      <c r="O6">
        <f t="shared" si="6"/>
        <v>17.707578160442168</v>
      </c>
      <c r="Q6" s="14">
        <v>100.6461</v>
      </c>
      <c r="R6" s="14">
        <v>49.194519999999997</v>
      </c>
      <c r="S6" s="14">
        <v>5.4126349999999999</v>
      </c>
      <c r="T6" s="14">
        <v>52.644550000000002</v>
      </c>
      <c r="U6" s="14">
        <v>69.493639999999999</v>
      </c>
      <c r="V6" s="14">
        <v>32.698909999999998</v>
      </c>
      <c r="W6" s="14">
        <v>13.42825</v>
      </c>
      <c r="X6" s="14">
        <v>41.583069999999999</v>
      </c>
      <c r="Y6" s="14">
        <v>54.055</v>
      </c>
      <c r="Z6" s="14">
        <v>82.383709999999994</v>
      </c>
      <c r="AA6" s="14">
        <v>83.552329999999998</v>
      </c>
      <c r="AB6">
        <f t="shared" si="2"/>
        <v>53.190246818181819</v>
      </c>
      <c r="AC6">
        <f t="shared" si="3"/>
        <v>28.167231855367152</v>
      </c>
      <c r="AD6">
        <f t="shared" si="7"/>
        <v>18.923003841843606</v>
      </c>
      <c r="AF6" s="14">
        <v>28.024100000000001</v>
      </c>
      <c r="AG6" s="14">
        <v>18.832229999999999</v>
      </c>
      <c r="AH6" s="14">
        <v>55.314250000000001</v>
      </c>
      <c r="AI6" s="14">
        <v>20.98931</v>
      </c>
      <c r="AJ6" s="14">
        <v>0.44030999999999998</v>
      </c>
      <c r="AK6" s="14">
        <v>3.8243309999999999</v>
      </c>
      <c r="AL6" s="14">
        <v>30.914079999999998</v>
      </c>
      <c r="AM6" s="14">
        <v>5.7424569999999999</v>
      </c>
      <c r="AN6" s="14">
        <v>35.228369999999998</v>
      </c>
      <c r="AO6" s="14">
        <v>32.262509999999999</v>
      </c>
      <c r="AP6" s="14">
        <v>80.010120000000001</v>
      </c>
      <c r="AQ6" s="14">
        <v>25.41159</v>
      </c>
      <c r="AR6" s="14">
        <v>114.6215</v>
      </c>
      <c r="AS6" s="14">
        <v>1.248545</v>
      </c>
      <c r="AT6" s="14">
        <v>11.89818</v>
      </c>
      <c r="AU6" s="14">
        <v>39.762259999999998</v>
      </c>
      <c r="AV6" s="14">
        <v>21.78115</v>
      </c>
      <c r="AW6" s="14">
        <v>32.077849999999998</v>
      </c>
      <c r="AX6" s="14">
        <v>53.366010000000003</v>
      </c>
      <c r="AY6" s="14">
        <v>22.5154</v>
      </c>
      <c r="AZ6">
        <f t="shared" si="4"/>
        <v>31.71322765</v>
      </c>
      <c r="BA6">
        <f t="shared" si="5"/>
        <v>26.999007384027607</v>
      </c>
      <c r="BB6">
        <f t="shared" si="8"/>
        <v>12.635924414762714</v>
      </c>
    </row>
    <row r="7" spans="1:54">
      <c r="A7" s="14">
        <v>14</v>
      </c>
      <c r="B7" s="14">
        <v>64.381810000000002</v>
      </c>
      <c r="C7" s="14">
        <v>31.54973</v>
      </c>
      <c r="D7" s="14">
        <v>109.2961</v>
      </c>
      <c r="E7" s="14">
        <v>79.491709999999998</v>
      </c>
      <c r="F7" s="16">
        <v>103.21720000000001</v>
      </c>
      <c r="G7" s="16">
        <v>57.667279999999998</v>
      </c>
      <c r="H7" s="14">
        <v>105.65860000000001</v>
      </c>
      <c r="I7" s="16">
        <v>62.99221</v>
      </c>
      <c r="J7" s="14">
        <v>122.2637</v>
      </c>
      <c r="K7" s="14">
        <v>116.27509999999999</v>
      </c>
      <c r="L7" s="14">
        <v>104.8005</v>
      </c>
      <c r="M7">
        <f t="shared" si="0"/>
        <v>87.053994545454543</v>
      </c>
      <c r="N7">
        <f t="shared" si="1"/>
        <v>27.969325043689754</v>
      </c>
      <c r="O7">
        <f t="shared" si="6"/>
        <v>18.790048236659249</v>
      </c>
      <c r="Q7" s="14">
        <v>107.4237</v>
      </c>
      <c r="R7" s="14">
        <v>21.93308</v>
      </c>
      <c r="S7" s="14">
        <v>7.4176440000000001</v>
      </c>
      <c r="T7" s="14">
        <v>68.025880000000001</v>
      </c>
      <c r="U7" s="14">
        <v>7.6515820000000003</v>
      </c>
      <c r="V7" s="14">
        <v>27.81757</v>
      </c>
      <c r="W7" s="14">
        <v>15.82821</v>
      </c>
      <c r="X7" s="14">
        <v>48.925139999999999</v>
      </c>
      <c r="Y7" s="14">
        <v>70.052109999999999</v>
      </c>
      <c r="Z7" s="14">
        <v>48.035049999999998</v>
      </c>
      <c r="AA7" s="14">
        <v>100.06910000000001</v>
      </c>
      <c r="AB7">
        <f t="shared" si="2"/>
        <v>47.561733272727267</v>
      </c>
      <c r="AC7">
        <f t="shared" si="3"/>
        <v>33.743961484970491</v>
      </c>
      <c r="AD7">
        <f t="shared" si="7"/>
        <v>22.669501784835443</v>
      </c>
      <c r="AF7" s="14">
        <v>35.874020000000002</v>
      </c>
      <c r="AG7" s="14">
        <v>43.357520000000001</v>
      </c>
      <c r="AH7" s="14">
        <v>65.960599999999999</v>
      </c>
      <c r="AI7" s="14">
        <v>7.120285</v>
      </c>
      <c r="AJ7" s="14">
        <v>6.65693</v>
      </c>
      <c r="AK7" s="14">
        <v>6.6115180000000002</v>
      </c>
      <c r="AL7" s="14">
        <v>0</v>
      </c>
      <c r="AM7" s="14">
        <v>1.803121</v>
      </c>
      <c r="AN7" s="14">
        <v>32.550910000000002</v>
      </c>
      <c r="AO7" s="14">
        <v>11.857710000000001</v>
      </c>
      <c r="AP7" s="14">
        <v>85.74324</v>
      </c>
      <c r="AQ7" s="14">
        <v>0.23169699999999999</v>
      </c>
      <c r="AR7" s="14">
        <v>96.325389999999999</v>
      </c>
      <c r="AS7" s="14">
        <v>12.39865</v>
      </c>
      <c r="AT7" s="14">
        <v>0</v>
      </c>
      <c r="AU7" s="14">
        <v>72.601590000000002</v>
      </c>
      <c r="AV7" s="14">
        <v>0.77756099999999995</v>
      </c>
      <c r="AW7" s="14">
        <v>2.5265710000000001</v>
      </c>
      <c r="AX7" s="14">
        <v>62.979649999999999</v>
      </c>
      <c r="AY7" s="14">
        <v>16.469259999999998</v>
      </c>
      <c r="AZ7">
        <f t="shared" si="4"/>
        <v>28.092311149999993</v>
      </c>
      <c r="BA7">
        <f t="shared" si="5"/>
        <v>31.125649671679774</v>
      </c>
      <c r="BB7">
        <f t="shared" si="8"/>
        <v>14.567252455525582</v>
      </c>
    </row>
    <row r="8" spans="1:54">
      <c r="A8" s="14">
        <v>16.8</v>
      </c>
      <c r="B8" s="14">
        <v>107.6726</v>
      </c>
      <c r="C8" s="14">
        <v>40.459420000000001</v>
      </c>
      <c r="D8" s="14">
        <v>121.0605</v>
      </c>
      <c r="E8" s="16">
        <v>91.953959999999995</v>
      </c>
      <c r="F8" s="14">
        <v>92.356989999999996</v>
      </c>
      <c r="G8" s="14">
        <v>64.565489999999997</v>
      </c>
      <c r="H8" s="14">
        <v>117.3597</v>
      </c>
      <c r="I8" s="14">
        <v>57.921439999999997</v>
      </c>
      <c r="J8" s="14">
        <v>137.41460000000001</v>
      </c>
      <c r="K8" s="14">
        <v>124.89960000000001</v>
      </c>
      <c r="L8" s="14">
        <v>116.0904</v>
      </c>
      <c r="M8">
        <f t="shared" si="0"/>
        <v>97.432245454545452</v>
      </c>
      <c r="N8">
        <f t="shared" si="1"/>
        <v>29.702209470936179</v>
      </c>
      <c r="O8">
        <f t="shared" si="6"/>
        <v>19.954215835471654</v>
      </c>
      <c r="Q8" s="14">
        <v>52.540390000000002</v>
      </c>
      <c r="R8" s="14">
        <v>5.2561840000000002</v>
      </c>
      <c r="S8" s="14">
        <v>4.3822539999999996</v>
      </c>
      <c r="T8" s="14">
        <v>86.6096</v>
      </c>
      <c r="U8" s="14">
        <v>10.41441</v>
      </c>
      <c r="V8" s="14">
        <v>25.6753</v>
      </c>
      <c r="W8" s="14">
        <v>22.204339999999998</v>
      </c>
      <c r="X8" s="14">
        <v>32.950029999999998</v>
      </c>
      <c r="Y8" s="14">
        <v>38.851709999999997</v>
      </c>
      <c r="Z8" s="14">
        <v>45.158270000000002</v>
      </c>
      <c r="AA8" s="14">
        <v>61.54278</v>
      </c>
      <c r="AB8">
        <f t="shared" si="2"/>
        <v>35.053206181818183</v>
      </c>
      <c r="AC8">
        <f t="shared" si="3"/>
        <v>24.262211098029574</v>
      </c>
      <c r="AD8">
        <f t="shared" si="7"/>
        <v>16.299575200612125</v>
      </c>
      <c r="AF8" s="14">
        <v>38.237609999999997</v>
      </c>
      <c r="AG8" s="14">
        <v>50.958440000000003</v>
      </c>
      <c r="AH8" s="14">
        <v>76.723839999999996</v>
      </c>
      <c r="AI8" s="14">
        <v>10.11407</v>
      </c>
      <c r="AJ8" s="14">
        <v>0.86148999999999998</v>
      </c>
      <c r="AK8" s="14">
        <v>4.6824110000000001</v>
      </c>
      <c r="AL8" s="14"/>
      <c r="AM8" s="14">
        <v>0.79046300000000003</v>
      </c>
      <c r="AN8" s="14">
        <v>70.164349999999999</v>
      </c>
      <c r="AO8" s="14">
        <v>2.845494</v>
      </c>
      <c r="AP8" s="14">
        <v>25.926439999999999</v>
      </c>
      <c r="AQ8" s="14">
        <v>0</v>
      </c>
      <c r="AR8" s="14">
        <v>67.402479999999997</v>
      </c>
      <c r="AS8" s="14">
        <v>6.1514139999999999</v>
      </c>
      <c r="AT8" s="14">
        <v>73.564679999999996</v>
      </c>
      <c r="AU8" s="14">
        <v>47.985039999999998</v>
      </c>
      <c r="AV8" s="14">
        <v>5.3595160000000002</v>
      </c>
      <c r="AW8" s="14">
        <v>5.9340809999999999</v>
      </c>
      <c r="AX8" s="14">
        <v>63.344700000000003</v>
      </c>
      <c r="AY8" s="14">
        <v>23.33634</v>
      </c>
      <c r="AZ8">
        <f t="shared" si="4"/>
        <v>30.23067678947368</v>
      </c>
      <c r="BA8">
        <f t="shared" si="5"/>
        <v>28.309079749743216</v>
      </c>
      <c r="BB8">
        <f t="shared" si="8"/>
        <v>13.249057155370245</v>
      </c>
    </row>
    <row r="9" spans="1:54">
      <c r="A9" s="14">
        <v>19.600000000000001</v>
      </c>
      <c r="B9" s="14">
        <v>109.2199</v>
      </c>
      <c r="C9" s="16">
        <v>49.534590000000001</v>
      </c>
      <c r="D9" s="14">
        <v>119.0436</v>
      </c>
      <c r="E9" s="14">
        <v>119.1966</v>
      </c>
      <c r="F9" s="14">
        <v>88.774569999999997</v>
      </c>
      <c r="G9" s="14">
        <v>73.423720000000003</v>
      </c>
      <c r="H9" s="14">
        <v>121.3197</v>
      </c>
      <c r="I9" s="14">
        <v>80.67</v>
      </c>
      <c r="J9" s="14">
        <v>125.8411</v>
      </c>
      <c r="K9" s="14">
        <v>131.1199</v>
      </c>
      <c r="L9" s="14">
        <v>116.2509</v>
      </c>
      <c r="M9">
        <f t="shared" si="0"/>
        <v>103.12678000000001</v>
      </c>
      <c r="N9">
        <f t="shared" si="1"/>
        <v>24.892820892028968</v>
      </c>
      <c r="O9">
        <f t="shared" si="6"/>
        <v>16.723224624731198</v>
      </c>
      <c r="Q9" s="14">
        <v>57.479390000000002</v>
      </c>
      <c r="R9" s="14">
        <v>45.133650000000003</v>
      </c>
      <c r="S9" s="14">
        <v>16.837109999999999</v>
      </c>
      <c r="T9" s="14">
        <v>32.070860000000003</v>
      </c>
      <c r="U9" s="14">
        <v>2.3921009999999998</v>
      </c>
      <c r="V9" s="14">
        <v>21.72045</v>
      </c>
      <c r="W9" s="14">
        <v>13.6973</v>
      </c>
      <c r="X9" s="14">
        <v>35.911180000000002</v>
      </c>
      <c r="Y9" s="14">
        <v>31.28509</v>
      </c>
      <c r="Z9" s="14">
        <v>43.670389999999998</v>
      </c>
      <c r="AA9" s="14">
        <v>41.587240000000001</v>
      </c>
      <c r="AB9">
        <f t="shared" si="2"/>
        <v>31.071341909090915</v>
      </c>
      <c r="AC9">
        <f t="shared" si="3"/>
        <v>15.383967819528813</v>
      </c>
      <c r="AD9">
        <f t="shared" si="7"/>
        <v>10.335090208598974</v>
      </c>
      <c r="AF9" s="14">
        <v>49.722389999999997</v>
      </c>
      <c r="AG9" s="14">
        <v>41.673479999999998</v>
      </c>
      <c r="AH9" s="14">
        <v>38.411569999999998</v>
      </c>
      <c r="AI9" s="14">
        <v>28.399480000000001</v>
      </c>
      <c r="AJ9" s="14">
        <v>15.31639</v>
      </c>
      <c r="AK9" s="14">
        <v>0</v>
      </c>
      <c r="AL9" s="14"/>
      <c r="AM9" s="14">
        <v>10.78636</v>
      </c>
      <c r="AN9" s="14">
        <v>34.197189999999999</v>
      </c>
      <c r="AO9" s="14">
        <v>24.785209999999999</v>
      </c>
      <c r="AP9" s="14">
        <v>7.9676349999999996</v>
      </c>
      <c r="AQ9" s="14">
        <v>3.7428750000000002</v>
      </c>
      <c r="AR9" s="14">
        <v>74.988969999999995</v>
      </c>
      <c r="AS9" s="14">
        <v>5.3680029999999999</v>
      </c>
      <c r="AT9" s="14">
        <v>82.142110000000002</v>
      </c>
      <c r="AU9" s="14">
        <v>51.738689999999998</v>
      </c>
      <c r="AV9" s="14">
        <v>4.4480110000000002</v>
      </c>
      <c r="AW9" s="14">
        <v>19.430499999999999</v>
      </c>
      <c r="AX9" s="14">
        <v>20.785399999999999</v>
      </c>
      <c r="AY9" s="14">
        <v>36.794899999999998</v>
      </c>
      <c r="AZ9">
        <f t="shared" si="4"/>
        <v>28.984166526315789</v>
      </c>
      <c r="BA9">
        <f t="shared" si="5"/>
        <v>22.942959053949522</v>
      </c>
      <c r="BB9">
        <f t="shared" si="8"/>
        <v>10.73763536315071</v>
      </c>
    </row>
    <row r="10" spans="1:54">
      <c r="A10" s="14">
        <v>22.4</v>
      </c>
      <c r="B10" s="14">
        <v>116.0587</v>
      </c>
      <c r="C10" s="14">
        <v>80.186840000000004</v>
      </c>
      <c r="D10" s="14">
        <v>120.1524</v>
      </c>
      <c r="E10" s="14">
        <v>123.6602</v>
      </c>
      <c r="F10" s="14">
        <v>103.4854</v>
      </c>
      <c r="G10" s="14">
        <v>109.5052</v>
      </c>
      <c r="H10" s="14">
        <v>114.75579999999999</v>
      </c>
      <c r="I10" s="14">
        <v>93.513630000000006</v>
      </c>
      <c r="J10" s="14">
        <v>128.01490000000001</v>
      </c>
      <c r="K10" s="14">
        <v>129.3185</v>
      </c>
      <c r="L10" s="14">
        <v>119.5972</v>
      </c>
      <c r="M10">
        <f t="shared" si="0"/>
        <v>112.56806999999999</v>
      </c>
      <c r="N10">
        <f t="shared" si="1"/>
        <v>14.364128324085019</v>
      </c>
      <c r="O10">
        <f t="shared" si="6"/>
        <v>9.6499527130353293</v>
      </c>
      <c r="Q10" s="14">
        <v>57.032130000000002</v>
      </c>
      <c r="R10" s="14">
        <v>34.383519999999997</v>
      </c>
      <c r="S10" s="14">
        <v>7.3944150000000004</v>
      </c>
      <c r="T10" s="14">
        <v>56.177860000000003</v>
      </c>
      <c r="U10" s="14">
        <v>21.99438</v>
      </c>
      <c r="V10" s="14">
        <v>18.38991</v>
      </c>
      <c r="W10" s="14">
        <v>18.056899999999999</v>
      </c>
      <c r="X10" s="14">
        <v>31.155999999999999</v>
      </c>
      <c r="Y10" s="14">
        <v>11.9711</v>
      </c>
      <c r="Z10" s="14">
        <v>81.186980000000005</v>
      </c>
      <c r="AA10" s="14">
        <v>28.647670000000002</v>
      </c>
      <c r="AB10">
        <f t="shared" si="2"/>
        <v>33.308260454545454</v>
      </c>
      <c r="AC10">
        <f t="shared" si="3"/>
        <v>21.565310393134801</v>
      </c>
      <c r="AD10">
        <f t="shared" si="7"/>
        <v>14.487772654240487</v>
      </c>
      <c r="AF10" s="14">
        <v>66.06035</v>
      </c>
      <c r="AG10" s="14">
        <v>41.860869999999998</v>
      </c>
      <c r="AH10" s="14">
        <v>62.092230000000001</v>
      </c>
      <c r="AI10" s="14">
        <v>22.836939999999998</v>
      </c>
      <c r="AJ10" s="14">
        <v>13.73166</v>
      </c>
      <c r="AK10" s="14"/>
      <c r="AL10" s="14"/>
      <c r="AM10" s="14">
        <v>24.16076</v>
      </c>
      <c r="AN10" s="14">
        <v>0</v>
      </c>
      <c r="AO10" s="14">
        <v>1.411351</v>
      </c>
      <c r="AP10" s="14">
        <v>15.663460000000001</v>
      </c>
      <c r="AQ10" s="14">
        <v>0</v>
      </c>
      <c r="AR10" s="14">
        <v>68.983159999999998</v>
      </c>
      <c r="AS10" s="14">
        <v>7.7185980000000001</v>
      </c>
      <c r="AT10" s="14">
        <v>9.0202539999999996</v>
      </c>
      <c r="AU10" s="14">
        <v>50.793349999999997</v>
      </c>
      <c r="AV10" s="14">
        <v>25.279409999999999</v>
      </c>
      <c r="AW10" s="14">
        <v>23.954190000000001</v>
      </c>
      <c r="AX10" s="14">
        <v>27.70026</v>
      </c>
      <c r="AY10" s="14">
        <v>25.955210000000001</v>
      </c>
      <c r="AZ10">
        <f t="shared" si="4"/>
        <v>27.067891833333334</v>
      </c>
      <c r="BA10">
        <f t="shared" si="5"/>
        <v>21.67723797184172</v>
      </c>
      <c r="BB10">
        <f t="shared" si="8"/>
        <v>10.145259662214849</v>
      </c>
    </row>
    <row r="11" spans="1:54">
      <c r="A11" s="14">
        <v>25.2</v>
      </c>
      <c r="B11" s="14">
        <v>103.4914</v>
      </c>
      <c r="C11" s="14">
        <v>107.53230000000001</v>
      </c>
      <c r="D11" s="14">
        <v>120.0732</v>
      </c>
      <c r="E11" s="14">
        <v>124.30029999999999</v>
      </c>
      <c r="F11" s="14">
        <v>113.61150000000001</v>
      </c>
      <c r="G11" s="14">
        <v>109.67489999999999</v>
      </c>
      <c r="H11" s="14">
        <v>114.7133</v>
      </c>
      <c r="I11" s="14">
        <v>110.2784</v>
      </c>
      <c r="J11" s="14">
        <v>128.25059999999999</v>
      </c>
      <c r="K11" s="14">
        <v>133.84880000000001</v>
      </c>
      <c r="L11" s="14">
        <v>120.8832</v>
      </c>
      <c r="M11">
        <f t="shared" si="0"/>
        <v>116.96889999999999</v>
      </c>
      <c r="N11">
        <f t="shared" si="1"/>
        <v>8.9235803353708985</v>
      </c>
      <c r="O11">
        <f t="shared" si="6"/>
        <v>5.9949428412521772</v>
      </c>
      <c r="Q11" s="14">
        <v>43.305720000000001</v>
      </c>
      <c r="R11" s="14">
        <v>11.62154</v>
      </c>
      <c r="S11" s="14">
        <v>25.087610000000002</v>
      </c>
      <c r="T11" s="14">
        <v>59.820749999999997</v>
      </c>
      <c r="U11" s="14">
        <v>11.518829999999999</v>
      </c>
      <c r="V11" s="14">
        <v>21.044270000000001</v>
      </c>
      <c r="W11" s="14">
        <v>7.0188930000000003</v>
      </c>
      <c r="X11" s="14">
        <v>0</v>
      </c>
      <c r="Y11" s="14">
        <v>2.7949139999999999</v>
      </c>
      <c r="Z11" s="14">
        <v>49.871510000000001</v>
      </c>
      <c r="AA11" s="14">
        <v>29.427219999999998</v>
      </c>
      <c r="AB11">
        <f t="shared" si="2"/>
        <v>23.773750636363637</v>
      </c>
      <c r="AC11">
        <f t="shared" si="3"/>
        <v>19.038244773153895</v>
      </c>
      <c r="AD11">
        <f t="shared" si="7"/>
        <v>12.790066870405084</v>
      </c>
      <c r="AF11" s="14">
        <v>31.612870000000001</v>
      </c>
      <c r="AG11" s="14">
        <v>27.495159999999998</v>
      </c>
      <c r="AH11" s="14">
        <v>11.704700000000001</v>
      </c>
      <c r="AI11" s="14">
        <v>18.490760000000002</v>
      </c>
      <c r="AJ11" s="14">
        <v>16.79665</v>
      </c>
      <c r="AK11" s="14"/>
      <c r="AL11" s="14"/>
      <c r="AM11" s="14">
        <v>17.849399999999999</v>
      </c>
      <c r="AN11" s="14"/>
      <c r="AO11" s="14">
        <v>1.515909</v>
      </c>
      <c r="AP11" s="14">
        <v>63.393520000000002</v>
      </c>
      <c r="AQ11" s="14">
        <v>13.253830000000001</v>
      </c>
      <c r="AR11" s="14">
        <v>37.324849999999998</v>
      </c>
      <c r="AS11" s="14">
        <v>75.977810000000005</v>
      </c>
      <c r="AT11" s="14">
        <v>5.5153309999999998</v>
      </c>
      <c r="AU11" s="14">
        <v>38.94717</v>
      </c>
      <c r="AV11" s="14">
        <v>45.355939999999997</v>
      </c>
      <c r="AW11" s="14">
        <v>17.129580000000001</v>
      </c>
      <c r="AX11" s="14">
        <v>44.788589999999999</v>
      </c>
      <c r="AY11" s="14">
        <v>24.189779999999999</v>
      </c>
      <c r="AZ11">
        <f t="shared" si="4"/>
        <v>28.90246176470588</v>
      </c>
      <c r="BA11">
        <f t="shared" si="5"/>
        <v>19.532063335941469</v>
      </c>
      <c r="BB11">
        <f t="shared" si="8"/>
        <v>9.1412870283269267</v>
      </c>
    </row>
    <row r="12" spans="1:54">
      <c r="A12" s="14">
        <v>28</v>
      </c>
      <c r="B12" s="14">
        <v>97.089910000000003</v>
      </c>
      <c r="C12" s="14">
        <v>115.1895</v>
      </c>
      <c r="D12" s="14">
        <v>122.9045</v>
      </c>
      <c r="E12" s="14">
        <v>126.45180000000001</v>
      </c>
      <c r="F12" s="14">
        <v>125.1044</v>
      </c>
      <c r="G12" s="14">
        <v>111.2929</v>
      </c>
      <c r="H12" s="14">
        <v>119.3562</v>
      </c>
      <c r="I12" s="14">
        <v>110.32</v>
      </c>
      <c r="J12" s="14">
        <v>128.5213</v>
      </c>
      <c r="K12" s="14">
        <v>134.88890000000001</v>
      </c>
      <c r="L12" s="14">
        <v>116.4033</v>
      </c>
      <c r="M12">
        <f t="shared" si="0"/>
        <v>118.86570090909089</v>
      </c>
      <c r="N12">
        <f t="shared" si="1"/>
        <v>9.941353094496888</v>
      </c>
      <c r="O12">
        <f t="shared" si="6"/>
        <v>6.6786918844651355</v>
      </c>
      <c r="Q12" s="14">
        <v>40.351889999999997</v>
      </c>
      <c r="R12" s="14">
        <v>16.178560000000001</v>
      </c>
      <c r="S12" s="14">
        <v>23.583670000000001</v>
      </c>
      <c r="T12" s="14">
        <v>31.80716</v>
      </c>
      <c r="U12" s="14">
        <v>40.133049999999997</v>
      </c>
      <c r="V12" s="14">
        <v>29.199770000000001</v>
      </c>
      <c r="W12" s="14">
        <v>9.8873870000000004</v>
      </c>
      <c r="X12" s="14">
        <v>8.1534650000000006</v>
      </c>
      <c r="Y12" s="14">
        <v>25.165649999999999</v>
      </c>
      <c r="Z12" s="14">
        <v>43.463549999999998</v>
      </c>
      <c r="AA12" s="14">
        <v>43.538600000000002</v>
      </c>
      <c r="AB12">
        <f t="shared" si="2"/>
        <v>28.314795636363637</v>
      </c>
      <c r="AC12">
        <f t="shared" si="3"/>
        <v>12.374567279836434</v>
      </c>
      <c r="AD12">
        <f t="shared" si="7"/>
        <v>8.3133474165967094</v>
      </c>
      <c r="AF12" s="14">
        <v>13.02425</v>
      </c>
      <c r="AG12" s="14">
        <v>23.436029999999999</v>
      </c>
      <c r="AH12" s="14">
        <v>11.21561</v>
      </c>
      <c r="AI12" s="14">
        <v>19.770479999999999</v>
      </c>
      <c r="AJ12" s="14">
        <v>4.9503729999999999</v>
      </c>
      <c r="AK12" s="14"/>
      <c r="AL12" s="14"/>
      <c r="AM12" s="14">
        <v>0</v>
      </c>
      <c r="AN12" s="14"/>
      <c r="AO12" s="14">
        <v>1.668598</v>
      </c>
      <c r="AP12" s="14">
        <v>94.240710000000007</v>
      </c>
      <c r="AQ12" s="14">
        <v>0.85326000000000002</v>
      </c>
      <c r="AR12" s="14">
        <v>84.75367</v>
      </c>
      <c r="AS12" s="14">
        <v>0</v>
      </c>
      <c r="AT12" s="14">
        <v>5.3807939999999999</v>
      </c>
      <c r="AU12" s="14">
        <v>43.18233</v>
      </c>
      <c r="AV12" s="14">
        <v>22.899940000000001</v>
      </c>
      <c r="AW12" s="14">
        <v>14.679690000000001</v>
      </c>
      <c r="AX12" s="14">
        <v>3.208453</v>
      </c>
      <c r="AY12" s="14">
        <v>49.52169</v>
      </c>
      <c r="AZ12">
        <f t="shared" si="4"/>
        <v>23.105051647058826</v>
      </c>
      <c r="BA12">
        <f t="shared" si="5"/>
        <v>28.022024861058458</v>
      </c>
      <c r="BB12">
        <f t="shared" si="8"/>
        <v>13.11471133203251</v>
      </c>
    </row>
    <row r="13" spans="1:54">
      <c r="A13" s="14">
        <v>30.8</v>
      </c>
      <c r="B13" s="14">
        <v>97.753720000000001</v>
      </c>
      <c r="C13" s="14">
        <v>112.5626</v>
      </c>
      <c r="D13" s="14">
        <v>122.47620000000001</v>
      </c>
      <c r="E13" s="14">
        <v>124.9759</v>
      </c>
      <c r="F13" s="14">
        <v>117.3394</v>
      </c>
      <c r="G13" s="14">
        <v>115.5247</v>
      </c>
      <c r="H13" s="14">
        <v>119.2287</v>
      </c>
      <c r="I13" s="14">
        <v>109.2921</v>
      </c>
      <c r="J13" s="14">
        <v>131.61060000000001</v>
      </c>
      <c r="K13" s="14">
        <v>138.5445</v>
      </c>
      <c r="L13" s="14">
        <v>119.60639999999999</v>
      </c>
      <c r="M13">
        <f t="shared" si="0"/>
        <v>118.99225636363634</v>
      </c>
      <c r="N13">
        <f t="shared" si="1"/>
        <v>10.406084681418823</v>
      </c>
      <c r="O13">
        <f t="shared" si="6"/>
        <v>6.990902812748959</v>
      </c>
      <c r="Q13" s="14">
        <v>37.35633</v>
      </c>
      <c r="R13" s="14">
        <v>19.574359999999999</v>
      </c>
      <c r="S13" s="14">
        <v>25.54552</v>
      </c>
      <c r="T13" s="14">
        <v>13.3467</v>
      </c>
      <c r="U13" s="14">
        <v>17.53124</v>
      </c>
      <c r="V13" s="14">
        <v>19.854199999999999</v>
      </c>
      <c r="W13" s="14">
        <v>23.686050000000002</v>
      </c>
      <c r="X13" s="14">
        <v>16.610389999999999</v>
      </c>
      <c r="Y13" s="14">
        <v>63.471249999999998</v>
      </c>
      <c r="Z13" s="14">
        <v>18.87134</v>
      </c>
      <c r="AA13" s="14">
        <v>44.932630000000003</v>
      </c>
      <c r="AB13">
        <f t="shared" si="2"/>
        <v>27.343637272727275</v>
      </c>
      <c r="AC13">
        <f t="shared" si="3"/>
        <v>14.544837896902303</v>
      </c>
      <c r="AD13">
        <f t="shared" si="7"/>
        <v>9.7713550559506057</v>
      </c>
      <c r="AF13" s="14">
        <v>21.76088</v>
      </c>
      <c r="AG13" s="14">
        <v>17.712219999999999</v>
      </c>
      <c r="AH13" s="14">
        <v>22.045069999999999</v>
      </c>
      <c r="AI13" s="14">
        <v>11.365449999999999</v>
      </c>
      <c r="AJ13" s="14">
        <v>7.1391429999999998</v>
      </c>
      <c r="AK13" s="14"/>
      <c r="AL13" s="14"/>
      <c r="AM13" s="14">
        <v>12.342090000000001</v>
      </c>
      <c r="AN13" s="14"/>
      <c r="AO13" s="14">
        <v>0.64646199999999998</v>
      </c>
      <c r="AP13" s="14">
        <v>0</v>
      </c>
      <c r="AQ13" s="14">
        <v>4.2121909999999998</v>
      </c>
      <c r="AR13" s="14">
        <v>61.830170000000003</v>
      </c>
      <c r="AS13" s="14"/>
      <c r="AT13" s="14">
        <v>0.90834899999999996</v>
      </c>
      <c r="AU13" s="14">
        <v>49.369729999999997</v>
      </c>
      <c r="AV13" s="14">
        <v>28.268820000000002</v>
      </c>
      <c r="AW13" s="14">
        <v>20.969139999999999</v>
      </c>
      <c r="AX13" s="14">
        <v>0</v>
      </c>
      <c r="AY13" s="14">
        <v>23.999410000000001</v>
      </c>
      <c r="AZ13">
        <f t="shared" si="4"/>
        <v>17.660570312499999</v>
      </c>
      <c r="BA13">
        <f t="shared" si="5"/>
        <v>17.156464292421738</v>
      </c>
      <c r="BB13">
        <f t="shared" si="8"/>
        <v>8.0294724520823095</v>
      </c>
    </row>
    <row r="14" spans="1:54">
      <c r="A14" s="14">
        <v>33.6</v>
      </c>
      <c r="B14" s="14">
        <v>102.25109999999999</v>
      </c>
      <c r="C14" s="14">
        <v>111.66079999999999</v>
      </c>
      <c r="D14" s="14">
        <v>119.90770000000001</v>
      </c>
      <c r="E14" s="14">
        <v>125.8968</v>
      </c>
      <c r="F14" s="14">
        <v>117.616</v>
      </c>
      <c r="G14" s="14">
        <v>118.2885</v>
      </c>
      <c r="H14" s="14">
        <v>121.1146</v>
      </c>
      <c r="I14" s="14">
        <v>119.1288</v>
      </c>
      <c r="J14" s="14">
        <v>126.9799</v>
      </c>
      <c r="K14" s="14">
        <v>136.3065</v>
      </c>
      <c r="L14" s="14">
        <v>117.8532</v>
      </c>
      <c r="M14">
        <f t="shared" si="0"/>
        <v>119.72762727272726</v>
      </c>
      <c r="N14">
        <f t="shared" si="1"/>
        <v>8.2482732562189174</v>
      </c>
      <c r="O14">
        <f t="shared" si="6"/>
        <v>5.5412653723821865</v>
      </c>
      <c r="Q14" s="14">
        <v>38.620939999999997</v>
      </c>
      <c r="R14" s="14">
        <v>9.9078569999999999</v>
      </c>
      <c r="S14" s="14">
        <v>26.940760000000001</v>
      </c>
      <c r="T14" s="14">
        <v>1.900304</v>
      </c>
      <c r="U14" s="14">
        <v>26.89106</v>
      </c>
      <c r="V14" s="14">
        <v>0</v>
      </c>
      <c r="W14" s="14">
        <v>30.439599999999999</v>
      </c>
      <c r="X14" s="14">
        <v>10.571149999999999</v>
      </c>
      <c r="Y14" s="14">
        <v>67.52413</v>
      </c>
      <c r="Z14" s="14">
        <v>6.6632699999999998</v>
      </c>
      <c r="AA14" s="14">
        <v>17.251190000000001</v>
      </c>
      <c r="AB14">
        <f t="shared" si="2"/>
        <v>21.519114636363636</v>
      </c>
      <c r="AC14">
        <f t="shared" si="3"/>
        <v>18.80116418928144</v>
      </c>
      <c r="AD14">
        <f t="shared" si="7"/>
        <v>12.630793966966044</v>
      </c>
      <c r="AF14" s="14">
        <v>34.9223</v>
      </c>
      <c r="AG14" s="14">
        <v>11.19975</v>
      </c>
      <c r="AH14" s="14">
        <v>31.3398</v>
      </c>
      <c r="AI14" s="14">
        <v>24.229620000000001</v>
      </c>
      <c r="AJ14" s="14">
        <v>6.0714170000000003</v>
      </c>
      <c r="AK14" s="14"/>
      <c r="AL14" s="14"/>
      <c r="AM14" s="14">
        <v>0</v>
      </c>
      <c r="AN14" s="14"/>
      <c r="AO14" s="14">
        <v>0</v>
      </c>
      <c r="AP14" s="14">
        <v>44.600189999999998</v>
      </c>
      <c r="AQ14" s="14">
        <v>4.5299839999999998</v>
      </c>
      <c r="AR14" s="14">
        <v>60.311959999999999</v>
      </c>
      <c r="AS14" s="14"/>
      <c r="AT14" s="14">
        <v>5.1424390000000004</v>
      </c>
      <c r="AU14" s="14">
        <v>56.89452</v>
      </c>
      <c r="AV14" s="14">
        <v>23.31165</v>
      </c>
      <c r="AW14" s="14">
        <v>21.489070000000002</v>
      </c>
      <c r="AX14" s="14">
        <v>0.32251099999999999</v>
      </c>
      <c r="AY14" s="14">
        <v>12.95326</v>
      </c>
      <c r="AZ14">
        <f t="shared" si="4"/>
        <v>21.082404437500003</v>
      </c>
      <c r="BA14">
        <f t="shared" si="5"/>
        <v>19.240910323840041</v>
      </c>
      <c r="BB14">
        <f t="shared" si="8"/>
        <v>9.0050232241909036</v>
      </c>
    </row>
    <row r="15" spans="1:54">
      <c r="A15" s="14">
        <v>36.4</v>
      </c>
      <c r="B15" s="14">
        <v>113.786</v>
      </c>
      <c r="C15" s="14">
        <v>112.36060000000001</v>
      </c>
      <c r="D15" s="14">
        <v>118.1934</v>
      </c>
      <c r="E15" s="14">
        <v>125.19280000000001</v>
      </c>
      <c r="F15" s="14">
        <v>119.874</v>
      </c>
      <c r="G15" s="14">
        <v>109.4482</v>
      </c>
      <c r="H15" s="14">
        <v>118.4529</v>
      </c>
      <c r="I15" s="14">
        <v>102.1212</v>
      </c>
      <c r="J15" s="14">
        <v>127.04519999999999</v>
      </c>
      <c r="K15" s="14">
        <v>139.41630000000001</v>
      </c>
      <c r="L15" s="14">
        <v>125.7003</v>
      </c>
      <c r="M15">
        <f t="shared" si="0"/>
        <v>119.23553636363637</v>
      </c>
      <c r="N15">
        <f t="shared" si="1"/>
        <v>9.5978079339430167</v>
      </c>
      <c r="O15">
        <f t="shared" si="6"/>
        <v>6.4478951052009021</v>
      </c>
      <c r="Q15" s="14">
        <v>34.900730000000003</v>
      </c>
      <c r="R15" s="14">
        <v>35.290619999999997</v>
      </c>
      <c r="S15" s="14">
        <v>18.865349999999999</v>
      </c>
      <c r="T15" s="14">
        <v>32.817900000000002</v>
      </c>
      <c r="U15" s="14">
        <v>32.572690000000001</v>
      </c>
      <c r="V15" s="14">
        <v>0</v>
      </c>
      <c r="W15" s="14">
        <v>46.458390000000001</v>
      </c>
      <c r="X15" s="14">
        <v>6.7882980000000002</v>
      </c>
      <c r="Y15" s="14">
        <v>59.749670000000002</v>
      </c>
      <c r="Z15" s="14">
        <v>5.1847839999999996</v>
      </c>
      <c r="AA15" s="14">
        <v>32.043680000000002</v>
      </c>
      <c r="AB15">
        <f t="shared" si="2"/>
        <v>27.697464727272724</v>
      </c>
      <c r="AC15">
        <f t="shared" si="3"/>
        <v>17.443168324562109</v>
      </c>
      <c r="AD15">
        <f t="shared" si="7"/>
        <v>11.718479931378797</v>
      </c>
      <c r="AF15" s="14">
        <v>40.872059999999998</v>
      </c>
      <c r="AG15" s="14">
        <v>14.955970000000001</v>
      </c>
      <c r="AH15" s="14">
        <v>38.157159999999998</v>
      </c>
      <c r="AI15" s="14">
        <v>25.232849999999999</v>
      </c>
      <c r="AJ15" s="14">
        <v>5.2878220000000002</v>
      </c>
      <c r="AK15" s="14"/>
      <c r="AL15" s="14"/>
      <c r="AM15" s="14"/>
      <c r="AN15" s="14"/>
      <c r="AO15" s="14">
        <v>0</v>
      </c>
      <c r="AP15" s="14">
        <v>115.12</v>
      </c>
      <c r="AQ15" s="14">
        <v>8.0386030000000002</v>
      </c>
      <c r="AR15" s="14">
        <v>76.868300000000005</v>
      </c>
      <c r="AS15" s="14"/>
      <c r="AT15" s="14">
        <v>1.90204</v>
      </c>
      <c r="AU15" s="14">
        <v>64.687690000000003</v>
      </c>
      <c r="AV15" s="14">
        <v>45.138170000000002</v>
      </c>
      <c r="AW15" s="14">
        <v>17.76464</v>
      </c>
      <c r="AX15" s="14">
        <v>0</v>
      </c>
      <c r="AY15" s="14">
        <v>9.2883859999999991</v>
      </c>
      <c r="AZ15">
        <f t="shared" si="4"/>
        <v>30.887579399999996</v>
      </c>
      <c r="BA15">
        <f t="shared" si="5"/>
        <v>32.205164767833466</v>
      </c>
      <c r="BB15">
        <f t="shared" si="8"/>
        <v>15.072481072473296</v>
      </c>
    </row>
    <row r="16" spans="1:54">
      <c r="A16" s="14">
        <v>39.200000000000003</v>
      </c>
      <c r="B16" s="14">
        <v>105.6494</v>
      </c>
      <c r="C16" s="14">
        <v>112.39400000000001</v>
      </c>
      <c r="D16" s="14">
        <v>119.47790000000001</v>
      </c>
      <c r="E16" s="14">
        <v>127.142</v>
      </c>
      <c r="F16" s="14">
        <v>120.71129999999999</v>
      </c>
      <c r="G16" s="14">
        <v>113.71980000000001</v>
      </c>
      <c r="H16" s="14">
        <v>115.4881</v>
      </c>
      <c r="I16" s="14">
        <v>105.79170000000001</v>
      </c>
      <c r="J16" s="14">
        <v>130.7302</v>
      </c>
      <c r="K16" s="14">
        <v>134.14850000000001</v>
      </c>
      <c r="L16" s="14">
        <v>122.166</v>
      </c>
      <c r="M16">
        <f t="shared" si="0"/>
        <v>118.85626363636362</v>
      </c>
      <c r="N16">
        <f t="shared" si="1"/>
        <v>8.9588500567136222</v>
      </c>
      <c r="O16">
        <f t="shared" si="6"/>
        <v>6.0186373624566798</v>
      </c>
      <c r="Q16" s="14">
        <v>31.025110000000002</v>
      </c>
      <c r="R16" s="14">
        <v>27.150200000000002</v>
      </c>
      <c r="S16" s="14">
        <v>19.502500000000001</v>
      </c>
      <c r="T16" s="14">
        <v>31.646740000000001</v>
      </c>
      <c r="U16" s="14">
        <v>15.411569999999999</v>
      </c>
      <c r="V16" s="14">
        <v>0</v>
      </c>
      <c r="W16" s="14">
        <v>26.02374</v>
      </c>
      <c r="X16" s="14">
        <v>19.018599999999999</v>
      </c>
      <c r="Y16" s="14">
        <v>32.515639999999998</v>
      </c>
      <c r="Z16" s="14">
        <v>50.173780000000001</v>
      </c>
      <c r="AA16" s="14">
        <v>49.036549999999998</v>
      </c>
      <c r="AB16">
        <f t="shared" si="2"/>
        <v>27.409493636363631</v>
      </c>
      <c r="AC16">
        <f t="shared" si="3"/>
        <v>13.72849615488713</v>
      </c>
      <c r="AD16">
        <f t="shared" si="7"/>
        <v>9.2229292113475303</v>
      </c>
      <c r="AF16" s="14">
        <v>9.9709240000000001</v>
      </c>
      <c r="AG16" s="14">
        <v>31.018170000000001</v>
      </c>
      <c r="AH16" s="14">
        <v>45.504469999999998</v>
      </c>
      <c r="AI16" s="14">
        <v>38.200040000000001</v>
      </c>
      <c r="AJ16" s="14">
        <v>9.9636469999999999</v>
      </c>
      <c r="AK16" s="14"/>
      <c r="AL16" s="14"/>
      <c r="AM16" s="14"/>
      <c r="AN16" s="14"/>
      <c r="AO16" s="14">
        <v>0.16900100000000001</v>
      </c>
      <c r="AP16" s="14">
        <v>5.5161759999999997</v>
      </c>
      <c r="AQ16" s="14">
        <v>23.394590000000001</v>
      </c>
      <c r="AR16" s="14">
        <v>67.601399999999998</v>
      </c>
      <c r="AS16" s="14"/>
      <c r="AT16" s="14">
        <v>0</v>
      </c>
      <c r="AU16" s="14">
        <v>70.979190000000003</v>
      </c>
      <c r="AV16" s="14">
        <v>46.024009999999997</v>
      </c>
      <c r="AW16" s="14">
        <v>10.37135</v>
      </c>
      <c r="AX16" s="14">
        <v>0</v>
      </c>
      <c r="AY16" s="14">
        <v>9.9320260000000005</v>
      </c>
      <c r="AZ16">
        <f t="shared" si="4"/>
        <v>24.576332933333333</v>
      </c>
      <c r="BA16">
        <f t="shared" si="5"/>
        <v>23.296574897593239</v>
      </c>
      <c r="BB16">
        <f t="shared" si="8"/>
        <v>10.903132672314305</v>
      </c>
    </row>
    <row r="17" spans="1:54">
      <c r="A17" s="14">
        <v>42</v>
      </c>
      <c r="B17" s="14">
        <v>108.812</v>
      </c>
      <c r="C17" s="14">
        <v>114.47450000000001</v>
      </c>
      <c r="D17" s="14">
        <v>121.56180000000001</v>
      </c>
      <c r="E17" s="14">
        <v>125.2393</v>
      </c>
      <c r="F17" s="14">
        <v>119.7561</v>
      </c>
      <c r="G17" s="14">
        <v>110.69540000000001</v>
      </c>
      <c r="H17" s="14">
        <v>115.10169999999999</v>
      </c>
      <c r="I17" s="14">
        <v>104.6808</v>
      </c>
      <c r="J17" s="14">
        <v>132.5609</v>
      </c>
      <c r="K17" s="14">
        <v>132.1534</v>
      </c>
      <c r="L17" s="14">
        <v>121.5782</v>
      </c>
      <c r="M17">
        <f t="shared" si="0"/>
        <v>118.78309999999998</v>
      </c>
      <c r="N17">
        <f t="shared" si="1"/>
        <v>8.6475484270503991</v>
      </c>
      <c r="O17">
        <f t="shared" si="6"/>
        <v>5.8095020819883247</v>
      </c>
      <c r="Q17" s="14">
        <v>5.422034</v>
      </c>
      <c r="R17" s="14">
        <v>37.928130000000003</v>
      </c>
      <c r="S17" s="14">
        <v>22.789149999999999</v>
      </c>
      <c r="T17" s="14">
        <v>8.0932230000000001</v>
      </c>
      <c r="U17" s="14">
        <v>14.65221</v>
      </c>
      <c r="V17" s="14">
        <v>6.3014419999999998</v>
      </c>
      <c r="W17" s="14">
        <v>23.242239999999999</v>
      </c>
      <c r="X17" s="14">
        <v>34.975050000000003</v>
      </c>
      <c r="Y17" s="14">
        <v>74.251339999999999</v>
      </c>
      <c r="Z17" s="14">
        <v>48.529609999999998</v>
      </c>
      <c r="AA17" s="14">
        <v>45.225499999999997</v>
      </c>
      <c r="AB17">
        <f t="shared" si="2"/>
        <v>29.219084454545456</v>
      </c>
      <c r="AC17">
        <f t="shared" si="3"/>
        <v>20.434073404588204</v>
      </c>
      <c r="AD17">
        <f t="shared" si="7"/>
        <v>13.727797304507142</v>
      </c>
      <c r="AF17" s="14">
        <v>44.064120000000003</v>
      </c>
      <c r="AG17" s="14">
        <v>36.581699999999998</v>
      </c>
      <c r="AH17" s="14">
        <v>46.345849999999999</v>
      </c>
      <c r="AI17" s="14">
        <v>39.470820000000003</v>
      </c>
      <c r="AJ17" s="14">
        <v>9.7010919999999992</v>
      </c>
      <c r="AK17" s="14"/>
      <c r="AL17" s="14"/>
      <c r="AM17" s="14"/>
      <c r="AN17" s="14"/>
      <c r="AO17" s="14">
        <v>0</v>
      </c>
      <c r="AP17" s="14">
        <v>3.2800729999999998</v>
      </c>
      <c r="AQ17" s="14">
        <v>28.152329999999999</v>
      </c>
      <c r="AR17" s="14">
        <v>60.930799999999998</v>
      </c>
      <c r="AS17" s="14"/>
      <c r="AT17" s="14"/>
      <c r="AU17" s="14">
        <v>72.633979999999994</v>
      </c>
      <c r="AV17" s="14">
        <v>24.165469999999999</v>
      </c>
      <c r="AW17" s="14">
        <v>7.6127929999999999</v>
      </c>
      <c r="AX17" s="14">
        <v>0</v>
      </c>
      <c r="AY17" s="14">
        <v>7.8036909999999997</v>
      </c>
      <c r="AZ17">
        <f t="shared" si="4"/>
        <v>27.195908500000002</v>
      </c>
      <c r="BA17">
        <f t="shared" si="5"/>
        <v>22.708730356071072</v>
      </c>
      <c r="BB17">
        <f t="shared" si="8"/>
        <v>10.628012958146618</v>
      </c>
    </row>
    <row r="18" spans="1:54">
      <c r="A18" s="14">
        <v>44.8</v>
      </c>
      <c r="B18" s="14">
        <v>93.773949999999999</v>
      </c>
      <c r="C18" s="14">
        <v>104.126</v>
      </c>
      <c r="D18" s="14">
        <v>116.0029</v>
      </c>
      <c r="E18" s="14">
        <v>121.72880000000001</v>
      </c>
      <c r="F18" s="14">
        <v>120.3908</v>
      </c>
      <c r="G18" s="14">
        <v>105.4002</v>
      </c>
      <c r="H18" s="14">
        <v>114.3134</v>
      </c>
      <c r="I18" s="14">
        <v>109.9042</v>
      </c>
      <c r="J18" s="14">
        <v>133.91419999999999</v>
      </c>
      <c r="K18" s="14">
        <v>130.91210000000001</v>
      </c>
      <c r="L18" s="14">
        <v>118.1079</v>
      </c>
      <c r="M18">
        <f t="shared" si="0"/>
        <v>115.32495</v>
      </c>
      <c r="N18">
        <f t="shared" si="1"/>
        <v>11.209438098256145</v>
      </c>
      <c r="O18">
        <f t="shared" si="6"/>
        <v>7.5306029817690892</v>
      </c>
      <c r="Q18" s="14">
        <v>12.75543</v>
      </c>
      <c r="R18" s="14">
        <v>35.669020000000003</v>
      </c>
      <c r="S18" s="14">
        <v>22.51032</v>
      </c>
      <c r="T18" s="14">
        <v>14.07255</v>
      </c>
      <c r="U18" s="14">
        <v>12.03383</v>
      </c>
      <c r="V18" s="14">
        <v>8.9631969999999992</v>
      </c>
      <c r="W18" s="14">
        <v>18.721609999999998</v>
      </c>
      <c r="X18" s="14">
        <v>14.614549999999999</v>
      </c>
      <c r="Y18" s="14">
        <v>62.917200000000001</v>
      </c>
      <c r="Z18" s="14">
        <v>50.621299999999998</v>
      </c>
      <c r="AA18" s="14">
        <v>15.88509</v>
      </c>
      <c r="AB18">
        <f t="shared" si="2"/>
        <v>24.433099727272726</v>
      </c>
      <c r="AC18">
        <f t="shared" si="3"/>
        <v>16.883701227680035</v>
      </c>
      <c r="AD18">
        <f t="shared" si="7"/>
        <v>11.34262482151051</v>
      </c>
      <c r="AF18" s="14">
        <v>61.892420000000001</v>
      </c>
      <c r="AG18" s="14">
        <v>37.317509999999999</v>
      </c>
      <c r="AH18" s="14">
        <v>29.643429999999999</v>
      </c>
      <c r="AI18" s="14">
        <v>19.720790000000001</v>
      </c>
      <c r="AJ18" s="14">
        <v>12.138199999999999</v>
      </c>
      <c r="AK18" s="14"/>
      <c r="AL18" s="14"/>
      <c r="AM18" s="14"/>
      <c r="AN18" s="14"/>
      <c r="AO18" s="14">
        <v>0.162684</v>
      </c>
      <c r="AP18" s="14">
        <v>69.623159999999999</v>
      </c>
      <c r="AQ18" s="14">
        <v>24.49682</v>
      </c>
      <c r="AR18" s="14">
        <v>55.783799999999999</v>
      </c>
      <c r="AS18" s="14"/>
      <c r="AT18" s="14"/>
      <c r="AU18" s="14">
        <v>76.810490000000001</v>
      </c>
      <c r="AV18" s="14">
        <v>46.026780000000002</v>
      </c>
      <c r="AW18" s="14">
        <v>5.3138490000000003</v>
      </c>
      <c r="AX18" s="14">
        <v>1.8575280000000001</v>
      </c>
      <c r="AY18" s="14">
        <v>13.60848</v>
      </c>
      <c r="AZ18">
        <f t="shared" si="4"/>
        <v>32.456852928571429</v>
      </c>
      <c r="BA18">
        <f t="shared" si="5"/>
        <v>24.90627540674814</v>
      </c>
      <c r="BB18">
        <f t="shared" si="8"/>
        <v>11.656495700620278</v>
      </c>
    </row>
    <row r="19" spans="1:54">
      <c r="A19" s="14">
        <v>47.6</v>
      </c>
      <c r="B19" s="14">
        <v>105.7764</v>
      </c>
      <c r="C19" s="14">
        <v>105.06910000000001</v>
      </c>
      <c r="D19" s="14">
        <v>119.9759</v>
      </c>
      <c r="E19" s="14">
        <v>123.69710000000001</v>
      </c>
      <c r="F19" s="14">
        <v>121.3997</v>
      </c>
      <c r="G19" s="14">
        <v>111.727</v>
      </c>
      <c r="H19" s="14">
        <v>112.9225</v>
      </c>
      <c r="I19" s="14">
        <v>122.1294</v>
      </c>
      <c r="J19" s="14">
        <v>135.37989999999999</v>
      </c>
      <c r="K19" s="14">
        <v>133.70580000000001</v>
      </c>
      <c r="L19" s="14">
        <v>118.8634</v>
      </c>
      <c r="M19">
        <f t="shared" si="0"/>
        <v>119.14965454545454</v>
      </c>
      <c r="N19">
        <f t="shared" si="1"/>
        <v>9.4468220562514738</v>
      </c>
      <c r="O19">
        <f t="shared" si="6"/>
        <v>6.3464614123803988</v>
      </c>
      <c r="Q19" s="14">
        <v>7.7173080000000001</v>
      </c>
      <c r="R19" s="14">
        <v>39.214289999999998</v>
      </c>
      <c r="S19" s="14">
        <v>15.14368</v>
      </c>
      <c r="T19" s="14">
        <v>3.4927459999999999</v>
      </c>
      <c r="U19" s="14">
        <v>14.26972</v>
      </c>
      <c r="V19" s="14">
        <v>3.4695659999999999</v>
      </c>
      <c r="W19" s="14">
        <v>1.553002</v>
      </c>
      <c r="X19" s="14">
        <v>20.419080000000001</v>
      </c>
      <c r="Y19" s="14">
        <v>36.826920000000001</v>
      </c>
      <c r="Z19" s="14">
        <v>57.747869999999999</v>
      </c>
      <c r="AA19" s="14">
        <v>24.799589999999998</v>
      </c>
      <c r="AB19">
        <f t="shared" si="2"/>
        <v>20.423070181818183</v>
      </c>
      <c r="AC19">
        <f t="shared" si="3"/>
        <v>17.034189097022331</v>
      </c>
      <c r="AD19">
        <f t="shared" si="7"/>
        <v>11.443723947769609</v>
      </c>
      <c r="AF19" s="14">
        <v>68.861940000000004</v>
      </c>
      <c r="AG19" s="14">
        <v>46.390860000000004</v>
      </c>
      <c r="AH19" s="14">
        <v>28.25517</v>
      </c>
      <c r="AI19" s="14">
        <v>19.950019999999999</v>
      </c>
      <c r="AJ19" s="14">
        <v>7.6105700000000001</v>
      </c>
      <c r="AK19" s="14"/>
      <c r="AL19" s="14"/>
      <c r="AM19" s="14"/>
      <c r="AN19" s="14"/>
      <c r="AO19" s="14">
        <v>0.15753700000000001</v>
      </c>
      <c r="AP19" s="14">
        <v>22.240390000000001</v>
      </c>
      <c r="AQ19" s="14">
        <v>16.850280000000001</v>
      </c>
      <c r="AR19" s="14">
        <v>69.894679999999994</v>
      </c>
      <c r="AS19" s="14"/>
      <c r="AT19" s="14"/>
      <c r="AU19" s="14">
        <v>75.291219999999996</v>
      </c>
      <c r="AV19" s="14">
        <v>50.610129999999998</v>
      </c>
      <c r="AW19" s="14">
        <v>1.569563</v>
      </c>
      <c r="AX19" s="14">
        <v>2.0294159999999999</v>
      </c>
      <c r="AY19" s="14">
        <v>11.503450000000001</v>
      </c>
      <c r="AZ19">
        <f t="shared" si="4"/>
        <v>30.086801857142859</v>
      </c>
      <c r="BA19">
        <f t="shared" si="5"/>
        <v>26.060726903362301</v>
      </c>
      <c r="BB19">
        <f t="shared" si="8"/>
        <v>12.196795632548742</v>
      </c>
    </row>
    <row r="20" spans="1:54">
      <c r="A20" s="14">
        <v>50.4</v>
      </c>
      <c r="B20" s="14">
        <v>87.420630000000003</v>
      </c>
      <c r="C20" s="14">
        <v>104.7645</v>
      </c>
      <c r="D20" s="14">
        <v>118.94329999999999</v>
      </c>
      <c r="E20" s="14">
        <v>123.1236</v>
      </c>
      <c r="F20" s="14">
        <v>113.5167</v>
      </c>
      <c r="G20" s="14">
        <v>104.7954</v>
      </c>
      <c r="H20" s="14">
        <v>105.8892</v>
      </c>
      <c r="I20" s="14">
        <v>104.71250000000001</v>
      </c>
      <c r="J20" s="14">
        <v>132.09370000000001</v>
      </c>
      <c r="K20" s="14">
        <v>135.7448</v>
      </c>
      <c r="L20" s="14">
        <v>118.84950000000001</v>
      </c>
      <c r="M20">
        <f t="shared" si="0"/>
        <v>113.62307545454546</v>
      </c>
      <c r="N20">
        <f t="shared" si="1"/>
        <v>13.343734649552266</v>
      </c>
      <c r="O20">
        <f t="shared" si="6"/>
        <v>8.964442914893878</v>
      </c>
      <c r="Q20" s="14">
        <v>6.0156869999999998</v>
      </c>
      <c r="R20" s="14">
        <v>46.583539999999999</v>
      </c>
      <c r="S20" s="14">
        <v>20.143809999999998</v>
      </c>
      <c r="T20" s="14">
        <v>2.8032590000000002</v>
      </c>
      <c r="U20" s="14">
        <v>1.893014</v>
      </c>
      <c r="V20" s="14">
        <v>8.8268869999999993</v>
      </c>
      <c r="W20" s="14">
        <v>3.3591679999999999</v>
      </c>
      <c r="X20" s="14">
        <v>29.635929999999998</v>
      </c>
      <c r="Y20" s="14">
        <v>43.0657</v>
      </c>
      <c r="Z20" s="14">
        <v>48.327179999999998</v>
      </c>
      <c r="AA20" s="14">
        <v>32.575159999999997</v>
      </c>
      <c r="AB20">
        <f t="shared" si="2"/>
        <v>22.111757727272728</v>
      </c>
      <c r="AC20">
        <f t="shared" si="3"/>
        <v>17.745677037380585</v>
      </c>
      <c r="AD20">
        <f t="shared" si="7"/>
        <v>11.921708049933317</v>
      </c>
      <c r="AF20" s="14">
        <v>26.480250000000002</v>
      </c>
      <c r="AG20" s="14">
        <v>29.959800000000001</v>
      </c>
      <c r="AH20" s="14">
        <v>37.644289999999998</v>
      </c>
      <c r="AI20" s="14">
        <v>10.446350000000001</v>
      </c>
      <c r="AJ20" s="14">
        <v>13.12745</v>
      </c>
      <c r="AK20" s="14"/>
      <c r="AL20" s="14"/>
      <c r="AM20" s="14"/>
      <c r="AN20" s="14"/>
      <c r="AO20" s="14">
        <v>3.7209720000000002</v>
      </c>
      <c r="AP20" s="14">
        <v>11.81902</v>
      </c>
      <c r="AQ20" s="14">
        <v>14.86246</v>
      </c>
      <c r="AR20" s="14">
        <v>70.917330000000007</v>
      </c>
      <c r="AS20" s="14"/>
      <c r="AT20" s="14"/>
      <c r="AU20" s="14">
        <v>86.578739999999996</v>
      </c>
      <c r="AV20" s="14">
        <v>44.073230000000002</v>
      </c>
      <c r="AW20" s="14">
        <v>0.38717099999999999</v>
      </c>
      <c r="AX20" s="14">
        <v>11.59036</v>
      </c>
      <c r="AY20" s="14">
        <v>15.751200000000001</v>
      </c>
      <c r="AZ20">
        <f t="shared" si="4"/>
        <v>26.954187357142853</v>
      </c>
      <c r="BA20">
        <f t="shared" si="5"/>
        <v>24.422701267315077</v>
      </c>
      <c r="BB20">
        <f t="shared" si="8"/>
        <v>11.430176036793489</v>
      </c>
    </row>
    <row r="21" spans="1:54">
      <c r="A21" s="14">
        <v>53.2</v>
      </c>
      <c r="B21" s="14">
        <v>91.346530000000001</v>
      </c>
      <c r="C21" s="14">
        <v>109.11790000000001</v>
      </c>
      <c r="D21" s="14">
        <v>122.73869999999999</v>
      </c>
      <c r="E21" s="14">
        <v>127.5772</v>
      </c>
      <c r="F21" s="14">
        <v>114.4319</v>
      </c>
      <c r="G21" s="14">
        <v>106.9806</v>
      </c>
      <c r="H21" s="14">
        <v>117.81619999999999</v>
      </c>
      <c r="I21" s="14">
        <v>116.07859999999999</v>
      </c>
      <c r="J21" s="14">
        <v>125.4303</v>
      </c>
      <c r="K21" s="14">
        <v>136.16650000000001</v>
      </c>
      <c r="L21" s="14">
        <v>117.20480000000001</v>
      </c>
      <c r="M21">
        <f t="shared" si="0"/>
        <v>116.80811181818181</v>
      </c>
      <c r="N21">
        <f t="shared" si="1"/>
        <v>11.328155297605585</v>
      </c>
      <c r="O21">
        <f t="shared" si="6"/>
        <v>7.6103582815059463</v>
      </c>
      <c r="Q21" s="14">
        <v>12.22213</v>
      </c>
      <c r="R21" s="14">
        <v>59.080240000000003</v>
      </c>
      <c r="S21" s="14">
        <v>6.5193300000000001</v>
      </c>
      <c r="T21" s="14">
        <v>5.7759090000000004</v>
      </c>
      <c r="U21" s="14">
        <v>11.09559</v>
      </c>
      <c r="V21" s="14">
        <v>8.693384</v>
      </c>
      <c r="W21" s="14">
        <v>5.7808719999999996</v>
      </c>
      <c r="X21" s="14">
        <v>36.164650000000002</v>
      </c>
      <c r="Y21" s="14">
        <v>42.074120000000001</v>
      </c>
      <c r="Z21" s="14">
        <v>48.953200000000002</v>
      </c>
      <c r="AA21" s="14">
        <v>10.34862</v>
      </c>
      <c r="AB21">
        <f t="shared" si="2"/>
        <v>22.428004090909091</v>
      </c>
      <c r="AC21">
        <f t="shared" si="3"/>
        <v>19.060377034191159</v>
      </c>
      <c r="AD21">
        <f t="shared" si="7"/>
        <v>12.804935525684641</v>
      </c>
      <c r="AF21" s="14">
        <v>25.431280000000001</v>
      </c>
      <c r="AG21" s="14">
        <v>22.672740000000001</v>
      </c>
      <c r="AH21" s="14">
        <v>25.89667</v>
      </c>
      <c r="AI21" s="14">
        <v>11.370189999999999</v>
      </c>
      <c r="AJ21" s="14">
        <v>8.7709299999999999</v>
      </c>
      <c r="AK21" s="14"/>
      <c r="AL21" s="14"/>
      <c r="AM21" s="14"/>
      <c r="AN21" s="14"/>
      <c r="AO21" s="14">
        <v>0</v>
      </c>
      <c r="AP21" s="14">
        <v>10.209860000000001</v>
      </c>
      <c r="AQ21" s="14">
        <v>15.5152</v>
      </c>
      <c r="AR21" s="14">
        <v>109.5748</v>
      </c>
      <c r="AS21" s="14"/>
      <c r="AT21" s="14"/>
      <c r="AU21" s="14">
        <v>78.543059999999997</v>
      </c>
      <c r="AV21" s="14">
        <v>35.473379999999999</v>
      </c>
      <c r="AW21" s="14">
        <v>0</v>
      </c>
      <c r="AX21" s="14">
        <v>3.8791120000000001</v>
      </c>
      <c r="AY21" s="14">
        <v>20.834019999999999</v>
      </c>
      <c r="AZ21">
        <f t="shared" si="4"/>
        <v>26.29794585714286</v>
      </c>
      <c r="BA21">
        <f t="shared" si="5"/>
        <v>29.98044604812015</v>
      </c>
      <c r="BB21">
        <f t="shared" si="8"/>
        <v>14.031280661415385</v>
      </c>
    </row>
    <row r="22" spans="1:54">
      <c r="A22" s="14">
        <v>56</v>
      </c>
      <c r="B22" s="14">
        <v>101.7636</v>
      </c>
      <c r="C22" s="14">
        <v>110.34610000000001</v>
      </c>
      <c r="D22" s="14">
        <v>108.8717</v>
      </c>
      <c r="E22" s="14">
        <v>120.044</v>
      </c>
      <c r="F22" s="14">
        <v>116.4126</v>
      </c>
      <c r="G22" s="14">
        <v>109.5167</v>
      </c>
      <c r="H22" s="14">
        <v>106.1318</v>
      </c>
      <c r="I22" s="14">
        <v>120.2925</v>
      </c>
      <c r="J22" s="14">
        <v>122.1212</v>
      </c>
      <c r="K22" s="14">
        <v>131.26249999999999</v>
      </c>
      <c r="L22" s="14">
        <v>116.9235</v>
      </c>
      <c r="M22">
        <f t="shared" si="0"/>
        <v>114.88056363636365</v>
      </c>
      <c r="N22">
        <f t="shared" si="1"/>
        <v>8.0752142929373374</v>
      </c>
      <c r="O22">
        <f t="shared" si="6"/>
        <v>5.4250027788885058</v>
      </c>
      <c r="Q22" s="14">
        <v>14.5345</v>
      </c>
      <c r="R22" s="14">
        <v>54.905679999999997</v>
      </c>
      <c r="S22" s="14">
        <v>9.0639869999999991</v>
      </c>
      <c r="T22" s="14">
        <v>22.726489999999998</v>
      </c>
      <c r="U22" s="14">
        <v>22.701889999999999</v>
      </c>
      <c r="V22" s="14">
        <v>3.9847519999999998</v>
      </c>
      <c r="W22" s="14">
        <v>4.8238409999999998</v>
      </c>
      <c r="X22" s="14">
        <v>39.873690000000003</v>
      </c>
      <c r="Y22" s="14">
        <v>34.129820000000002</v>
      </c>
      <c r="Z22" s="14">
        <v>46.591650000000001</v>
      </c>
      <c r="AA22" s="14">
        <v>12.83507</v>
      </c>
      <c r="AB22">
        <f t="shared" si="2"/>
        <v>24.197397272727269</v>
      </c>
      <c r="AC22">
        <f t="shared" si="3"/>
        <v>16.593208772910611</v>
      </c>
      <c r="AD22">
        <f t="shared" si="7"/>
        <v>11.14746933495598</v>
      </c>
      <c r="AF22" s="14">
        <v>17.751580000000001</v>
      </c>
      <c r="AG22" s="14">
        <v>18.295470000000002</v>
      </c>
      <c r="AH22" s="14">
        <v>8.0724850000000004</v>
      </c>
      <c r="AI22" s="14">
        <v>10.877079999999999</v>
      </c>
      <c r="AJ22" s="14">
        <v>11.56198</v>
      </c>
      <c r="AK22" s="14"/>
      <c r="AL22" s="14"/>
      <c r="AM22" s="14"/>
      <c r="AN22" s="14"/>
      <c r="AO22" s="14">
        <v>0</v>
      </c>
      <c r="AP22" s="14">
        <v>14.310969999999999</v>
      </c>
      <c r="AQ22" s="14">
        <v>11.50061</v>
      </c>
      <c r="AR22" s="14">
        <v>111.3526</v>
      </c>
      <c r="AS22" s="14"/>
      <c r="AT22" s="14"/>
      <c r="AU22" s="14">
        <v>67.588009999999997</v>
      </c>
      <c r="AV22" s="14">
        <v>47.510599999999997</v>
      </c>
      <c r="AW22" s="14">
        <v>0</v>
      </c>
      <c r="AX22" s="14">
        <v>1.2928249999999999</v>
      </c>
      <c r="AY22" s="14">
        <v>21.351520000000001</v>
      </c>
      <c r="AZ22">
        <f t="shared" si="4"/>
        <v>24.390409285714288</v>
      </c>
      <c r="BA22">
        <f t="shared" si="5"/>
        <v>30.068889473742793</v>
      </c>
      <c r="BB22">
        <f t="shared" si="8"/>
        <v>14.072673458759908</v>
      </c>
    </row>
    <row r="23" spans="1:54">
      <c r="A23" s="14">
        <v>58.8</v>
      </c>
      <c r="B23" s="14">
        <v>101.5415</v>
      </c>
      <c r="C23" s="14">
        <v>113.83499999999999</v>
      </c>
      <c r="D23" s="14">
        <v>114.0249</v>
      </c>
      <c r="E23" s="14">
        <v>121.2685</v>
      </c>
      <c r="F23" s="14">
        <v>119.23050000000001</v>
      </c>
      <c r="G23" s="14">
        <v>109.55119999999999</v>
      </c>
      <c r="H23" s="14">
        <v>115.4276</v>
      </c>
      <c r="I23" s="14">
        <v>121.5988</v>
      </c>
      <c r="J23" s="14">
        <v>123.4735</v>
      </c>
      <c r="K23" s="14">
        <v>128.83439999999999</v>
      </c>
      <c r="L23" s="14">
        <v>119.3111</v>
      </c>
      <c r="M23">
        <f t="shared" si="0"/>
        <v>117.09972727272725</v>
      </c>
      <c r="N23">
        <f t="shared" si="1"/>
        <v>7.053857245261554</v>
      </c>
      <c r="O23">
        <f t="shared" si="6"/>
        <v>4.7388457778632107</v>
      </c>
      <c r="Q23" s="14">
        <v>15.35256</v>
      </c>
      <c r="R23" s="14">
        <v>70.261470000000003</v>
      </c>
      <c r="S23" s="14">
        <v>5.8491910000000003</v>
      </c>
      <c r="T23" s="14">
        <v>45.43524</v>
      </c>
      <c r="U23" s="14">
        <v>19.713529999999999</v>
      </c>
      <c r="V23" s="14">
        <v>29.835799999999999</v>
      </c>
      <c r="W23" s="14">
        <v>18.845050000000001</v>
      </c>
      <c r="X23" s="14">
        <v>26.558109999999999</v>
      </c>
      <c r="Y23" s="14">
        <v>27.739039999999999</v>
      </c>
      <c r="Z23" s="14">
        <v>41.818350000000002</v>
      </c>
      <c r="AA23" s="14">
        <v>26.50806</v>
      </c>
      <c r="AB23">
        <f t="shared" si="2"/>
        <v>29.81058190909091</v>
      </c>
      <c r="AC23">
        <f t="shared" si="3"/>
        <v>16.667180401138317</v>
      </c>
      <c r="AD23">
        <f t="shared" si="7"/>
        <v>11.19716415098646</v>
      </c>
      <c r="AF23" s="14">
        <v>16.500910000000001</v>
      </c>
      <c r="AG23" s="14">
        <v>13.586460000000001</v>
      </c>
      <c r="AH23" s="14">
        <v>13.51807</v>
      </c>
      <c r="AI23" s="14">
        <v>5.381761</v>
      </c>
      <c r="AJ23" s="14">
        <v>7.4165739999999998</v>
      </c>
      <c r="AK23" s="14"/>
      <c r="AL23" s="14"/>
      <c r="AM23" s="14"/>
      <c r="AN23" s="14"/>
      <c r="AO23" s="14">
        <v>0.322017</v>
      </c>
      <c r="AP23" s="14">
        <v>5.392023</v>
      </c>
      <c r="AQ23" s="14">
        <v>2.1712410000000002</v>
      </c>
      <c r="AR23" s="14">
        <v>70.633740000000003</v>
      </c>
      <c r="AS23" s="14"/>
      <c r="AT23" s="14"/>
      <c r="AU23" s="14">
        <v>63.351649999999999</v>
      </c>
      <c r="AV23" s="14">
        <v>41.576900000000002</v>
      </c>
      <c r="AW23" s="14">
        <v>2.498472</v>
      </c>
      <c r="AX23" s="14">
        <v>5.3749919999999998</v>
      </c>
      <c r="AY23" s="14">
        <v>25.776289999999999</v>
      </c>
      <c r="AZ23">
        <f t="shared" si="4"/>
        <v>19.535792857142859</v>
      </c>
      <c r="BA23">
        <f t="shared" si="5"/>
        <v>22.111980508187397</v>
      </c>
      <c r="BB23">
        <f t="shared" si="8"/>
        <v>10.348725432308163</v>
      </c>
    </row>
    <row r="24" spans="1:54">
      <c r="A24" s="14">
        <v>61.6</v>
      </c>
    </row>
    <row r="25" spans="1:54">
      <c r="A25" s="14">
        <v>64.400000000000006</v>
      </c>
    </row>
    <row r="26" spans="1:54">
      <c r="A26" s="14">
        <v>67.2</v>
      </c>
    </row>
    <row r="27" spans="1:54">
      <c r="A27" s="14">
        <v>70</v>
      </c>
    </row>
    <row r="28" spans="1:54">
      <c r="A28" s="14">
        <v>72.8</v>
      </c>
    </row>
    <row r="29" spans="1:54">
      <c r="A29" s="14">
        <v>75.599999999999994</v>
      </c>
    </row>
    <row r="30" spans="1:54">
      <c r="A30" s="14">
        <v>78.400000000000006</v>
      </c>
    </row>
    <row r="31" spans="1:54">
      <c r="A31" s="14">
        <v>81.2</v>
      </c>
    </row>
    <row r="32" spans="1:54">
      <c r="A32" s="14">
        <v>84</v>
      </c>
    </row>
    <row r="33" spans="1:1">
      <c r="A33" s="14">
        <v>86.8</v>
      </c>
    </row>
    <row r="34" spans="1:1">
      <c r="A34" s="14">
        <v>89.6</v>
      </c>
    </row>
    <row r="35" spans="1:1">
      <c r="A35" s="14">
        <v>92.4</v>
      </c>
    </row>
    <row r="36" spans="1:1">
      <c r="A36" s="14">
        <v>95.2</v>
      </c>
    </row>
    <row r="37" spans="1:1">
      <c r="A37" s="14">
        <v>98</v>
      </c>
    </row>
    <row r="38" spans="1:1">
      <c r="A38" s="14">
        <v>100.8</v>
      </c>
    </row>
    <row r="39" spans="1:1">
      <c r="A39" s="14">
        <v>103.6</v>
      </c>
    </row>
    <row r="40" spans="1:1">
      <c r="A40" s="14">
        <v>106.4</v>
      </c>
    </row>
    <row r="41" spans="1:1">
      <c r="A41" s="14">
        <v>109.2</v>
      </c>
    </row>
    <row r="42" spans="1:1">
      <c r="A42" s="14">
        <v>112</v>
      </c>
    </row>
    <row r="43" spans="1:1">
      <c r="A43" s="14">
        <v>114.8</v>
      </c>
    </row>
    <row r="44" spans="1:1">
      <c r="A44" s="14">
        <v>117.6</v>
      </c>
    </row>
    <row r="45" spans="1:1">
      <c r="A45" s="14">
        <v>120.4</v>
      </c>
    </row>
    <row r="46" spans="1:1">
      <c r="A46" s="14">
        <v>123.2</v>
      </c>
    </row>
    <row r="47" spans="1:1">
      <c r="A47" s="14">
        <v>126</v>
      </c>
    </row>
    <row r="48" spans="1:1">
      <c r="A48" s="14">
        <v>128.80000000000001</v>
      </c>
    </row>
    <row r="49" spans="1:1">
      <c r="A49" s="14">
        <v>131.6</v>
      </c>
    </row>
    <row r="50" spans="1:1">
      <c r="A50" s="14">
        <v>134.4</v>
      </c>
    </row>
    <row r="51" spans="1:1">
      <c r="A51" s="14">
        <v>137.19999999999999</v>
      </c>
    </row>
    <row r="52" spans="1:1">
      <c r="A52" s="14">
        <v>140</v>
      </c>
    </row>
    <row r="53" spans="1:1">
      <c r="A53" s="14">
        <v>142.80000000000001</v>
      </c>
    </row>
    <row r="54" spans="1:1">
      <c r="A54" s="14">
        <v>145.6</v>
      </c>
    </row>
    <row r="55" spans="1:1">
      <c r="A55" s="14">
        <v>148.4</v>
      </c>
    </row>
    <row r="56" spans="1:1">
      <c r="A56" s="14">
        <v>151.19999999999999</v>
      </c>
    </row>
    <row r="57" spans="1:1">
      <c r="A57" s="14">
        <v>154</v>
      </c>
    </row>
    <row r="58" spans="1:1">
      <c r="A58" s="14">
        <v>156.80000000000001</v>
      </c>
    </row>
    <row r="59" spans="1:1">
      <c r="A59" s="14">
        <v>159.6</v>
      </c>
    </row>
    <row r="60" spans="1:1">
      <c r="A60" s="14">
        <v>162.4</v>
      </c>
    </row>
    <row r="61" spans="1:1">
      <c r="A61" s="14">
        <v>165.2</v>
      </c>
    </row>
    <row r="62" spans="1:1">
      <c r="A62" s="14">
        <v>168</v>
      </c>
    </row>
    <row r="63" spans="1:1">
      <c r="A63" s="14">
        <v>170.8</v>
      </c>
    </row>
    <row r="64" spans="1:1">
      <c r="A64" s="14">
        <v>173.6</v>
      </c>
    </row>
    <row r="65" spans="1:1">
      <c r="A65" s="14">
        <v>176.4</v>
      </c>
    </row>
    <row r="66" spans="1:1">
      <c r="A66" s="14">
        <v>179.2</v>
      </c>
    </row>
    <row r="67" spans="1:1">
      <c r="A67" s="14">
        <v>182</v>
      </c>
    </row>
    <row r="68" spans="1:1">
      <c r="A68" s="14">
        <v>184.8</v>
      </c>
    </row>
    <row r="69" spans="1:1">
      <c r="A69" s="14">
        <v>187.6</v>
      </c>
    </row>
    <row r="70" spans="1:1">
      <c r="A70" s="14">
        <v>190.4</v>
      </c>
    </row>
    <row r="71" spans="1:1">
      <c r="A71" s="14">
        <v>193.2</v>
      </c>
    </row>
    <row r="72" spans="1:1">
      <c r="A72" s="14">
        <v>196</v>
      </c>
    </row>
    <row r="73" spans="1:1">
      <c r="A73" s="14">
        <v>198.8</v>
      </c>
    </row>
    <row r="74" spans="1:1">
      <c r="A74" s="14">
        <v>201.6</v>
      </c>
    </row>
    <row r="75" spans="1:1">
      <c r="A75" s="14">
        <v>204.4</v>
      </c>
    </row>
    <row r="76" spans="1:1">
      <c r="A76" s="14">
        <v>207.2</v>
      </c>
    </row>
    <row r="77" spans="1:1">
      <c r="A77" s="14">
        <v>210</v>
      </c>
    </row>
    <row r="78" spans="1:1">
      <c r="A78" s="14">
        <v>212.8</v>
      </c>
    </row>
    <row r="79" spans="1:1">
      <c r="A79" s="14">
        <v>215.6</v>
      </c>
    </row>
    <row r="80" spans="1:1">
      <c r="A80" s="14">
        <v>218.4</v>
      </c>
    </row>
    <row r="81" spans="1:1">
      <c r="A81" s="14">
        <v>221.2</v>
      </c>
    </row>
    <row r="82" spans="1:1">
      <c r="A82" s="14">
        <v>224</v>
      </c>
    </row>
    <row r="83" spans="1:1">
      <c r="A83" s="14">
        <v>226.8</v>
      </c>
    </row>
    <row r="84" spans="1:1">
      <c r="A84" s="14">
        <v>229.6</v>
      </c>
    </row>
    <row r="85" spans="1:1">
      <c r="A85" s="14">
        <v>232.4</v>
      </c>
    </row>
    <row r="86" spans="1:1">
      <c r="A86" s="14">
        <v>235.2</v>
      </c>
    </row>
    <row r="87" spans="1:1">
      <c r="A87" s="14">
        <v>238</v>
      </c>
    </row>
    <row r="88" spans="1:1">
      <c r="A88" s="14">
        <v>240.8</v>
      </c>
    </row>
    <row r="89" spans="1:1">
      <c r="A89" s="14">
        <v>243.6</v>
      </c>
    </row>
    <row r="90" spans="1:1">
      <c r="A90" s="14">
        <v>246.4</v>
      </c>
    </row>
    <row r="91" spans="1:1">
      <c r="A91" s="14">
        <v>249.2</v>
      </c>
    </row>
    <row r="92" spans="1:1">
      <c r="A92" s="14">
        <v>252</v>
      </c>
    </row>
    <row r="93" spans="1:1">
      <c r="A93" s="14">
        <v>254.8</v>
      </c>
    </row>
    <row r="94" spans="1:1">
      <c r="A94" s="14">
        <v>257.60000000000002</v>
      </c>
    </row>
    <row r="95" spans="1:1">
      <c r="A95" s="14">
        <v>260.39999999999998</v>
      </c>
    </row>
    <row r="96" spans="1:1">
      <c r="A96" s="14">
        <v>263.2</v>
      </c>
    </row>
    <row r="97" spans="1:1">
      <c r="A97" s="14">
        <v>266</v>
      </c>
    </row>
    <row r="98" spans="1:1">
      <c r="A98" s="14">
        <v>268.8</v>
      </c>
    </row>
    <row r="99" spans="1:1">
      <c r="A99" s="14">
        <v>271.60000000000002</v>
      </c>
    </row>
    <row r="100" spans="1:1">
      <c r="A100" s="14">
        <v>274.39999999999998</v>
      </c>
    </row>
    <row r="101" spans="1:1">
      <c r="A101" s="14">
        <v>277.2</v>
      </c>
    </row>
    <row r="102" spans="1:1">
      <c r="A102" s="14">
        <v>280</v>
      </c>
    </row>
    <row r="103" spans="1:1">
      <c r="A103" s="14">
        <v>282.8</v>
      </c>
    </row>
    <row r="104" spans="1:1">
      <c r="A104" s="14">
        <v>285.60000000000002</v>
      </c>
    </row>
    <row r="105" spans="1:1">
      <c r="A105" s="14">
        <v>288.39999999999998</v>
      </c>
    </row>
    <row r="106" spans="1:1">
      <c r="A106" s="14">
        <v>291.2</v>
      </c>
    </row>
    <row r="107" spans="1:1">
      <c r="A107" s="14">
        <v>294</v>
      </c>
    </row>
    <row r="108" spans="1:1">
      <c r="A108" s="14">
        <v>296.8</v>
      </c>
    </row>
    <row r="109" spans="1:1">
      <c r="A109" s="14">
        <v>299.60000000000002</v>
      </c>
    </row>
    <row r="110" spans="1:1">
      <c r="A110" s="14">
        <v>302.39999999999998</v>
      </c>
    </row>
    <row r="111" spans="1:1">
      <c r="A111" s="14">
        <v>305.2</v>
      </c>
    </row>
    <row r="112" spans="1:1">
      <c r="A112" s="14">
        <v>308</v>
      </c>
    </row>
    <row r="113" spans="1:1">
      <c r="A113" s="14">
        <v>310.8</v>
      </c>
    </row>
    <row r="114" spans="1:1">
      <c r="A114" s="14">
        <v>313.60000000000002</v>
      </c>
    </row>
    <row r="115" spans="1:1">
      <c r="A115" s="14"/>
    </row>
    <row r="116" spans="1:1">
      <c r="A116" s="14" t="s">
        <v>9</v>
      </c>
    </row>
    <row r="117" spans="1:1">
      <c r="A117" s="14" t="s">
        <v>10</v>
      </c>
    </row>
    <row r="118" spans="1:1">
      <c r="A118" s="14" t="s">
        <v>11</v>
      </c>
    </row>
    <row r="119" spans="1:1">
      <c r="A119" s="14" t="s">
        <v>12</v>
      </c>
    </row>
  </sheetData>
  <mergeCells count="3">
    <mergeCell ref="B1:L1"/>
    <mergeCell ref="Q1:AA1"/>
    <mergeCell ref="AF1:A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EF5B-3F27-492E-BA54-19F00F28D586}">
  <dimension ref="A1:AW158"/>
  <sheetViews>
    <sheetView tabSelected="1" topLeftCell="G1" zoomScale="52" zoomScaleNormal="52" workbookViewId="0">
      <selection activeCell="AV13" sqref="AV13"/>
    </sheetView>
  </sheetViews>
  <sheetFormatPr defaultRowHeight="14.45"/>
  <sheetData>
    <row r="1" spans="1:49">
      <c r="A1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t="s">
        <v>5</v>
      </c>
      <c r="M1" t="s">
        <v>6</v>
      </c>
      <c r="N1" t="s">
        <v>7</v>
      </c>
      <c r="P1" s="19" t="s">
        <v>2</v>
      </c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t="s">
        <v>5</v>
      </c>
      <c r="AF1" t="s">
        <v>6</v>
      </c>
      <c r="AG1" t="s">
        <v>7</v>
      </c>
      <c r="AI1" s="19" t="s">
        <v>13</v>
      </c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t="s">
        <v>5</v>
      </c>
      <c r="AV1" t="s">
        <v>6</v>
      </c>
      <c r="AW1" t="s">
        <v>7</v>
      </c>
    </row>
    <row r="2" spans="1:49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f>AVERAGE(B2:K2)</f>
        <v>0</v>
      </c>
      <c r="M2">
        <f>_xlfn.STDEV.P(B2:K2)</f>
        <v>0</v>
      </c>
      <c r="N2">
        <v>0</v>
      </c>
      <c r="P2">
        <v>0</v>
      </c>
      <c r="Q2">
        <v>0.13697710701610441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f>AVERAGE(P2:AD2)</f>
        <v>9.13180713440696E-3</v>
      </c>
      <c r="AF2">
        <f>_xlfn.STDEV.P(P2:AD2)</f>
        <v>3.4168093619048781E-2</v>
      </c>
      <c r="AG2">
        <f>_xlfn.CONFIDENCE.T(0.05,AF2,15)</f>
        <v>1.8921659556689566E-2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f>AVERAGE(AI2:AT2)</f>
        <v>0</v>
      </c>
      <c r="AV2">
        <f>_xlfn.STDEV.P(AI2:AT2)</f>
        <v>0</v>
      </c>
      <c r="AW2">
        <v>0</v>
      </c>
    </row>
    <row r="3" spans="1:49">
      <c r="A3">
        <f>A2+2.8</f>
        <v>2.8</v>
      </c>
      <c r="B3">
        <v>77.34480562846538</v>
      </c>
      <c r="C3">
        <v>31.044561008996489</v>
      </c>
      <c r="D3">
        <v>7.0285058626524526</v>
      </c>
      <c r="E3">
        <v>57.634768707878287</v>
      </c>
      <c r="F3">
        <v>24.382127241755381</v>
      </c>
      <c r="G3">
        <v>33.88897970249463</v>
      </c>
      <c r="H3">
        <v>24.051361473889674</v>
      </c>
      <c r="I3">
        <v>34.622631538666191</v>
      </c>
      <c r="J3">
        <v>17.825454216518079</v>
      </c>
      <c r="K3">
        <v>25.582510372776142</v>
      </c>
      <c r="L3">
        <f t="shared" ref="L3:L66" si="0">AVERAGE(B3:K3)</f>
        <v>33.340570575409274</v>
      </c>
      <c r="M3">
        <f t="shared" ref="M3:M66" si="1">_xlfn.STDEV.P(B3:K3)</f>
        <v>19.21866554732005</v>
      </c>
      <c r="N3">
        <f>_xlfn.CONFIDENCE.T(0.05,M3,10)</f>
        <v>13.748205122815884</v>
      </c>
      <c r="P3">
        <v>72.244976146387302</v>
      </c>
      <c r="Q3">
        <v>47.69838497299331</v>
      </c>
      <c r="R3">
        <v>1.9989148747822612</v>
      </c>
      <c r="S3">
        <v>21.666165714858231</v>
      </c>
      <c r="T3">
        <v>82.440352414071782</v>
      </c>
      <c r="U3">
        <v>3.9496837529077844</v>
      </c>
      <c r="V3">
        <v>1.0602205258693809</v>
      </c>
      <c r="W3">
        <v>26.599143090351031</v>
      </c>
      <c r="X3">
        <v>9.1438819318367841</v>
      </c>
      <c r="Y3">
        <v>25.808978872341445</v>
      </c>
      <c r="Z3">
        <v>17.483128780726599</v>
      </c>
      <c r="AA3">
        <v>96.015680353867452</v>
      </c>
      <c r="AB3">
        <v>8.2109720005854783</v>
      </c>
      <c r="AC3">
        <v>46.452881689257346</v>
      </c>
      <c r="AD3">
        <v>33.128542481128562</v>
      </c>
      <c r="AE3">
        <f>AVERAGE(P3:AD3)</f>
        <v>32.926793840130991</v>
      </c>
      <c r="AF3">
        <f t="shared" ref="AF3:AF54" si="2">_xlfn.STDEV.P(P3:AD3)</f>
        <v>29.238228449510025</v>
      </c>
      <c r="AG3">
        <f t="shared" ref="AG3:AG54" si="3">_xlfn.CONFIDENCE.T(0.05,AF3,15)</f>
        <v>16.191591223395442</v>
      </c>
      <c r="AI3">
        <v>7.7918030232195736</v>
      </c>
      <c r="AJ3">
        <v>17.127618683443764</v>
      </c>
      <c r="AK3">
        <v>32.777399342254647</v>
      </c>
      <c r="AL3">
        <v>1.8157662987722392</v>
      </c>
      <c r="AM3">
        <v>94.598051546611529</v>
      </c>
      <c r="AN3">
        <v>3.6579261483962879</v>
      </c>
      <c r="AO3">
        <v>14.340565295831984</v>
      </c>
      <c r="AP3">
        <v>76.359657180283875</v>
      </c>
      <c r="AQ3">
        <v>7.9332240311355715</v>
      </c>
      <c r="AR3">
        <v>17.439988552212643</v>
      </c>
      <c r="AS3">
        <v>23.489447817288234</v>
      </c>
      <c r="AT3">
        <v>39.373237490453846</v>
      </c>
      <c r="AU3">
        <f t="shared" ref="AU3:AU41" si="4">AVERAGE(AI3:AT3)</f>
        <v>28.058723784158683</v>
      </c>
      <c r="AV3">
        <f t="shared" ref="AV3:AV41" si="5">_xlfn.STDEV.P(AI3:AT3)</f>
        <v>28.06530292245543</v>
      </c>
      <c r="AW3">
        <f t="shared" ref="AW3:AW41" si="6">_xlfn.CONFIDENCE.T(0.05,AV3,12)</f>
        <v>17.831842742680188</v>
      </c>
    </row>
    <row r="4" spans="1:49">
      <c r="A4">
        <f t="shared" ref="A4:A31" si="7">A3+2.8</f>
        <v>5.6</v>
      </c>
      <c r="B4">
        <v>55.0204123058761</v>
      </c>
      <c r="C4">
        <v>19.934746928387746</v>
      </c>
      <c r="D4">
        <v>65.403621565241181</v>
      </c>
      <c r="E4">
        <v>10.3856581307023</v>
      </c>
      <c r="F4">
        <v>28.1819484902007</v>
      </c>
      <c r="G4">
        <v>97.241848315427987</v>
      </c>
      <c r="H4">
        <v>86.717328290125579</v>
      </c>
      <c r="I4">
        <v>114.39741825037881</v>
      </c>
      <c r="J4">
        <v>86.349543734481017</v>
      </c>
      <c r="K4">
        <v>29.230491756379401</v>
      </c>
      <c r="L4">
        <f t="shared" si="0"/>
        <v>59.286301776720087</v>
      </c>
      <c r="M4">
        <f t="shared" si="1"/>
        <v>34.393325943515116</v>
      </c>
      <c r="N4">
        <f t="shared" ref="N4:N67" si="8">_xlfn.CONFIDENCE.T(0.05,M4,10)</f>
        <v>24.603503232993567</v>
      </c>
      <c r="P4">
        <v>99.139047019765542</v>
      </c>
      <c r="Q4">
        <v>18.119830943131429</v>
      </c>
      <c r="R4">
        <v>10.683228044185832</v>
      </c>
      <c r="S4">
        <v>36.26079718171556</v>
      </c>
      <c r="T4">
        <v>18.169204849525951</v>
      </c>
      <c r="U4">
        <v>54.519925912648631</v>
      </c>
      <c r="V4">
        <v>0.53365305080554926</v>
      </c>
      <c r="W4">
        <v>45.123050158463101</v>
      </c>
      <c r="X4">
        <v>29.465539315132471</v>
      </c>
      <c r="Y4">
        <v>28.835554603833547</v>
      </c>
      <c r="Z4">
        <v>27.32718756271376</v>
      </c>
      <c r="AA4">
        <v>87.908660066427757</v>
      </c>
      <c r="AB4">
        <v>17.157956144264094</v>
      </c>
      <c r="AC4">
        <v>82.58294728381594</v>
      </c>
      <c r="AD4">
        <v>19.62326161195918</v>
      </c>
      <c r="AE4">
        <f t="shared" ref="AE4:AE54" si="9">AVERAGE(P4:AD4)</f>
        <v>38.36332291655922</v>
      </c>
      <c r="AF4">
        <f t="shared" si="2"/>
        <v>28.893402048774952</v>
      </c>
      <c r="AG4">
        <f t="shared" si="3"/>
        <v>16.000632727624108</v>
      </c>
      <c r="AI4">
        <v>64.847698815771935</v>
      </c>
      <c r="AJ4">
        <v>48.145785438307193</v>
      </c>
      <c r="AK4">
        <v>31.870834965018368</v>
      </c>
      <c r="AL4">
        <v>0</v>
      </c>
      <c r="AM4">
        <v>32.739614934070225</v>
      </c>
      <c r="AN4">
        <v>9.6690143712087284</v>
      </c>
      <c r="AO4">
        <v>6.285056649310599</v>
      </c>
      <c r="AP4">
        <v>34.643732515741242</v>
      </c>
      <c r="AQ4">
        <v>1.4601554856998629</v>
      </c>
      <c r="AR4">
        <v>13.662454076659696</v>
      </c>
      <c r="AS4">
        <v>79.256510820277043</v>
      </c>
      <c r="AT4">
        <v>47.581339182803383</v>
      </c>
      <c r="AU4">
        <f t="shared" si="4"/>
        <v>30.846849771239022</v>
      </c>
      <c r="AV4">
        <f t="shared" si="5"/>
        <v>24.596897746039339</v>
      </c>
      <c r="AW4">
        <f t="shared" si="6"/>
        <v>15.628123230204727</v>
      </c>
    </row>
    <row r="5" spans="1:49">
      <c r="A5">
        <f t="shared" si="7"/>
        <v>8.3999999999999986</v>
      </c>
      <c r="B5" s="17">
        <v>54.938184004979561</v>
      </c>
      <c r="C5">
        <v>17.296227451959179</v>
      </c>
      <c r="D5">
        <v>66.751013135147062</v>
      </c>
      <c r="E5" s="17">
        <v>30.767987618215891</v>
      </c>
      <c r="F5" s="17">
        <v>14.810577816818688</v>
      </c>
      <c r="G5">
        <v>103.2667556607813</v>
      </c>
      <c r="H5">
        <v>106.55408599876934</v>
      </c>
      <c r="I5">
        <v>72.811896474207629</v>
      </c>
      <c r="J5">
        <v>99.78382965307091</v>
      </c>
      <c r="K5">
        <v>3.6059655396963777</v>
      </c>
      <c r="L5">
        <f t="shared" si="0"/>
        <v>57.058652335364592</v>
      </c>
      <c r="M5">
        <f t="shared" si="1"/>
        <v>36.974815074696508</v>
      </c>
      <c r="N5">
        <f t="shared" si="8"/>
        <v>26.450189310672389</v>
      </c>
      <c r="P5">
        <v>31.8889645920109</v>
      </c>
      <c r="Q5">
        <v>58.901036950761124</v>
      </c>
      <c r="R5">
        <v>18.24746368052902</v>
      </c>
      <c r="S5">
        <v>41.862022772940385</v>
      </c>
      <c r="T5">
        <v>2.6721725297101049</v>
      </c>
      <c r="U5">
        <v>24.812257710579811</v>
      </c>
      <c r="V5">
        <v>18.479813575640648</v>
      </c>
      <c r="W5">
        <v>21.867077817146754</v>
      </c>
      <c r="X5">
        <v>4.2474637740349275</v>
      </c>
      <c r="Y5">
        <v>16.242573816294236</v>
      </c>
      <c r="Z5">
        <v>28.385447930507542</v>
      </c>
      <c r="AA5">
        <v>106.64167040252136</v>
      </c>
      <c r="AB5">
        <v>32.590713772056297</v>
      </c>
      <c r="AC5">
        <v>22.441500618263341</v>
      </c>
      <c r="AD5">
        <v>31.765655316883876</v>
      </c>
      <c r="AE5">
        <f t="shared" si="9"/>
        <v>30.736389017325351</v>
      </c>
      <c r="AF5">
        <f t="shared" si="2"/>
        <v>24.328430962529655</v>
      </c>
      <c r="AG5">
        <f t="shared" si="3"/>
        <v>13.472636002284139</v>
      </c>
      <c r="AI5">
        <v>42.853595731781866</v>
      </c>
      <c r="AJ5">
        <v>12.02565473009086</v>
      </c>
      <c r="AK5">
        <v>13.974311420117832</v>
      </c>
      <c r="AL5">
        <v>14.241385148767092</v>
      </c>
      <c r="AM5">
        <v>12.962982693530227</v>
      </c>
      <c r="AN5">
        <v>94.374741124842046</v>
      </c>
      <c r="AO5">
        <v>44.292826691538792</v>
      </c>
      <c r="AP5">
        <v>14.947156162529172</v>
      </c>
      <c r="AQ5">
        <v>29.981162125300461</v>
      </c>
      <c r="AR5">
        <v>10.185087626874582</v>
      </c>
      <c r="AS5">
        <v>34.105485550441408</v>
      </c>
      <c r="AT5">
        <v>44.321707408543865</v>
      </c>
      <c r="AU5">
        <f t="shared" si="4"/>
        <v>30.688841367863187</v>
      </c>
      <c r="AV5">
        <f t="shared" si="5"/>
        <v>23.215641811050414</v>
      </c>
      <c r="AW5">
        <f t="shared" si="6"/>
        <v>14.750515078667222</v>
      </c>
    </row>
    <row r="6" spans="1:49">
      <c r="A6">
        <f t="shared" si="7"/>
        <v>11.2</v>
      </c>
      <c r="B6">
        <v>91.917513549674894</v>
      </c>
      <c r="C6" s="17">
        <v>11.966533594381048</v>
      </c>
      <c r="D6" s="17">
        <v>69.644923222088678</v>
      </c>
      <c r="E6" s="17">
        <v>79.765924569335539</v>
      </c>
      <c r="F6">
        <v>52.792251015677003</v>
      </c>
      <c r="G6" s="17">
        <v>62.674569112337352</v>
      </c>
      <c r="H6">
        <v>50.874065805983783</v>
      </c>
      <c r="I6" s="17">
        <v>84.467349159339363</v>
      </c>
      <c r="J6" s="17">
        <v>88.183004185143304</v>
      </c>
      <c r="K6">
        <v>0</v>
      </c>
      <c r="L6">
        <f t="shared" si="0"/>
        <v>59.228613421396098</v>
      </c>
      <c r="M6">
        <f t="shared" si="1"/>
        <v>29.898207390567038</v>
      </c>
      <c r="N6">
        <f t="shared" si="8"/>
        <v>21.387889132985297</v>
      </c>
      <c r="P6">
        <v>60.504538704753408</v>
      </c>
      <c r="Q6">
        <v>82.05171068761841</v>
      </c>
      <c r="R6">
        <v>12.623965484593192</v>
      </c>
      <c r="S6">
        <v>45.074385432974388</v>
      </c>
      <c r="T6">
        <v>22.6371545244718</v>
      </c>
      <c r="U6">
        <v>37.698157345958613</v>
      </c>
      <c r="V6">
        <v>17.0029279041851</v>
      </c>
      <c r="W6">
        <v>28.737937550066874</v>
      </c>
      <c r="X6">
        <v>0.18464526874195639</v>
      </c>
      <c r="Y6">
        <v>16.114508962619261</v>
      </c>
      <c r="Z6">
        <v>7.2279987159672876</v>
      </c>
      <c r="AA6">
        <v>106.7133204720794</v>
      </c>
      <c r="AB6">
        <v>2.4401055752345551</v>
      </c>
      <c r="AC6">
        <v>0</v>
      </c>
      <c r="AD6">
        <v>40.476241737894803</v>
      </c>
      <c r="AE6">
        <f t="shared" si="9"/>
        <v>31.96583989114394</v>
      </c>
      <c r="AF6">
        <f t="shared" si="2"/>
        <v>30.165822036860963</v>
      </c>
      <c r="AG6">
        <f t="shared" si="3"/>
        <v>16.705275430144333</v>
      </c>
      <c r="AI6">
        <v>49.643102909771436</v>
      </c>
      <c r="AJ6">
        <v>90.258890380517528</v>
      </c>
      <c r="AK6">
        <v>13.150412941488071</v>
      </c>
      <c r="AL6">
        <v>32.631218286534732</v>
      </c>
      <c r="AM6">
        <v>5.5330363254081121</v>
      </c>
      <c r="AN6">
        <v>93.688569158057646</v>
      </c>
      <c r="AO6">
        <v>29.832769205890717</v>
      </c>
      <c r="AP6">
        <v>23.339051684926211</v>
      </c>
      <c r="AQ6">
        <v>48.527607075698398</v>
      </c>
      <c r="AR6">
        <v>13.977447623833903</v>
      </c>
      <c r="AS6">
        <v>12.430135976808918</v>
      </c>
      <c r="AT6">
        <v>27.301226073243651</v>
      </c>
      <c r="AU6">
        <f t="shared" si="4"/>
        <v>36.692788970181617</v>
      </c>
      <c r="AV6">
        <f t="shared" si="5"/>
        <v>27.966552087098826</v>
      </c>
      <c r="AW6">
        <f t="shared" si="6"/>
        <v>17.769099455296026</v>
      </c>
    </row>
    <row r="7" spans="1:49">
      <c r="A7">
        <f t="shared" si="7"/>
        <v>14</v>
      </c>
      <c r="B7">
        <v>116.99636789619666</v>
      </c>
      <c r="C7">
        <v>27.179802998035488</v>
      </c>
      <c r="D7" s="17">
        <v>69.968684966445608</v>
      </c>
      <c r="E7" s="17">
        <v>122.68580634854672</v>
      </c>
      <c r="F7">
        <v>81.679083254855527</v>
      </c>
      <c r="G7">
        <v>94.467104316898073</v>
      </c>
      <c r="H7">
        <v>68.23355289999634</v>
      </c>
      <c r="I7">
        <v>95.760988390201604</v>
      </c>
      <c r="J7">
        <v>82.445517254014632</v>
      </c>
      <c r="K7" s="17">
        <v>90.687034032702016</v>
      </c>
      <c r="L7">
        <f t="shared" si="0"/>
        <v>85.010394235789263</v>
      </c>
      <c r="M7">
        <f t="shared" si="1"/>
        <v>25.592063225005216</v>
      </c>
      <c r="N7">
        <f t="shared" si="8"/>
        <v>18.307459166045366</v>
      </c>
      <c r="P7">
        <v>36.140985498226982</v>
      </c>
      <c r="Q7">
        <v>56.176676372989903</v>
      </c>
      <c r="R7">
        <v>27.601957092190535</v>
      </c>
      <c r="S7">
        <v>38.431578893067353</v>
      </c>
      <c r="T7">
        <v>16.859587733492894</v>
      </c>
      <c r="U7">
        <v>25.950215509629984</v>
      </c>
      <c r="V7">
        <v>7.9023973293122491</v>
      </c>
      <c r="W7">
        <v>32.443523782939359</v>
      </c>
      <c r="X7">
        <v>0</v>
      </c>
      <c r="Y7">
        <v>17.540912325084989</v>
      </c>
      <c r="Z7">
        <v>7.0385679465886222</v>
      </c>
      <c r="AA7">
        <v>85.59975237214492</v>
      </c>
      <c r="AB7">
        <v>0.17390941406440213</v>
      </c>
      <c r="AC7">
        <v>44.921942000055537</v>
      </c>
      <c r="AD7">
        <v>23.140712277213556</v>
      </c>
      <c r="AE7">
        <f t="shared" si="9"/>
        <v>27.994847903133412</v>
      </c>
      <c r="AF7">
        <f t="shared" si="2"/>
        <v>21.993798051158834</v>
      </c>
      <c r="AG7">
        <f t="shared" si="3"/>
        <v>12.179759389637129</v>
      </c>
      <c r="AI7">
        <v>9.2284739436601662</v>
      </c>
      <c r="AJ7">
        <v>113.33882294162819</v>
      </c>
      <c r="AK7">
        <v>28.816298956697306</v>
      </c>
      <c r="AL7">
        <v>37.536764647653321</v>
      </c>
      <c r="AM7">
        <v>27.323064569791843</v>
      </c>
      <c r="AN7">
        <v>91.987412248850148</v>
      </c>
      <c r="AO7">
        <v>22.528419296504442</v>
      </c>
      <c r="AP7">
        <v>11.26560241928812</v>
      </c>
      <c r="AQ7">
        <v>14.130623483481301</v>
      </c>
      <c r="AR7">
        <v>18.091303954536869</v>
      </c>
      <c r="AS7">
        <v>1.2873639506624917</v>
      </c>
      <c r="AT7">
        <v>9.0675470430523006</v>
      </c>
      <c r="AU7">
        <f t="shared" si="4"/>
        <v>32.05014145465055</v>
      </c>
      <c r="AV7">
        <f t="shared" si="5"/>
        <v>33.288170262948526</v>
      </c>
      <c r="AW7">
        <f t="shared" si="6"/>
        <v>21.150294331778699</v>
      </c>
    </row>
    <row r="8" spans="1:49">
      <c r="A8">
        <f t="shared" si="7"/>
        <v>16.8</v>
      </c>
      <c r="B8">
        <v>117.03964406667109</v>
      </c>
      <c r="C8">
        <v>28.287191445035884</v>
      </c>
      <c r="D8">
        <v>86.092902550612735</v>
      </c>
      <c r="E8">
        <v>110.99391003612814</v>
      </c>
      <c r="F8">
        <v>102.58449747534348</v>
      </c>
      <c r="G8">
        <v>110.05253088829029</v>
      </c>
      <c r="H8">
        <v>67.55858596126329</v>
      </c>
      <c r="I8">
        <v>111.46405996989603</v>
      </c>
      <c r="J8">
        <v>91.794125957165349</v>
      </c>
      <c r="K8">
        <v>81.44755013249079</v>
      </c>
      <c r="L8">
        <f t="shared" si="0"/>
        <v>90.731499848289701</v>
      </c>
      <c r="M8">
        <f t="shared" si="1"/>
        <v>25.673783579102654</v>
      </c>
      <c r="N8">
        <f t="shared" si="8"/>
        <v>18.365918385707335</v>
      </c>
      <c r="P8">
        <v>37.188410341294812</v>
      </c>
      <c r="Q8">
        <v>1.180519074236942</v>
      </c>
      <c r="R8">
        <v>31.036677637635389</v>
      </c>
      <c r="S8">
        <v>52.429581648096786</v>
      </c>
      <c r="T8">
        <v>18.173601316219056</v>
      </c>
      <c r="U8">
        <v>43.104434797866901</v>
      </c>
      <c r="V8">
        <v>22.867670789875298</v>
      </c>
      <c r="W8">
        <v>37.313002234933435</v>
      </c>
      <c r="X8">
        <v>3.1217075740430018</v>
      </c>
      <c r="Y8">
        <v>18.583126521118825</v>
      </c>
      <c r="Z8">
        <v>9.7228554081762741</v>
      </c>
      <c r="AA8">
        <v>88.576574448610813</v>
      </c>
      <c r="AB8">
        <v>12.147206793180789</v>
      </c>
      <c r="AC8">
        <v>22.399582454385317</v>
      </c>
      <c r="AD8">
        <v>16.382298543659591</v>
      </c>
      <c r="AE8">
        <f t="shared" si="9"/>
        <v>27.615149972222216</v>
      </c>
      <c r="AF8">
        <f t="shared" si="2"/>
        <v>21.562497671233078</v>
      </c>
      <c r="AG8">
        <f t="shared" si="3"/>
        <v>11.940913200364331</v>
      </c>
      <c r="AI8">
        <v>21.549175771653882</v>
      </c>
      <c r="AJ8">
        <v>48.546977668390269</v>
      </c>
      <c r="AK8">
        <v>23.159129366149571</v>
      </c>
      <c r="AL8">
        <v>61.886252780214782</v>
      </c>
      <c r="AM8">
        <v>6.4877138918173705</v>
      </c>
      <c r="AN8">
        <v>92.392386867322131</v>
      </c>
      <c r="AO8">
        <v>52.694960816027134</v>
      </c>
      <c r="AP8">
        <v>4.7622638214786033</v>
      </c>
      <c r="AQ8">
        <v>0</v>
      </c>
      <c r="AR8">
        <v>23.597094566187359</v>
      </c>
      <c r="AS8">
        <v>0</v>
      </c>
      <c r="AT8">
        <v>29.770873857337239</v>
      </c>
      <c r="AU8">
        <f t="shared" si="4"/>
        <v>30.403902450548191</v>
      </c>
      <c r="AV8">
        <f t="shared" si="5"/>
        <v>27.257524342775788</v>
      </c>
      <c r="AW8">
        <f t="shared" si="6"/>
        <v>17.318604719076749</v>
      </c>
    </row>
    <row r="9" spans="1:49">
      <c r="A9">
        <f t="shared" si="7"/>
        <v>19.600000000000001</v>
      </c>
      <c r="B9">
        <v>110.21619330224671</v>
      </c>
      <c r="C9">
        <v>87.907243761917456</v>
      </c>
      <c r="D9">
        <v>74.7037433738803</v>
      </c>
      <c r="E9">
        <v>110.66570128501716</v>
      </c>
      <c r="F9">
        <v>92.539212161567079</v>
      </c>
      <c r="G9">
        <v>106.72072509779942</v>
      </c>
      <c r="H9">
        <v>108.6439540535434</v>
      </c>
      <c r="I9">
        <v>113.98250958042645</v>
      </c>
      <c r="J9">
        <v>118.48370570479854</v>
      </c>
      <c r="K9">
        <v>83.958371526421644</v>
      </c>
      <c r="L9">
        <f t="shared" si="0"/>
        <v>100.78213598476182</v>
      </c>
      <c r="M9">
        <f t="shared" si="1"/>
        <v>14.029208861351938</v>
      </c>
      <c r="N9">
        <f t="shared" si="8"/>
        <v>10.035891444272954</v>
      </c>
      <c r="P9">
        <v>52.768892427508732</v>
      </c>
      <c r="Q9">
        <v>1.0375811907281745</v>
      </c>
      <c r="R9">
        <v>41.790193562343596</v>
      </c>
      <c r="S9">
        <v>43.561295257928023</v>
      </c>
      <c r="T9">
        <v>16.325878427783174</v>
      </c>
      <c r="U9">
        <v>14.87707341263534</v>
      </c>
      <c r="V9">
        <v>13.641703191905922</v>
      </c>
      <c r="W9">
        <v>36.706347988455299</v>
      </c>
      <c r="X9">
        <v>3.8296759927602473</v>
      </c>
      <c r="Y9">
        <v>14.291363950527241</v>
      </c>
      <c r="Z9">
        <v>2.0570554582151539</v>
      </c>
      <c r="AA9">
        <v>22.822876577463528</v>
      </c>
      <c r="AB9">
        <v>27.573747890370583</v>
      </c>
      <c r="AC9">
        <v>0</v>
      </c>
      <c r="AD9">
        <v>12.628521515843532</v>
      </c>
      <c r="AE9">
        <f t="shared" si="9"/>
        <v>20.260813789631236</v>
      </c>
      <c r="AF9">
        <f t="shared" si="2"/>
        <v>16.242454956070382</v>
      </c>
      <c r="AG9">
        <f t="shared" si="3"/>
        <v>8.9947717443705884</v>
      </c>
      <c r="AI9">
        <v>34.488364355135957</v>
      </c>
      <c r="AJ9">
        <v>49.93334082129968</v>
      </c>
      <c r="AK9">
        <v>43.869763047036258</v>
      </c>
      <c r="AL9">
        <v>104.45840587389297</v>
      </c>
      <c r="AM9">
        <v>7.8045574507850768</v>
      </c>
      <c r="AN9">
        <v>101.71162202547502</v>
      </c>
      <c r="AO9">
        <v>2.5827696976545225</v>
      </c>
      <c r="AP9">
        <v>6.8032040132987852</v>
      </c>
      <c r="AQ9">
        <v>0</v>
      </c>
      <c r="AR9">
        <v>36.746190453536578</v>
      </c>
      <c r="AT9">
        <v>34.999273951231856</v>
      </c>
      <c r="AU9">
        <f t="shared" si="4"/>
        <v>38.490681062667882</v>
      </c>
      <c r="AV9">
        <f t="shared" si="5"/>
        <v>34.714934957074277</v>
      </c>
      <c r="AW9">
        <f t="shared" si="6"/>
        <v>22.056817369379772</v>
      </c>
    </row>
    <row r="10" spans="1:49">
      <c r="A10">
        <f t="shared" si="7"/>
        <v>22.400000000000002</v>
      </c>
      <c r="B10">
        <v>112.76039656370273</v>
      </c>
      <c r="C10">
        <v>95.215318490770144</v>
      </c>
      <c r="D10">
        <v>86.124637387935437</v>
      </c>
      <c r="E10">
        <v>121.98892542935043</v>
      </c>
      <c r="F10">
        <v>93.305341730814092</v>
      </c>
      <c r="G10">
        <v>109.94260734128672</v>
      </c>
      <c r="H10">
        <v>94.088458418817694</v>
      </c>
      <c r="I10">
        <v>128.84524415871314</v>
      </c>
      <c r="J10">
        <v>106.13032026765549</v>
      </c>
      <c r="K10">
        <v>101.72475803464546</v>
      </c>
      <c r="L10">
        <f t="shared" si="0"/>
        <v>105.01260078236915</v>
      </c>
      <c r="M10">
        <f t="shared" si="1"/>
        <v>12.890778495170737</v>
      </c>
      <c r="N10">
        <f t="shared" si="8"/>
        <v>9.2215074198585203</v>
      </c>
      <c r="P10">
        <v>62.078695720332341</v>
      </c>
      <c r="Q10">
        <v>1.1958207772151725</v>
      </c>
      <c r="R10">
        <v>42.413907589829698</v>
      </c>
      <c r="S10">
        <v>41.920755063892372</v>
      </c>
      <c r="T10">
        <v>22.341779949895272</v>
      </c>
      <c r="U10">
        <v>18.224427092506701</v>
      </c>
      <c r="V10">
        <v>12.968755673830607</v>
      </c>
      <c r="W10">
        <v>41.317781271710111</v>
      </c>
      <c r="X10">
        <v>1.786806222850472</v>
      </c>
      <c r="Y10">
        <v>10.432641649191991</v>
      </c>
      <c r="Z10">
        <v>3.7405988231140959</v>
      </c>
      <c r="AA10">
        <v>1.3663852823908464</v>
      </c>
      <c r="AB10">
        <v>1.9441979829829652</v>
      </c>
      <c r="AC10">
        <v>13.902897800070878</v>
      </c>
      <c r="AD10">
        <v>7.2923077820591731</v>
      </c>
      <c r="AE10">
        <f t="shared" si="9"/>
        <v>18.861850578791518</v>
      </c>
      <c r="AF10">
        <f t="shared" si="2"/>
        <v>18.546725052304836</v>
      </c>
      <c r="AG10">
        <f t="shared" si="3"/>
        <v>10.27083399044513</v>
      </c>
      <c r="AI10">
        <v>44.339584868783007</v>
      </c>
      <c r="AJ10">
        <v>43.80327056775689</v>
      </c>
      <c r="AK10">
        <v>34.680414138698275</v>
      </c>
      <c r="AL10">
        <v>78.732443934880649</v>
      </c>
      <c r="AM10">
        <v>11.070910358603276</v>
      </c>
      <c r="AN10">
        <v>86.803997552518865</v>
      </c>
      <c r="AO10">
        <v>45.298195795139279</v>
      </c>
      <c r="AP10">
        <v>0</v>
      </c>
      <c r="AQ10">
        <v>0.57969334222196456</v>
      </c>
      <c r="AR10">
        <v>35.719985712005716</v>
      </c>
      <c r="AT10">
        <v>2.9878394932624222</v>
      </c>
      <c r="AU10">
        <f t="shared" si="4"/>
        <v>34.910575978533672</v>
      </c>
      <c r="AV10">
        <f t="shared" si="5"/>
        <v>28.403951202271607</v>
      </c>
      <c r="AW10">
        <f t="shared" si="6"/>
        <v>18.047009594342054</v>
      </c>
    </row>
    <row r="11" spans="1:49">
      <c r="A11">
        <f t="shared" si="7"/>
        <v>25.200000000000003</v>
      </c>
      <c r="B11">
        <v>107.93037807510497</v>
      </c>
      <c r="C11">
        <v>94.030619371975533</v>
      </c>
      <c r="D11">
        <v>91.414392869677357</v>
      </c>
      <c r="E11">
        <v>118.98902596665062</v>
      </c>
      <c r="F11">
        <v>92.159972566333735</v>
      </c>
      <c r="G11">
        <v>108.12072451182635</v>
      </c>
      <c r="H11">
        <v>107.78027153775346</v>
      </c>
      <c r="I11">
        <v>137.05340679542715</v>
      </c>
      <c r="J11">
        <v>114.88425596508705</v>
      </c>
      <c r="K11">
        <v>78.475598506365102</v>
      </c>
      <c r="L11">
        <f t="shared" si="0"/>
        <v>105.08386461662012</v>
      </c>
      <c r="M11">
        <f t="shared" si="1"/>
        <v>15.874835673017717</v>
      </c>
      <c r="N11">
        <f t="shared" si="8"/>
        <v>11.35617332984269</v>
      </c>
      <c r="P11">
        <v>71.859213429049802</v>
      </c>
      <c r="R11">
        <v>31.564495171406826</v>
      </c>
      <c r="S11">
        <v>32.8976113250027</v>
      </c>
      <c r="T11">
        <v>24.219739087356196</v>
      </c>
      <c r="U11">
        <v>58.505778447432959</v>
      </c>
      <c r="V11">
        <v>7.796815001072062</v>
      </c>
      <c r="W11">
        <v>40.226780100111306</v>
      </c>
      <c r="X11">
        <v>19.455944129295744</v>
      </c>
      <c r="Y11">
        <v>26.327867336011185</v>
      </c>
      <c r="Z11">
        <v>8.3808246731478384</v>
      </c>
      <c r="AA11">
        <v>0</v>
      </c>
      <c r="AB11">
        <v>28.007880183237994</v>
      </c>
      <c r="AC11">
        <v>89.054202149200336</v>
      </c>
      <c r="AD11">
        <v>9.7150936684492617</v>
      </c>
      <c r="AE11">
        <f t="shared" si="9"/>
        <v>32.000874621483867</v>
      </c>
      <c r="AF11">
        <f t="shared" si="2"/>
        <v>24.706047559809132</v>
      </c>
      <c r="AG11">
        <f t="shared" si="3"/>
        <v>13.681753103646047</v>
      </c>
      <c r="AI11">
        <v>30.258128534750124</v>
      </c>
      <c r="AJ11">
        <v>0</v>
      </c>
      <c r="AK11">
        <v>22.020631288365841</v>
      </c>
      <c r="AL11">
        <v>59.827596488831865</v>
      </c>
      <c r="AM11">
        <v>7.4307868645980601</v>
      </c>
      <c r="AN11">
        <v>49.030034501281627</v>
      </c>
      <c r="AO11">
        <v>53.20563979781857</v>
      </c>
      <c r="AP11">
        <v>0</v>
      </c>
      <c r="AQ11">
        <v>2.9762731504446553</v>
      </c>
      <c r="AR11">
        <v>52.330934287064608</v>
      </c>
      <c r="AT11">
        <v>12.014321070716294</v>
      </c>
      <c r="AU11">
        <f t="shared" si="4"/>
        <v>26.281304180351967</v>
      </c>
      <c r="AV11">
        <f t="shared" si="5"/>
        <v>22.489911236545424</v>
      </c>
      <c r="AW11">
        <f t="shared" si="6"/>
        <v>14.289407870457703</v>
      </c>
    </row>
    <row r="12" spans="1:49">
      <c r="A12">
        <f t="shared" si="7"/>
        <v>28.000000000000004</v>
      </c>
      <c r="B12">
        <v>117.27508573739985</v>
      </c>
      <c r="C12">
        <v>101.42568377367941</v>
      </c>
      <c r="D12">
        <v>98.628056087102408</v>
      </c>
      <c r="E12">
        <v>114.90428174230783</v>
      </c>
      <c r="F12">
        <v>100.58212147889049</v>
      </c>
      <c r="G12">
        <v>107.04029386509562</v>
      </c>
      <c r="H12">
        <v>105.9954781600199</v>
      </c>
      <c r="I12">
        <v>135.69536103713151</v>
      </c>
      <c r="J12">
        <v>101.32077185443636</v>
      </c>
      <c r="K12">
        <v>118.14848433701955</v>
      </c>
      <c r="L12">
        <f t="shared" si="0"/>
        <v>110.10156180730829</v>
      </c>
      <c r="M12">
        <f t="shared" si="1"/>
        <v>10.932458915663144</v>
      </c>
      <c r="N12">
        <f t="shared" si="8"/>
        <v>7.8206099845601962</v>
      </c>
      <c r="P12">
        <v>61.578197896933489</v>
      </c>
      <c r="R12">
        <v>37.841299412004425</v>
      </c>
      <c r="S12">
        <v>22.696742489621521</v>
      </c>
      <c r="T12">
        <v>21.76937523872099</v>
      </c>
      <c r="U12">
        <v>44.034767238133178</v>
      </c>
      <c r="V12">
        <v>62.467479951707276</v>
      </c>
      <c r="W12">
        <v>41.384784498852454</v>
      </c>
      <c r="X12">
        <v>3.1478264258529487</v>
      </c>
      <c r="Y12">
        <v>29.459683782315992</v>
      </c>
      <c r="Z12">
        <v>3.700149438293443</v>
      </c>
      <c r="AA12">
        <v>0.98966786746367919</v>
      </c>
      <c r="AB12">
        <v>14.183180149151024</v>
      </c>
      <c r="AC12">
        <v>48.376135975335849</v>
      </c>
      <c r="AD12">
        <v>9.1458703241737975</v>
      </c>
      <c r="AE12">
        <f t="shared" si="9"/>
        <v>28.626797192040009</v>
      </c>
      <c r="AF12">
        <f t="shared" si="2"/>
        <v>20.374067093642807</v>
      </c>
      <c r="AG12">
        <f t="shared" si="3"/>
        <v>11.282782283063565</v>
      </c>
      <c r="AI12">
        <v>56.649013253234259</v>
      </c>
      <c r="AK12">
        <v>30.117861230281168</v>
      </c>
      <c r="AL12">
        <v>38.501616684800098</v>
      </c>
      <c r="AM12">
        <v>4.1680212735805799</v>
      </c>
      <c r="AN12">
        <v>13.349383820546809</v>
      </c>
      <c r="AO12">
        <v>86.399086638226962</v>
      </c>
      <c r="AP12">
        <v>48.972939024329463</v>
      </c>
      <c r="AQ12">
        <v>28.55035932230302</v>
      </c>
      <c r="AR12">
        <v>35.783883930092848</v>
      </c>
      <c r="AT12">
        <v>7.8720724400871456</v>
      </c>
      <c r="AU12">
        <f t="shared" si="4"/>
        <v>35.036423761748225</v>
      </c>
      <c r="AV12">
        <f t="shared" si="5"/>
        <v>23.535864386611539</v>
      </c>
      <c r="AW12">
        <f t="shared" si="6"/>
        <v>14.953974796377707</v>
      </c>
    </row>
    <row r="13" spans="1:49">
      <c r="A13">
        <f t="shared" si="7"/>
        <v>30.800000000000004</v>
      </c>
      <c r="B13">
        <v>105.00981113563896</v>
      </c>
      <c r="C13">
        <v>101.30515092382305</v>
      </c>
      <c r="D13">
        <v>98.298828438452901</v>
      </c>
      <c r="E13">
        <v>113.23683126920275</v>
      </c>
      <c r="F13">
        <v>89.407243321145472</v>
      </c>
      <c r="G13">
        <v>107.24579395401837</v>
      </c>
      <c r="H13">
        <v>104.98651643759477</v>
      </c>
      <c r="I13">
        <v>130.31050997065637</v>
      </c>
      <c r="J13">
        <v>99.861041650036725</v>
      </c>
      <c r="K13">
        <v>120.82345218937918</v>
      </c>
      <c r="L13">
        <f t="shared" si="0"/>
        <v>107.04851792899485</v>
      </c>
      <c r="M13">
        <f t="shared" si="1"/>
        <v>11.180470109873786</v>
      </c>
      <c r="N13">
        <f t="shared" si="8"/>
        <v>7.9980265050968109</v>
      </c>
      <c r="P13">
        <v>42.062389768427806</v>
      </c>
      <c r="R13">
        <v>37.961153086674635</v>
      </c>
      <c r="S13">
        <v>19.871250301736268</v>
      </c>
      <c r="T13">
        <v>12.130999632279075</v>
      </c>
      <c r="U13">
        <v>35.580120039725379</v>
      </c>
      <c r="V13">
        <v>46.276376760901265</v>
      </c>
      <c r="W13">
        <v>35.358392934654262</v>
      </c>
      <c r="X13">
        <v>2.0434982174407854</v>
      </c>
      <c r="Y13">
        <v>9.3550073261401128</v>
      </c>
      <c r="Z13">
        <v>6.6825456680397712</v>
      </c>
      <c r="AA13">
        <v>9.2048049081620604</v>
      </c>
      <c r="AB13">
        <v>29.634464507101956</v>
      </c>
      <c r="AC13">
        <v>30.160830026042319</v>
      </c>
      <c r="AD13">
        <v>14.523915048572764</v>
      </c>
      <c r="AE13">
        <f t="shared" si="9"/>
        <v>23.631839158992744</v>
      </c>
      <c r="AF13">
        <f t="shared" si="2"/>
        <v>14.170870796316279</v>
      </c>
      <c r="AG13">
        <f t="shared" si="3"/>
        <v>7.8475666749005981</v>
      </c>
      <c r="AI13">
        <v>0.37626306808668347</v>
      </c>
      <c r="AK13">
        <v>31.711243793790601</v>
      </c>
      <c r="AL13">
        <v>34.654496562955664</v>
      </c>
      <c r="AM13">
        <v>22.271626345743137</v>
      </c>
      <c r="AN13">
        <v>6.7097273285220647</v>
      </c>
      <c r="AO13">
        <v>89.825278015145017</v>
      </c>
      <c r="AP13">
        <v>27.188542396541507</v>
      </c>
      <c r="AQ13">
        <v>4.6536375157641965</v>
      </c>
      <c r="AR13">
        <v>29.292870115413908</v>
      </c>
      <c r="AT13">
        <v>17.468774565464233</v>
      </c>
      <c r="AU13">
        <f t="shared" si="4"/>
        <v>26.415245970742699</v>
      </c>
      <c r="AV13">
        <f t="shared" si="5"/>
        <v>24.00574170386939</v>
      </c>
      <c r="AW13">
        <f t="shared" si="6"/>
        <v>15.252520600527587</v>
      </c>
    </row>
    <row r="14" spans="1:49">
      <c r="A14">
        <f t="shared" si="7"/>
        <v>33.6</v>
      </c>
      <c r="B14">
        <v>120.78645719019265</v>
      </c>
      <c r="C14">
        <v>95.252010927162729</v>
      </c>
      <c r="D14">
        <v>81.277365564615508</v>
      </c>
      <c r="E14">
        <v>112.59483600408471</v>
      </c>
      <c r="F14">
        <v>96.627673243357123</v>
      </c>
      <c r="G14">
        <v>113.15869336415469</v>
      </c>
      <c r="H14">
        <v>102.70250443531963</v>
      </c>
      <c r="I14">
        <v>140.31542323798413</v>
      </c>
      <c r="J14">
        <v>106.8867354330297</v>
      </c>
      <c r="K14">
        <v>118.5637566814452</v>
      </c>
      <c r="L14">
        <f t="shared" si="0"/>
        <v>108.8165456081346</v>
      </c>
      <c r="M14">
        <f t="shared" si="1"/>
        <v>15.477962525028049</v>
      </c>
      <c r="N14">
        <f t="shared" si="8"/>
        <v>11.072267382633964</v>
      </c>
      <c r="P14">
        <v>91.813121521045716</v>
      </c>
      <c r="R14">
        <v>21.13981344114638</v>
      </c>
      <c r="S14">
        <v>19.954692614589185</v>
      </c>
      <c r="T14">
        <v>7.2872306390723525</v>
      </c>
      <c r="U14">
        <v>26.412512530032298</v>
      </c>
      <c r="V14">
        <v>30.689958730081813</v>
      </c>
      <c r="W14">
        <v>39.644525266957849</v>
      </c>
      <c r="X14">
        <v>0.53096499347797999</v>
      </c>
      <c r="Y14">
        <v>15.121915836088268</v>
      </c>
      <c r="Z14">
        <v>14.774973714290949</v>
      </c>
      <c r="AA14">
        <v>9.1930729174114756</v>
      </c>
      <c r="AB14">
        <v>19.456734144876535</v>
      </c>
      <c r="AC14">
        <v>4.9659959958390179</v>
      </c>
      <c r="AD14">
        <v>23.830064491997323</v>
      </c>
      <c r="AE14">
        <f t="shared" si="9"/>
        <v>23.201112631207657</v>
      </c>
      <c r="AF14">
        <f t="shared" si="2"/>
        <v>21.556899398345095</v>
      </c>
      <c r="AG14">
        <f t="shared" si="3"/>
        <v>11.937812980174323</v>
      </c>
      <c r="AI14">
        <v>6.5322436844679137</v>
      </c>
      <c r="AK14">
        <v>25.458395773906304</v>
      </c>
      <c r="AL14">
        <v>0</v>
      </c>
      <c r="AM14">
        <v>18.721400360746983</v>
      </c>
      <c r="AN14">
        <v>12.523506824301259</v>
      </c>
      <c r="AO14">
        <v>96.16694791786766</v>
      </c>
      <c r="AP14">
        <v>3.7794982570698421</v>
      </c>
      <c r="AQ14">
        <v>0</v>
      </c>
      <c r="AR14">
        <v>19.617863013525248</v>
      </c>
      <c r="AT14">
        <v>0</v>
      </c>
      <c r="AU14">
        <f t="shared" si="4"/>
        <v>18.27998558318852</v>
      </c>
      <c r="AV14">
        <f t="shared" si="5"/>
        <v>27.393023704028227</v>
      </c>
      <c r="AW14">
        <f t="shared" si="6"/>
        <v>17.404696905869212</v>
      </c>
    </row>
    <row r="15" spans="1:49">
      <c r="A15">
        <f t="shared" si="7"/>
        <v>36.4</v>
      </c>
      <c r="B15">
        <v>110.0750619822127</v>
      </c>
      <c r="C15">
        <v>98.719648213634926</v>
      </c>
      <c r="D15">
        <v>91.466957561580884</v>
      </c>
      <c r="E15">
        <v>107.87530539730217</v>
      </c>
      <c r="F15">
        <v>96.682229475684821</v>
      </c>
      <c r="G15">
        <v>114.18933512902282</v>
      </c>
      <c r="H15">
        <v>105.65891541123331</v>
      </c>
      <c r="I15">
        <v>124.9251494244959</v>
      </c>
      <c r="J15">
        <v>110.39004482504851</v>
      </c>
      <c r="K15">
        <v>120.87195048557835</v>
      </c>
      <c r="L15">
        <f t="shared" si="0"/>
        <v>108.08545979057945</v>
      </c>
      <c r="M15">
        <f t="shared" si="1"/>
        <v>9.9672232914075671</v>
      </c>
      <c r="N15">
        <f t="shared" si="8"/>
        <v>7.1301220148600635</v>
      </c>
      <c r="P15">
        <v>11.646866992778943</v>
      </c>
      <c r="R15">
        <v>13.228207577873198</v>
      </c>
      <c r="S15">
        <v>25.636585043234465</v>
      </c>
      <c r="T15">
        <v>5.6287079113365932</v>
      </c>
      <c r="U15">
        <v>17.927142173441897</v>
      </c>
      <c r="V15">
        <v>11.347955552327692</v>
      </c>
      <c r="W15">
        <v>42.231648611300443</v>
      </c>
      <c r="X15">
        <v>16.456561349615939</v>
      </c>
      <c r="Y15">
        <v>21.812547479898608</v>
      </c>
      <c r="Z15">
        <v>13.862479581722784</v>
      </c>
      <c r="AA15">
        <v>14.405275532017059</v>
      </c>
      <c r="AB15">
        <v>24.108499460829293</v>
      </c>
      <c r="AC15">
        <v>9.0881300759271948</v>
      </c>
      <c r="AD15">
        <v>31.015750473681141</v>
      </c>
      <c r="AE15">
        <f t="shared" si="9"/>
        <v>18.456882701141804</v>
      </c>
      <c r="AF15">
        <f t="shared" si="2"/>
        <v>9.3964575610048779</v>
      </c>
      <c r="AG15">
        <f t="shared" si="3"/>
        <v>5.2035847533821418</v>
      </c>
      <c r="AI15">
        <v>21.336739140961697</v>
      </c>
      <c r="AK15">
        <v>0</v>
      </c>
      <c r="AL15">
        <v>2.3399037831564367</v>
      </c>
      <c r="AM15">
        <v>17.858489330544764</v>
      </c>
      <c r="AN15">
        <v>4.4456127600683466</v>
      </c>
      <c r="AO15">
        <v>80.581025449101801</v>
      </c>
      <c r="AP15">
        <v>0</v>
      </c>
      <c r="AR15">
        <v>34.420774849887174</v>
      </c>
      <c r="AU15">
        <f t="shared" si="4"/>
        <v>20.122818164215026</v>
      </c>
      <c r="AV15">
        <f t="shared" si="5"/>
        <v>25.588302057777447</v>
      </c>
      <c r="AW15">
        <f t="shared" si="6"/>
        <v>16.258031477772015</v>
      </c>
    </row>
    <row r="16" spans="1:49">
      <c r="A16">
        <f t="shared" si="7"/>
        <v>39.199999999999996</v>
      </c>
      <c r="B16">
        <v>117.33159786863241</v>
      </c>
      <c r="C16">
        <v>96.980171875750145</v>
      </c>
      <c r="D16">
        <v>97.431566633940804</v>
      </c>
      <c r="E16">
        <v>109.02344471973255</v>
      </c>
      <c r="F16">
        <v>90.819886876891573</v>
      </c>
      <c r="G16">
        <v>109.90994213469172</v>
      </c>
      <c r="H16">
        <v>102.20496270711915</v>
      </c>
      <c r="I16">
        <v>116.94255421913513</v>
      </c>
      <c r="J16">
        <v>115.11795469188088</v>
      </c>
      <c r="K16">
        <v>117.41148876146417</v>
      </c>
      <c r="L16">
        <f t="shared" si="0"/>
        <v>107.31735704892385</v>
      </c>
      <c r="M16">
        <f t="shared" si="1"/>
        <v>9.3176812478323985</v>
      </c>
      <c r="N16">
        <f t="shared" si="8"/>
        <v>6.6654676282702674</v>
      </c>
      <c r="P16">
        <v>30.568051389597162</v>
      </c>
      <c r="R16">
        <v>22.018028209649589</v>
      </c>
      <c r="S16">
        <v>20.446914860088402</v>
      </c>
      <c r="T16">
        <v>9.3474575814172542</v>
      </c>
      <c r="U16">
        <v>19.74758460513673</v>
      </c>
      <c r="V16">
        <v>19.847288223817497</v>
      </c>
      <c r="W16">
        <v>39.716172671178747</v>
      </c>
      <c r="X16">
        <v>10.923336384143949</v>
      </c>
      <c r="Y16">
        <v>26.772029192931168</v>
      </c>
      <c r="Z16">
        <v>5.4502348142832489</v>
      </c>
      <c r="AA16">
        <v>10.329402907989531</v>
      </c>
      <c r="AB16">
        <v>7.8265894221146119</v>
      </c>
      <c r="AC16">
        <v>8.7301933737832282</v>
      </c>
      <c r="AD16">
        <v>36.648279880094343</v>
      </c>
      <c r="AE16">
        <f t="shared" si="9"/>
        <v>19.169397394016105</v>
      </c>
      <c r="AF16">
        <f t="shared" si="2"/>
        <v>10.671779998762366</v>
      </c>
      <c r="AG16">
        <f t="shared" si="3"/>
        <v>5.9098347789557479</v>
      </c>
      <c r="AI16">
        <v>1.1302335869900426</v>
      </c>
      <c r="AK16">
        <v>22.515271871907853</v>
      </c>
      <c r="AL16">
        <v>36.843053461380528</v>
      </c>
      <c r="AM16">
        <v>16.924085858964666</v>
      </c>
      <c r="AN16">
        <v>3.2680308153519015</v>
      </c>
      <c r="AO16">
        <v>57.093054949541632</v>
      </c>
      <c r="AR16">
        <v>41.600198030694756</v>
      </c>
      <c r="AU16">
        <f t="shared" si="4"/>
        <v>25.624846939261626</v>
      </c>
      <c r="AV16">
        <f t="shared" si="5"/>
        <v>19.110558511675553</v>
      </c>
      <c r="AW16">
        <f t="shared" si="6"/>
        <v>12.142269586277187</v>
      </c>
    </row>
    <row r="17" spans="1:49">
      <c r="A17">
        <f t="shared" si="7"/>
        <v>41.999999999999993</v>
      </c>
      <c r="B17">
        <v>110.90499394158493</v>
      </c>
      <c r="C17">
        <v>98.445139859638914</v>
      </c>
      <c r="D17">
        <v>90.283343967099896</v>
      </c>
      <c r="E17">
        <v>88.460443861153365</v>
      </c>
      <c r="F17">
        <v>94.843464273061144</v>
      </c>
      <c r="G17">
        <v>112.47244911188902</v>
      </c>
      <c r="H17">
        <v>110.07708643161908</v>
      </c>
      <c r="I17">
        <v>120.49626424004059</v>
      </c>
      <c r="J17">
        <v>119.17476185223944</v>
      </c>
      <c r="K17">
        <v>118.23164685242293</v>
      </c>
      <c r="L17">
        <f t="shared" si="0"/>
        <v>106.33895943907494</v>
      </c>
      <c r="M17">
        <f t="shared" si="1"/>
        <v>11.623028782999191</v>
      </c>
      <c r="N17">
        <f t="shared" si="8"/>
        <v>8.314613908214282</v>
      </c>
      <c r="P17">
        <v>53.589531809806886</v>
      </c>
      <c r="R17">
        <v>12.561745812107205</v>
      </c>
      <c r="S17">
        <v>25.36772751157925</v>
      </c>
      <c r="T17">
        <v>28.432579246461827</v>
      </c>
      <c r="U17">
        <v>39.059218815623687</v>
      </c>
      <c r="V17">
        <v>45.432728418538019</v>
      </c>
      <c r="W17">
        <v>37.259423933293164</v>
      </c>
      <c r="X17">
        <v>11.323363140255909</v>
      </c>
      <c r="Y17">
        <v>18.643414465777997</v>
      </c>
      <c r="Z17">
        <v>0.24596736505000519</v>
      </c>
      <c r="AA17">
        <v>3.0113467545712242</v>
      </c>
      <c r="AB17">
        <v>12.084722926162343</v>
      </c>
      <c r="AC17">
        <v>32.536527335766792</v>
      </c>
      <c r="AD17">
        <v>26.669051193596918</v>
      </c>
      <c r="AE17">
        <f t="shared" si="9"/>
        <v>24.729810623470797</v>
      </c>
      <c r="AF17">
        <f t="shared" si="2"/>
        <v>15.349564266086674</v>
      </c>
      <c r="AG17">
        <f t="shared" si="3"/>
        <v>8.5003053616224911</v>
      </c>
      <c r="AI17">
        <v>0.34066037012749217</v>
      </c>
      <c r="AK17">
        <v>27.207533905154932</v>
      </c>
      <c r="AL17">
        <v>38.080274417851555</v>
      </c>
      <c r="AM17">
        <v>4.5644992268879436</v>
      </c>
      <c r="AN17">
        <v>7.3473780782039038</v>
      </c>
      <c r="AO17">
        <v>86.946651266694516</v>
      </c>
      <c r="AR17">
        <v>33.637161679889076</v>
      </c>
      <c r="AU17">
        <f t="shared" si="4"/>
        <v>28.303451277829918</v>
      </c>
      <c r="AV17">
        <f t="shared" si="5"/>
        <v>27.642806351637429</v>
      </c>
      <c r="AW17">
        <f t="shared" si="6"/>
        <v>17.563401228581291</v>
      </c>
    </row>
    <row r="18" spans="1:49">
      <c r="A18">
        <f t="shared" si="7"/>
        <v>44.79999999999999</v>
      </c>
      <c r="B18">
        <v>114.05779667500042</v>
      </c>
      <c r="C18">
        <v>103.83978132563698</v>
      </c>
      <c r="D18">
        <v>78.771606718885209</v>
      </c>
      <c r="E18">
        <v>111.24096167186416</v>
      </c>
      <c r="F18">
        <v>97.06588559848781</v>
      </c>
      <c r="G18">
        <v>107.46928197503176</v>
      </c>
      <c r="H18">
        <v>112.8062817119342</v>
      </c>
      <c r="I18">
        <v>118.09541872753297</v>
      </c>
      <c r="J18">
        <v>117.65700144991456</v>
      </c>
      <c r="K18">
        <v>118.91527849986404</v>
      </c>
      <c r="L18">
        <f t="shared" si="0"/>
        <v>107.9919294354152</v>
      </c>
      <c r="M18">
        <f t="shared" si="1"/>
        <v>11.730566053125484</v>
      </c>
      <c r="N18">
        <f t="shared" si="8"/>
        <v>8.3915414370483585</v>
      </c>
      <c r="P18">
        <v>38.55050115651504</v>
      </c>
      <c r="R18">
        <v>6.270233113333302</v>
      </c>
      <c r="S18">
        <v>27.77395773504723</v>
      </c>
      <c r="T18">
        <v>0</v>
      </c>
      <c r="U18">
        <v>41.325969294390177</v>
      </c>
      <c r="V18">
        <v>39.576510828174378</v>
      </c>
      <c r="W18">
        <v>29.858747293617032</v>
      </c>
      <c r="X18">
        <v>3.8574577516531963</v>
      </c>
      <c r="Y18">
        <v>28.777704851820065</v>
      </c>
      <c r="Z18">
        <v>0.62003199365087236</v>
      </c>
      <c r="AA18">
        <v>57.375165150991435</v>
      </c>
      <c r="AB18">
        <v>25.177807102284394</v>
      </c>
      <c r="AC18">
        <v>18.233392034084904</v>
      </c>
      <c r="AD18">
        <v>31.238635198015647</v>
      </c>
      <c r="AE18">
        <f t="shared" si="9"/>
        <v>24.902579535969835</v>
      </c>
      <c r="AF18">
        <f t="shared" si="2"/>
        <v>16.600673523233155</v>
      </c>
      <c r="AG18">
        <f t="shared" si="3"/>
        <v>9.1931465747111449</v>
      </c>
      <c r="AI18">
        <v>13.213804126846151</v>
      </c>
      <c r="AK18">
        <v>43.117042809634263</v>
      </c>
      <c r="AL18">
        <v>11.9557086976248</v>
      </c>
      <c r="AM18">
        <v>0</v>
      </c>
      <c r="AN18">
        <v>0.86726207098713504</v>
      </c>
      <c r="AO18">
        <v>61.053767005750501</v>
      </c>
      <c r="AR18">
        <v>33.913133229464123</v>
      </c>
      <c r="AU18">
        <f t="shared" si="4"/>
        <v>23.445816848615284</v>
      </c>
      <c r="AV18">
        <f t="shared" si="5"/>
        <v>21.404585260616109</v>
      </c>
      <c r="AW18">
        <f t="shared" si="6"/>
        <v>13.599824644479671</v>
      </c>
    </row>
    <row r="19" spans="1:49">
      <c r="A19">
        <f t="shared" si="7"/>
        <v>47.599999999999987</v>
      </c>
      <c r="B19">
        <v>113.760977402726</v>
      </c>
      <c r="C19">
        <v>97.274376290071757</v>
      </c>
      <c r="D19">
        <v>94.783677888436983</v>
      </c>
      <c r="E19">
        <v>111.50262498226363</v>
      </c>
      <c r="F19">
        <v>97.691168207590536</v>
      </c>
      <c r="G19">
        <v>101.47084775152877</v>
      </c>
      <c r="H19">
        <v>115.8269859729311</v>
      </c>
      <c r="I19">
        <v>108.43844551581145</v>
      </c>
      <c r="J19">
        <v>107.77259406328614</v>
      </c>
      <c r="K19">
        <v>120.47712789121066</v>
      </c>
      <c r="L19">
        <f t="shared" si="0"/>
        <v>106.89988259658568</v>
      </c>
      <c r="M19">
        <f t="shared" si="1"/>
        <v>8.3015122314196166</v>
      </c>
      <c r="N19">
        <f t="shared" si="8"/>
        <v>5.9385441047459668</v>
      </c>
      <c r="P19">
        <v>50.517526466065348</v>
      </c>
      <c r="R19">
        <v>9.7766728585594755</v>
      </c>
      <c r="S19">
        <v>36.342276632338709</v>
      </c>
      <c r="U19">
        <v>51.125787286125913</v>
      </c>
      <c r="V19">
        <v>35.892430051691811</v>
      </c>
      <c r="W19">
        <v>26.665022993557518</v>
      </c>
      <c r="X19">
        <v>8.7484648126650857</v>
      </c>
      <c r="Y19">
        <v>38.869760552465593</v>
      </c>
      <c r="Z19">
        <v>0</v>
      </c>
      <c r="AA19">
        <v>2.6839513131231798</v>
      </c>
      <c r="AB19">
        <v>22.410028827446173</v>
      </c>
      <c r="AC19">
        <v>43.244251588272327</v>
      </c>
      <c r="AD19">
        <v>10.80582650164969</v>
      </c>
      <c r="AE19">
        <f t="shared" si="9"/>
        <v>25.929384606458527</v>
      </c>
      <c r="AF19">
        <f t="shared" si="2"/>
        <v>17.375513864529246</v>
      </c>
      <c r="AG19">
        <f t="shared" si="3"/>
        <v>9.6222388533807433</v>
      </c>
      <c r="AI19">
        <v>20.850270811075536</v>
      </c>
      <c r="AK19">
        <v>19.428518946338428</v>
      </c>
      <c r="AL19">
        <v>18.752734773821182</v>
      </c>
      <c r="AM19">
        <v>1.106412953882864</v>
      </c>
      <c r="AN19">
        <v>0</v>
      </c>
      <c r="AO19">
        <v>81.351723104424565</v>
      </c>
      <c r="AR19">
        <v>22.862331471377498</v>
      </c>
      <c r="AU19">
        <f t="shared" si="4"/>
        <v>23.47885600870287</v>
      </c>
      <c r="AV19">
        <f t="shared" si="5"/>
        <v>25.205109029972206</v>
      </c>
      <c r="AW19">
        <f t="shared" si="6"/>
        <v>16.01456224350812</v>
      </c>
    </row>
    <row r="20" spans="1:49">
      <c r="A20">
        <f t="shared" si="7"/>
        <v>50.399999999999984</v>
      </c>
      <c r="B20">
        <v>107.88234877712101</v>
      </c>
      <c r="C20">
        <v>99.382218640881007</v>
      </c>
      <c r="D20">
        <v>97.570344761355997</v>
      </c>
      <c r="E20">
        <v>104.09631979262595</v>
      </c>
      <c r="F20">
        <v>101.97231285340452</v>
      </c>
      <c r="G20">
        <v>99.698868723040604</v>
      </c>
      <c r="H20">
        <v>121.60297120800701</v>
      </c>
      <c r="I20">
        <v>99.322531390367189</v>
      </c>
      <c r="J20">
        <v>122.29164248097686</v>
      </c>
      <c r="K20">
        <v>116.75749396872332</v>
      </c>
      <c r="L20">
        <f t="shared" si="0"/>
        <v>107.05770525965033</v>
      </c>
      <c r="M20">
        <f t="shared" si="1"/>
        <v>9.1429921608475624</v>
      </c>
      <c r="N20">
        <f t="shared" si="8"/>
        <v>6.5405025834979549</v>
      </c>
      <c r="P20">
        <v>23.204638841958158</v>
      </c>
      <c r="R20">
        <v>19.039216141540319</v>
      </c>
      <c r="U20">
        <v>26.122538767050539</v>
      </c>
      <c r="V20">
        <v>21.04764661001342</v>
      </c>
      <c r="W20">
        <v>34.674539020505946</v>
      </c>
      <c r="X20">
        <v>3.2325074560336451</v>
      </c>
      <c r="Y20">
        <v>35.906193505607995</v>
      </c>
      <c r="Z20">
        <v>0.24952465553121303</v>
      </c>
      <c r="AA20">
        <v>4.6807913090471187</v>
      </c>
      <c r="AB20">
        <v>1.8019316707510451</v>
      </c>
      <c r="AC20">
        <v>18.902220151675998</v>
      </c>
      <c r="AD20">
        <v>23.212946978190146</v>
      </c>
      <c r="AE20">
        <f t="shared" si="9"/>
        <v>17.672891258992127</v>
      </c>
      <c r="AF20">
        <f t="shared" si="2"/>
        <v>11.908490680859927</v>
      </c>
      <c r="AG20">
        <f t="shared" si="3"/>
        <v>6.5947023269574752</v>
      </c>
      <c r="AI20">
        <v>4.8320677491691528</v>
      </c>
      <c r="AK20">
        <v>0</v>
      </c>
      <c r="AL20">
        <v>0</v>
      </c>
      <c r="AM20">
        <v>11.231263932260829</v>
      </c>
      <c r="AO20">
        <v>67.71425617698749</v>
      </c>
      <c r="AR20">
        <v>19.943400300304756</v>
      </c>
      <c r="AU20">
        <f t="shared" si="4"/>
        <v>17.28683135978704</v>
      </c>
      <c r="AV20">
        <f t="shared" si="5"/>
        <v>23.591815821803007</v>
      </c>
      <c r="AW20">
        <f t="shared" si="6"/>
        <v>14.98952464226101</v>
      </c>
    </row>
    <row r="21" spans="1:49">
      <c r="A21">
        <f t="shared" si="7"/>
        <v>53.199999999999982</v>
      </c>
      <c r="B21">
        <v>117.25250895153563</v>
      </c>
      <c r="C21">
        <v>98.461557975782583</v>
      </c>
      <c r="D21">
        <v>92.499807292068141</v>
      </c>
      <c r="E21">
        <v>113.16924202383917</v>
      </c>
      <c r="F21">
        <v>103.33271623362639</v>
      </c>
      <c r="G21">
        <v>96.701023559312418</v>
      </c>
      <c r="H21">
        <v>114.12511589574534</v>
      </c>
      <c r="I21">
        <v>100.40371283938703</v>
      </c>
      <c r="J21">
        <v>112.95518619037745</v>
      </c>
      <c r="K21">
        <v>119.47431302270012</v>
      </c>
      <c r="L21">
        <f t="shared" si="0"/>
        <v>106.83751839843742</v>
      </c>
      <c r="M21">
        <f t="shared" si="1"/>
        <v>9.1155853336032351</v>
      </c>
      <c r="N21">
        <f t="shared" si="8"/>
        <v>6.5208969203579805</v>
      </c>
      <c r="P21">
        <v>73.550468923361976</v>
      </c>
      <c r="R21">
        <v>24.00831332640556</v>
      </c>
      <c r="U21">
        <v>14.359246250027613</v>
      </c>
      <c r="V21">
        <v>30.154445975761774</v>
      </c>
      <c r="W21">
        <v>35.360479662793452</v>
      </c>
      <c r="X21">
        <v>7.2877208381850664</v>
      </c>
      <c r="Y21">
        <v>46.405789181090931</v>
      </c>
      <c r="Z21">
        <v>1.745006261887855</v>
      </c>
      <c r="AA21">
        <v>2.1107436853584747</v>
      </c>
      <c r="AB21">
        <v>11.367237554597185</v>
      </c>
      <c r="AC21">
        <v>16.99371921323673</v>
      </c>
      <c r="AD21">
        <v>18.511274413926067</v>
      </c>
      <c r="AE21">
        <f t="shared" si="9"/>
        <v>23.487870440552726</v>
      </c>
      <c r="AF21">
        <f t="shared" si="2"/>
        <v>19.804309871084119</v>
      </c>
      <c r="AG21">
        <f t="shared" si="3"/>
        <v>10.967261250037295</v>
      </c>
      <c r="AI21">
        <v>16.827068381611774</v>
      </c>
      <c r="AK21">
        <v>10.833386255047799</v>
      </c>
      <c r="AM21">
        <v>16.220526047651795</v>
      </c>
      <c r="AO21">
        <v>75.349647692907766</v>
      </c>
      <c r="AR21">
        <v>20.37282265457879</v>
      </c>
      <c r="AU21">
        <f t="shared" si="4"/>
        <v>27.920690206359588</v>
      </c>
      <c r="AV21">
        <f t="shared" si="5"/>
        <v>23.909891491580492</v>
      </c>
      <c r="AW21">
        <f t="shared" si="6"/>
        <v>15.191620281115014</v>
      </c>
    </row>
    <row r="22" spans="1:49">
      <c r="A22">
        <f t="shared" si="7"/>
        <v>55.999999999999979</v>
      </c>
      <c r="B22">
        <v>119.2014791885119</v>
      </c>
      <c r="C22">
        <v>83.801574631587329</v>
      </c>
      <c r="D22">
        <v>90.697168899116278</v>
      </c>
      <c r="E22">
        <v>106.92403867368934</v>
      </c>
      <c r="F22">
        <v>98.877775868029062</v>
      </c>
      <c r="G22">
        <v>96.766636965293188</v>
      </c>
      <c r="H22">
        <v>103.47056277312967</v>
      </c>
      <c r="I22">
        <v>104.90096834487815</v>
      </c>
      <c r="J22">
        <v>107.95558914843066</v>
      </c>
      <c r="K22">
        <v>114.35017314275908</v>
      </c>
      <c r="L22">
        <f t="shared" si="0"/>
        <v>102.69459676354248</v>
      </c>
      <c r="M22">
        <f t="shared" si="1"/>
        <v>10.049673807792866</v>
      </c>
      <c r="N22">
        <f t="shared" si="8"/>
        <v>7.1891035611571334</v>
      </c>
      <c r="P22">
        <v>34.971226865045296</v>
      </c>
      <c r="R22">
        <v>25.008952068069821</v>
      </c>
      <c r="U22">
        <v>21.350253277263878</v>
      </c>
      <c r="V22">
        <v>32.773356445788721</v>
      </c>
      <c r="W22">
        <v>38.171980094844834</v>
      </c>
      <c r="X22">
        <v>8.8974049765092627</v>
      </c>
      <c r="Y22">
        <v>40.117212028186707</v>
      </c>
      <c r="Z22">
        <v>3.8134321381298926</v>
      </c>
      <c r="AA22">
        <v>27.478405329552078</v>
      </c>
      <c r="AB22">
        <v>8.4214298512811325</v>
      </c>
      <c r="AC22">
        <v>2.275618342394087</v>
      </c>
      <c r="AD22">
        <v>19.045339706499519</v>
      </c>
      <c r="AE22">
        <f t="shared" si="9"/>
        <v>21.860384260297099</v>
      </c>
      <c r="AF22">
        <f t="shared" si="2"/>
        <v>12.903253105504826</v>
      </c>
      <c r="AG22">
        <f t="shared" si="3"/>
        <v>7.1455833959681332</v>
      </c>
      <c r="AI22">
        <v>12.737033079006885</v>
      </c>
      <c r="AK22">
        <v>13.994386696003048</v>
      </c>
      <c r="AM22">
        <v>2.1551006334036682</v>
      </c>
      <c r="AO22">
        <v>73.501466893609759</v>
      </c>
      <c r="AR22">
        <v>14.784078533025168</v>
      </c>
      <c r="AU22">
        <f t="shared" si="4"/>
        <v>23.434413167009705</v>
      </c>
      <c r="AV22">
        <f t="shared" si="5"/>
        <v>25.44757489650264</v>
      </c>
      <c r="AW22">
        <f t="shared" si="6"/>
        <v>16.168617705313913</v>
      </c>
    </row>
    <row r="23" spans="1:49">
      <c r="A23">
        <f t="shared" si="7"/>
        <v>58.799999999999976</v>
      </c>
      <c r="B23">
        <v>114.16639433666779</v>
      </c>
      <c r="C23">
        <v>93.516277745534993</v>
      </c>
      <c r="D23">
        <v>103.50995648890537</v>
      </c>
      <c r="E23">
        <v>110.69589349344055</v>
      </c>
      <c r="F23">
        <v>98.582718738141196</v>
      </c>
      <c r="G23">
        <v>94.209725342416121</v>
      </c>
      <c r="H23">
        <v>101.09399419513285</v>
      </c>
      <c r="I23">
        <v>101.86843919542747</v>
      </c>
      <c r="J23">
        <v>108.61770468586379</v>
      </c>
      <c r="K23">
        <v>118.17913832801749</v>
      </c>
      <c r="L23">
        <f t="shared" si="0"/>
        <v>104.44402425495475</v>
      </c>
      <c r="M23">
        <f t="shared" si="1"/>
        <v>7.8544481580771164</v>
      </c>
      <c r="N23">
        <f t="shared" si="8"/>
        <v>5.6187337324690327</v>
      </c>
      <c r="P23">
        <v>23.780877708157547</v>
      </c>
      <c r="R23">
        <v>34.077907045369308</v>
      </c>
      <c r="U23">
        <v>19.026997687261055</v>
      </c>
      <c r="V23">
        <v>25.643392723430882</v>
      </c>
      <c r="W23">
        <v>43.034049843475522</v>
      </c>
      <c r="X23">
        <v>10.410289716809043</v>
      </c>
      <c r="Y23">
        <v>47.484589786612148</v>
      </c>
      <c r="Z23">
        <v>4.7719276524179488</v>
      </c>
      <c r="AA23">
        <v>4.6482025758193348</v>
      </c>
      <c r="AB23">
        <v>22.364664607821023</v>
      </c>
      <c r="AC23">
        <v>29.729013578403809</v>
      </c>
      <c r="AD23">
        <v>13.429094381664811</v>
      </c>
      <c r="AE23">
        <f t="shared" si="9"/>
        <v>23.200083942270201</v>
      </c>
      <c r="AF23">
        <f t="shared" si="2"/>
        <v>13.264354986472364</v>
      </c>
      <c r="AG23">
        <f t="shared" si="3"/>
        <v>7.3455549522723098</v>
      </c>
      <c r="AI23">
        <v>10.633671600478673</v>
      </c>
      <c r="AK23">
        <v>16.242737442683676</v>
      </c>
      <c r="AM23">
        <v>7.2867210893648036</v>
      </c>
      <c r="AO23">
        <v>80.200446558268766</v>
      </c>
      <c r="AR23">
        <v>22.375285167532994</v>
      </c>
      <c r="AU23">
        <f t="shared" si="4"/>
        <v>27.34777237166578</v>
      </c>
      <c r="AV23">
        <f t="shared" si="5"/>
        <v>26.919359359334294</v>
      </c>
      <c r="AW23">
        <f t="shared" si="6"/>
        <v>17.103744939281356</v>
      </c>
    </row>
    <row r="24" spans="1:49">
      <c r="A24">
        <f t="shared" si="7"/>
        <v>61.599999999999973</v>
      </c>
      <c r="B24">
        <v>117.07263818521609</v>
      </c>
      <c r="C24">
        <v>90.590513117861562</v>
      </c>
      <c r="D24">
        <v>80.772062716551616</v>
      </c>
      <c r="E24">
        <v>106.36597886662804</v>
      </c>
      <c r="F24">
        <v>97.747070285106417</v>
      </c>
      <c r="G24">
        <v>95.708096904998158</v>
      </c>
      <c r="H24">
        <v>101.7738252524916</v>
      </c>
      <c r="I24">
        <v>112.25258815596366</v>
      </c>
      <c r="J24">
        <v>107.55392045656434</v>
      </c>
      <c r="K24">
        <v>116.79146399714749</v>
      </c>
      <c r="L24">
        <f t="shared" si="0"/>
        <v>102.66281579385289</v>
      </c>
      <c r="M24">
        <f t="shared" si="1"/>
        <v>11.113641491562966</v>
      </c>
      <c r="N24">
        <f t="shared" si="8"/>
        <v>7.9502201914716872</v>
      </c>
      <c r="P24">
        <v>43.035239585247879</v>
      </c>
      <c r="R24">
        <v>28.245041426060759</v>
      </c>
      <c r="U24">
        <v>34.722967030609837</v>
      </c>
      <c r="V24">
        <v>28.509761239134846</v>
      </c>
      <c r="W24">
        <v>36.612404457669641</v>
      </c>
      <c r="X24">
        <v>8.3319572979613969</v>
      </c>
      <c r="Y24">
        <v>38.297721346758337</v>
      </c>
      <c r="Z24">
        <v>12.878300064391501</v>
      </c>
      <c r="AA24">
        <v>14.065012974464867</v>
      </c>
      <c r="AB24">
        <v>44.600426917623594</v>
      </c>
      <c r="AC24">
        <v>59.006681523237809</v>
      </c>
      <c r="AD24">
        <v>8.4680876588207479</v>
      </c>
      <c r="AE24">
        <f t="shared" si="9"/>
        <v>29.731133460165108</v>
      </c>
      <c r="AF24">
        <f t="shared" si="2"/>
        <v>15.394796102376624</v>
      </c>
      <c r="AG24">
        <f t="shared" si="3"/>
        <v>8.5253539176509481</v>
      </c>
      <c r="AI24">
        <v>23.858170382563362</v>
      </c>
      <c r="AK24">
        <v>0</v>
      </c>
      <c r="AM24">
        <v>27.976875233575591</v>
      </c>
      <c r="AO24">
        <v>76.76801148758733</v>
      </c>
      <c r="AR24">
        <v>11.962744595402889</v>
      </c>
      <c r="AU24">
        <f t="shared" si="4"/>
        <v>28.113160339825832</v>
      </c>
      <c r="AV24">
        <f t="shared" si="5"/>
        <v>26.216802880549256</v>
      </c>
      <c r="AW24">
        <f t="shared" si="6"/>
        <v>16.657361849023591</v>
      </c>
    </row>
    <row r="25" spans="1:49">
      <c r="A25">
        <f t="shared" si="7"/>
        <v>64.399999999999977</v>
      </c>
      <c r="B25">
        <v>115.60379763476631</v>
      </c>
      <c r="C25">
        <v>97.389287631334</v>
      </c>
      <c r="D25">
        <v>72.690081624495974</v>
      </c>
      <c r="E25">
        <v>108.22767507730103</v>
      </c>
      <c r="F25">
        <v>93.340358951749053</v>
      </c>
      <c r="G25">
        <v>97.499873823692695</v>
      </c>
      <c r="H25">
        <v>114.99124321427013</v>
      </c>
      <c r="I25">
        <v>108.22417014721707</v>
      </c>
      <c r="J25">
        <v>113.48326464489195</v>
      </c>
      <c r="K25">
        <v>115.89450395683598</v>
      </c>
      <c r="L25">
        <f t="shared" si="0"/>
        <v>103.73442567065543</v>
      </c>
      <c r="M25">
        <f t="shared" si="1"/>
        <v>13.04519346994638</v>
      </c>
      <c r="N25">
        <f t="shared" si="8"/>
        <v>9.3319692384495632</v>
      </c>
      <c r="P25">
        <v>4.681453123049395</v>
      </c>
      <c r="R25">
        <v>37.102362564286977</v>
      </c>
      <c r="U25">
        <v>43.785431156441156</v>
      </c>
      <c r="V25">
        <v>23.982954263911598</v>
      </c>
      <c r="W25">
        <v>35.112209808958305</v>
      </c>
      <c r="X25">
        <v>13.859852093494185</v>
      </c>
      <c r="Y25">
        <v>33.64276521509349</v>
      </c>
      <c r="Z25">
        <v>3.022402573510087</v>
      </c>
      <c r="AA25">
        <v>3.5689006001701178</v>
      </c>
      <c r="AB25">
        <v>28.142169121644525</v>
      </c>
      <c r="AC25">
        <v>14.603525515729119</v>
      </c>
      <c r="AD25">
        <v>12.846227234344303</v>
      </c>
      <c r="AE25">
        <f t="shared" si="9"/>
        <v>21.195854439219438</v>
      </c>
      <c r="AF25">
        <f t="shared" si="2"/>
        <v>13.688855063635716</v>
      </c>
      <c r="AG25">
        <f t="shared" si="3"/>
        <v>7.5806352593982353</v>
      </c>
      <c r="AI25">
        <v>42.480209686545408</v>
      </c>
      <c r="AK25">
        <v>9.2253404727218218</v>
      </c>
      <c r="AM25">
        <v>0</v>
      </c>
      <c r="AO25">
        <v>78.680390995260666</v>
      </c>
      <c r="AR25">
        <v>0</v>
      </c>
      <c r="AU25">
        <f t="shared" si="4"/>
        <v>26.07718823090558</v>
      </c>
      <c r="AV25">
        <f t="shared" si="5"/>
        <v>30.594706466535019</v>
      </c>
      <c r="AW25">
        <f t="shared" si="6"/>
        <v>19.43894908161505</v>
      </c>
    </row>
    <row r="26" spans="1:49">
      <c r="A26">
        <f t="shared" si="7"/>
        <v>67.199999999999974</v>
      </c>
      <c r="B26">
        <v>120.96718384520629</v>
      </c>
      <c r="C26">
        <v>111.13879563575325</v>
      </c>
      <c r="D26">
        <v>91.447082063816254</v>
      </c>
      <c r="E26">
        <v>106.88894908066767</v>
      </c>
      <c r="F26">
        <v>97.950241277431076</v>
      </c>
      <c r="G26">
        <v>92.053059383428604</v>
      </c>
      <c r="H26">
        <v>114.45794935766394</v>
      </c>
      <c r="I26">
        <v>109.18948586562433</v>
      </c>
      <c r="J26">
        <v>121.22005043715315</v>
      </c>
      <c r="K26">
        <v>115.41590897355202</v>
      </c>
      <c r="L26">
        <f t="shared" si="0"/>
        <v>108.07287059202966</v>
      </c>
      <c r="M26">
        <f t="shared" si="1"/>
        <v>10.398886053033841</v>
      </c>
      <c r="N26">
        <f t="shared" si="8"/>
        <v>7.4389149524397871</v>
      </c>
      <c r="P26">
        <v>14.387430617433314</v>
      </c>
      <c r="R26">
        <v>36.172270957180302</v>
      </c>
      <c r="U26">
        <v>47.448838321544542</v>
      </c>
      <c r="V26">
        <v>16.162188469277314</v>
      </c>
      <c r="W26">
        <v>35.773825577446843</v>
      </c>
      <c r="X26">
        <v>9.4935723845986253</v>
      </c>
      <c r="Y26">
        <v>35.10422527220549</v>
      </c>
      <c r="Z26">
        <v>3.373507223053799</v>
      </c>
      <c r="AA26">
        <v>12.88659793814433</v>
      </c>
      <c r="AB26">
        <v>6.1318934204783595</v>
      </c>
      <c r="AC26">
        <v>9.1702285176213785</v>
      </c>
      <c r="AD26">
        <v>18.125759478569989</v>
      </c>
      <c r="AE26">
        <f t="shared" si="9"/>
        <v>20.352528181462855</v>
      </c>
      <c r="AF26">
        <f t="shared" si="2"/>
        <v>13.805848901575413</v>
      </c>
      <c r="AG26">
        <f t="shared" si="3"/>
        <v>7.6454242873260725</v>
      </c>
      <c r="AI26">
        <v>2.9624316886640214</v>
      </c>
      <c r="AK26">
        <v>12.158350355023829</v>
      </c>
      <c r="AO26">
        <v>72.288428199847274</v>
      </c>
      <c r="AU26">
        <f t="shared" si="4"/>
        <v>29.136403414511708</v>
      </c>
      <c r="AV26">
        <f t="shared" si="5"/>
        <v>30.743174443934027</v>
      </c>
      <c r="AW26">
        <f t="shared" si="6"/>
        <v>19.533281133993672</v>
      </c>
    </row>
    <row r="27" spans="1:49">
      <c r="A27">
        <f t="shared" si="7"/>
        <v>69.999999999999972</v>
      </c>
      <c r="B27">
        <v>116.97558407539853</v>
      </c>
      <c r="C27">
        <v>114.24675855514681</v>
      </c>
      <c r="D27">
        <v>93.125366557293887</v>
      </c>
      <c r="E27">
        <v>109.74297876278166</v>
      </c>
      <c r="F27">
        <v>98.265002585419012</v>
      </c>
      <c r="G27">
        <v>91.617040769583141</v>
      </c>
      <c r="H27">
        <v>109.58951692037826</v>
      </c>
      <c r="I27">
        <v>112.70807912635257</v>
      </c>
      <c r="J27">
        <v>115.28559182660808</v>
      </c>
      <c r="K27">
        <v>109.56089537082948</v>
      </c>
      <c r="L27">
        <f t="shared" si="0"/>
        <v>107.11168145497913</v>
      </c>
      <c r="M27">
        <f t="shared" si="1"/>
        <v>8.828165393325655</v>
      </c>
      <c r="N27">
        <f t="shared" si="8"/>
        <v>6.3152890811667373</v>
      </c>
      <c r="P27">
        <v>32.727794415651957</v>
      </c>
      <c r="R27">
        <v>31.964234847974186</v>
      </c>
      <c r="U27">
        <v>27.948187933577394</v>
      </c>
      <c r="V27">
        <v>10.455778591419914</v>
      </c>
      <c r="W27">
        <v>35.972417457137482</v>
      </c>
      <c r="X27">
        <v>6.8092781711186738</v>
      </c>
      <c r="Y27">
        <v>32.503063544799836</v>
      </c>
      <c r="Z27">
        <v>2.6736752607501799</v>
      </c>
      <c r="AA27">
        <v>40.423319671362577</v>
      </c>
      <c r="AB27">
        <v>25.652699819241903</v>
      </c>
      <c r="AC27">
        <v>2.0103600554859375</v>
      </c>
      <c r="AD27">
        <v>16.961947455241894</v>
      </c>
      <c r="AE27">
        <f t="shared" si="9"/>
        <v>22.175229768646826</v>
      </c>
      <c r="AF27">
        <f t="shared" si="2"/>
        <v>13.134526144102955</v>
      </c>
      <c r="AG27">
        <f t="shared" si="3"/>
        <v>7.2736581358053964</v>
      </c>
      <c r="AI27">
        <v>0.85373620575725551</v>
      </c>
      <c r="AK27">
        <v>0</v>
      </c>
      <c r="AO27">
        <v>62.20932691996645</v>
      </c>
      <c r="AU27">
        <f t="shared" si="4"/>
        <v>21.021021041907904</v>
      </c>
      <c r="AV27">
        <f t="shared" si="5"/>
        <v>29.126615803026151</v>
      </c>
      <c r="AW27">
        <f t="shared" si="6"/>
        <v>18.506168775768391</v>
      </c>
    </row>
    <row r="28" spans="1:49">
      <c r="A28">
        <f t="shared" si="7"/>
        <v>72.799999999999969</v>
      </c>
      <c r="B28">
        <v>113.05576997703861</v>
      </c>
      <c r="C28">
        <v>113.60922987542527</v>
      </c>
      <c r="D28">
        <v>87.467798039616468</v>
      </c>
      <c r="E28">
        <v>105.04161460320944</v>
      </c>
      <c r="F28">
        <v>93.529252504368799</v>
      </c>
      <c r="G28">
        <v>100.10384215991692</v>
      </c>
      <c r="H28">
        <v>90.906145984337414</v>
      </c>
      <c r="I28">
        <v>111.87099275204167</v>
      </c>
      <c r="J28">
        <v>115.55197906032043</v>
      </c>
      <c r="K28">
        <v>112.09839817288928</v>
      </c>
      <c r="L28">
        <f t="shared" si="0"/>
        <v>104.32350231291643</v>
      </c>
      <c r="M28">
        <f t="shared" si="1"/>
        <v>10.024703516547145</v>
      </c>
      <c r="N28">
        <f t="shared" si="8"/>
        <v>7.1712408908704086</v>
      </c>
      <c r="P28">
        <v>38.907035253157161</v>
      </c>
      <c r="R28">
        <v>12.798187273146885</v>
      </c>
      <c r="U28">
        <v>11.25822475864312</v>
      </c>
      <c r="V28">
        <v>5.4474496208185963</v>
      </c>
      <c r="W28">
        <v>34.633348741264051</v>
      </c>
      <c r="X28">
        <v>7.2243451208002734</v>
      </c>
      <c r="Y28">
        <v>37.769441088573792</v>
      </c>
      <c r="Z28">
        <v>7.6331534222202491</v>
      </c>
      <c r="AA28">
        <v>50.202229736769823</v>
      </c>
      <c r="AB28">
        <v>7.9231952507208172</v>
      </c>
      <c r="AC28">
        <v>0</v>
      </c>
      <c r="AD28">
        <v>33.537933463737808</v>
      </c>
      <c r="AE28">
        <f t="shared" si="9"/>
        <v>20.611211977487716</v>
      </c>
      <c r="AF28">
        <f t="shared" si="2"/>
        <v>16.279839794708895</v>
      </c>
      <c r="AG28">
        <f t="shared" si="3"/>
        <v>9.0154747779429769</v>
      </c>
      <c r="AI28">
        <v>1.897458427415647</v>
      </c>
      <c r="AK28">
        <v>3.6725073936215029</v>
      </c>
      <c r="AO28">
        <v>72.802345617179228</v>
      </c>
      <c r="AU28">
        <f t="shared" si="4"/>
        <v>26.124103812738792</v>
      </c>
      <c r="AV28">
        <f t="shared" si="5"/>
        <v>33.014455350885974</v>
      </c>
      <c r="AW28">
        <f t="shared" si="6"/>
        <v>20.97638417368378</v>
      </c>
    </row>
    <row r="29" spans="1:49">
      <c r="A29">
        <f t="shared" si="7"/>
        <v>75.599999999999966</v>
      </c>
      <c r="B29">
        <v>111.47074228770195</v>
      </c>
      <c r="C29">
        <v>112.0878368232911</v>
      </c>
      <c r="D29">
        <v>86.826521858628936</v>
      </c>
      <c r="E29">
        <v>102.5660551572164</v>
      </c>
      <c r="F29">
        <v>98.501284257250433</v>
      </c>
      <c r="G29">
        <v>98.720141794274639</v>
      </c>
      <c r="H29">
        <v>97.83030669024717</v>
      </c>
      <c r="I29">
        <v>121.32866048444623</v>
      </c>
      <c r="J29">
        <v>115.0254730188053</v>
      </c>
      <c r="K29">
        <v>109.55945483968689</v>
      </c>
      <c r="L29">
        <f t="shared" si="0"/>
        <v>105.39164772115491</v>
      </c>
      <c r="M29">
        <f t="shared" si="1"/>
        <v>9.7353570602851889</v>
      </c>
      <c r="N29">
        <f t="shared" si="8"/>
        <v>6.9642549051652791</v>
      </c>
      <c r="P29">
        <v>48.588834780940175</v>
      </c>
      <c r="R29">
        <v>30.666775199286715</v>
      </c>
      <c r="U29">
        <v>12.1789570281079</v>
      </c>
      <c r="V29">
        <v>12.364123435165627</v>
      </c>
      <c r="W29">
        <v>43.133387770643417</v>
      </c>
      <c r="X29">
        <v>9.9447644186442421</v>
      </c>
      <c r="Y29">
        <v>43.229369368481727</v>
      </c>
      <c r="Z29">
        <v>8.119596885895783</v>
      </c>
      <c r="AA29">
        <v>36.302032913843178</v>
      </c>
      <c r="AB29">
        <v>7.34621756789935</v>
      </c>
      <c r="AD29">
        <v>28.950175224744783</v>
      </c>
      <c r="AE29">
        <f t="shared" si="9"/>
        <v>25.529475872150268</v>
      </c>
      <c r="AF29">
        <f t="shared" si="2"/>
        <v>15.187434546088845</v>
      </c>
      <c r="AG29">
        <f t="shared" si="3"/>
        <v>8.4105209153486129</v>
      </c>
      <c r="AI29">
        <v>12.598109938355549</v>
      </c>
      <c r="AK29">
        <v>31.08414059310396</v>
      </c>
      <c r="AO29">
        <v>73.346491424380204</v>
      </c>
      <c r="AU29">
        <f t="shared" si="4"/>
        <v>39.009580651946571</v>
      </c>
      <c r="AV29">
        <f t="shared" si="5"/>
        <v>25.42572074871725</v>
      </c>
      <c r="AW29">
        <f t="shared" si="6"/>
        <v>16.154732242268633</v>
      </c>
    </row>
    <row r="30" spans="1:49">
      <c r="A30">
        <f t="shared" si="7"/>
        <v>78.399999999999963</v>
      </c>
      <c r="B30">
        <v>108.44924478760643</v>
      </c>
      <c r="C30">
        <v>109.46653885917333</v>
      </c>
      <c r="D30">
        <v>94.125251219487566</v>
      </c>
      <c r="E30">
        <v>110.57078934230718</v>
      </c>
      <c r="F30">
        <v>94.597646911487473</v>
      </c>
      <c r="G30">
        <v>92.827778967877506</v>
      </c>
      <c r="H30">
        <v>83.737195367988093</v>
      </c>
      <c r="I30">
        <v>122.52689453298959</v>
      </c>
      <c r="J30">
        <v>115.61205241817267</v>
      </c>
      <c r="K30">
        <v>111.16939473778329</v>
      </c>
      <c r="L30">
        <f t="shared" si="0"/>
        <v>104.3082787144873</v>
      </c>
      <c r="M30">
        <f t="shared" si="1"/>
        <v>11.587511492688478</v>
      </c>
      <c r="N30">
        <f t="shared" si="8"/>
        <v>8.2892063693091487</v>
      </c>
      <c r="P30">
        <v>36.783874489370639</v>
      </c>
      <c r="R30">
        <v>13.531341970839959</v>
      </c>
      <c r="U30">
        <v>27.232776651142601</v>
      </c>
      <c r="V30">
        <v>16.151486902373041</v>
      </c>
      <c r="W30">
        <v>43.540812113645742</v>
      </c>
      <c r="X30">
        <v>5.8803639945312618</v>
      </c>
      <c r="Y30">
        <v>42.399553438876943</v>
      </c>
      <c r="Z30">
        <v>18.378198827607051</v>
      </c>
      <c r="AA30">
        <v>36.195176862796032</v>
      </c>
      <c r="AB30">
        <v>17.846777617022013</v>
      </c>
      <c r="AD30">
        <v>28.12803605910684</v>
      </c>
      <c r="AE30">
        <f t="shared" si="9"/>
        <v>26.0062180843011</v>
      </c>
      <c r="AF30">
        <f t="shared" si="2"/>
        <v>12.00278057902252</v>
      </c>
      <c r="AG30">
        <f t="shared" si="3"/>
        <v>6.6469183321159502</v>
      </c>
      <c r="AI30">
        <v>50.937896113589829</v>
      </c>
      <c r="AK30">
        <v>0</v>
      </c>
      <c r="AO30">
        <v>72.229176558610675</v>
      </c>
      <c r="AU30">
        <f t="shared" si="4"/>
        <v>41.055690890733501</v>
      </c>
      <c r="AV30">
        <f t="shared" si="5"/>
        <v>30.304091820893589</v>
      </c>
      <c r="AW30">
        <f t="shared" si="6"/>
        <v>19.254301345080147</v>
      </c>
    </row>
    <row r="31" spans="1:49">
      <c r="A31">
        <f t="shared" si="7"/>
        <v>81.19999999999996</v>
      </c>
      <c r="B31">
        <v>112.32832128204058</v>
      </c>
      <c r="C31">
        <v>113.62154711568908</v>
      </c>
      <c r="D31">
        <v>83.251581780053826</v>
      </c>
      <c r="E31">
        <v>105.68025594509251</v>
      </c>
      <c r="F31">
        <v>103.14676058381852</v>
      </c>
      <c r="G31">
        <v>95.450507494282419</v>
      </c>
      <c r="H31">
        <v>109.89117385074164</v>
      </c>
      <c r="I31">
        <v>124.13466806115844</v>
      </c>
      <c r="J31">
        <v>115.02235340075525</v>
      </c>
      <c r="K31">
        <v>110.23201000153847</v>
      </c>
      <c r="L31">
        <f t="shared" si="0"/>
        <v>107.27591795151707</v>
      </c>
      <c r="M31">
        <f t="shared" si="1"/>
        <v>10.780545852257058</v>
      </c>
      <c r="N31">
        <f t="shared" si="8"/>
        <v>7.7119379255454925</v>
      </c>
      <c r="P31">
        <v>21.830763732821357</v>
      </c>
      <c r="R31">
        <v>15.00935877664897</v>
      </c>
      <c r="U31">
        <v>40.478266284717897</v>
      </c>
      <c r="V31">
        <v>18.464506020683832</v>
      </c>
      <c r="W31">
        <v>44.222554098180026</v>
      </c>
      <c r="X31">
        <v>13.655082604923489</v>
      </c>
      <c r="Y31">
        <v>42.604767326550849</v>
      </c>
      <c r="Z31">
        <v>22.936248915276124</v>
      </c>
      <c r="AA31">
        <v>32.803017877644741</v>
      </c>
      <c r="AB31">
        <v>12.758650260297381</v>
      </c>
      <c r="AD31">
        <v>7.5445557456936019</v>
      </c>
      <c r="AE31">
        <f t="shared" si="9"/>
        <v>24.755251967585298</v>
      </c>
      <c r="AF31">
        <f t="shared" si="2"/>
        <v>12.502066611696176</v>
      </c>
      <c r="AG31">
        <f t="shared" si="3"/>
        <v>6.9234137209717748</v>
      </c>
      <c r="AI31">
        <v>23.769826582136634</v>
      </c>
      <c r="AO31">
        <v>77.338354547359572</v>
      </c>
      <c r="AU31">
        <f t="shared" si="4"/>
        <v>50.554090564748101</v>
      </c>
      <c r="AV31">
        <f t="shared" si="5"/>
        <v>26.784263982611471</v>
      </c>
      <c r="AW31">
        <f t="shared" si="6"/>
        <v>17.017909432013159</v>
      </c>
    </row>
    <row r="32" spans="1:49">
      <c r="B32">
        <v>109.44648784426303</v>
      </c>
      <c r="C32">
        <v>103.57726479037852</v>
      </c>
      <c r="D32">
        <v>88.411097505961209</v>
      </c>
      <c r="E32">
        <v>104.45673801852647</v>
      </c>
      <c r="F32">
        <v>89.220324103562376</v>
      </c>
      <c r="G32">
        <v>91.689449743914238</v>
      </c>
      <c r="H32">
        <v>95.438478677802991</v>
      </c>
      <c r="I32">
        <v>125.2646689629679</v>
      </c>
      <c r="J32">
        <v>115.3605958273581</v>
      </c>
      <c r="K32">
        <v>109.41015057060027</v>
      </c>
      <c r="L32">
        <f t="shared" si="0"/>
        <v>103.2275256045335</v>
      </c>
      <c r="M32">
        <f t="shared" si="1"/>
        <v>11.493064804395862</v>
      </c>
      <c r="N32">
        <f t="shared" si="8"/>
        <v>8.2216432785929676</v>
      </c>
      <c r="P32">
        <v>9.5236494624740207</v>
      </c>
      <c r="R32">
        <v>7.5731997084318108</v>
      </c>
      <c r="U32">
        <v>34.218730806801631</v>
      </c>
      <c r="V32">
        <v>26.662761135458094</v>
      </c>
      <c r="W32">
        <v>33.495052408592002</v>
      </c>
      <c r="X32">
        <v>7.6289645315426551</v>
      </c>
      <c r="Y32">
        <v>38.884919214722771</v>
      </c>
      <c r="AA32">
        <v>19.66250135691741</v>
      </c>
      <c r="AB32">
        <v>32.570696506249952</v>
      </c>
      <c r="AD32">
        <v>17.476237171956466</v>
      </c>
      <c r="AE32">
        <f t="shared" si="9"/>
        <v>22.769671230314678</v>
      </c>
      <c r="AF32">
        <f t="shared" si="2"/>
        <v>11.359304631681439</v>
      </c>
      <c r="AG32">
        <f t="shared" si="3"/>
        <v>6.2905732300374924</v>
      </c>
      <c r="AI32">
        <v>4.7706964739782363</v>
      </c>
      <c r="AO32">
        <v>71.736318400864832</v>
      </c>
      <c r="AU32">
        <f t="shared" si="4"/>
        <v>38.253507437421533</v>
      </c>
      <c r="AV32">
        <f t="shared" si="5"/>
        <v>33.482810963443299</v>
      </c>
      <c r="AW32">
        <f t="shared" si="6"/>
        <v>21.273963132793877</v>
      </c>
    </row>
    <row r="33" spans="2:49">
      <c r="B33">
        <v>102.4263838402567</v>
      </c>
      <c r="C33">
        <v>110.13626727265944</v>
      </c>
      <c r="D33">
        <v>92.885456102815482</v>
      </c>
      <c r="E33">
        <v>109.43626643253938</v>
      </c>
      <c r="F33">
        <v>96.422559610387481</v>
      </c>
      <c r="G33">
        <v>101.85688305907497</v>
      </c>
      <c r="H33">
        <v>114.29775272066385</v>
      </c>
      <c r="I33">
        <v>121.19699859197604</v>
      </c>
      <c r="J33">
        <v>113.08701279561309</v>
      </c>
      <c r="K33">
        <v>105.35850578689417</v>
      </c>
      <c r="L33">
        <f t="shared" si="0"/>
        <v>106.71040862128807</v>
      </c>
      <c r="M33">
        <f t="shared" si="1"/>
        <v>8.1729024095104901</v>
      </c>
      <c r="N33">
        <f t="shared" si="8"/>
        <v>5.8465421804676145</v>
      </c>
      <c r="P33">
        <v>25.496119314804979</v>
      </c>
      <c r="R33">
        <v>11.041241666491409</v>
      </c>
      <c r="U33">
        <v>34.801280461687597</v>
      </c>
      <c r="V33">
        <v>45.713528554392468</v>
      </c>
      <c r="W33">
        <v>39.528653865652544</v>
      </c>
      <c r="X33">
        <v>10.241655051456314</v>
      </c>
      <c r="Y33">
        <v>32.97132328084902</v>
      </c>
      <c r="AA33">
        <v>1.4793587191289537</v>
      </c>
      <c r="AB33">
        <v>12.476495174269903</v>
      </c>
      <c r="AD33">
        <v>3.4209232216544438</v>
      </c>
      <c r="AE33">
        <f t="shared" si="9"/>
        <v>21.717057931038763</v>
      </c>
      <c r="AF33">
        <f t="shared" si="2"/>
        <v>15.101586551663166</v>
      </c>
      <c r="AG33">
        <f t="shared" si="3"/>
        <v>8.362979880655308</v>
      </c>
      <c r="AI33">
        <v>14.067959063785054</v>
      </c>
      <c r="AO33">
        <v>71.21940124527336</v>
      </c>
      <c r="AU33">
        <f t="shared" si="4"/>
        <v>42.643680154529207</v>
      </c>
      <c r="AV33">
        <f t="shared" si="5"/>
        <v>28.575721090744157</v>
      </c>
      <c r="AW33">
        <f t="shared" si="6"/>
        <v>18.156146974673675</v>
      </c>
    </row>
    <row r="34" spans="2:49">
      <c r="B34">
        <v>108.81409613300941</v>
      </c>
      <c r="C34">
        <v>99.962055870339483</v>
      </c>
      <c r="D34">
        <v>99.18444451453945</v>
      </c>
      <c r="E34">
        <v>110.38657401483762</v>
      </c>
      <c r="F34">
        <v>96.644502860677278</v>
      </c>
      <c r="G34">
        <v>101.03653013988126</v>
      </c>
      <c r="H34">
        <v>109.9290780141844</v>
      </c>
      <c r="I34">
        <v>117.11081933721468</v>
      </c>
      <c r="J34">
        <v>115.06826552936941</v>
      </c>
      <c r="K34">
        <v>105.42463401238581</v>
      </c>
      <c r="L34">
        <f t="shared" si="0"/>
        <v>106.3561000426439</v>
      </c>
      <c r="M34">
        <f t="shared" si="1"/>
        <v>6.6514319361386915</v>
      </c>
      <c r="N34">
        <f t="shared" si="8"/>
        <v>4.7581477701106429</v>
      </c>
      <c r="P34">
        <v>33.348618116636793</v>
      </c>
      <c r="R34">
        <v>37.15176624621116</v>
      </c>
      <c r="U34">
        <v>18.155510197344892</v>
      </c>
      <c r="V34">
        <v>45.01737140920261</v>
      </c>
      <c r="W34">
        <v>21.079352549928913</v>
      </c>
      <c r="X34">
        <v>9.9281957840208612</v>
      </c>
      <c r="Y34">
        <v>39.686611764793156</v>
      </c>
      <c r="AA34">
        <v>2.9960975828982752</v>
      </c>
      <c r="AB34">
        <v>22.316001843338039</v>
      </c>
      <c r="AD34">
        <v>0</v>
      </c>
      <c r="AE34">
        <f t="shared" si="9"/>
        <v>22.967952549437467</v>
      </c>
      <c r="AF34">
        <f t="shared" si="2"/>
        <v>14.826387858503653</v>
      </c>
      <c r="AG34">
        <f t="shared" si="3"/>
        <v>8.2105799241207951</v>
      </c>
      <c r="AI34">
        <v>4.7725364390614216</v>
      </c>
      <c r="AU34">
        <f t="shared" si="4"/>
        <v>4.7725364390614216</v>
      </c>
      <c r="AV34">
        <f t="shared" si="5"/>
        <v>0</v>
      </c>
      <c r="AW34" t="e">
        <f t="shared" si="6"/>
        <v>#NUM!</v>
      </c>
    </row>
    <row r="35" spans="2:49">
      <c r="B35">
        <v>99.446105027553088</v>
      </c>
      <c r="C35">
        <v>97.417516772355484</v>
      </c>
      <c r="D35">
        <v>99.391617808736243</v>
      </c>
      <c r="E35">
        <v>105.4757137596422</v>
      </c>
      <c r="F35">
        <v>97.928231997840555</v>
      </c>
      <c r="G35">
        <v>101.61139486367888</v>
      </c>
      <c r="H35">
        <v>113.74966647474336</v>
      </c>
      <c r="I35">
        <v>105.95685945492436</v>
      </c>
      <c r="J35">
        <v>107.69454292728447</v>
      </c>
      <c r="K35">
        <v>103.0005595532128</v>
      </c>
      <c r="L35">
        <f t="shared" si="0"/>
        <v>103.16722086399713</v>
      </c>
      <c r="M35">
        <f t="shared" si="1"/>
        <v>4.8646929666981729</v>
      </c>
      <c r="N35">
        <f t="shared" si="8"/>
        <v>3.4799917091544592</v>
      </c>
      <c r="P35">
        <v>21.941024040553064</v>
      </c>
      <c r="R35">
        <v>0</v>
      </c>
      <c r="U35">
        <v>15.612037799498578</v>
      </c>
      <c r="V35">
        <v>30.950651865684545</v>
      </c>
      <c r="W35">
        <v>21.264652674733682</v>
      </c>
      <c r="X35">
        <v>10.492110858408964</v>
      </c>
      <c r="Y35">
        <v>41.505619313789616</v>
      </c>
      <c r="AA35">
        <v>11.136270834106684</v>
      </c>
      <c r="AE35">
        <f t="shared" si="9"/>
        <v>19.112795923346891</v>
      </c>
      <c r="AF35">
        <f t="shared" si="2"/>
        <v>12.091826647605091</v>
      </c>
      <c r="AG35">
        <f t="shared" si="3"/>
        <v>6.6962304012458969</v>
      </c>
      <c r="AI35">
        <v>1.8414425861219679</v>
      </c>
      <c r="AU35">
        <f t="shared" si="4"/>
        <v>1.8414425861219679</v>
      </c>
      <c r="AV35">
        <f t="shared" si="5"/>
        <v>0</v>
      </c>
      <c r="AW35" t="e">
        <f t="shared" si="6"/>
        <v>#NUM!</v>
      </c>
    </row>
    <row r="36" spans="2:49">
      <c r="B36">
        <v>111.27997956258741</v>
      </c>
      <c r="C36">
        <v>102.79958804576849</v>
      </c>
      <c r="D36">
        <v>89.179959621845327</v>
      </c>
      <c r="E36">
        <v>101.48075972818827</v>
      </c>
      <c r="F36">
        <v>101.06184985210949</v>
      </c>
      <c r="G36">
        <v>97.211061678066756</v>
      </c>
      <c r="H36">
        <v>122.92475054080386</v>
      </c>
      <c r="I36">
        <v>104.57537533642466</v>
      </c>
      <c r="J36">
        <v>108.24170767727318</v>
      </c>
      <c r="K36">
        <v>100.08038090346729</v>
      </c>
      <c r="L36">
        <f t="shared" si="0"/>
        <v>103.88354129465347</v>
      </c>
      <c r="M36">
        <f t="shared" si="1"/>
        <v>8.5254840382797159</v>
      </c>
      <c r="N36">
        <f t="shared" si="8"/>
        <v>6.0987638835260665</v>
      </c>
      <c r="P36">
        <v>26.748107317469561</v>
      </c>
      <c r="R36">
        <v>0</v>
      </c>
      <c r="U36">
        <v>13.423698260832044</v>
      </c>
      <c r="V36">
        <v>21.528878801534752</v>
      </c>
      <c r="W36">
        <v>13.416504887325605</v>
      </c>
      <c r="X36">
        <v>9.2334315750596065</v>
      </c>
      <c r="Y36">
        <v>32.647730982696707</v>
      </c>
      <c r="AA36">
        <v>8.7258512067852223</v>
      </c>
      <c r="AE36">
        <f t="shared" si="9"/>
        <v>15.715525378962937</v>
      </c>
      <c r="AF36">
        <f t="shared" si="2"/>
        <v>9.9410846909788386</v>
      </c>
      <c r="AG36">
        <f t="shared" si="3"/>
        <v>5.5051892049971709</v>
      </c>
      <c r="AI36">
        <v>3.9846987567739878</v>
      </c>
      <c r="AU36">
        <f t="shared" si="4"/>
        <v>3.9846987567739878</v>
      </c>
      <c r="AV36">
        <f t="shared" si="5"/>
        <v>0</v>
      </c>
      <c r="AW36" t="e">
        <f t="shared" si="6"/>
        <v>#NUM!</v>
      </c>
    </row>
    <row r="37" spans="2:49">
      <c r="B37">
        <v>111.19745958969072</v>
      </c>
      <c r="C37">
        <v>109.14836065862836</v>
      </c>
      <c r="D37">
        <v>84.127757578786472</v>
      </c>
      <c r="E37">
        <v>105.06899849706244</v>
      </c>
      <c r="F37">
        <v>98.741000492669983</v>
      </c>
      <c r="G37">
        <v>100.25850767967918</v>
      </c>
      <c r="H37">
        <v>116.41343276083572</v>
      </c>
      <c r="I37">
        <v>95.465253585087439</v>
      </c>
      <c r="J37">
        <v>101.88929477575169</v>
      </c>
      <c r="K37">
        <v>103.28640056857336</v>
      </c>
      <c r="L37">
        <f t="shared" si="0"/>
        <v>102.55964661867651</v>
      </c>
      <c r="M37">
        <f t="shared" si="1"/>
        <v>8.5274086954233344</v>
      </c>
      <c r="N37">
        <f t="shared" si="8"/>
        <v>6.1001407003053796</v>
      </c>
      <c r="P37">
        <v>19.772459238987789</v>
      </c>
      <c r="R37">
        <v>18.821803370068025</v>
      </c>
      <c r="U37">
        <v>33.97577596512005</v>
      </c>
      <c r="V37">
        <v>32.912575970079473</v>
      </c>
      <c r="W37">
        <v>11.291203224643901</v>
      </c>
      <c r="X37">
        <v>12.276931191589847</v>
      </c>
      <c r="Y37">
        <v>39.177323133153635</v>
      </c>
      <c r="AA37">
        <v>24.945770065075919</v>
      </c>
      <c r="AE37">
        <f t="shared" si="9"/>
        <v>24.146730269839832</v>
      </c>
      <c r="AF37">
        <f t="shared" si="2"/>
        <v>9.7060108685574313</v>
      </c>
      <c r="AG37">
        <f t="shared" si="3"/>
        <v>5.3750096612350982</v>
      </c>
      <c r="AI37">
        <v>22.280701754385966</v>
      </c>
      <c r="AU37">
        <f t="shared" si="4"/>
        <v>22.280701754385966</v>
      </c>
      <c r="AV37">
        <f t="shared" si="5"/>
        <v>0</v>
      </c>
      <c r="AW37" t="e">
        <f t="shared" si="6"/>
        <v>#NUM!</v>
      </c>
    </row>
    <row r="38" spans="2:49">
      <c r="B38">
        <v>114.62467783731152</v>
      </c>
      <c r="C38">
        <v>99.229415846315234</v>
      </c>
      <c r="D38">
        <v>92.817244312586681</v>
      </c>
      <c r="E38">
        <v>105.41625326959502</v>
      </c>
      <c r="F38">
        <v>100.41235227611061</v>
      </c>
      <c r="G38">
        <v>98.349782143796531</v>
      </c>
      <c r="H38">
        <v>117.40330604627027</v>
      </c>
      <c r="I38">
        <v>98.773470770088181</v>
      </c>
      <c r="J38">
        <v>104.67376934442802</v>
      </c>
      <c r="K38">
        <v>102.69724184550472</v>
      </c>
      <c r="L38">
        <f t="shared" si="0"/>
        <v>103.43975136920066</v>
      </c>
      <c r="M38">
        <f t="shared" si="1"/>
        <v>7.1657226281229116</v>
      </c>
      <c r="N38">
        <f t="shared" si="8"/>
        <v>5.1260491682979863</v>
      </c>
      <c r="P38">
        <v>20.93594125374884</v>
      </c>
      <c r="R38">
        <v>31.913039422423083</v>
      </c>
      <c r="U38">
        <v>44.821779032980992</v>
      </c>
      <c r="V38">
        <v>34.378634824411122</v>
      </c>
      <c r="X38">
        <v>10.852166363710356</v>
      </c>
      <c r="Y38">
        <v>36.241084884532583</v>
      </c>
      <c r="AA38">
        <v>0</v>
      </c>
      <c r="AE38">
        <f t="shared" si="9"/>
        <v>25.591806540258144</v>
      </c>
      <c r="AF38">
        <f t="shared" si="2"/>
        <v>14.610367864072648</v>
      </c>
      <c r="AG38">
        <f t="shared" si="3"/>
        <v>8.0909520385959599</v>
      </c>
      <c r="AI38">
        <v>29.283506682284536</v>
      </c>
      <c r="AU38">
        <f t="shared" si="4"/>
        <v>29.283506682284536</v>
      </c>
      <c r="AV38">
        <f t="shared" si="5"/>
        <v>0</v>
      </c>
      <c r="AW38" t="e">
        <f t="shared" si="6"/>
        <v>#NUM!</v>
      </c>
    </row>
    <row r="39" spans="2:49">
      <c r="B39">
        <v>109.2634697323426</v>
      </c>
      <c r="C39">
        <v>101.02791898523068</v>
      </c>
      <c r="D39">
        <v>85.148736351662009</v>
      </c>
      <c r="E39">
        <v>107.00583264953096</v>
      </c>
      <c r="F39">
        <v>97.833386077170658</v>
      </c>
      <c r="G39">
        <v>96.414297350027468</v>
      </c>
      <c r="H39">
        <v>120.79506981903796</v>
      </c>
      <c r="I39">
        <v>104.9158924262383</v>
      </c>
      <c r="J39">
        <v>104.09799647446231</v>
      </c>
      <c r="K39">
        <v>102.83305922441247</v>
      </c>
      <c r="L39">
        <f t="shared" si="0"/>
        <v>102.93356590901155</v>
      </c>
      <c r="M39">
        <f t="shared" si="1"/>
        <v>8.7716835826773885</v>
      </c>
      <c r="N39">
        <f t="shared" si="8"/>
        <v>6.2748844278577725</v>
      </c>
      <c r="P39">
        <v>36.423616091311935</v>
      </c>
      <c r="R39">
        <v>25.646505663603332</v>
      </c>
      <c r="U39">
        <v>16.116431238862397</v>
      </c>
      <c r="V39">
        <v>25.592436682241672</v>
      </c>
      <c r="X39">
        <v>12.281681871488674</v>
      </c>
      <c r="Y39">
        <v>30.665477814943078</v>
      </c>
      <c r="AA39">
        <v>2.9722510640658806</v>
      </c>
      <c r="AE39">
        <f t="shared" si="9"/>
        <v>21.385485775216711</v>
      </c>
      <c r="AF39">
        <f t="shared" si="2"/>
        <v>10.675791946784029</v>
      </c>
      <c r="AG39">
        <f t="shared" si="3"/>
        <v>5.9120565217158632</v>
      </c>
      <c r="AI39">
        <v>12.143022729530728</v>
      </c>
      <c r="AU39">
        <f t="shared" si="4"/>
        <v>12.143022729530728</v>
      </c>
      <c r="AV39">
        <f t="shared" si="5"/>
        <v>0</v>
      </c>
      <c r="AW39" t="e">
        <f t="shared" si="6"/>
        <v>#NUM!</v>
      </c>
    </row>
    <row r="40" spans="2:49">
      <c r="B40">
        <v>95.027191617352671</v>
      </c>
      <c r="C40">
        <v>104.03744592790639</v>
      </c>
      <c r="D40">
        <v>97.640388395915906</v>
      </c>
      <c r="E40">
        <v>109.07095359763082</v>
      </c>
      <c r="F40">
        <v>100.1298386919302</v>
      </c>
      <c r="G40">
        <v>85.115591300898046</v>
      </c>
      <c r="H40">
        <v>110.68299506712151</v>
      </c>
      <c r="I40">
        <v>113.97768157956047</v>
      </c>
      <c r="J40">
        <v>105.48574327063959</v>
      </c>
      <c r="K40">
        <v>103.84752496732162</v>
      </c>
      <c r="L40">
        <f t="shared" si="0"/>
        <v>102.50153544162772</v>
      </c>
      <c r="M40">
        <f t="shared" si="1"/>
        <v>8.0141389882112772</v>
      </c>
      <c r="N40">
        <f t="shared" si="8"/>
        <v>5.7329696706256934</v>
      </c>
      <c r="P40">
        <v>22.395037259743244</v>
      </c>
      <c r="R40">
        <v>20.075831892284036</v>
      </c>
      <c r="U40">
        <v>43.334647921573641</v>
      </c>
      <c r="V40">
        <v>33.292988704659976</v>
      </c>
      <c r="X40">
        <v>8.4180904764338571</v>
      </c>
      <c r="Y40">
        <v>34.12339874069604</v>
      </c>
      <c r="AA40">
        <v>4.4690219059795515</v>
      </c>
      <c r="AE40">
        <f t="shared" si="9"/>
        <v>23.729859557338621</v>
      </c>
      <c r="AF40">
        <f t="shared" si="2"/>
        <v>13.117004398941106</v>
      </c>
      <c r="AG40">
        <f t="shared" si="3"/>
        <v>7.2639549167587605</v>
      </c>
      <c r="AI40">
        <v>14.116741926547064</v>
      </c>
      <c r="AU40">
        <f t="shared" si="4"/>
        <v>14.116741926547064</v>
      </c>
      <c r="AV40">
        <f t="shared" si="5"/>
        <v>0</v>
      </c>
      <c r="AW40" t="e">
        <f t="shared" si="6"/>
        <v>#NUM!</v>
      </c>
    </row>
    <row r="41" spans="2:49">
      <c r="B41">
        <v>95.916014918759984</v>
      </c>
      <c r="C41">
        <v>100.72636477130858</v>
      </c>
      <c r="D41">
        <v>80.222574973970339</v>
      </c>
      <c r="E41">
        <v>106.79265104050285</v>
      </c>
      <c r="F41">
        <v>103.67217766137392</v>
      </c>
      <c r="G41">
        <v>80.320143296822025</v>
      </c>
      <c r="H41">
        <v>95.358893406876888</v>
      </c>
      <c r="I41">
        <v>114.3227356472327</v>
      </c>
      <c r="J41">
        <v>105.45778901009049</v>
      </c>
      <c r="K41">
        <v>104.82744642240709</v>
      </c>
      <c r="L41">
        <f t="shared" si="0"/>
        <v>98.761679114934481</v>
      </c>
      <c r="M41">
        <f t="shared" si="1"/>
        <v>10.581648160388839</v>
      </c>
      <c r="N41">
        <f t="shared" si="8"/>
        <v>7.5696550880859377</v>
      </c>
      <c r="P41">
        <v>18.243263990867529</v>
      </c>
      <c r="R41">
        <v>31.626485315292484</v>
      </c>
      <c r="U41">
        <v>38.115803820775632</v>
      </c>
      <c r="V41">
        <v>50.758940746030319</v>
      </c>
      <c r="X41">
        <v>9.304628816277738</v>
      </c>
      <c r="Y41">
        <v>17.222638967560204</v>
      </c>
      <c r="AA41">
        <v>1.5470057703315234</v>
      </c>
      <c r="AE41">
        <f t="shared" si="9"/>
        <v>23.831252489590774</v>
      </c>
      <c r="AF41">
        <f t="shared" si="2"/>
        <v>15.912368467473206</v>
      </c>
      <c r="AG41">
        <f t="shared" si="3"/>
        <v>8.8119759398655084</v>
      </c>
      <c r="AI41">
        <v>10.222161646449504</v>
      </c>
      <c r="AU41">
        <f t="shared" si="4"/>
        <v>10.222161646449504</v>
      </c>
      <c r="AV41">
        <f t="shared" si="5"/>
        <v>0</v>
      </c>
      <c r="AW41" t="e">
        <f t="shared" si="6"/>
        <v>#NUM!</v>
      </c>
    </row>
    <row r="42" spans="2:49">
      <c r="B42">
        <v>103.88599044248888</v>
      </c>
      <c r="C42">
        <v>103.37287955075608</v>
      </c>
      <c r="D42">
        <v>81.133004549061226</v>
      </c>
      <c r="E42">
        <v>104.68823842596747</v>
      </c>
      <c r="F42">
        <v>103.60099472246594</v>
      </c>
      <c r="G42">
        <v>85.563378016430732</v>
      </c>
      <c r="H42">
        <v>119.35486475357997</v>
      </c>
      <c r="I42">
        <v>118.30479641827554</v>
      </c>
      <c r="J42">
        <v>104.23307407879638</v>
      </c>
      <c r="K42">
        <v>101.9580135850746</v>
      </c>
      <c r="L42">
        <f t="shared" si="0"/>
        <v>102.60952345428969</v>
      </c>
      <c r="M42">
        <f t="shared" si="1"/>
        <v>11.354014799488761</v>
      </c>
      <c r="N42">
        <f t="shared" si="8"/>
        <v>8.1221728973074168</v>
      </c>
      <c r="P42">
        <v>26.886319751668172</v>
      </c>
      <c r="R42">
        <v>2.6105632883604475</v>
      </c>
      <c r="U42">
        <v>15.464072068887706</v>
      </c>
      <c r="V42">
        <v>24.635590347578621</v>
      </c>
      <c r="Y42">
        <v>15.231132434696521</v>
      </c>
      <c r="AE42">
        <f t="shared" si="9"/>
        <v>16.965535578238292</v>
      </c>
      <c r="AF42">
        <f t="shared" si="2"/>
        <v>8.5857961210112279</v>
      </c>
      <c r="AG42">
        <f t="shared" si="3"/>
        <v>4.7546554114552615</v>
      </c>
    </row>
    <row r="43" spans="2:49">
      <c r="B43">
        <v>110.58833606617557</v>
      </c>
      <c r="C43">
        <v>92.086390753944343</v>
      </c>
      <c r="D43">
        <v>81.441718131766933</v>
      </c>
      <c r="E43">
        <v>102.65535176567205</v>
      </c>
      <c r="F43">
        <v>106.27285358355998</v>
      </c>
      <c r="G43">
        <v>97.891213650361138</v>
      </c>
      <c r="H43">
        <v>115.06584323251639</v>
      </c>
      <c r="I43">
        <v>119.88074690098856</v>
      </c>
      <c r="J43">
        <v>106.94332818722908</v>
      </c>
      <c r="K43">
        <v>100.98111121740702</v>
      </c>
      <c r="L43">
        <f t="shared" si="0"/>
        <v>103.38068934896212</v>
      </c>
      <c r="M43">
        <f t="shared" si="1"/>
        <v>10.616496471254154</v>
      </c>
      <c r="N43">
        <f t="shared" si="8"/>
        <v>7.5945840679248517</v>
      </c>
      <c r="P43">
        <v>14.534503932481513</v>
      </c>
      <c r="R43">
        <v>1.4524509071593379</v>
      </c>
      <c r="U43">
        <v>10.68027666188665</v>
      </c>
      <c r="V43">
        <v>26.039538282873014</v>
      </c>
      <c r="Y43">
        <v>13.008476571114246</v>
      </c>
      <c r="AE43">
        <f t="shared" si="9"/>
        <v>13.143049271102953</v>
      </c>
      <c r="AF43">
        <f t="shared" si="2"/>
        <v>7.8868120777498847</v>
      </c>
      <c r="AG43">
        <f t="shared" si="3"/>
        <v>4.3675709504487514</v>
      </c>
    </row>
    <row r="44" spans="2:49">
      <c r="B44">
        <v>111.65464693152047</v>
      </c>
      <c r="C44">
        <v>102.65231383864166</v>
      </c>
      <c r="D44">
        <v>79.476487345691751</v>
      </c>
      <c r="E44">
        <v>107.48431015094471</v>
      </c>
      <c r="F44">
        <v>105.31215453540466</v>
      </c>
      <c r="G44">
        <v>96.864346570832524</v>
      </c>
      <c r="H44">
        <v>113.23124391196642</v>
      </c>
      <c r="I44">
        <v>116.40696858785928</v>
      </c>
      <c r="J44">
        <v>103.60014765998056</v>
      </c>
      <c r="K44">
        <v>105.22068516927487</v>
      </c>
      <c r="L44">
        <f t="shared" si="0"/>
        <v>104.19033047021171</v>
      </c>
      <c r="M44">
        <f t="shared" si="1"/>
        <v>9.8337617327015749</v>
      </c>
      <c r="N44">
        <f t="shared" si="8"/>
        <v>7.0346493671581225</v>
      </c>
      <c r="P44">
        <v>26.193295607711743</v>
      </c>
      <c r="R44">
        <v>0</v>
      </c>
      <c r="U44">
        <v>4.3177693170059976</v>
      </c>
      <c r="V44">
        <v>18.489147093416975</v>
      </c>
      <c r="Y44">
        <v>14.093065952962776</v>
      </c>
      <c r="AE44">
        <f t="shared" si="9"/>
        <v>12.618655594219499</v>
      </c>
      <c r="AF44">
        <f t="shared" si="2"/>
        <v>9.4767356176774555</v>
      </c>
      <c r="AG44">
        <f t="shared" si="3"/>
        <v>5.2480412593601136</v>
      </c>
    </row>
    <row r="45" spans="2:49">
      <c r="B45">
        <v>108.79850862594255</v>
      </c>
      <c r="C45">
        <v>85.001121029277343</v>
      </c>
      <c r="D45">
        <v>87.871080249562908</v>
      </c>
      <c r="E45">
        <v>105.44497780634276</v>
      </c>
      <c r="F45">
        <v>100.82329194926996</v>
      </c>
      <c r="G45">
        <v>101.39630774997657</v>
      </c>
      <c r="H45">
        <v>117.61592519627158</v>
      </c>
      <c r="I45">
        <v>116.16746295073376</v>
      </c>
      <c r="J45">
        <v>103.42194650462224</v>
      </c>
      <c r="K45">
        <v>102.21401871759436</v>
      </c>
      <c r="L45">
        <f t="shared" si="0"/>
        <v>102.87546407795939</v>
      </c>
      <c r="M45">
        <f t="shared" si="1"/>
        <v>9.9368124965687432</v>
      </c>
      <c r="N45">
        <f t="shared" si="8"/>
        <v>7.1083674427560526</v>
      </c>
      <c r="P45">
        <v>3.1673509464440546</v>
      </c>
      <c r="R45">
        <v>10.202120617536734</v>
      </c>
      <c r="U45">
        <v>28.462151492493685</v>
      </c>
      <c r="AE45">
        <f t="shared" si="9"/>
        <v>13.943874352158156</v>
      </c>
      <c r="AF45">
        <f t="shared" si="2"/>
        <v>10.660121150781956</v>
      </c>
      <c r="AG45">
        <f t="shared" si="3"/>
        <v>5.903378324148286</v>
      </c>
    </row>
    <row r="46" spans="2:49">
      <c r="B46">
        <v>102.77383238770291</v>
      </c>
      <c r="C46">
        <v>97.275310702441487</v>
      </c>
      <c r="D46">
        <v>88.267478243028364</v>
      </c>
      <c r="E46">
        <v>108.00711845591306</v>
      </c>
      <c r="F46">
        <v>101.39511399707817</v>
      </c>
      <c r="G46">
        <v>82.555042677367709</v>
      </c>
      <c r="H46">
        <v>112.58559034150529</v>
      </c>
      <c r="I46">
        <v>117.83806777274162</v>
      </c>
      <c r="J46">
        <v>93.966179861644889</v>
      </c>
      <c r="K46">
        <v>101.46456759380408</v>
      </c>
      <c r="L46">
        <f t="shared" si="0"/>
        <v>100.61283020332276</v>
      </c>
      <c r="M46">
        <f t="shared" si="1"/>
        <v>10.171268607741961</v>
      </c>
      <c r="N46">
        <f t="shared" si="8"/>
        <v>7.276087241030841</v>
      </c>
      <c r="P46">
        <v>4.0475929470692895</v>
      </c>
      <c r="R46">
        <v>15.671103827779046</v>
      </c>
      <c r="U46">
        <v>32.593418489169693</v>
      </c>
      <c r="AE46">
        <f t="shared" si="9"/>
        <v>17.437371754672679</v>
      </c>
      <c r="AF46">
        <f t="shared" si="2"/>
        <v>11.720518070523097</v>
      </c>
      <c r="AG46">
        <f t="shared" si="3"/>
        <v>6.4906065650331737</v>
      </c>
    </row>
    <row r="47" spans="2:49">
      <c r="B47">
        <v>98.65332820315507</v>
      </c>
      <c r="C47">
        <v>92.212284744640911</v>
      </c>
      <c r="D47">
        <v>88.57395925597875</v>
      </c>
      <c r="E47">
        <v>111.70469784082827</v>
      </c>
      <c r="F47">
        <v>99.176832291976595</v>
      </c>
      <c r="G47">
        <v>84.04010741678097</v>
      </c>
      <c r="H47">
        <v>107.93184836314565</v>
      </c>
      <c r="I47">
        <v>112.34268680315213</v>
      </c>
      <c r="J47">
        <v>101.24897086902446</v>
      </c>
      <c r="K47">
        <v>103.3313691833406</v>
      </c>
      <c r="L47">
        <f t="shared" si="0"/>
        <v>99.921608497202328</v>
      </c>
      <c r="M47">
        <f t="shared" si="1"/>
        <v>9.0181195454841507</v>
      </c>
      <c r="N47">
        <f t="shared" si="8"/>
        <v>6.4511740957311208</v>
      </c>
      <c r="P47">
        <v>18.78627694859038</v>
      </c>
      <c r="R47">
        <v>6.590260830166919</v>
      </c>
      <c r="U47">
        <v>36.531468068739819</v>
      </c>
      <c r="AE47">
        <f t="shared" si="9"/>
        <v>20.636001949165706</v>
      </c>
      <c r="AF47">
        <f t="shared" si="2"/>
        <v>12.29322536085377</v>
      </c>
      <c r="AG47">
        <f t="shared" si="3"/>
        <v>6.8077612911379317</v>
      </c>
    </row>
    <row r="48" spans="2:49">
      <c r="B48">
        <v>104.60075343082836</v>
      </c>
      <c r="C48">
        <v>86.232795166512744</v>
      </c>
      <c r="D48">
        <v>87.881010433392134</v>
      </c>
      <c r="E48">
        <v>110.49621768018598</v>
      </c>
      <c r="F48">
        <v>96.222780055872661</v>
      </c>
      <c r="G48">
        <v>86.100229790679506</v>
      </c>
      <c r="H48">
        <v>97.925904778569262</v>
      </c>
      <c r="I48">
        <v>111.90815039250037</v>
      </c>
      <c r="J48">
        <v>100.76142218524417</v>
      </c>
      <c r="K48">
        <v>102.24616454967799</v>
      </c>
      <c r="L48">
        <f t="shared" si="0"/>
        <v>98.437542846346304</v>
      </c>
      <c r="M48">
        <f t="shared" si="1"/>
        <v>8.9584182156139853</v>
      </c>
      <c r="N48">
        <f t="shared" si="8"/>
        <v>6.4084663371128645</v>
      </c>
      <c r="P48">
        <v>11.226301978167962</v>
      </c>
      <c r="R48">
        <v>22.165104453054738</v>
      </c>
      <c r="U48">
        <v>42.277852285103911</v>
      </c>
      <c r="AE48">
        <f t="shared" si="9"/>
        <v>25.223086238775537</v>
      </c>
      <c r="AF48">
        <f t="shared" si="2"/>
        <v>12.859837572001544</v>
      </c>
      <c r="AG48">
        <f t="shared" si="3"/>
        <v>7.1215406748968242</v>
      </c>
    </row>
    <row r="49" spans="2:33">
      <c r="B49">
        <v>109.21336043442648</v>
      </c>
      <c r="C49">
        <v>88.904907791193622</v>
      </c>
      <c r="D49">
        <v>89.314818436664709</v>
      </c>
      <c r="E49">
        <v>112.71475348309038</v>
      </c>
      <c r="F49">
        <v>93.262754437539527</v>
      </c>
      <c r="G49">
        <v>88.371179626050377</v>
      </c>
      <c r="H49">
        <v>107.83226545389368</v>
      </c>
      <c r="I49">
        <v>108.64628135321396</v>
      </c>
      <c r="J49">
        <v>95.571134202864926</v>
      </c>
      <c r="K49">
        <v>95.740047543855269</v>
      </c>
      <c r="L49">
        <f t="shared" si="0"/>
        <v>98.957150276279293</v>
      </c>
      <c r="M49">
        <f t="shared" si="1"/>
        <v>9.0963417863800853</v>
      </c>
      <c r="N49">
        <f t="shared" si="8"/>
        <v>6.5071309159565276</v>
      </c>
      <c r="P49">
        <v>14.551459714452985</v>
      </c>
      <c r="R49">
        <v>13.547128826188002</v>
      </c>
      <c r="U49">
        <v>47.029738139554709</v>
      </c>
      <c r="AE49">
        <f t="shared" si="9"/>
        <v>25.042775560065234</v>
      </c>
      <c r="AF49">
        <f t="shared" si="2"/>
        <v>15.552535971928259</v>
      </c>
      <c r="AG49">
        <f t="shared" si="3"/>
        <v>8.6127073457774941</v>
      </c>
    </row>
    <row r="50" spans="2:33">
      <c r="B50">
        <v>108.55190573014855</v>
      </c>
      <c r="C50">
        <v>91.068846217210634</v>
      </c>
      <c r="D50">
        <v>87.724269247770053</v>
      </c>
      <c r="E50">
        <v>111.73830915551466</v>
      </c>
      <c r="F50">
        <v>102.75977631074234</v>
      </c>
      <c r="G50">
        <v>90.434153501540862</v>
      </c>
      <c r="H50">
        <v>107.38170115922291</v>
      </c>
      <c r="I50">
        <v>97.209295454209695</v>
      </c>
      <c r="J50">
        <v>94.503309505898898</v>
      </c>
      <c r="K50">
        <v>92.447338374413633</v>
      </c>
      <c r="L50">
        <f t="shared" si="0"/>
        <v>98.381890465667226</v>
      </c>
      <c r="M50">
        <f t="shared" si="1"/>
        <v>8.1477292210272214</v>
      </c>
      <c r="N50">
        <f t="shared" si="8"/>
        <v>5.8285343662408078</v>
      </c>
      <c r="P50">
        <v>7.984057954484352</v>
      </c>
      <c r="R50">
        <v>14.420284262392306</v>
      </c>
      <c r="U50">
        <v>68.62893260674376</v>
      </c>
      <c r="AE50">
        <f t="shared" si="9"/>
        <v>30.344424941206807</v>
      </c>
      <c r="AF50">
        <f t="shared" si="2"/>
        <v>27.198454584357911</v>
      </c>
      <c r="AG50">
        <f t="shared" si="3"/>
        <v>15.062002107907777</v>
      </c>
    </row>
    <row r="51" spans="2:33">
      <c r="B51">
        <v>105.64528708574994</v>
      </c>
      <c r="C51">
        <v>76.865207863147219</v>
      </c>
      <c r="D51">
        <v>87.958637986819852</v>
      </c>
      <c r="E51">
        <v>105.90699056554614</v>
      </c>
      <c r="F51">
        <v>97.847961535061842</v>
      </c>
      <c r="G51">
        <v>91.248328475312775</v>
      </c>
      <c r="H51">
        <v>99.68144355697325</v>
      </c>
      <c r="I51">
        <v>99.401453612654976</v>
      </c>
      <c r="J51">
        <v>102.46420298734645</v>
      </c>
      <c r="K51">
        <v>91.473716241064977</v>
      </c>
      <c r="L51">
        <f t="shared" si="0"/>
        <v>95.84932299096775</v>
      </c>
      <c r="M51">
        <f t="shared" si="1"/>
        <v>8.5740666253141402</v>
      </c>
      <c r="N51">
        <f t="shared" si="8"/>
        <v>6.1335177726710626</v>
      </c>
      <c r="P51">
        <v>12.784095884221625</v>
      </c>
      <c r="R51">
        <v>23.940083388378049</v>
      </c>
      <c r="U51">
        <v>32.845058267777389</v>
      </c>
      <c r="AE51">
        <f t="shared" si="9"/>
        <v>23.189745846792352</v>
      </c>
      <c r="AF51">
        <f t="shared" si="2"/>
        <v>8.2070216992664129</v>
      </c>
      <c r="AG51">
        <f t="shared" si="3"/>
        <v>4.5448971282760766</v>
      </c>
    </row>
    <row r="52" spans="2:33">
      <c r="B52">
        <v>110.01226342701827</v>
      </c>
      <c r="C52">
        <v>79.916025543065714</v>
      </c>
      <c r="D52">
        <v>84.850127569809857</v>
      </c>
      <c r="E52">
        <v>108.45860193614841</v>
      </c>
      <c r="F52">
        <v>98.440931234381964</v>
      </c>
      <c r="G52">
        <v>94.493871429699041</v>
      </c>
      <c r="I52">
        <v>100.21563425947471</v>
      </c>
      <c r="J52">
        <v>104.28542867795255</v>
      </c>
      <c r="L52">
        <f t="shared" si="0"/>
        <v>97.584110509693801</v>
      </c>
      <c r="M52">
        <f t="shared" si="1"/>
        <v>10.056996310935469</v>
      </c>
      <c r="N52">
        <f t="shared" si="8"/>
        <v>7.1943417643491863</v>
      </c>
      <c r="P52">
        <v>17.155876368662145</v>
      </c>
      <c r="R52">
        <v>0</v>
      </c>
      <c r="AE52">
        <f t="shared" si="9"/>
        <v>8.5779381843310727</v>
      </c>
      <c r="AF52">
        <f t="shared" si="2"/>
        <v>8.5779381843310727</v>
      </c>
      <c r="AG52">
        <f t="shared" si="3"/>
        <v>4.7503038311670061</v>
      </c>
    </row>
    <row r="53" spans="2:33">
      <c r="B53">
        <v>95.178785242633666</v>
      </c>
      <c r="C53">
        <v>82.682186679958363</v>
      </c>
      <c r="D53">
        <v>91.472816529283804</v>
      </c>
      <c r="E53">
        <v>102.20339884993787</v>
      </c>
      <c r="F53">
        <v>100.89614846828523</v>
      </c>
      <c r="G53">
        <v>93.12047817913313</v>
      </c>
      <c r="I53">
        <v>107.18636576835783</v>
      </c>
      <c r="J53">
        <v>100.99749782492869</v>
      </c>
      <c r="L53">
        <f t="shared" si="0"/>
        <v>96.717209692814819</v>
      </c>
      <c r="M53">
        <f t="shared" si="1"/>
        <v>7.2048130976832594</v>
      </c>
      <c r="N53">
        <f t="shared" si="8"/>
        <v>5.1540128056556167</v>
      </c>
      <c r="P53">
        <v>11.8256627016909</v>
      </c>
      <c r="AE53">
        <f t="shared" si="9"/>
        <v>11.8256627016909</v>
      </c>
      <c r="AF53">
        <f t="shared" si="2"/>
        <v>0</v>
      </c>
      <c r="AG53" t="e">
        <f t="shared" si="3"/>
        <v>#NUM!</v>
      </c>
    </row>
    <row r="54" spans="2:33">
      <c r="B54">
        <v>99.486115364282199</v>
      </c>
      <c r="C54">
        <v>81.764409077369194</v>
      </c>
      <c r="D54">
        <v>77.20710738831383</v>
      </c>
      <c r="E54">
        <v>105.61041273728988</v>
      </c>
      <c r="F54">
        <v>100.97912961713783</v>
      </c>
      <c r="G54">
        <v>87.328767123287676</v>
      </c>
      <c r="I54">
        <v>112.71770494670155</v>
      </c>
      <c r="J54">
        <v>105.42962572482868</v>
      </c>
      <c r="L54">
        <f t="shared" si="0"/>
        <v>96.315408997401363</v>
      </c>
      <c r="M54">
        <f t="shared" si="1"/>
        <v>11.873939655826204</v>
      </c>
      <c r="N54">
        <f t="shared" si="8"/>
        <v>8.4941047338742131</v>
      </c>
      <c r="P54">
        <v>12.702105029574479</v>
      </c>
      <c r="AE54">
        <f t="shared" si="9"/>
        <v>12.702105029574479</v>
      </c>
      <c r="AF54">
        <f t="shared" si="2"/>
        <v>0</v>
      </c>
      <c r="AG54" t="e">
        <f t="shared" si="3"/>
        <v>#NUM!</v>
      </c>
    </row>
    <row r="55" spans="2:33">
      <c r="B55">
        <v>107.08061323959473</v>
      </c>
      <c r="C55">
        <v>83.807120977185193</v>
      </c>
      <c r="D55">
        <v>83.672768317220388</v>
      </c>
      <c r="E55">
        <v>112.3635050635271</v>
      </c>
      <c r="F55">
        <v>101.31366025750556</v>
      </c>
      <c r="G55">
        <v>91.26169290440339</v>
      </c>
      <c r="I55">
        <v>108.78045376989287</v>
      </c>
      <c r="J55">
        <v>102.27965974363106</v>
      </c>
      <c r="L55">
        <f t="shared" si="0"/>
        <v>98.819934284120038</v>
      </c>
      <c r="M55">
        <f t="shared" si="1"/>
        <v>10.494139180668695</v>
      </c>
      <c r="N55">
        <f t="shared" si="8"/>
        <v>7.5070549351086848</v>
      </c>
      <c r="P55">
        <v>0</v>
      </c>
    </row>
    <row r="56" spans="2:33">
      <c r="B56">
        <v>105.63014526339506</v>
      </c>
      <c r="C56">
        <v>86.899785204517627</v>
      </c>
      <c r="D56">
        <v>85.732134708001226</v>
      </c>
      <c r="E56">
        <v>107.91053345076243</v>
      </c>
      <c r="F56">
        <v>98.282360618198055</v>
      </c>
      <c r="G56">
        <v>87.953002838599829</v>
      </c>
      <c r="I56">
        <v>109.59040585810533</v>
      </c>
      <c r="J56">
        <v>102.25248131468523</v>
      </c>
      <c r="L56">
        <f t="shared" si="0"/>
        <v>98.031356157033102</v>
      </c>
      <c r="M56">
        <f t="shared" si="1"/>
        <v>9.2438371121401435</v>
      </c>
      <c r="N56">
        <f t="shared" si="8"/>
        <v>6.6126427158373779</v>
      </c>
    </row>
    <row r="57" spans="2:33">
      <c r="B57">
        <v>102.96964454878702</v>
      </c>
      <c r="C57">
        <v>85.531823580791311</v>
      </c>
      <c r="D57">
        <v>77.754633422010031</v>
      </c>
      <c r="E57">
        <v>109.02553038475369</v>
      </c>
      <c r="F57">
        <v>94.35636407706059</v>
      </c>
      <c r="G57">
        <v>87.190978788156457</v>
      </c>
      <c r="I57">
        <v>110.60167970147393</v>
      </c>
      <c r="J57">
        <v>100.20698783835404</v>
      </c>
      <c r="L57">
        <f t="shared" si="0"/>
        <v>95.954705292673381</v>
      </c>
      <c r="M57">
        <f t="shared" si="1"/>
        <v>11.022183788273221</v>
      </c>
      <c r="N57">
        <f t="shared" si="8"/>
        <v>7.8847952918191524</v>
      </c>
    </row>
    <row r="58" spans="2:33">
      <c r="B58">
        <v>99.635829528849726</v>
      </c>
      <c r="C58">
        <v>75.891013445063734</v>
      </c>
      <c r="D58">
        <v>81.441695611028379</v>
      </c>
      <c r="E58">
        <v>105.99963921360494</v>
      </c>
      <c r="F58">
        <v>96.310579872538653</v>
      </c>
      <c r="G58">
        <v>84.905866422050408</v>
      </c>
      <c r="I58">
        <v>107.95166679360369</v>
      </c>
      <c r="J58">
        <v>103.05877738055969</v>
      </c>
      <c r="L58">
        <f t="shared" si="0"/>
        <v>94.399383533412404</v>
      </c>
      <c r="M58">
        <f t="shared" si="1"/>
        <v>11.318550923622249</v>
      </c>
      <c r="N58">
        <f t="shared" si="8"/>
        <v>8.0968035687938222</v>
      </c>
    </row>
    <row r="59" spans="2:33">
      <c r="B59">
        <v>105.04434466955354</v>
      </c>
      <c r="C59">
        <v>80.232426624441558</v>
      </c>
      <c r="D59">
        <v>84.241125763199449</v>
      </c>
      <c r="E59">
        <v>110.05766903196715</v>
      </c>
      <c r="F59">
        <v>95.082016251546406</v>
      </c>
      <c r="G59">
        <v>81.180748071957225</v>
      </c>
      <c r="I59">
        <v>94.995623890402953</v>
      </c>
      <c r="J59">
        <v>103.189511001575</v>
      </c>
      <c r="L59">
        <f t="shared" si="0"/>
        <v>94.252933163080399</v>
      </c>
      <c r="M59">
        <f t="shared" si="1"/>
        <v>10.694850069097301</v>
      </c>
      <c r="N59">
        <f t="shared" si="8"/>
        <v>7.6506348552495957</v>
      </c>
    </row>
    <row r="60" spans="2:33">
      <c r="B60">
        <v>92.888002923897275</v>
      </c>
      <c r="C60">
        <v>81.212582919484547</v>
      </c>
      <c r="D60">
        <v>79.256634526557406</v>
      </c>
      <c r="E60">
        <v>111.46796431467965</v>
      </c>
      <c r="F60">
        <v>91.988240297320786</v>
      </c>
      <c r="G60">
        <v>69.620712161868155</v>
      </c>
      <c r="I60">
        <v>81.443333872527077</v>
      </c>
      <c r="J60">
        <v>101.96479701286229</v>
      </c>
      <c r="L60">
        <f t="shared" si="0"/>
        <v>88.730283503649645</v>
      </c>
      <c r="M60">
        <f t="shared" si="1"/>
        <v>12.671802301489256</v>
      </c>
      <c r="N60">
        <f t="shared" si="8"/>
        <v>9.0648612874653036</v>
      </c>
    </row>
    <row r="61" spans="2:33">
      <c r="B61">
        <v>87.627812036624988</v>
      </c>
      <c r="C61">
        <v>78.397625463548749</v>
      </c>
      <c r="D61">
        <v>86.629707597182886</v>
      </c>
      <c r="F61">
        <v>90.858479011245961</v>
      </c>
      <c r="G61">
        <v>69.466323036478855</v>
      </c>
      <c r="I61">
        <v>79.785461403047918</v>
      </c>
      <c r="J61">
        <v>100.1346071768607</v>
      </c>
      <c r="L61">
        <f t="shared" si="0"/>
        <v>84.700002246427147</v>
      </c>
      <c r="M61">
        <f t="shared" si="1"/>
        <v>9.1369528010156511</v>
      </c>
      <c r="N61">
        <f t="shared" si="8"/>
        <v>6.5361822857345553</v>
      </c>
    </row>
    <row r="62" spans="2:33">
      <c r="B62">
        <v>99.369481192292326</v>
      </c>
      <c r="C62">
        <v>79.055974856973222</v>
      </c>
      <c r="D62">
        <v>84.412186298377733</v>
      </c>
      <c r="F62">
        <v>94.242880925988203</v>
      </c>
      <c r="G62">
        <v>68.497740319110122</v>
      </c>
      <c r="I62">
        <v>83.981604377267274</v>
      </c>
      <c r="J62">
        <v>99.803140594240716</v>
      </c>
      <c r="L62">
        <f t="shared" si="0"/>
        <v>87.051858366321355</v>
      </c>
      <c r="M62">
        <f t="shared" si="1"/>
        <v>10.627549198602917</v>
      </c>
      <c r="N62">
        <f t="shared" si="8"/>
        <v>7.6024907127636014</v>
      </c>
    </row>
    <row r="63" spans="2:33">
      <c r="B63">
        <v>93.056299060931863</v>
      </c>
      <c r="C63">
        <v>85.660974782313701</v>
      </c>
      <c r="D63">
        <v>79.775277979164883</v>
      </c>
      <c r="F63">
        <v>94.352056602865716</v>
      </c>
      <c r="G63">
        <v>77.442691227962484</v>
      </c>
      <c r="I63">
        <v>93.778719732918219</v>
      </c>
      <c r="J63">
        <v>102.90446975712409</v>
      </c>
      <c r="L63">
        <f t="shared" si="0"/>
        <v>89.56721273475442</v>
      </c>
      <c r="M63">
        <f t="shared" si="1"/>
        <v>8.3566258850389676</v>
      </c>
      <c r="N63">
        <f t="shared" si="8"/>
        <v>5.9779700374758447</v>
      </c>
    </row>
    <row r="64" spans="2:33">
      <c r="B64">
        <v>91.789828665069308</v>
      </c>
      <c r="C64">
        <v>87.332031815262283</v>
      </c>
      <c r="D64">
        <v>80.227381913103571</v>
      </c>
      <c r="F64">
        <v>93.376264949402028</v>
      </c>
      <c r="G64">
        <v>77.334859943555585</v>
      </c>
      <c r="I64">
        <v>93.88428658281876</v>
      </c>
      <c r="J64">
        <v>103.74117717272819</v>
      </c>
      <c r="L64">
        <f t="shared" si="0"/>
        <v>89.669404434562807</v>
      </c>
      <c r="M64">
        <f t="shared" si="1"/>
        <v>8.2874528326163901</v>
      </c>
      <c r="N64">
        <f t="shared" si="8"/>
        <v>5.928486616718283</v>
      </c>
    </row>
    <row r="65" spans="2:14">
      <c r="B65">
        <v>91.159127372741864</v>
      </c>
      <c r="C65">
        <v>83.67582999040188</v>
      </c>
      <c r="D65">
        <v>76.826091961099763</v>
      </c>
      <c r="F65">
        <v>93.909920046738577</v>
      </c>
      <c r="G65">
        <v>77.645231876897014</v>
      </c>
      <c r="I65">
        <v>95.83233267443795</v>
      </c>
      <c r="J65">
        <v>103.82048494330712</v>
      </c>
      <c r="L65">
        <f t="shared" si="0"/>
        <v>88.981288409374883</v>
      </c>
      <c r="M65">
        <f t="shared" si="1"/>
        <v>9.2626424885962706</v>
      </c>
      <c r="N65">
        <f t="shared" si="8"/>
        <v>6.6260952717546466</v>
      </c>
    </row>
    <row r="66" spans="2:14">
      <c r="B66">
        <v>91.166953642934971</v>
      </c>
      <c r="C66">
        <v>73.892196917734452</v>
      </c>
      <c r="D66">
        <v>83.814425002523819</v>
      </c>
      <c r="F66">
        <v>94.89685686490229</v>
      </c>
      <c r="G66">
        <v>85.952912302140021</v>
      </c>
      <c r="I66">
        <v>99.185542505592835</v>
      </c>
      <c r="J66">
        <v>100.11890293725945</v>
      </c>
      <c r="L66">
        <f t="shared" si="0"/>
        <v>89.861112881869687</v>
      </c>
      <c r="M66">
        <f t="shared" si="1"/>
        <v>8.6691070996413817</v>
      </c>
      <c r="N66">
        <f t="shared" si="8"/>
        <v>6.2015056323277831</v>
      </c>
    </row>
    <row r="67" spans="2:14">
      <c r="B67">
        <v>88.782025297933885</v>
      </c>
      <c r="C67">
        <v>82.213202405454822</v>
      </c>
      <c r="D67">
        <v>73.79775954614378</v>
      </c>
      <c r="F67">
        <v>93.423416154607267</v>
      </c>
      <c r="G67">
        <v>86.111980929100284</v>
      </c>
      <c r="I67">
        <v>96.292043793540088</v>
      </c>
      <c r="J67">
        <v>95.361995367544452</v>
      </c>
      <c r="L67">
        <f t="shared" ref="L67:L130" si="10">AVERAGE(B67:K67)</f>
        <v>87.997489070617789</v>
      </c>
      <c r="M67">
        <f t="shared" ref="M67:M130" si="11">_xlfn.STDEV.P(B67:K67)</f>
        <v>7.4808059593153544</v>
      </c>
      <c r="N67">
        <f t="shared" si="8"/>
        <v>5.3514462052227421</v>
      </c>
    </row>
    <row r="68" spans="2:14">
      <c r="B68">
        <v>76.254225319745458</v>
      </c>
      <c r="C68">
        <v>77.507363199503956</v>
      </c>
      <c r="D68">
        <v>77.549773116463044</v>
      </c>
      <c r="F68">
        <v>96.358805150816139</v>
      </c>
      <c r="I68">
        <v>88.126723746304265</v>
      </c>
      <c r="J68">
        <v>94.592851483080793</v>
      </c>
      <c r="L68">
        <f t="shared" si="10"/>
        <v>85.064957002652264</v>
      </c>
      <c r="M68">
        <f t="shared" si="11"/>
        <v>8.355940008374283</v>
      </c>
      <c r="N68">
        <f t="shared" ref="N68:N131" si="12">_xlfn.CONFIDENCE.T(0.05,M68,10)</f>
        <v>5.977479390867118</v>
      </c>
    </row>
    <row r="69" spans="2:14">
      <c r="C69">
        <v>82.412903853639548</v>
      </c>
      <c r="F69">
        <v>91.025974054323086</v>
      </c>
      <c r="I69">
        <v>83.198734557518833</v>
      </c>
      <c r="J69">
        <v>93.909850782970722</v>
      </c>
      <c r="L69">
        <f t="shared" si="10"/>
        <v>87.636865812113058</v>
      </c>
      <c r="M69">
        <f t="shared" si="11"/>
        <v>4.9452801411701284</v>
      </c>
      <c r="N69">
        <f t="shared" si="12"/>
        <v>3.5376403009456352</v>
      </c>
    </row>
    <row r="70" spans="2:14">
      <c r="C70">
        <v>77.696157571843713</v>
      </c>
      <c r="F70">
        <v>90.739004377076739</v>
      </c>
      <c r="I70">
        <v>83.642955053747926</v>
      </c>
      <c r="J70">
        <v>92.407466523295071</v>
      </c>
      <c r="L70">
        <f t="shared" si="10"/>
        <v>86.121395881490855</v>
      </c>
      <c r="M70">
        <f t="shared" si="11"/>
        <v>5.8729103058711161</v>
      </c>
      <c r="N70">
        <f t="shared" si="12"/>
        <v>4.2012269454511921</v>
      </c>
    </row>
    <row r="71" spans="2:14">
      <c r="C71">
        <v>85.862252844752007</v>
      </c>
      <c r="F71">
        <v>86.686293752044492</v>
      </c>
      <c r="I71">
        <v>72.705970822055249</v>
      </c>
      <c r="J71">
        <v>89.584830302068852</v>
      </c>
      <c r="L71">
        <f t="shared" si="10"/>
        <v>83.709836930230139</v>
      </c>
      <c r="M71">
        <f t="shared" si="11"/>
        <v>6.5017844844127408</v>
      </c>
      <c r="N71">
        <f t="shared" si="12"/>
        <v>4.6510964320575727</v>
      </c>
    </row>
    <row r="72" spans="2:14">
      <c r="C72">
        <v>86.400501833051749</v>
      </c>
      <c r="F72">
        <v>84.361462265345935</v>
      </c>
      <c r="I72">
        <v>64.760260056887432</v>
      </c>
      <c r="J72">
        <v>91.656551416622946</v>
      </c>
      <c r="L72">
        <f t="shared" si="10"/>
        <v>81.794693892977023</v>
      </c>
      <c r="M72">
        <f t="shared" si="11"/>
        <v>10.188595788810336</v>
      </c>
      <c r="N72">
        <f t="shared" si="12"/>
        <v>7.2884823596691062</v>
      </c>
    </row>
    <row r="73" spans="2:14">
      <c r="C73">
        <v>83.013548437622362</v>
      </c>
      <c r="F73">
        <v>84.786335759238909</v>
      </c>
      <c r="I73">
        <v>69.417597040460848</v>
      </c>
      <c r="J73">
        <v>91.702946644933064</v>
      </c>
      <c r="L73">
        <f t="shared" si="10"/>
        <v>82.23010697056381</v>
      </c>
      <c r="M73">
        <f t="shared" si="11"/>
        <v>8.078415506113334</v>
      </c>
      <c r="N73">
        <f t="shared" si="12"/>
        <v>5.7789503215986766</v>
      </c>
    </row>
    <row r="74" spans="2:14">
      <c r="C74">
        <v>86.745465251547486</v>
      </c>
      <c r="F74">
        <v>84.916324336246589</v>
      </c>
      <c r="I74">
        <v>69.313562094048379</v>
      </c>
      <c r="J74">
        <v>86.775855485969586</v>
      </c>
      <c r="L74">
        <f t="shared" si="10"/>
        <v>81.937801791953021</v>
      </c>
      <c r="M74">
        <f t="shared" si="11"/>
        <v>7.3274043150341388</v>
      </c>
      <c r="N74">
        <f t="shared" si="12"/>
        <v>5.2417092795989193</v>
      </c>
    </row>
    <row r="75" spans="2:14">
      <c r="C75">
        <v>79.955345693725761</v>
      </c>
      <c r="F75">
        <v>87.747995871279272</v>
      </c>
      <c r="I75">
        <v>71.087268783161846</v>
      </c>
      <c r="J75">
        <v>85.787407900475131</v>
      </c>
      <c r="L75">
        <f t="shared" si="10"/>
        <v>81.144504562160506</v>
      </c>
      <c r="M75">
        <f t="shared" si="11"/>
        <v>6.4754293140935442</v>
      </c>
      <c r="N75">
        <f t="shared" si="12"/>
        <v>4.6322430789617011</v>
      </c>
    </row>
    <row r="76" spans="2:14">
      <c r="C76">
        <v>73.240275101439735</v>
      </c>
      <c r="F76">
        <v>88.031093246520285</v>
      </c>
      <c r="I76">
        <v>80.943237572331569</v>
      </c>
      <c r="J76">
        <v>86.612908745797696</v>
      </c>
      <c r="L76">
        <f t="shared" si="10"/>
        <v>82.206878666522329</v>
      </c>
      <c r="M76">
        <f t="shared" si="11"/>
        <v>5.8166000559093707</v>
      </c>
      <c r="N76">
        <f t="shared" si="12"/>
        <v>4.1609450192641226</v>
      </c>
    </row>
    <row r="77" spans="2:14">
      <c r="C77">
        <v>83.826160099323914</v>
      </c>
      <c r="F77">
        <v>79.593642188932719</v>
      </c>
      <c r="I77">
        <v>83.239484894481706</v>
      </c>
      <c r="J77">
        <v>89.590489624947509</v>
      </c>
      <c r="L77">
        <f t="shared" si="10"/>
        <v>84.062444201921465</v>
      </c>
      <c r="M77">
        <f t="shared" si="11"/>
        <v>3.5798941963825381</v>
      </c>
      <c r="N77">
        <f t="shared" si="12"/>
        <v>2.560902036026552</v>
      </c>
    </row>
    <row r="78" spans="2:14">
      <c r="C78">
        <v>82.496498350070041</v>
      </c>
      <c r="F78">
        <v>86.901268945411061</v>
      </c>
      <c r="I78">
        <v>82.382284029929707</v>
      </c>
      <c r="J78">
        <v>87.192797469381134</v>
      </c>
      <c r="L78">
        <f t="shared" si="10"/>
        <v>84.743212198697989</v>
      </c>
      <c r="M78">
        <f t="shared" si="11"/>
        <v>2.3064790187687478</v>
      </c>
      <c r="N78">
        <f t="shared" si="12"/>
        <v>1.6499556945526663</v>
      </c>
    </row>
    <row r="79" spans="2:14">
      <c r="C79">
        <v>84.946098347463078</v>
      </c>
      <c r="F79">
        <v>84.516695912535525</v>
      </c>
      <c r="I79">
        <v>52.043619815305661</v>
      </c>
      <c r="J79">
        <v>83.185238401330963</v>
      </c>
      <c r="L79">
        <f t="shared" si="10"/>
        <v>76.172913119158807</v>
      </c>
      <c r="M79">
        <f t="shared" si="11"/>
        <v>13.946173234614822</v>
      </c>
      <c r="N79">
        <f t="shared" si="12"/>
        <v>9.9764913352449565</v>
      </c>
    </row>
    <row r="80" spans="2:14">
      <c r="C80">
        <v>80.897744621244314</v>
      </c>
      <c r="F80">
        <v>81.088893379616252</v>
      </c>
      <c r="I80">
        <v>64.770009979100379</v>
      </c>
      <c r="J80">
        <v>84.172813260455513</v>
      </c>
      <c r="L80">
        <f t="shared" si="10"/>
        <v>77.732365310104115</v>
      </c>
      <c r="M80">
        <f t="shared" si="11"/>
        <v>7.5958530197931644</v>
      </c>
      <c r="N80">
        <f t="shared" si="12"/>
        <v>5.4337459144471696</v>
      </c>
    </row>
    <row r="81" spans="3:14">
      <c r="C81">
        <v>80.821089704838755</v>
      </c>
      <c r="F81">
        <v>82.481118293018213</v>
      </c>
      <c r="I81">
        <v>59.872396953991803</v>
      </c>
      <c r="J81">
        <v>75.580742391083291</v>
      </c>
      <c r="L81">
        <f t="shared" si="10"/>
        <v>74.688836835733014</v>
      </c>
      <c r="M81">
        <f t="shared" si="11"/>
        <v>8.9253369943257628</v>
      </c>
      <c r="N81">
        <f t="shared" si="12"/>
        <v>6.3848014570063905</v>
      </c>
    </row>
    <row r="82" spans="3:14">
      <c r="C82">
        <v>85.465166470029644</v>
      </c>
      <c r="I82">
        <v>63.341433359053795</v>
      </c>
      <c r="J82">
        <v>80.971436151397242</v>
      </c>
      <c r="L82">
        <f t="shared" si="10"/>
        <v>76.592678660160232</v>
      </c>
      <c r="M82">
        <f t="shared" si="11"/>
        <v>9.5479502011939221</v>
      </c>
      <c r="N82">
        <f t="shared" si="12"/>
        <v>6.8301921142880699</v>
      </c>
    </row>
    <row r="83" spans="3:14">
      <c r="C83">
        <v>78.766044300762999</v>
      </c>
      <c r="I83">
        <v>40.311744154797097</v>
      </c>
      <c r="J83">
        <v>78.01504754236997</v>
      </c>
      <c r="L83">
        <f t="shared" si="10"/>
        <v>65.697611999310027</v>
      </c>
      <c r="M83">
        <f t="shared" si="11"/>
        <v>17.953137398926209</v>
      </c>
      <c r="N83">
        <f t="shared" si="12"/>
        <v>12.842900822162083</v>
      </c>
    </row>
    <row r="84" spans="3:14">
      <c r="C84">
        <v>81.875910393480396</v>
      </c>
      <c r="I84">
        <v>62.221615182074103</v>
      </c>
      <c r="J84">
        <v>79.874716193183602</v>
      </c>
      <c r="L84">
        <f t="shared" si="10"/>
        <v>74.65741392291271</v>
      </c>
      <c r="M84">
        <f t="shared" si="11"/>
        <v>8.8313084081128022</v>
      </c>
      <c r="N84">
        <f t="shared" si="12"/>
        <v>6.3175374585002917</v>
      </c>
    </row>
    <row r="85" spans="3:14">
      <c r="C85">
        <v>83.496886582882226</v>
      </c>
      <c r="I85">
        <v>75.932004115024739</v>
      </c>
      <c r="J85">
        <v>78.417415904861585</v>
      </c>
      <c r="L85">
        <f t="shared" si="10"/>
        <v>79.28210220092285</v>
      </c>
      <c r="M85">
        <f t="shared" si="11"/>
        <v>3.1482930275596974</v>
      </c>
      <c r="N85">
        <f t="shared" si="12"/>
        <v>2.2521531592841222</v>
      </c>
    </row>
    <row r="86" spans="3:14">
      <c r="C86">
        <v>87.637557685480999</v>
      </c>
      <c r="I86">
        <v>49.93232064972176</v>
      </c>
      <c r="J86">
        <v>78.97811263172953</v>
      </c>
      <c r="L86">
        <f t="shared" si="10"/>
        <v>72.182663655644092</v>
      </c>
      <c r="M86">
        <f t="shared" si="11"/>
        <v>16.125648722260937</v>
      </c>
      <c r="N86">
        <f t="shared" si="12"/>
        <v>11.535594176726388</v>
      </c>
    </row>
    <row r="87" spans="3:14">
      <c r="C87">
        <v>84.651784882884257</v>
      </c>
      <c r="I87">
        <v>58.152319984362407</v>
      </c>
      <c r="J87">
        <v>84.903215847130099</v>
      </c>
      <c r="L87">
        <f t="shared" si="10"/>
        <v>75.902440238125592</v>
      </c>
      <c r="M87">
        <f t="shared" si="11"/>
        <v>12.55165012125857</v>
      </c>
      <c r="N87">
        <f t="shared" si="12"/>
        <v>8.9789095955698492</v>
      </c>
    </row>
    <row r="88" spans="3:14">
      <c r="C88">
        <v>84.898802898484874</v>
      </c>
      <c r="I88">
        <v>62.515222862710075</v>
      </c>
      <c r="J88">
        <v>69.005680005105631</v>
      </c>
      <c r="L88">
        <f t="shared" si="10"/>
        <v>72.139901922100194</v>
      </c>
      <c r="M88">
        <f t="shared" si="11"/>
        <v>9.4029666975627251</v>
      </c>
      <c r="N88">
        <f t="shared" si="12"/>
        <v>6.7264771637136711</v>
      </c>
    </row>
    <row r="89" spans="3:14">
      <c r="C89">
        <v>88.081902783281038</v>
      </c>
      <c r="I89">
        <v>51.685269698136032</v>
      </c>
      <c r="J89">
        <v>79.294562510977258</v>
      </c>
      <c r="L89">
        <f t="shared" si="10"/>
        <v>73.020578330798116</v>
      </c>
      <c r="M89">
        <f t="shared" si="11"/>
        <v>15.507006655133242</v>
      </c>
      <c r="N89">
        <f t="shared" si="12"/>
        <v>11.093044301682625</v>
      </c>
    </row>
    <row r="90" spans="3:14">
      <c r="C90">
        <v>85.389874343207282</v>
      </c>
      <c r="I90">
        <v>54.986206046586588</v>
      </c>
      <c r="J90">
        <v>71.177978680340033</v>
      </c>
      <c r="L90">
        <f t="shared" si="10"/>
        <v>70.518019690044625</v>
      </c>
      <c r="M90">
        <f t="shared" si="11"/>
        <v>12.421015011514177</v>
      </c>
      <c r="N90">
        <f t="shared" si="12"/>
        <v>8.8854588676519626</v>
      </c>
    </row>
    <row r="91" spans="3:14">
      <c r="C91">
        <v>74.867247587813807</v>
      </c>
      <c r="I91">
        <v>44.942632052027712</v>
      </c>
      <c r="J91">
        <v>77.048224207262791</v>
      </c>
      <c r="L91">
        <f t="shared" si="10"/>
        <v>65.619367949034768</v>
      </c>
      <c r="M91">
        <f t="shared" si="11"/>
        <v>14.647746590507426</v>
      </c>
      <c r="N91">
        <f t="shared" si="12"/>
        <v>10.478366680427746</v>
      </c>
    </row>
    <row r="92" spans="3:14">
      <c r="C92">
        <v>83.558613910051619</v>
      </c>
      <c r="I92">
        <v>51.166203274637006</v>
      </c>
      <c r="J92">
        <v>79.282136293199756</v>
      </c>
      <c r="L92">
        <f t="shared" si="10"/>
        <v>71.33565115929612</v>
      </c>
      <c r="M92">
        <f t="shared" si="11"/>
        <v>14.368415272878766</v>
      </c>
      <c r="N92">
        <f t="shared" si="12"/>
        <v>10.2785450933082</v>
      </c>
    </row>
    <row r="93" spans="3:14">
      <c r="C93">
        <v>80.124297170567203</v>
      </c>
      <c r="I93">
        <v>45.591968974665114</v>
      </c>
      <c r="J93">
        <v>74.322741822156303</v>
      </c>
      <c r="L93">
        <f t="shared" si="10"/>
        <v>66.679669322462871</v>
      </c>
      <c r="M93">
        <f t="shared" si="11"/>
        <v>15.098186217424725</v>
      </c>
      <c r="N93">
        <f t="shared" si="12"/>
        <v>10.800591778265886</v>
      </c>
    </row>
    <row r="94" spans="3:14">
      <c r="C94">
        <v>79.103448978275409</v>
      </c>
      <c r="I94">
        <v>67.515210102730535</v>
      </c>
      <c r="J94">
        <v>70.062555853440571</v>
      </c>
      <c r="L94">
        <f t="shared" si="10"/>
        <v>72.22707164481551</v>
      </c>
      <c r="M94">
        <f t="shared" si="11"/>
        <v>4.9723010446208216</v>
      </c>
      <c r="N94">
        <f t="shared" si="12"/>
        <v>3.5569698908346554</v>
      </c>
    </row>
    <row r="95" spans="3:14">
      <c r="C95">
        <v>72.94543235055491</v>
      </c>
      <c r="I95">
        <v>61.219835226613419</v>
      </c>
      <c r="J95">
        <v>72.600991003527199</v>
      </c>
      <c r="L95">
        <f t="shared" si="10"/>
        <v>68.922086193565178</v>
      </c>
      <c r="M95">
        <f t="shared" si="11"/>
        <v>5.4481288793381486</v>
      </c>
      <c r="N95">
        <f t="shared" si="12"/>
        <v>3.8973566184527635</v>
      </c>
    </row>
    <row r="96" spans="3:14">
      <c r="C96">
        <v>81.142166331585656</v>
      </c>
      <c r="I96">
        <v>44.124395495781705</v>
      </c>
      <c r="J96">
        <v>80.986572880346756</v>
      </c>
      <c r="L96">
        <f t="shared" si="10"/>
        <v>68.751044902571365</v>
      </c>
      <c r="M96">
        <f t="shared" si="11"/>
        <v>17.413786647064406</v>
      </c>
      <c r="N96">
        <f t="shared" si="12"/>
        <v>12.45707253707727</v>
      </c>
    </row>
    <row r="97" spans="3:14">
      <c r="C97">
        <v>83.223482386387801</v>
      </c>
      <c r="I97">
        <v>41.480866950119257</v>
      </c>
      <c r="J97">
        <v>73.52812450762417</v>
      </c>
      <c r="L97">
        <f t="shared" si="10"/>
        <v>66.077491281377078</v>
      </c>
      <c r="M97">
        <f t="shared" si="11"/>
        <v>17.837141726728426</v>
      </c>
      <c r="N97">
        <f t="shared" si="12"/>
        <v>12.759922516992688</v>
      </c>
    </row>
    <row r="98" spans="3:14">
      <c r="C98">
        <v>85.418012485113081</v>
      </c>
      <c r="I98">
        <v>59.172381511721873</v>
      </c>
      <c r="J98">
        <v>76.881073401050259</v>
      </c>
      <c r="L98">
        <f t="shared" si="10"/>
        <v>73.82382246596174</v>
      </c>
      <c r="M98">
        <f t="shared" si="11"/>
        <v>10.930641144901873</v>
      </c>
      <c r="N98">
        <f t="shared" si="12"/>
        <v>7.8193096296926496</v>
      </c>
    </row>
    <row r="99" spans="3:14">
      <c r="C99">
        <v>82.924869425472082</v>
      </c>
      <c r="I99">
        <v>53.773249728733163</v>
      </c>
      <c r="J99">
        <v>71.789119461581606</v>
      </c>
      <c r="L99">
        <f t="shared" si="10"/>
        <v>69.495746205262279</v>
      </c>
      <c r="M99">
        <f t="shared" si="11"/>
        <v>12.011075539002182</v>
      </c>
      <c r="N99">
        <f t="shared" si="12"/>
        <v>8.5922058349605361</v>
      </c>
    </row>
    <row r="100" spans="3:14">
      <c r="C100">
        <v>81.739053594309183</v>
      </c>
      <c r="I100">
        <v>47.644070765458054</v>
      </c>
      <c r="J100">
        <v>65.180498312858433</v>
      </c>
      <c r="L100">
        <f t="shared" si="10"/>
        <v>64.854540890875228</v>
      </c>
      <c r="M100">
        <f t="shared" si="11"/>
        <v>13.921126623603961</v>
      </c>
      <c r="N100">
        <f t="shared" si="12"/>
        <v>9.9585740690871773</v>
      </c>
    </row>
    <row r="101" spans="3:14">
      <c r="C101">
        <v>84.18513565150937</v>
      </c>
      <c r="I101">
        <v>51.291018243282622</v>
      </c>
      <c r="J101">
        <v>77.149317923175829</v>
      </c>
      <c r="L101">
        <f t="shared" si="10"/>
        <v>70.87515727265594</v>
      </c>
      <c r="M101">
        <f t="shared" si="11"/>
        <v>14.142832316947695</v>
      </c>
      <c r="N101">
        <f t="shared" si="12"/>
        <v>10.117172767913631</v>
      </c>
    </row>
    <row r="102" spans="3:14">
      <c r="C102">
        <v>81.890687085169503</v>
      </c>
      <c r="I102">
        <v>58.948628537484531</v>
      </c>
      <c r="J102">
        <v>75.094128404006412</v>
      </c>
      <c r="L102">
        <f t="shared" si="10"/>
        <v>71.977814675553475</v>
      </c>
      <c r="M102">
        <f t="shared" si="11"/>
        <v>9.6217833080970063</v>
      </c>
      <c r="N102">
        <f t="shared" si="12"/>
        <v>6.883009137200462</v>
      </c>
    </row>
    <row r="103" spans="3:14">
      <c r="C103">
        <v>77.239435474582123</v>
      </c>
      <c r="I103">
        <v>39.790822705867768</v>
      </c>
      <c r="J103">
        <v>74.691466787194443</v>
      </c>
      <c r="L103">
        <f t="shared" si="10"/>
        <v>63.907241655881442</v>
      </c>
      <c r="M103">
        <f t="shared" si="11"/>
        <v>17.084579466825478</v>
      </c>
      <c r="N103">
        <f t="shared" si="12"/>
        <v>12.221571907198223</v>
      </c>
    </row>
    <row r="104" spans="3:14">
      <c r="C104">
        <v>76.940944196039723</v>
      </c>
      <c r="J104">
        <v>75.880226986541075</v>
      </c>
      <c r="L104">
        <f t="shared" si="10"/>
        <v>76.410585591290399</v>
      </c>
      <c r="M104">
        <f t="shared" si="11"/>
        <v>0.53035860474932406</v>
      </c>
      <c r="N104">
        <f t="shared" si="12"/>
        <v>0.37939569054839523</v>
      </c>
    </row>
    <row r="105" spans="3:14">
      <c r="C105">
        <v>82.14045385760005</v>
      </c>
      <c r="J105">
        <v>75.335446345552143</v>
      </c>
      <c r="L105">
        <f t="shared" si="10"/>
        <v>78.737950101576104</v>
      </c>
      <c r="M105">
        <f t="shared" si="11"/>
        <v>3.4025037560239539</v>
      </c>
      <c r="N105">
        <f t="shared" si="12"/>
        <v>2.4340045594628616</v>
      </c>
    </row>
    <row r="106" spans="3:14">
      <c r="C106">
        <v>81.502859280637054</v>
      </c>
      <c r="J106">
        <v>71.756909669090248</v>
      </c>
      <c r="L106">
        <f t="shared" si="10"/>
        <v>76.629884474863644</v>
      </c>
      <c r="M106">
        <f t="shared" si="11"/>
        <v>4.8729748057734028</v>
      </c>
      <c r="N106">
        <f t="shared" si="12"/>
        <v>3.485916179931063</v>
      </c>
    </row>
    <row r="107" spans="3:14">
      <c r="C107">
        <v>84.405860892888967</v>
      </c>
      <c r="J107">
        <v>74.869791666666671</v>
      </c>
      <c r="L107">
        <f t="shared" si="10"/>
        <v>79.637826279777812</v>
      </c>
      <c r="M107">
        <f t="shared" si="11"/>
        <v>4.7680346131111477</v>
      </c>
      <c r="N107">
        <f t="shared" si="12"/>
        <v>3.4108464883962264</v>
      </c>
    </row>
    <row r="108" spans="3:14">
      <c r="C108">
        <v>82.896263049069546</v>
      </c>
      <c r="J108">
        <v>75.796145551481317</v>
      </c>
      <c r="L108">
        <f t="shared" si="10"/>
        <v>79.346204300275431</v>
      </c>
      <c r="M108">
        <f t="shared" si="11"/>
        <v>3.5500587487941146</v>
      </c>
      <c r="N108">
        <f t="shared" si="12"/>
        <v>2.5395590425514474</v>
      </c>
    </row>
    <row r="109" spans="3:14">
      <c r="C109">
        <v>81.781560174935862</v>
      </c>
      <c r="J109">
        <v>74.227697444082324</v>
      </c>
      <c r="L109">
        <f t="shared" si="10"/>
        <v>78.004628809509086</v>
      </c>
      <c r="M109">
        <f t="shared" si="11"/>
        <v>3.7769313654267691</v>
      </c>
      <c r="N109">
        <f t="shared" si="12"/>
        <v>2.7018539356352518</v>
      </c>
    </row>
    <row r="110" spans="3:14">
      <c r="C110">
        <v>77.720479346307741</v>
      </c>
      <c r="J110">
        <v>69.177928275266467</v>
      </c>
      <c r="L110">
        <f t="shared" si="10"/>
        <v>73.449203810787111</v>
      </c>
      <c r="M110">
        <f t="shared" si="11"/>
        <v>4.2712755355206369</v>
      </c>
      <c r="N110">
        <f t="shared" si="12"/>
        <v>3.0554864516382372</v>
      </c>
    </row>
    <row r="111" spans="3:14">
      <c r="C111">
        <v>82.675162321930415</v>
      </c>
      <c r="J111">
        <v>68.698689598129761</v>
      </c>
      <c r="L111">
        <f t="shared" si="10"/>
        <v>75.686925960030095</v>
      </c>
      <c r="M111">
        <f t="shared" si="11"/>
        <v>6.9882363619003272</v>
      </c>
      <c r="N111">
        <f t="shared" si="12"/>
        <v>4.9990831420407131</v>
      </c>
    </row>
    <row r="112" spans="3:14">
      <c r="C112">
        <v>79.18567820614787</v>
      </c>
      <c r="J112">
        <v>66.159679587960355</v>
      </c>
      <c r="L112">
        <f t="shared" si="10"/>
        <v>72.672678897054112</v>
      </c>
      <c r="M112">
        <f t="shared" si="11"/>
        <v>6.5129993090937575</v>
      </c>
      <c r="N112">
        <f t="shared" si="12"/>
        <v>4.6591190343423881</v>
      </c>
    </row>
    <row r="113" spans="3:14">
      <c r="C113">
        <v>76.495212322263953</v>
      </c>
      <c r="J113">
        <v>72.883600819848027</v>
      </c>
      <c r="L113">
        <f t="shared" si="10"/>
        <v>74.689406571055997</v>
      </c>
      <c r="M113">
        <f t="shared" si="11"/>
        <v>1.8058057512079628</v>
      </c>
      <c r="N113">
        <f t="shared" si="12"/>
        <v>1.2917956149681604</v>
      </c>
    </row>
    <row r="114" spans="3:14">
      <c r="C114">
        <v>76.319963068583732</v>
      </c>
      <c r="J114">
        <v>76.59370270569562</v>
      </c>
      <c r="L114">
        <f t="shared" si="10"/>
        <v>76.456832887139683</v>
      </c>
      <c r="M114">
        <f t="shared" si="11"/>
        <v>0.13686981855594382</v>
      </c>
      <c r="N114">
        <f t="shared" si="12"/>
        <v>9.7910769922946256E-2</v>
      </c>
    </row>
    <row r="115" spans="3:14">
      <c r="C115">
        <v>82.14866599144203</v>
      </c>
      <c r="J115">
        <v>74.276073554534548</v>
      </c>
      <c r="L115">
        <f t="shared" si="10"/>
        <v>78.212369772988296</v>
      </c>
      <c r="M115">
        <f t="shared" si="11"/>
        <v>3.9362962184537409</v>
      </c>
      <c r="N115">
        <f t="shared" si="12"/>
        <v>2.8158566838170964</v>
      </c>
    </row>
    <row r="116" spans="3:14">
      <c r="C116">
        <v>78.618147417181817</v>
      </c>
      <c r="J116">
        <v>79.291228162147291</v>
      </c>
      <c r="L116">
        <f t="shared" si="10"/>
        <v>78.954687789664547</v>
      </c>
      <c r="M116">
        <f t="shared" si="11"/>
        <v>0.33654037248273738</v>
      </c>
      <c r="N116">
        <f t="shared" si="12"/>
        <v>0.24074647959346607</v>
      </c>
    </row>
    <row r="117" spans="3:14">
      <c r="C117">
        <v>75.634585633248662</v>
      </c>
      <c r="J117">
        <v>74.788572039090383</v>
      </c>
      <c r="L117">
        <f t="shared" si="10"/>
        <v>75.211578836169522</v>
      </c>
      <c r="M117">
        <f t="shared" si="11"/>
        <v>0.42300679707913957</v>
      </c>
      <c r="N117">
        <f t="shared" si="12"/>
        <v>0.30260083356309414</v>
      </c>
    </row>
    <row r="118" spans="3:14">
      <c r="C118">
        <v>63.436762107107434</v>
      </c>
      <c r="J118">
        <v>72.023714755763791</v>
      </c>
      <c r="L118">
        <f t="shared" si="10"/>
        <v>67.730238431435609</v>
      </c>
      <c r="M118">
        <f t="shared" si="11"/>
        <v>4.2934763243281786</v>
      </c>
      <c r="N118">
        <f t="shared" si="12"/>
        <v>3.0713679392297082</v>
      </c>
    </row>
    <row r="119" spans="3:14">
      <c r="C119">
        <v>70.614899320913011</v>
      </c>
      <c r="J119">
        <v>73.327285253371357</v>
      </c>
      <c r="L119">
        <f t="shared" si="10"/>
        <v>71.971092287142184</v>
      </c>
      <c r="M119">
        <f t="shared" si="11"/>
        <v>1.3561929662291732</v>
      </c>
      <c r="N119">
        <f t="shared" si="12"/>
        <v>0.9701620042208795</v>
      </c>
    </row>
    <row r="120" spans="3:14">
      <c r="C120">
        <v>77.743548012090216</v>
      </c>
      <c r="J120">
        <v>74.931544021511215</v>
      </c>
      <c r="L120">
        <f t="shared" si="10"/>
        <v>76.337546016800715</v>
      </c>
      <c r="M120">
        <f t="shared" si="11"/>
        <v>1.4060019952895004</v>
      </c>
      <c r="N120">
        <f t="shared" si="12"/>
        <v>1.0057932371388782</v>
      </c>
    </row>
    <row r="121" spans="3:14">
      <c r="C121">
        <v>76.203159101838494</v>
      </c>
      <c r="J121">
        <v>70.690613269421959</v>
      </c>
      <c r="L121">
        <f t="shared" si="10"/>
        <v>73.446886185630234</v>
      </c>
      <c r="M121">
        <f t="shared" si="11"/>
        <v>2.7562729162082675</v>
      </c>
      <c r="N121">
        <f t="shared" si="12"/>
        <v>1.9717188653494877</v>
      </c>
    </row>
    <row r="122" spans="3:14">
      <c r="C122">
        <v>75.883329381076592</v>
      </c>
      <c r="J122">
        <v>71.702647184217668</v>
      </c>
      <c r="L122">
        <f t="shared" si="10"/>
        <v>73.79298828264713</v>
      </c>
      <c r="M122">
        <f t="shared" si="11"/>
        <v>2.0903410984294624</v>
      </c>
      <c r="N122">
        <f t="shared" si="12"/>
        <v>1.4953399405958212</v>
      </c>
    </row>
    <row r="123" spans="3:14">
      <c r="J123">
        <v>71.542434040306873</v>
      </c>
      <c r="L123">
        <f t="shared" si="10"/>
        <v>71.542434040306873</v>
      </c>
      <c r="M123">
        <f t="shared" si="11"/>
        <v>0</v>
      </c>
      <c r="N123" t="e">
        <f t="shared" si="12"/>
        <v>#NUM!</v>
      </c>
    </row>
    <row r="124" spans="3:14">
      <c r="J124">
        <v>68.892834735111151</v>
      </c>
      <c r="L124">
        <f t="shared" si="10"/>
        <v>68.892834735111151</v>
      </c>
      <c r="M124">
        <f t="shared" si="11"/>
        <v>0</v>
      </c>
      <c r="N124" t="e">
        <f t="shared" si="12"/>
        <v>#NUM!</v>
      </c>
    </row>
    <row r="125" spans="3:14">
      <c r="J125">
        <v>60.369157397485623</v>
      </c>
      <c r="L125">
        <f t="shared" si="10"/>
        <v>60.369157397485623</v>
      </c>
      <c r="M125">
        <f t="shared" si="11"/>
        <v>0</v>
      </c>
      <c r="N125" t="e">
        <f t="shared" si="12"/>
        <v>#NUM!</v>
      </c>
    </row>
    <row r="126" spans="3:14">
      <c r="J126">
        <v>62.105561187677523</v>
      </c>
      <c r="L126">
        <f t="shared" si="10"/>
        <v>62.105561187677523</v>
      </c>
      <c r="M126">
        <f t="shared" si="11"/>
        <v>0</v>
      </c>
      <c r="N126" t="e">
        <f t="shared" si="12"/>
        <v>#NUM!</v>
      </c>
    </row>
    <row r="127" spans="3:14">
      <c r="J127">
        <v>67.220330897499835</v>
      </c>
      <c r="L127">
        <f t="shared" si="10"/>
        <v>67.220330897499835</v>
      </c>
      <c r="M127">
        <f t="shared" si="11"/>
        <v>0</v>
      </c>
      <c r="N127" t="e">
        <f t="shared" si="12"/>
        <v>#NUM!</v>
      </c>
    </row>
    <row r="128" spans="3:14">
      <c r="J128">
        <v>67.886319180761703</v>
      </c>
      <c r="L128">
        <f t="shared" si="10"/>
        <v>67.886319180761703</v>
      </c>
      <c r="M128">
        <f t="shared" si="11"/>
        <v>0</v>
      </c>
      <c r="N128" t="e">
        <f t="shared" si="12"/>
        <v>#NUM!</v>
      </c>
    </row>
    <row r="129" spans="10:14">
      <c r="J129">
        <v>72.005004938048145</v>
      </c>
      <c r="L129">
        <f t="shared" si="10"/>
        <v>72.005004938048145</v>
      </c>
      <c r="M129">
        <f t="shared" si="11"/>
        <v>0</v>
      </c>
      <c r="N129" t="e">
        <f t="shared" si="12"/>
        <v>#NUM!</v>
      </c>
    </row>
    <row r="130" spans="10:14">
      <c r="J130">
        <v>74.094391980706959</v>
      </c>
      <c r="L130">
        <f t="shared" si="10"/>
        <v>74.094391980706959</v>
      </c>
      <c r="M130">
        <f t="shared" si="11"/>
        <v>0</v>
      </c>
      <c r="N130" t="e">
        <f t="shared" si="12"/>
        <v>#NUM!</v>
      </c>
    </row>
    <row r="131" spans="10:14">
      <c r="J131">
        <v>75.72467799067617</v>
      </c>
      <c r="L131">
        <f t="shared" ref="L131:L137" si="13">AVERAGE(B131:K131)</f>
        <v>75.72467799067617</v>
      </c>
      <c r="M131">
        <f t="shared" ref="M131:M158" si="14">_xlfn.STDEV.P(B131:K131)</f>
        <v>0</v>
      </c>
      <c r="N131" t="e">
        <f t="shared" si="12"/>
        <v>#NUM!</v>
      </c>
    </row>
    <row r="132" spans="10:14">
      <c r="J132">
        <v>71.977983205137249</v>
      </c>
      <c r="L132">
        <f t="shared" si="13"/>
        <v>71.977983205137249</v>
      </c>
      <c r="M132">
        <f t="shared" si="14"/>
        <v>0</v>
      </c>
      <c r="N132" t="e">
        <f t="shared" ref="N132:N158" si="15">_xlfn.CONFIDENCE.T(0.05,M132,10)</f>
        <v>#NUM!</v>
      </c>
    </row>
    <row r="133" spans="10:14">
      <c r="J133">
        <v>74.084526917378113</v>
      </c>
      <c r="L133">
        <f t="shared" si="13"/>
        <v>74.084526917378113</v>
      </c>
      <c r="M133">
        <f t="shared" si="14"/>
        <v>0</v>
      </c>
      <c r="N133" t="e">
        <f t="shared" si="15"/>
        <v>#NUM!</v>
      </c>
    </row>
    <row r="134" spans="10:14">
      <c r="J134">
        <v>69.953645174884102</v>
      </c>
      <c r="L134">
        <f t="shared" si="13"/>
        <v>69.953645174884102</v>
      </c>
      <c r="M134">
        <f t="shared" si="14"/>
        <v>0</v>
      </c>
      <c r="N134" t="e">
        <f t="shared" si="15"/>
        <v>#NUM!</v>
      </c>
    </row>
    <row r="135" spans="10:14">
      <c r="J135">
        <v>67.101956902459449</v>
      </c>
      <c r="L135">
        <f t="shared" si="13"/>
        <v>67.101956902459449</v>
      </c>
      <c r="M135">
        <f t="shared" si="14"/>
        <v>0</v>
      </c>
      <c r="N135" t="e">
        <f t="shared" si="15"/>
        <v>#NUM!</v>
      </c>
    </row>
    <row r="136" spans="10:14">
      <c r="J136">
        <v>64.513247547255958</v>
      </c>
      <c r="L136">
        <f t="shared" si="13"/>
        <v>64.513247547255958</v>
      </c>
      <c r="M136">
        <f t="shared" si="14"/>
        <v>0</v>
      </c>
      <c r="N136" t="e">
        <f t="shared" si="15"/>
        <v>#NUM!</v>
      </c>
    </row>
    <row r="137" spans="10:14">
      <c r="J137">
        <v>71.921469530566625</v>
      </c>
      <c r="L137">
        <f t="shared" si="13"/>
        <v>71.921469530566625</v>
      </c>
      <c r="M137">
        <f t="shared" si="14"/>
        <v>0</v>
      </c>
      <c r="N137" t="e">
        <f t="shared" si="15"/>
        <v>#NUM!</v>
      </c>
    </row>
    <row r="138" spans="10:14">
      <c r="J138">
        <v>73.737157131624585</v>
      </c>
      <c r="L138">
        <f>AVERAGE(B138:K138)</f>
        <v>73.737157131624585</v>
      </c>
      <c r="M138">
        <f t="shared" si="14"/>
        <v>0</v>
      </c>
      <c r="N138" t="e">
        <f t="shared" si="15"/>
        <v>#NUM!</v>
      </c>
    </row>
    <row r="139" spans="10:14">
      <c r="J139">
        <v>72.448844496094381</v>
      </c>
      <c r="L139">
        <f t="shared" ref="L139:L158" si="16">AVERAGE(B139:K139)</f>
        <v>72.448844496094381</v>
      </c>
      <c r="M139">
        <f t="shared" si="14"/>
        <v>0</v>
      </c>
      <c r="N139" t="e">
        <f t="shared" si="15"/>
        <v>#NUM!</v>
      </c>
    </row>
    <row r="140" spans="10:14">
      <c r="J140">
        <v>77.235949597314189</v>
      </c>
      <c r="L140">
        <f t="shared" si="16"/>
        <v>77.235949597314189</v>
      </c>
      <c r="M140">
        <f t="shared" si="14"/>
        <v>0</v>
      </c>
      <c r="N140" t="e">
        <f t="shared" si="15"/>
        <v>#NUM!</v>
      </c>
    </row>
    <row r="141" spans="10:14">
      <c r="J141">
        <v>71.401298205421909</v>
      </c>
      <c r="L141">
        <f t="shared" si="16"/>
        <v>71.401298205421909</v>
      </c>
      <c r="M141">
        <f t="shared" si="14"/>
        <v>0</v>
      </c>
      <c r="N141" t="e">
        <f t="shared" si="15"/>
        <v>#NUM!</v>
      </c>
    </row>
    <row r="142" spans="10:14">
      <c r="J142">
        <v>69.058226812694642</v>
      </c>
      <c r="L142">
        <f t="shared" si="16"/>
        <v>69.058226812694642</v>
      </c>
      <c r="M142">
        <f t="shared" si="14"/>
        <v>0</v>
      </c>
      <c r="N142" t="e">
        <f t="shared" si="15"/>
        <v>#NUM!</v>
      </c>
    </row>
    <row r="143" spans="10:14">
      <c r="J143">
        <v>72.634686577422329</v>
      </c>
      <c r="L143">
        <f t="shared" si="16"/>
        <v>72.634686577422329</v>
      </c>
      <c r="M143">
        <f t="shared" si="14"/>
        <v>0</v>
      </c>
      <c r="N143" t="e">
        <f t="shared" si="15"/>
        <v>#NUM!</v>
      </c>
    </row>
    <row r="144" spans="10:14">
      <c r="J144">
        <v>75.56521707988783</v>
      </c>
      <c r="L144">
        <f t="shared" si="16"/>
        <v>75.56521707988783</v>
      </c>
      <c r="M144">
        <f t="shared" si="14"/>
        <v>0</v>
      </c>
      <c r="N144" t="e">
        <f t="shared" si="15"/>
        <v>#NUM!</v>
      </c>
    </row>
    <row r="145" spans="10:14">
      <c r="J145">
        <v>75.17390583144811</v>
      </c>
      <c r="L145">
        <f t="shared" si="16"/>
        <v>75.17390583144811</v>
      </c>
      <c r="M145">
        <f t="shared" si="14"/>
        <v>0</v>
      </c>
      <c r="N145" t="e">
        <f t="shared" si="15"/>
        <v>#NUM!</v>
      </c>
    </row>
    <row r="146" spans="10:14">
      <c r="J146">
        <v>63.728292550350041</v>
      </c>
      <c r="L146">
        <f t="shared" si="16"/>
        <v>63.728292550350041</v>
      </c>
      <c r="M146">
        <f t="shared" si="14"/>
        <v>0</v>
      </c>
      <c r="N146" t="e">
        <f t="shared" si="15"/>
        <v>#NUM!</v>
      </c>
    </row>
    <row r="147" spans="10:14">
      <c r="J147">
        <v>66.604980616754148</v>
      </c>
      <c r="L147">
        <f t="shared" si="16"/>
        <v>66.604980616754148</v>
      </c>
      <c r="M147">
        <f t="shared" si="14"/>
        <v>0</v>
      </c>
      <c r="N147" t="e">
        <f t="shared" si="15"/>
        <v>#NUM!</v>
      </c>
    </row>
    <row r="148" spans="10:14">
      <c r="J148">
        <v>59.709027713726769</v>
      </c>
      <c r="L148">
        <f t="shared" si="16"/>
        <v>59.709027713726769</v>
      </c>
      <c r="M148">
        <f t="shared" si="14"/>
        <v>0</v>
      </c>
      <c r="N148" t="e">
        <f t="shared" si="15"/>
        <v>#NUM!</v>
      </c>
    </row>
    <row r="149" spans="10:14">
      <c r="J149">
        <v>63.576771359627791</v>
      </c>
      <c r="L149">
        <f t="shared" si="16"/>
        <v>63.576771359627791</v>
      </c>
      <c r="M149">
        <f t="shared" si="14"/>
        <v>0</v>
      </c>
      <c r="N149" t="e">
        <f t="shared" si="15"/>
        <v>#NUM!</v>
      </c>
    </row>
    <row r="150" spans="10:14">
      <c r="J150">
        <v>67.048675084374281</v>
      </c>
      <c r="L150">
        <f t="shared" si="16"/>
        <v>67.048675084374281</v>
      </c>
      <c r="M150">
        <f t="shared" si="14"/>
        <v>0</v>
      </c>
      <c r="N150" t="e">
        <f t="shared" si="15"/>
        <v>#NUM!</v>
      </c>
    </row>
    <row r="151" spans="10:14">
      <c r="J151">
        <v>65.292657153411966</v>
      </c>
      <c r="L151">
        <f t="shared" si="16"/>
        <v>65.292657153411966</v>
      </c>
      <c r="M151">
        <f t="shared" si="14"/>
        <v>0</v>
      </c>
      <c r="N151" t="e">
        <f t="shared" si="15"/>
        <v>#NUM!</v>
      </c>
    </row>
    <row r="152" spans="10:14">
      <c r="J152">
        <v>65.860615796757699</v>
      </c>
      <c r="L152">
        <f t="shared" si="16"/>
        <v>65.860615796757699</v>
      </c>
      <c r="M152">
        <f t="shared" si="14"/>
        <v>0</v>
      </c>
      <c r="N152" t="e">
        <f t="shared" si="15"/>
        <v>#NUM!</v>
      </c>
    </row>
    <row r="153" spans="10:14">
      <c r="J153">
        <v>72.431598869132458</v>
      </c>
      <c r="L153">
        <f t="shared" si="16"/>
        <v>72.431598869132458</v>
      </c>
      <c r="M153">
        <f t="shared" si="14"/>
        <v>0</v>
      </c>
      <c r="N153" t="e">
        <f t="shared" si="15"/>
        <v>#NUM!</v>
      </c>
    </row>
    <row r="154" spans="10:14">
      <c r="J154">
        <v>65.586365531554065</v>
      </c>
      <c r="L154">
        <f t="shared" si="16"/>
        <v>65.586365531554065</v>
      </c>
      <c r="M154">
        <f t="shared" si="14"/>
        <v>0</v>
      </c>
      <c r="N154" t="e">
        <f t="shared" si="15"/>
        <v>#NUM!</v>
      </c>
    </row>
    <row r="155" spans="10:14">
      <c r="J155">
        <v>73.605125662636809</v>
      </c>
      <c r="L155">
        <f t="shared" si="16"/>
        <v>73.605125662636809</v>
      </c>
      <c r="M155">
        <f t="shared" si="14"/>
        <v>0</v>
      </c>
      <c r="N155" t="e">
        <f t="shared" si="15"/>
        <v>#NUM!</v>
      </c>
    </row>
    <row r="156" spans="10:14">
      <c r="J156">
        <v>59.611807906910194</v>
      </c>
      <c r="L156">
        <f t="shared" si="16"/>
        <v>59.611807906910194</v>
      </c>
      <c r="M156">
        <f t="shared" si="14"/>
        <v>0</v>
      </c>
      <c r="N156" t="e">
        <f t="shared" si="15"/>
        <v>#NUM!</v>
      </c>
    </row>
    <row r="157" spans="10:14">
      <c r="J157">
        <v>74.863900336524125</v>
      </c>
      <c r="L157">
        <f t="shared" si="16"/>
        <v>74.863900336524125</v>
      </c>
      <c r="M157">
        <f t="shared" si="14"/>
        <v>0</v>
      </c>
      <c r="N157" t="e">
        <f t="shared" si="15"/>
        <v>#NUM!</v>
      </c>
    </row>
    <row r="158" spans="10:14">
      <c r="J158">
        <v>66.114083524125519</v>
      </c>
      <c r="L158">
        <f t="shared" si="16"/>
        <v>66.114083524125519</v>
      </c>
      <c r="M158">
        <f t="shared" si="14"/>
        <v>0</v>
      </c>
      <c r="N158" t="e">
        <f t="shared" si="15"/>
        <v>#NUM!</v>
      </c>
    </row>
  </sheetData>
  <mergeCells count="3">
    <mergeCell ref="B1:K1"/>
    <mergeCell ref="P1:AD1"/>
    <mergeCell ref="AI1:A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B4E67-5BF9-4CC6-AF5D-15DA2E028F27}">
  <dimension ref="A1:AJ25"/>
  <sheetViews>
    <sheetView topLeftCell="K1" zoomScale="47" zoomScaleNormal="47" workbookViewId="0">
      <selection activeCell="AF31" sqref="AF31"/>
    </sheetView>
  </sheetViews>
  <sheetFormatPr defaultRowHeight="14.45"/>
  <sheetData>
    <row r="1" spans="1:36">
      <c r="A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9" t="s">
        <v>15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16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t="s">
        <v>5</v>
      </c>
      <c r="AI1" t="s">
        <v>6</v>
      </c>
      <c r="AJ1" t="s">
        <v>7</v>
      </c>
    </row>
    <row r="2" spans="1:36">
      <c r="A2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f>AVERAGE(B2:AG2)</f>
        <v>0</v>
      </c>
      <c r="AI2">
        <f>_xlfn.STDEV.P(B2:AG2)</f>
        <v>0</v>
      </c>
      <c r="AJ2">
        <v>0</v>
      </c>
    </row>
    <row r="3" spans="1:36">
      <c r="A3">
        <f>A2+2.8</f>
        <v>2.8</v>
      </c>
      <c r="B3" s="2">
        <v>31.477705661113049</v>
      </c>
      <c r="C3">
        <v>11.349094224876431</v>
      </c>
      <c r="D3" s="2">
        <v>33.007118648681761</v>
      </c>
      <c r="E3">
        <v>10.906144833603388</v>
      </c>
      <c r="F3">
        <v>0.92454481576903635</v>
      </c>
      <c r="G3" s="3">
        <v>78.966544405723397</v>
      </c>
      <c r="H3" s="2">
        <v>21.120083401861262</v>
      </c>
      <c r="I3" s="3">
        <v>78.75891373282829</v>
      </c>
      <c r="J3">
        <v>14.631954097469716</v>
      </c>
      <c r="K3" s="2">
        <v>25.275566867775929</v>
      </c>
      <c r="L3">
        <v>1.1971442124811262</v>
      </c>
      <c r="M3" s="3">
        <v>89.516307204729515</v>
      </c>
      <c r="N3" s="2">
        <v>21.496918985699491</v>
      </c>
      <c r="O3" s="2">
        <v>28.681319588309577</v>
      </c>
      <c r="P3" s="3">
        <v>119.1130657870625</v>
      </c>
      <c r="Q3" s="3">
        <v>107.1799530439217</v>
      </c>
      <c r="R3" s="3">
        <v>114.82539571937892</v>
      </c>
      <c r="S3">
        <v>0.10863720063661399</v>
      </c>
      <c r="T3" s="2">
        <v>20.514702415765488</v>
      </c>
      <c r="U3" s="3">
        <v>109.01253160534424</v>
      </c>
      <c r="V3" s="2">
        <v>35.113055874087614</v>
      </c>
      <c r="W3">
        <v>6.8369767483338588</v>
      </c>
      <c r="X3" s="3">
        <v>51.291623993717195</v>
      </c>
      <c r="Y3" s="3">
        <v>66.90713915763358</v>
      </c>
      <c r="Z3" s="3">
        <v>109.28998090196379</v>
      </c>
      <c r="AA3" s="2">
        <v>37.049141881996611</v>
      </c>
      <c r="AB3" s="3">
        <v>48.809863395771927</v>
      </c>
      <c r="AC3" s="3">
        <v>46.259220755965202</v>
      </c>
      <c r="AD3" s="3">
        <v>85.962124566933227</v>
      </c>
      <c r="AE3">
        <v>19.936169585726397</v>
      </c>
      <c r="AF3" s="2">
        <v>36.688533349164416</v>
      </c>
      <c r="AG3" s="2">
        <v>32.613052231174727</v>
      </c>
      <c r="AH3">
        <f t="shared" ref="AH3:AH24" si="0">AVERAGE(B3:AG3)</f>
        <v>46.713141527984376</v>
      </c>
      <c r="AI3">
        <f t="shared" ref="AI3:AI24" si="1">_xlfn.STDEV.P(B3:AG3)</f>
        <v>36.710878028216108</v>
      </c>
      <c r="AJ3">
        <f t="shared" ref="AJ3:AJ24" si="2">_xlfn.CONFIDENCE.T(0.05,AI3,32)</f>
        <v>13.235682954759511</v>
      </c>
    </row>
    <row r="4" spans="1:36">
      <c r="A4">
        <f t="shared" ref="A4:A25" si="3">A3+2.8</f>
        <v>5.6</v>
      </c>
      <c r="B4" s="3">
        <v>93.920274059011206</v>
      </c>
      <c r="C4" s="2">
        <v>31.425310497607708</v>
      </c>
      <c r="D4" s="2">
        <v>36.854556656435498</v>
      </c>
      <c r="E4">
        <v>1.5038548813458499</v>
      </c>
      <c r="F4" s="3">
        <v>81.025433819199364</v>
      </c>
      <c r="G4" s="3">
        <v>63.81819059906308</v>
      </c>
      <c r="H4" s="3">
        <v>82.608027620364595</v>
      </c>
      <c r="I4" s="2">
        <v>35.300077130668534</v>
      </c>
      <c r="J4" s="4">
        <v>7.3157024903316348</v>
      </c>
      <c r="K4" s="2">
        <v>34.947812829834646</v>
      </c>
      <c r="L4">
        <v>3.5254380695785881</v>
      </c>
      <c r="M4" s="2">
        <v>31.584354806598061</v>
      </c>
      <c r="N4" s="3">
        <v>100.41964465247544</v>
      </c>
      <c r="O4" s="3">
        <v>82.504956951042629</v>
      </c>
      <c r="P4" s="3">
        <v>82.523313578201964</v>
      </c>
      <c r="Q4" s="3">
        <v>130.50704954818778</v>
      </c>
      <c r="R4" s="3">
        <v>116.71170471830138</v>
      </c>
      <c r="S4" s="3">
        <v>54.678877155165125</v>
      </c>
      <c r="T4">
        <v>19.066976384049553</v>
      </c>
      <c r="U4" s="3">
        <v>124.51935657264983</v>
      </c>
      <c r="V4" s="2">
        <v>28.509099853122233</v>
      </c>
      <c r="W4" s="2">
        <v>22.35197981935536</v>
      </c>
      <c r="X4" s="3">
        <v>70.654827352150804</v>
      </c>
      <c r="Y4" s="2">
        <v>25.858196683983323</v>
      </c>
      <c r="Z4" s="3">
        <v>80.341324739176812</v>
      </c>
      <c r="AA4" s="3">
        <v>107.2444817111836</v>
      </c>
      <c r="AB4" s="3">
        <v>55.737030860954377</v>
      </c>
      <c r="AC4" s="3">
        <v>63.52621303303787</v>
      </c>
      <c r="AD4" s="3">
        <v>46.751012131749327</v>
      </c>
      <c r="AE4" s="3">
        <v>67.38687062860231</v>
      </c>
      <c r="AF4" s="2">
        <v>23.928929646081102</v>
      </c>
      <c r="AG4">
        <v>9.2269782369958406</v>
      </c>
      <c r="AH4">
        <f t="shared" si="0"/>
        <v>56.758683053640802</v>
      </c>
      <c r="AI4">
        <f t="shared" si="1"/>
        <v>36.116857348757847</v>
      </c>
      <c r="AJ4">
        <f t="shared" si="2"/>
        <v>13.02151566146194</v>
      </c>
    </row>
    <row r="5" spans="1:36">
      <c r="A5">
        <f t="shared" si="3"/>
        <v>8.3999999999999986</v>
      </c>
      <c r="B5" s="3">
        <v>70.366729032194428</v>
      </c>
      <c r="C5" s="3">
        <v>58.667676003028014</v>
      </c>
      <c r="D5" s="3">
        <v>67.364023070285654</v>
      </c>
      <c r="E5" s="2">
        <v>29.497146191402628</v>
      </c>
      <c r="F5" s="3">
        <v>101.72605018716206</v>
      </c>
      <c r="G5" s="3">
        <v>77.489214110481342</v>
      </c>
      <c r="H5" s="3">
        <v>68.988173455978981</v>
      </c>
      <c r="I5" s="3">
        <v>76.463186287200543</v>
      </c>
      <c r="J5" s="4">
        <v>6.2453260140247604</v>
      </c>
      <c r="K5" s="2">
        <v>29.681880085204451</v>
      </c>
      <c r="L5">
        <v>8.0812071527662415</v>
      </c>
      <c r="M5">
        <v>19.615182805330754</v>
      </c>
      <c r="N5" s="2">
        <v>35.591504439710626</v>
      </c>
      <c r="O5" s="5">
        <v>99.971574813350941</v>
      </c>
      <c r="P5" s="5">
        <v>90.005435836640814</v>
      </c>
      <c r="Q5" s="3">
        <v>72.121688958825075</v>
      </c>
      <c r="R5" s="2">
        <v>38.379695214837383</v>
      </c>
      <c r="S5" s="3">
        <v>91.877013354304992</v>
      </c>
      <c r="T5" s="3">
        <v>47.820644453508486</v>
      </c>
      <c r="U5" s="3">
        <v>85.331770855131296</v>
      </c>
      <c r="V5">
        <v>15.077577413526814</v>
      </c>
      <c r="W5" s="5">
        <v>39.017188653379733</v>
      </c>
      <c r="X5" s="2">
        <v>36.536006043664329</v>
      </c>
      <c r="Y5" s="5">
        <v>55.112334919093456</v>
      </c>
      <c r="Z5" s="5">
        <v>90.597280255954431</v>
      </c>
      <c r="AA5" s="3">
        <v>109.88699443760881</v>
      </c>
      <c r="AB5" s="3">
        <v>54.734112980516208</v>
      </c>
      <c r="AC5" s="3">
        <v>90.598950092549643</v>
      </c>
      <c r="AD5" s="3">
        <v>85.427361616931009</v>
      </c>
      <c r="AE5" s="3">
        <v>60.139749743466375</v>
      </c>
      <c r="AF5" s="3">
        <v>64.135930993456284</v>
      </c>
      <c r="AG5" s="5">
        <v>89.92405560559861</v>
      </c>
      <c r="AH5">
        <f t="shared" si="0"/>
        <v>61.452270783659841</v>
      </c>
      <c r="AI5">
        <f t="shared" si="1"/>
        <v>28.53484746058567</v>
      </c>
      <c r="AJ5">
        <f t="shared" si="2"/>
        <v>10.287909590733616</v>
      </c>
    </row>
    <row r="6" spans="1:36">
      <c r="A6">
        <f t="shared" si="3"/>
        <v>11.2</v>
      </c>
      <c r="B6" s="3">
        <v>56.370934331257338</v>
      </c>
      <c r="C6" s="3">
        <v>88.80666853399515</v>
      </c>
      <c r="D6" s="3">
        <v>90.920237298046715</v>
      </c>
      <c r="E6" s="3">
        <v>77.877362121923824</v>
      </c>
      <c r="F6" s="3">
        <v>107.26149452050542</v>
      </c>
      <c r="G6" s="3">
        <v>87.983280534557878</v>
      </c>
      <c r="H6" s="2">
        <v>37.694580069435681</v>
      </c>
      <c r="I6" s="2">
        <v>36.58082475816466</v>
      </c>
      <c r="J6" s="2">
        <v>20.249063480814012</v>
      </c>
      <c r="K6" s="5">
        <v>50.564599188170199</v>
      </c>
      <c r="L6" s="2">
        <v>39.759040817988932</v>
      </c>
      <c r="M6" s="3">
        <v>122.58740427921848</v>
      </c>
      <c r="N6" s="5">
        <v>84.819517855679322</v>
      </c>
      <c r="O6">
        <v>110.73748463855014</v>
      </c>
      <c r="P6">
        <v>110.61005700672169</v>
      </c>
      <c r="Q6" s="3">
        <v>66.97062162929322</v>
      </c>
      <c r="R6" s="5">
        <v>86.817310308606423</v>
      </c>
      <c r="S6" s="5">
        <v>100.1111490449653</v>
      </c>
      <c r="T6" s="3">
        <v>93.672636438655573</v>
      </c>
      <c r="U6" s="5">
        <v>71.378901027829883</v>
      </c>
      <c r="V6" s="5">
        <v>54.381428812320841</v>
      </c>
      <c r="W6">
        <v>80.632303866502227</v>
      </c>
      <c r="X6" s="2">
        <v>28.701887149080051</v>
      </c>
      <c r="Y6">
        <v>111.16102359506932</v>
      </c>
      <c r="Z6">
        <v>99.45858235046073</v>
      </c>
      <c r="AA6" s="3">
        <v>95.774117828701833</v>
      </c>
      <c r="AB6" s="5">
        <v>57.900895493430824</v>
      </c>
      <c r="AC6" s="3">
        <v>65.685658203651201</v>
      </c>
      <c r="AD6" s="3">
        <v>62.896615727054069</v>
      </c>
      <c r="AE6" s="3">
        <v>78.376930500924473</v>
      </c>
      <c r="AF6" s="5">
        <v>86.223388633062896</v>
      </c>
      <c r="AG6">
        <v>127.61971136222728</v>
      </c>
      <c r="AH6">
        <f t="shared" si="0"/>
        <v>77.830803481464557</v>
      </c>
      <c r="AI6">
        <f t="shared" si="1"/>
        <v>27.345613261992973</v>
      </c>
      <c r="AJ6">
        <f t="shared" si="2"/>
        <v>9.8591449395740245</v>
      </c>
    </row>
    <row r="7" spans="1:36">
      <c r="A7">
        <f t="shared" si="3"/>
        <v>14</v>
      </c>
      <c r="B7" s="3">
        <v>73.564559885276537</v>
      </c>
      <c r="C7" s="3">
        <v>86.98923214369681</v>
      </c>
      <c r="D7" s="3">
        <v>91.399558202567476</v>
      </c>
      <c r="E7" s="3">
        <v>74.535796750310425</v>
      </c>
      <c r="F7" s="3">
        <v>106.13639803702374</v>
      </c>
      <c r="G7" s="3">
        <v>85.441002242826315</v>
      </c>
      <c r="H7" s="3">
        <v>67.565681921332981</v>
      </c>
      <c r="I7" s="5">
        <v>51.90145777589656</v>
      </c>
      <c r="J7" s="5">
        <v>40.214635098458551</v>
      </c>
      <c r="K7">
        <v>81.130878513459891</v>
      </c>
      <c r="L7" s="5">
        <v>39.78264210992667</v>
      </c>
      <c r="M7" s="3">
        <v>120.21376626158991</v>
      </c>
      <c r="N7">
        <v>112.47379234420906</v>
      </c>
      <c r="O7">
        <v>111.84225645582615</v>
      </c>
      <c r="P7">
        <v>116.8738877893216</v>
      </c>
      <c r="Q7" s="5">
        <v>81.356111442250366</v>
      </c>
      <c r="R7">
        <v>123.09696069633171</v>
      </c>
      <c r="S7">
        <v>114.10203872554042</v>
      </c>
      <c r="T7" s="3">
        <v>101.2139888386679</v>
      </c>
      <c r="U7">
        <v>91.705994590348567</v>
      </c>
      <c r="V7">
        <v>72.51649352793352</v>
      </c>
      <c r="W7">
        <v>88.32049742104148</v>
      </c>
      <c r="X7" s="5">
        <v>52.090348034827251</v>
      </c>
      <c r="Y7">
        <v>103.1002880568567</v>
      </c>
      <c r="Z7">
        <v>102.08771883077087</v>
      </c>
      <c r="AA7" s="5">
        <v>94.259645421814795</v>
      </c>
      <c r="AB7">
        <v>99.261627890697412</v>
      </c>
      <c r="AC7" s="5">
        <v>74.96217293427317</v>
      </c>
      <c r="AD7" s="5">
        <v>104.84866421719013</v>
      </c>
      <c r="AE7" s="3">
        <v>107.14535276442774</v>
      </c>
      <c r="AF7">
        <v>124.47244410128162</v>
      </c>
      <c r="AG7">
        <v>121.57743102288022</v>
      </c>
      <c r="AH7">
        <f t="shared" si="0"/>
        <v>91.13072887652676</v>
      </c>
      <c r="AI7">
        <f t="shared" si="1"/>
        <v>23.308161375063481</v>
      </c>
      <c r="AJ7">
        <f t="shared" si="2"/>
        <v>8.4034883061526884</v>
      </c>
    </row>
    <row r="8" spans="1:36">
      <c r="A8">
        <f t="shared" si="3"/>
        <v>16.8</v>
      </c>
      <c r="B8" s="5">
        <v>63.317675043423954</v>
      </c>
      <c r="C8" s="3">
        <v>110.33299671383617</v>
      </c>
      <c r="D8" s="3">
        <v>93.578054648892021</v>
      </c>
      <c r="E8" s="5">
        <v>83.014664138736251</v>
      </c>
      <c r="F8" s="3">
        <v>110.1048748933359</v>
      </c>
      <c r="G8" s="3">
        <v>60.968478529701038</v>
      </c>
      <c r="H8" s="3">
        <v>102.0646834931638</v>
      </c>
      <c r="I8">
        <v>91.409068509651945</v>
      </c>
      <c r="J8">
        <v>66.199376947040491</v>
      </c>
      <c r="K8">
        <v>103.6375239310785</v>
      </c>
      <c r="L8">
        <v>48.521618177995265</v>
      </c>
      <c r="M8" s="3">
        <v>123.75068005404674</v>
      </c>
      <c r="N8">
        <v>109.52509738469608</v>
      </c>
      <c r="O8">
        <v>110.26537392679131</v>
      </c>
      <c r="P8">
        <v>114.02171341447387</v>
      </c>
      <c r="Q8">
        <v>104.83475936073687</v>
      </c>
      <c r="R8">
        <v>118.3617747440273</v>
      </c>
      <c r="S8">
        <v>119.55244331074969</v>
      </c>
      <c r="T8" s="3">
        <v>90.093870407989471</v>
      </c>
      <c r="U8">
        <v>121.65606209941272</v>
      </c>
      <c r="V8">
        <v>84.939405902690538</v>
      </c>
      <c r="W8">
        <v>82.392838134748956</v>
      </c>
      <c r="X8">
        <v>66.76442680928146</v>
      </c>
      <c r="Y8">
        <v>116.04922491757513</v>
      </c>
      <c r="Z8">
        <v>97.046922461153812</v>
      </c>
      <c r="AA8">
        <v>103.0490637796722</v>
      </c>
      <c r="AB8">
        <v>90.651459618829435</v>
      </c>
      <c r="AC8">
        <v>81.593819343455777</v>
      </c>
      <c r="AD8">
        <v>116.43363901172997</v>
      </c>
      <c r="AE8" s="5">
        <v>115.24193797123719</v>
      </c>
      <c r="AF8">
        <v>125.77037400843101</v>
      </c>
      <c r="AG8">
        <v>118.4819415038517</v>
      </c>
      <c r="AH8">
        <f t="shared" si="0"/>
        <v>98.238307599763658</v>
      </c>
      <c r="AI8">
        <f t="shared" si="1"/>
        <v>20.394705633320189</v>
      </c>
      <c r="AJ8">
        <f t="shared" si="2"/>
        <v>7.3530754974260937</v>
      </c>
    </row>
    <row r="9" spans="1:36">
      <c r="A9">
        <f t="shared" si="3"/>
        <v>19.600000000000001</v>
      </c>
      <c r="B9">
        <v>83.302267570565306</v>
      </c>
      <c r="C9" s="3">
        <v>100.28144834473709</v>
      </c>
      <c r="D9" s="3">
        <v>86.791478903960666</v>
      </c>
      <c r="E9">
        <v>99.739107251675804</v>
      </c>
      <c r="F9" s="3">
        <v>105.93513244483769</v>
      </c>
      <c r="G9" s="3">
        <v>52.953499313930173</v>
      </c>
      <c r="H9" s="3">
        <v>75.895869642723255</v>
      </c>
      <c r="I9">
        <v>123.14990728205595</v>
      </c>
      <c r="J9">
        <v>97.905943089306717</v>
      </c>
      <c r="K9">
        <v>108.81331213681717</v>
      </c>
      <c r="L9">
        <v>73.715848031494914</v>
      </c>
      <c r="M9" s="3">
        <v>121.6554320298094</v>
      </c>
      <c r="N9">
        <v>113.00308757535799</v>
      </c>
      <c r="O9">
        <v>107.89995671079581</v>
      </c>
      <c r="P9">
        <v>122.07310751309167</v>
      </c>
      <c r="Q9">
        <v>126.68585455731477</v>
      </c>
      <c r="R9">
        <v>126.03241340660287</v>
      </c>
      <c r="S9">
        <v>121.47771973700647</v>
      </c>
      <c r="T9" s="3">
        <v>81.751153219689897</v>
      </c>
      <c r="U9">
        <v>120.4431058989837</v>
      </c>
      <c r="V9">
        <v>105.90468051208804</v>
      </c>
      <c r="W9">
        <v>95.322147772337843</v>
      </c>
      <c r="X9">
        <v>70.148696277000141</v>
      </c>
      <c r="Y9">
        <v>109.29272897062846</v>
      </c>
      <c r="Z9">
        <v>98.039656591368015</v>
      </c>
      <c r="AA9">
        <v>104.61378326021759</v>
      </c>
      <c r="AB9">
        <v>85.468404405020095</v>
      </c>
      <c r="AC9">
        <v>90.615759946934688</v>
      </c>
      <c r="AD9">
        <v>124.92340485541457</v>
      </c>
      <c r="AE9">
        <v>113.0657403488572</v>
      </c>
      <c r="AF9">
        <v>127.13475787228859</v>
      </c>
      <c r="AG9">
        <v>124.15126282486148</v>
      </c>
      <c r="AH9">
        <f t="shared" si="0"/>
        <v>103.06833338430542</v>
      </c>
      <c r="AI9">
        <f t="shared" si="1"/>
        <v>18.998648001018775</v>
      </c>
      <c r="AJ9">
        <f t="shared" si="2"/>
        <v>6.8497430466600937</v>
      </c>
    </row>
    <row r="10" spans="1:36">
      <c r="A10">
        <f t="shared" si="3"/>
        <v>22.400000000000002</v>
      </c>
      <c r="B10">
        <v>88.150963213383946</v>
      </c>
      <c r="C10" s="3">
        <v>88.000758160377998</v>
      </c>
      <c r="D10" s="5">
        <v>86.09326175251087</v>
      </c>
      <c r="E10">
        <v>93.269558227510217</v>
      </c>
      <c r="F10" s="3">
        <v>102.61470152935372</v>
      </c>
      <c r="G10" s="3">
        <v>95.903726524168746</v>
      </c>
      <c r="H10" s="5">
        <v>108.36654800061501</v>
      </c>
      <c r="I10">
        <v>126.47879725407512</v>
      </c>
      <c r="J10">
        <v>105.67786006560482</v>
      </c>
      <c r="K10">
        <v>108.22042870608641</v>
      </c>
      <c r="L10">
        <v>82.665405380069117</v>
      </c>
      <c r="M10" s="3">
        <v>119.05072255967744</v>
      </c>
      <c r="N10">
        <v>114.4249560829217</v>
      </c>
      <c r="O10">
        <v>107.9599918666912</v>
      </c>
      <c r="P10">
        <v>125.13416125248712</v>
      </c>
      <c r="Q10">
        <v>128.33244747811005</v>
      </c>
      <c r="R10">
        <v>129.30280465979416</v>
      </c>
      <c r="S10">
        <v>119.92140091313645</v>
      </c>
      <c r="T10" s="5">
        <v>106.29036990010628</v>
      </c>
      <c r="U10">
        <v>127.95732047892596</v>
      </c>
      <c r="V10">
        <v>111.4642623412449</v>
      </c>
      <c r="W10">
        <v>94.927163363437955</v>
      </c>
      <c r="X10">
        <v>83.178436600286574</v>
      </c>
      <c r="Y10">
        <v>93.125479892081515</v>
      </c>
      <c r="Z10">
        <v>103.39551489111788</v>
      </c>
      <c r="AA10">
        <v>118.5063506497316</v>
      </c>
      <c r="AB10">
        <v>84.366427091292053</v>
      </c>
      <c r="AC10">
        <v>104.5161909140371</v>
      </c>
      <c r="AD10">
        <v>125.38288383186436</v>
      </c>
      <c r="AE10">
        <v>114.49082526224588</v>
      </c>
      <c r="AF10">
        <v>117.61440796706258</v>
      </c>
      <c r="AG10">
        <v>126.26986600186973</v>
      </c>
      <c r="AH10">
        <f t="shared" si="0"/>
        <v>107.5329372753712</v>
      </c>
      <c r="AI10">
        <f t="shared" si="1"/>
        <v>14.79933751130728</v>
      </c>
      <c r="AJ10">
        <f t="shared" si="2"/>
        <v>5.3357301639472992</v>
      </c>
    </row>
    <row r="11" spans="1:36">
      <c r="A11">
        <f t="shared" si="3"/>
        <v>25.200000000000003</v>
      </c>
      <c r="B11">
        <v>87.803785418299924</v>
      </c>
      <c r="C11" s="5">
        <v>68.669802055303151</v>
      </c>
      <c r="D11">
        <v>90.578069237876122</v>
      </c>
      <c r="E11">
        <v>109.20582511402594</v>
      </c>
      <c r="F11" s="5">
        <v>93.115747608976989</v>
      </c>
      <c r="G11" s="3">
        <v>106.73731441566296</v>
      </c>
      <c r="H11">
        <v>115.25678138737</v>
      </c>
      <c r="I11">
        <v>126.94180865803979</v>
      </c>
      <c r="J11">
        <v>106.06652547310125</v>
      </c>
      <c r="K11">
        <v>109.43759966864727</v>
      </c>
      <c r="L11">
        <v>97.848008540429447</v>
      </c>
      <c r="M11" s="3">
        <v>115.71625558509351</v>
      </c>
      <c r="N11">
        <v>114.5992357332108</v>
      </c>
      <c r="O11">
        <v>111.23068702634768</v>
      </c>
      <c r="P11">
        <v>126.00430687853968</v>
      </c>
      <c r="Q11">
        <v>126.41118520176401</v>
      </c>
      <c r="R11">
        <v>131.54638790193431</v>
      </c>
      <c r="S11">
        <v>130.63318813299375</v>
      </c>
      <c r="T11">
        <v>113.17039363495604</v>
      </c>
      <c r="U11">
        <v>129.81986397422025</v>
      </c>
      <c r="V11">
        <v>105.32088764225823</v>
      </c>
      <c r="W11">
        <v>100.23405438878218</v>
      </c>
      <c r="X11">
        <v>70.133253181043983</v>
      </c>
      <c r="Y11">
        <v>108.63995354705435</v>
      </c>
      <c r="Z11">
        <v>98.023825083146846</v>
      </c>
      <c r="AA11">
        <v>106.62890342947659</v>
      </c>
      <c r="AB11">
        <v>85.508321488637591</v>
      </c>
      <c r="AC11">
        <v>96.726093032914932</v>
      </c>
      <c r="AD11">
        <v>122.98582989351226</v>
      </c>
      <c r="AE11">
        <v>111.89478221790132</v>
      </c>
      <c r="AF11">
        <v>121.17726796607037</v>
      </c>
      <c r="AG11">
        <v>119.70916645027266</v>
      </c>
      <c r="AH11">
        <f t="shared" si="0"/>
        <v>108.05547218649573</v>
      </c>
      <c r="AI11">
        <f t="shared" si="1"/>
        <v>15.945152369891288</v>
      </c>
      <c r="AJ11">
        <f t="shared" si="2"/>
        <v>5.7488404736874843</v>
      </c>
    </row>
    <row r="12" spans="1:36">
      <c r="A12">
        <f t="shared" si="3"/>
        <v>28.000000000000004</v>
      </c>
      <c r="B12">
        <v>76.167505038163085</v>
      </c>
      <c r="C12">
        <v>91.406508040956268</v>
      </c>
      <c r="D12">
        <v>91.515181309725946</v>
      </c>
      <c r="E12">
        <v>102.79029898952207</v>
      </c>
      <c r="F12">
        <v>101.77439820967025</v>
      </c>
      <c r="G12" s="3">
        <v>104.92178557802366</v>
      </c>
      <c r="H12">
        <v>118.66328038683943</v>
      </c>
      <c r="I12">
        <v>123.80364884418918</v>
      </c>
      <c r="J12">
        <v>106.76037483266398</v>
      </c>
      <c r="K12">
        <v>114.34672758537208</v>
      </c>
      <c r="L12">
        <v>101.50314772400155</v>
      </c>
      <c r="M12" s="5">
        <v>108.71565663204943</v>
      </c>
      <c r="N12">
        <v>110.18224032642519</v>
      </c>
      <c r="O12">
        <v>110.0252984343917</v>
      </c>
      <c r="P12">
        <v>122.94956120149111</v>
      </c>
      <c r="Q12">
        <v>126.74327692626392</v>
      </c>
      <c r="R12">
        <v>133.75208169463318</v>
      </c>
      <c r="S12">
        <v>131.11808588064048</v>
      </c>
      <c r="T12">
        <v>128.82296245797974</v>
      </c>
      <c r="U12">
        <v>125.88867540003005</v>
      </c>
      <c r="V12">
        <v>107.70146014710247</v>
      </c>
      <c r="W12">
        <v>97.742442630185352</v>
      </c>
      <c r="X12">
        <v>67.862131610286525</v>
      </c>
      <c r="Y12">
        <v>104.11651172648222</v>
      </c>
      <c r="Z12">
        <v>101.67318701235551</v>
      </c>
      <c r="AA12">
        <v>93.990096496499078</v>
      </c>
      <c r="AB12">
        <v>83.417106923619869</v>
      </c>
      <c r="AC12">
        <v>92.338715380558767</v>
      </c>
      <c r="AD12">
        <v>118.98208917305331</v>
      </c>
      <c r="AE12">
        <v>115.81558866065446</v>
      </c>
      <c r="AF12">
        <v>117.50804688844953</v>
      </c>
      <c r="AG12">
        <v>130.74669116429561</v>
      </c>
      <c r="AH12">
        <f t="shared" si="0"/>
        <v>108.24202385333048</v>
      </c>
      <c r="AI12">
        <f t="shared" si="1"/>
        <v>16.030851411482384</v>
      </c>
      <c r="AJ12">
        <f t="shared" si="2"/>
        <v>5.7797382730578697</v>
      </c>
    </row>
    <row r="13" spans="1:36">
      <c r="A13">
        <f t="shared" si="3"/>
        <v>30.800000000000004</v>
      </c>
      <c r="B13">
        <v>86.75242304337138</v>
      </c>
      <c r="C13">
        <v>102.1870521527821</v>
      </c>
      <c r="D13">
        <v>93.915430113503504</v>
      </c>
      <c r="E13">
        <v>102.16813907292769</v>
      </c>
      <c r="F13">
        <v>99.95292914383343</v>
      </c>
      <c r="G13" s="3">
        <v>91.94680145138291</v>
      </c>
      <c r="H13">
        <v>108.70603582028586</v>
      </c>
      <c r="I13">
        <v>120.94833964968593</v>
      </c>
      <c r="J13">
        <v>105.72772338335871</v>
      </c>
      <c r="K13">
        <v>114.17842281538617</v>
      </c>
      <c r="L13">
        <v>93.265052966394322</v>
      </c>
      <c r="M13">
        <v>120.62436131204041</v>
      </c>
      <c r="N13">
        <v>113.5299332716353</v>
      </c>
      <c r="O13">
        <v>107.00266231368663</v>
      </c>
      <c r="P13">
        <v>123.58376422715379</v>
      </c>
      <c r="Q13">
        <v>124.73040977713875</v>
      </c>
      <c r="R13">
        <v>136.60807293757674</v>
      </c>
      <c r="S13">
        <v>124.53269656103815</v>
      </c>
      <c r="T13">
        <v>126.70260566114806</v>
      </c>
      <c r="U13">
        <v>114.81715368276021</v>
      </c>
      <c r="V13">
        <v>109.44603468597407</v>
      </c>
      <c r="W13">
        <v>102.81014393420151</v>
      </c>
      <c r="X13">
        <v>83.001539997803647</v>
      </c>
      <c r="Y13">
        <v>112.7788399276988</v>
      </c>
      <c r="Z13">
        <v>113.00234919036832</v>
      </c>
      <c r="AA13">
        <v>101.29455994086254</v>
      </c>
      <c r="AB13">
        <v>99.097573636159225</v>
      </c>
      <c r="AC13">
        <v>93.786830005145816</v>
      </c>
      <c r="AD13">
        <v>121.35492909386136</v>
      </c>
      <c r="AE13">
        <v>104.16416368311027</v>
      </c>
      <c r="AF13">
        <v>105.85067863027456</v>
      </c>
      <c r="AG13">
        <v>126.05066835206766</v>
      </c>
      <c r="AH13">
        <f t="shared" si="0"/>
        <v>108.89119751358183</v>
      </c>
      <c r="AI13">
        <f t="shared" si="1"/>
        <v>12.743343619983269</v>
      </c>
      <c r="AJ13">
        <f t="shared" si="2"/>
        <v>4.5944653191900775</v>
      </c>
    </row>
    <row r="14" spans="1:36">
      <c r="A14">
        <f t="shared" si="3"/>
        <v>33.6</v>
      </c>
      <c r="B14">
        <v>81.025236226870661</v>
      </c>
      <c r="C14">
        <v>99.708492698873641</v>
      </c>
      <c r="D14">
        <v>86.907119071190706</v>
      </c>
      <c r="E14">
        <v>114.32976719492061</v>
      </c>
      <c r="F14">
        <v>96.675155852069437</v>
      </c>
      <c r="G14" s="3">
        <v>69.069647905422769</v>
      </c>
      <c r="H14">
        <v>105.41470715604416</v>
      </c>
      <c r="I14">
        <v>123.77069378794327</v>
      </c>
      <c r="J14">
        <v>101.48647841919886</v>
      </c>
      <c r="K14">
        <v>120.28492043926624</v>
      </c>
      <c r="L14">
        <v>102.89251946590105</v>
      </c>
      <c r="M14">
        <v>115.94194790863942</v>
      </c>
      <c r="N14">
        <v>106.56375104403675</v>
      </c>
      <c r="O14">
        <v>109.21955843888844</v>
      </c>
      <c r="P14">
        <v>123.30379283964392</v>
      </c>
      <c r="Q14">
        <v>123.07497366031306</v>
      </c>
      <c r="R14">
        <v>133.59989132306677</v>
      </c>
      <c r="S14">
        <v>124.36683502721203</v>
      </c>
      <c r="T14">
        <v>127.76928778630845</v>
      </c>
      <c r="U14">
        <v>119.01336762767073</v>
      </c>
      <c r="V14">
        <v>108.48982412511501</v>
      </c>
      <c r="W14">
        <v>107.150974640936</v>
      </c>
      <c r="X14">
        <v>82.97024984682416</v>
      </c>
      <c r="Y14">
        <v>84.982747320153777</v>
      </c>
      <c r="Z14">
        <v>108.16692515854383</v>
      </c>
      <c r="AA14">
        <v>113.02619692863595</v>
      </c>
      <c r="AB14">
        <v>102.74500630027593</v>
      </c>
      <c r="AC14">
        <v>94.734254427427359</v>
      </c>
      <c r="AD14">
        <v>116.06510969568295</v>
      </c>
      <c r="AE14">
        <v>110.9353023909986</v>
      </c>
      <c r="AF14">
        <v>111.80795339769338</v>
      </c>
      <c r="AG14">
        <v>134.27498375705841</v>
      </c>
      <c r="AH14">
        <f t="shared" si="0"/>
        <v>108.11773974571335</v>
      </c>
      <c r="AI14">
        <f t="shared" si="1"/>
        <v>15.337527120235587</v>
      </c>
      <c r="AJ14">
        <f t="shared" si="2"/>
        <v>5.5297682097779131</v>
      </c>
    </row>
    <row r="15" spans="1:36">
      <c r="A15">
        <f t="shared" si="3"/>
        <v>36.4</v>
      </c>
      <c r="B15">
        <v>74.472104217458551</v>
      </c>
      <c r="C15">
        <v>94.152418185008258</v>
      </c>
      <c r="D15">
        <v>91.412200194869314</v>
      </c>
      <c r="E15">
        <v>110.88926287656473</v>
      </c>
      <c r="F15">
        <v>99.519846477750775</v>
      </c>
      <c r="G15" s="5">
        <v>72.083204613325094</v>
      </c>
      <c r="H15">
        <v>114.28631804350276</v>
      </c>
      <c r="I15">
        <v>121.1183978703705</v>
      </c>
      <c r="J15">
        <v>97.884133946021549</v>
      </c>
      <c r="K15">
        <v>109.67055052053468</v>
      </c>
      <c r="L15">
        <v>97.342683151873032</v>
      </c>
      <c r="M15">
        <v>115.39204043547699</v>
      </c>
      <c r="N15">
        <v>120.23705998122223</v>
      </c>
      <c r="O15">
        <v>117.93225447159799</v>
      </c>
      <c r="P15">
        <v>128.54016113511577</v>
      </c>
      <c r="Q15">
        <v>123.83419754061272</v>
      </c>
      <c r="R15">
        <v>137.26102257323794</v>
      </c>
      <c r="S15">
        <v>122.09250512432047</v>
      </c>
      <c r="T15">
        <v>131.84631015054956</v>
      </c>
      <c r="U15">
        <v>124.13500096720864</v>
      </c>
      <c r="V15">
        <v>96.394343383012682</v>
      </c>
      <c r="W15">
        <v>102.00257450587411</v>
      </c>
      <c r="X15">
        <v>77.853693998143299</v>
      </c>
      <c r="Y15">
        <v>108.58628207278215</v>
      </c>
      <c r="Z15">
        <v>107.44817017050441</v>
      </c>
      <c r="AA15">
        <v>103.7878899406716</v>
      </c>
      <c r="AB15">
        <v>102.24208873876422</v>
      </c>
      <c r="AC15">
        <v>93.667731260264247</v>
      </c>
      <c r="AD15">
        <v>112.13314573773853</v>
      </c>
      <c r="AE15">
        <v>94.125292048831056</v>
      </c>
      <c r="AF15">
        <v>115.7497503934476</v>
      </c>
      <c r="AG15">
        <v>126.94546959914739</v>
      </c>
      <c r="AH15">
        <f t="shared" si="0"/>
        <v>107.65744076018136</v>
      </c>
      <c r="AI15">
        <f t="shared" si="1"/>
        <v>16.019820250211495</v>
      </c>
      <c r="AJ15">
        <f t="shared" si="2"/>
        <v>5.7757611153039177</v>
      </c>
    </row>
    <row r="16" spans="1:36">
      <c r="A16">
        <f t="shared" si="3"/>
        <v>39.199999999999996</v>
      </c>
      <c r="B16">
        <v>58.437028623187082</v>
      </c>
      <c r="C16">
        <v>92.926242320327873</v>
      </c>
      <c r="D16">
        <v>90.1216408675959</v>
      </c>
      <c r="E16">
        <v>103.03843573277101</v>
      </c>
      <c r="F16">
        <v>95.886646104986724</v>
      </c>
      <c r="G16">
        <v>77.805120145580872</v>
      </c>
      <c r="H16">
        <v>114.14973445605568</v>
      </c>
      <c r="I16">
        <v>121.55544099728185</v>
      </c>
      <c r="J16">
        <v>99.139267792956545</v>
      </c>
      <c r="K16">
        <v>111.46276299301162</v>
      </c>
      <c r="L16">
        <v>100.10261775890864</v>
      </c>
      <c r="M16">
        <v>113.83980832292372</v>
      </c>
      <c r="N16">
        <v>121.29602162233429</v>
      </c>
      <c r="O16">
        <v>114.37374842719831</v>
      </c>
      <c r="P16">
        <v>126.69799181353967</v>
      </c>
      <c r="Q16">
        <v>125.84897104454646</v>
      </c>
      <c r="R16">
        <v>126.20308068362215</v>
      </c>
      <c r="S16">
        <v>117.99662027779928</v>
      </c>
      <c r="T16">
        <v>127.34211587613841</v>
      </c>
      <c r="U16">
        <v>122.5302676833187</v>
      </c>
      <c r="V16">
        <v>114.14492229097212</v>
      </c>
      <c r="W16">
        <v>100.46905981788962</v>
      </c>
      <c r="X16">
        <v>87.222440454316995</v>
      </c>
      <c r="Y16">
        <v>84.007069119981708</v>
      </c>
      <c r="Z16">
        <v>112.20080765744021</v>
      </c>
      <c r="AA16">
        <v>108.13077361609123</v>
      </c>
      <c r="AB16">
        <v>107.29062497386434</v>
      </c>
      <c r="AC16">
        <v>92.470785211508243</v>
      </c>
      <c r="AD16">
        <v>106.01104561984292</v>
      </c>
      <c r="AE16">
        <v>113.68981793494113</v>
      </c>
      <c r="AF16">
        <v>117.65206174606999</v>
      </c>
      <c r="AG16">
        <v>134.55724939109928</v>
      </c>
      <c r="AH16">
        <f t="shared" si="0"/>
        <v>107.45625691806572</v>
      </c>
      <c r="AI16">
        <f t="shared" si="1"/>
        <v>16.377951263114568</v>
      </c>
      <c r="AJ16">
        <f t="shared" si="2"/>
        <v>5.9048811145425271</v>
      </c>
    </row>
    <row r="17" spans="1:36">
      <c r="A17">
        <f t="shared" si="3"/>
        <v>41.999999999999993</v>
      </c>
      <c r="B17">
        <v>91.252150604070223</v>
      </c>
      <c r="C17">
        <v>82.611955558584967</v>
      </c>
      <c r="D17">
        <v>80.543817415964824</v>
      </c>
      <c r="E17">
        <v>109.0841309333744</v>
      </c>
      <c r="F17">
        <v>99.177999293987114</v>
      </c>
      <c r="G17">
        <v>80.085769275482136</v>
      </c>
      <c r="H17">
        <v>116.82960379258677</v>
      </c>
      <c r="I17">
        <v>121.27045798980684</v>
      </c>
      <c r="J17">
        <v>94.623009912886758</v>
      </c>
      <c r="K17">
        <v>117.67560492437661</v>
      </c>
      <c r="L17">
        <v>103.41847800512494</v>
      </c>
      <c r="M17">
        <v>107.28864454446764</v>
      </c>
      <c r="N17">
        <v>117.38459343424518</v>
      </c>
      <c r="O17">
        <v>113.97950529653578</v>
      </c>
      <c r="P17">
        <v>127.550871558723</v>
      </c>
      <c r="Q17">
        <v>121.99875272840661</v>
      </c>
      <c r="R17">
        <v>129.76341749246788</v>
      </c>
      <c r="S17">
        <v>119.7177949992689</v>
      </c>
      <c r="T17">
        <v>117.64603358576396</v>
      </c>
      <c r="U17">
        <v>121.59153247926683</v>
      </c>
      <c r="V17">
        <v>104.19802573608757</v>
      </c>
      <c r="W17">
        <v>69.87702153332333</v>
      </c>
      <c r="X17">
        <v>81.848359384974557</v>
      </c>
      <c r="Y17">
        <v>85.854950465127772</v>
      </c>
      <c r="Z17">
        <v>115.95605348994353</v>
      </c>
      <c r="AA17">
        <v>114.63209698715642</v>
      </c>
      <c r="AB17">
        <v>96.381917526606003</v>
      </c>
      <c r="AC17">
        <v>90.188242527259902</v>
      </c>
      <c r="AD17">
        <v>114.20855107599701</v>
      </c>
      <c r="AE17">
        <v>103.35302493484669</v>
      </c>
      <c r="AF17">
        <v>111.84877017777526</v>
      </c>
      <c r="AG17">
        <v>137.22908542641812</v>
      </c>
      <c r="AH17">
        <f t="shared" si="0"/>
        <v>106.22094447159085</v>
      </c>
      <c r="AI17">
        <f t="shared" si="1"/>
        <v>16.49397082263576</v>
      </c>
      <c r="AJ17">
        <f t="shared" si="2"/>
        <v>5.9467106263616962</v>
      </c>
    </row>
    <row r="18" spans="1:36">
      <c r="A18">
        <f t="shared" si="3"/>
        <v>44.79999999999999</v>
      </c>
      <c r="B18">
        <v>77.38984582047452</v>
      </c>
      <c r="C18">
        <v>87.219429335733778</v>
      </c>
      <c r="D18">
        <v>80.557493793479338</v>
      </c>
      <c r="E18">
        <v>110.01047643120927</v>
      </c>
      <c r="F18">
        <v>101.13696864548409</v>
      </c>
      <c r="G18">
        <v>100.95559055349361</v>
      </c>
      <c r="H18">
        <v>118.59237036132419</v>
      </c>
      <c r="I18">
        <v>123.3033276163693</v>
      </c>
      <c r="J18">
        <v>93.07287878739335</v>
      </c>
      <c r="K18">
        <v>122.71079297201823</v>
      </c>
      <c r="L18">
        <v>105.10765449381424</v>
      </c>
      <c r="M18">
        <v>105.85247327053212</v>
      </c>
      <c r="N18">
        <v>122.24359433645095</v>
      </c>
      <c r="O18">
        <v>116.72250989948219</v>
      </c>
      <c r="P18">
        <v>125.79322327138027</v>
      </c>
      <c r="Q18">
        <v>120.80058388956202</v>
      </c>
      <c r="R18">
        <v>135.26524769516539</v>
      </c>
      <c r="S18">
        <v>114.38397129186603</v>
      </c>
      <c r="T18">
        <v>123.38910575875369</v>
      </c>
      <c r="U18">
        <v>120.65605245043871</v>
      </c>
      <c r="V18">
        <v>110.20965154026985</v>
      </c>
      <c r="W18">
        <v>96.432015429122458</v>
      </c>
      <c r="X18">
        <v>87.716324558875883</v>
      </c>
      <c r="Y18">
        <v>94.826215055555139</v>
      </c>
      <c r="Z18">
        <v>103.87295771694687</v>
      </c>
      <c r="AA18">
        <v>117.82139595608764</v>
      </c>
      <c r="AB18">
        <v>98.320750876007565</v>
      </c>
      <c r="AC18">
        <v>85.529838757660485</v>
      </c>
      <c r="AD18">
        <v>119.32979976885329</v>
      </c>
      <c r="AE18">
        <v>105.06941914884153</v>
      </c>
      <c r="AF18">
        <v>102.47956193120469</v>
      </c>
      <c r="AG18">
        <v>134.74844270988359</v>
      </c>
      <c r="AH18">
        <f t="shared" si="0"/>
        <v>108.17249887886672</v>
      </c>
      <c r="AI18">
        <f t="shared" si="1"/>
        <v>15.082637862948046</v>
      </c>
      <c r="AJ18">
        <f t="shared" si="2"/>
        <v>5.4378708327813987</v>
      </c>
    </row>
    <row r="19" spans="1:36">
      <c r="A19">
        <f t="shared" si="3"/>
        <v>47.599999999999987</v>
      </c>
      <c r="B19">
        <v>82.071418226291811</v>
      </c>
      <c r="C19">
        <v>78.258858962121536</v>
      </c>
      <c r="D19">
        <v>83.42890501285909</v>
      </c>
      <c r="E19">
        <v>110.59224754134905</v>
      </c>
      <c r="F19">
        <v>100.89098814962047</v>
      </c>
      <c r="G19">
        <v>99.287209378064219</v>
      </c>
      <c r="H19">
        <v>116.58317284865655</v>
      </c>
      <c r="I19">
        <v>120.25650786905467</v>
      </c>
      <c r="J19">
        <v>101.47296012646736</v>
      </c>
      <c r="K19">
        <v>126.69590527799984</v>
      </c>
      <c r="L19">
        <v>112.28211848068959</v>
      </c>
      <c r="M19">
        <v>106.41450219072237</v>
      </c>
      <c r="N19">
        <v>122.31759388811436</v>
      </c>
      <c r="O19">
        <v>109.18894270043847</v>
      </c>
      <c r="P19">
        <v>126.32110309811388</v>
      </c>
      <c r="Q19">
        <v>123.22303707616739</v>
      </c>
      <c r="R19">
        <v>133.97425539936447</v>
      </c>
      <c r="S19">
        <v>118.83541295306001</v>
      </c>
      <c r="T19">
        <v>117.5044045393017</v>
      </c>
      <c r="U19">
        <v>121.37973979978425</v>
      </c>
      <c r="V19">
        <v>108.88160713388744</v>
      </c>
      <c r="W19">
        <v>80.566351612445999</v>
      </c>
      <c r="X19">
        <v>94.420396272319422</v>
      </c>
      <c r="Y19">
        <v>96.801147739992743</v>
      </c>
      <c r="Z19">
        <v>109.49801963977681</v>
      </c>
      <c r="AA19">
        <v>117.07264727975104</v>
      </c>
      <c r="AB19">
        <v>106.34608009265555</v>
      </c>
      <c r="AC19">
        <v>89.76770766140406</v>
      </c>
      <c r="AD19">
        <v>120.45012233572672</v>
      </c>
      <c r="AE19">
        <v>76.943002401786558</v>
      </c>
      <c r="AF19">
        <v>102.24212353987818</v>
      </c>
      <c r="AG19">
        <v>138.21444351817792</v>
      </c>
      <c r="AH19">
        <f t="shared" si="0"/>
        <v>107.88071664831385</v>
      </c>
      <c r="AI19">
        <f t="shared" si="1"/>
        <v>16.118615591692691</v>
      </c>
      <c r="AJ19">
        <f t="shared" si="2"/>
        <v>5.8113806342990024</v>
      </c>
    </row>
    <row r="20" spans="1:36">
      <c r="A20">
        <f t="shared" si="3"/>
        <v>50.399999999999984</v>
      </c>
      <c r="B20">
        <v>83.99968041252697</v>
      </c>
      <c r="C20">
        <v>78.927683541240398</v>
      </c>
      <c r="D20">
        <v>91.159206873651698</v>
      </c>
      <c r="E20">
        <v>115.9748669326131</v>
      </c>
      <c r="F20">
        <v>102.07198083940138</v>
      </c>
      <c r="G20">
        <v>86.705850910819464</v>
      </c>
      <c r="H20">
        <v>119.73635798474987</v>
      </c>
      <c r="I20">
        <v>119.70842765131174</v>
      </c>
      <c r="J20">
        <v>84.762161161683295</v>
      </c>
      <c r="K20">
        <v>117.70172957094836</v>
      </c>
      <c r="L20">
        <v>103.83256998090579</v>
      </c>
      <c r="M20">
        <v>103.95505914621178</v>
      </c>
      <c r="N20">
        <v>126.0027850004313</v>
      </c>
      <c r="O20">
        <v>115.79697470281477</v>
      </c>
      <c r="P20">
        <v>128.72958205795692</v>
      </c>
      <c r="Q20">
        <v>119.85082852235701</v>
      </c>
      <c r="R20">
        <v>132.84126044945009</v>
      </c>
      <c r="S20">
        <v>122.04889097475871</v>
      </c>
      <c r="T20">
        <v>123.19434013235966</v>
      </c>
      <c r="U20">
        <v>116.67034780236199</v>
      </c>
      <c r="V20">
        <v>111.35708654227338</v>
      </c>
      <c r="W20">
        <v>71.43866876691304</v>
      </c>
      <c r="X20">
        <v>95.974048050770634</v>
      </c>
      <c r="Y20">
        <v>80.788254797480391</v>
      </c>
      <c r="Z20">
        <v>77.123115002614952</v>
      </c>
      <c r="AA20">
        <v>118.43334847941134</v>
      </c>
      <c r="AB20">
        <v>99.252734936118713</v>
      </c>
      <c r="AC20">
        <v>88.302905725093353</v>
      </c>
      <c r="AD20">
        <v>111.21548653871562</v>
      </c>
      <c r="AE20">
        <v>90.408800416115298</v>
      </c>
      <c r="AF20">
        <v>117.3327653078432</v>
      </c>
      <c r="AG20">
        <v>143.23085847461181</v>
      </c>
      <c r="AH20">
        <f t="shared" si="0"/>
        <v>106.20402055270364</v>
      </c>
      <c r="AI20">
        <f t="shared" si="1"/>
        <v>18.183059617627674</v>
      </c>
      <c r="AJ20">
        <f t="shared" si="2"/>
        <v>6.5556920774663707</v>
      </c>
    </row>
    <row r="21" spans="1:36">
      <c r="A21">
        <f t="shared" si="3"/>
        <v>53.199999999999982</v>
      </c>
      <c r="B21">
        <v>70.39796274417381</v>
      </c>
      <c r="C21">
        <v>83.832305537658627</v>
      </c>
      <c r="D21">
        <v>91.620026761739041</v>
      </c>
      <c r="E21">
        <v>119.05657429535289</v>
      </c>
      <c r="F21">
        <v>102.09684964103398</v>
      </c>
      <c r="G21">
        <v>98.836289390921365</v>
      </c>
      <c r="H21">
        <v>109.32861333703622</v>
      </c>
      <c r="I21">
        <v>116.88269689498574</v>
      </c>
      <c r="J21">
        <v>96.665908156803397</v>
      </c>
      <c r="K21">
        <v>118.79049676025919</v>
      </c>
      <c r="L21">
        <v>97.843447905131811</v>
      </c>
      <c r="M21">
        <v>108.08105731771312</v>
      </c>
      <c r="N21">
        <v>128.44987261462907</v>
      </c>
      <c r="O21">
        <v>113.49939050827297</v>
      </c>
      <c r="P21">
        <v>123.911818160254</v>
      </c>
      <c r="Q21">
        <v>123.84859509249941</v>
      </c>
      <c r="R21">
        <v>129.36710480169225</v>
      </c>
      <c r="S21">
        <v>125.95760797656764</v>
      </c>
      <c r="T21">
        <v>125.38694111784507</v>
      </c>
      <c r="U21">
        <v>116.22982104258757</v>
      </c>
      <c r="V21">
        <v>101.05925066437101</v>
      </c>
      <c r="W21">
        <v>95.056878430447043</v>
      </c>
      <c r="X21">
        <v>95.275537563000512</v>
      </c>
      <c r="Y21">
        <v>87.397527182510473</v>
      </c>
      <c r="Z21">
        <v>100.1660606853664</v>
      </c>
      <c r="AA21">
        <v>116.45042373078334</v>
      </c>
      <c r="AB21">
        <v>92.307225741395726</v>
      </c>
      <c r="AC21">
        <v>90.556333874059874</v>
      </c>
      <c r="AD21">
        <v>113.6412209577405</v>
      </c>
      <c r="AF21">
        <v>122.01206703535836</v>
      </c>
      <c r="AG21">
        <v>139.73376158464166</v>
      </c>
      <c r="AH21">
        <f t="shared" si="0"/>
        <v>108.18515056473653</v>
      </c>
      <c r="AI21">
        <f t="shared" si="1"/>
        <v>15.819022230308086</v>
      </c>
      <c r="AJ21">
        <f t="shared" si="2"/>
        <v>5.703365709033811</v>
      </c>
    </row>
    <row r="22" spans="1:36">
      <c r="A22">
        <f t="shared" si="3"/>
        <v>55.999999999999979</v>
      </c>
      <c r="B22">
        <v>88.090481508864102</v>
      </c>
      <c r="C22">
        <v>92.157838797777444</v>
      </c>
      <c r="D22">
        <v>90.697276865704723</v>
      </c>
      <c r="E22">
        <v>111.00142391170839</v>
      </c>
      <c r="F22">
        <v>98.150677648636929</v>
      </c>
      <c r="G22">
        <v>92.459014870104369</v>
      </c>
      <c r="H22">
        <v>114.06850293632829</v>
      </c>
      <c r="I22">
        <v>116.87242264699016</v>
      </c>
      <c r="J22">
        <v>98.378711702254691</v>
      </c>
      <c r="K22">
        <v>109.45941972938193</v>
      </c>
      <c r="L22">
        <v>107.18236215284411</v>
      </c>
      <c r="M22">
        <v>105.68435960437753</v>
      </c>
      <c r="N22">
        <v>123.93412593979514</v>
      </c>
      <c r="O22">
        <v>112.23902575256214</v>
      </c>
      <c r="P22">
        <v>127.55041840313011</v>
      </c>
      <c r="Q22">
        <v>125.54820435279389</v>
      </c>
      <c r="R22">
        <v>121.51740851516045</v>
      </c>
      <c r="S22">
        <v>121.62570507655117</v>
      </c>
      <c r="T22">
        <v>126.24677923055911</v>
      </c>
      <c r="U22">
        <v>121.72268346880638</v>
      </c>
      <c r="V22">
        <v>110.15776451893767</v>
      </c>
      <c r="W22">
        <v>97.812599650716493</v>
      </c>
      <c r="X22">
        <v>62.177373912705555</v>
      </c>
      <c r="Y22">
        <v>89.141456348543088</v>
      </c>
      <c r="Z22">
        <v>107.53035540397724</v>
      </c>
      <c r="AA22">
        <v>120.45719982212405</v>
      </c>
      <c r="AB22">
        <v>73.391456858055278</v>
      </c>
      <c r="AC22">
        <v>101.16711835190982</v>
      </c>
      <c r="AD22">
        <v>112.89639432379478</v>
      </c>
      <c r="AF22">
        <v>117.44748617373919</v>
      </c>
      <c r="AG22">
        <v>136.78714357178589</v>
      </c>
      <c r="AH22">
        <f t="shared" si="0"/>
        <v>107.53397393711677</v>
      </c>
      <c r="AI22">
        <f t="shared" si="1"/>
        <v>16.324393211036245</v>
      </c>
      <c r="AJ22">
        <f t="shared" si="2"/>
        <v>5.8855713776182741</v>
      </c>
    </row>
    <row r="23" spans="1:36">
      <c r="A23">
        <f t="shared" si="3"/>
        <v>58.799999999999976</v>
      </c>
      <c r="B23">
        <v>86.739601129591151</v>
      </c>
      <c r="C23">
        <v>102.95335160443075</v>
      </c>
      <c r="D23">
        <v>87.584456440138709</v>
      </c>
      <c r="E23">
        <v>112.69497957992084</v>
      </c>
      <c r="F23">
        <v>104.87074727467851</v>
      </c>
      <c r="G23">
        <v>87.415331490045048</v>
      </c>
      <c r="H23">
        <v>108.71554595702625</v>
      </c>
      <c r="I23">
        <v>113.89223866061421</v>
      </c>
      <c r="J23">
        <v>83.158503484636782</v>
      </c>
      <c r="K23">
        <v>111.84045828578488</v>
      </c>
      <c r="L23">
        <v>101.95898871695559</v>
      </c>
      <c r="M23">
        <v>107.42238313200029</v>
      </c>
      <c r="N23">
        <v>122.89711639414978</v>
      </c>
      <c r="O23">
        <v>106.46551360650346</v>
      </c>
      <c r="P23">
        <v>118.057165958365</v>
      </c>
      <c r="Q23">
        <v>127.48634592261</v>
      </c>
      <c r="R23">
        <v>116.88151408748932</v>
      </c>
      <c r="S23">
        <v>122.90432371108028</v>
      </c>
      <c r="T23">
        <v>131.5756124492128</v>
      </c>
      <c r="U23">
        <v>124.93001080076729</v>
      </c>
      <c r="V23">
        <v>103.32430765116499</v>
      </c>
      <c r="W23">
        <v>55.697581459909166</v>
      </c>
      <c r="X23">
        <v>93.611510030748619</v>
      </c>
      <c r="Y23">
        <v>89.655480470420073</v>
      </c>
      <c r="Z23">
        <v>97.921721083861911</v>
      </c>
      <c r="AA23">
        <v>105.04726606421522</v>
      </c>
      <c r="AB23">
        <v>94.36789079008301</v>
      </c>
      <c r="AC23">
        <v>97.288376676958279</v>
      </c>
      <c r="AD23">
        <v>115.27847144368178</v>
      </c>
      <c r="AF23">
        <v>117.19134394317561</v>
      </c>
      <c r="AG23">
        <v>137.62480499631909</v>
      </c>
      <c r="AH23">
        <f t="shared" si="0"/>
        <v>106.04686913859803</v>
      </c>
      <c r="AI23">
        <f t="shared" si="1"/>
        <v>16.569486761891188</v>
      </c>
      <c r="AJ23">
        <f t="shared" si="2"/>
        <v>5.9739370258296551</v>
      </c>
    </row>
    <row r="24" spans="1:36">
      <c r="A24" s="6">
        <f t="shared" si="3"/>
        <v>61.599999999999973</v>
      </c>
      <c r="B24">
        <v>86.448613993360212</v>
      </c>
      <c r="C24">
        <v>107.96230573211295</v>
      </c>
      <c r="D24">
        <v>91.720456669065285</v>
      </c>
      <c r="E24">
        <v>111.31441345572306</v>
      </c>
      <c r="F24">
        <v>100.67835108505479</v>
      </c>
      <c r="G24">
        <v>89.708107813330784</v>
      </c>
      <c r="H24">
        <v>108.22352008922022</v>
      </c>
      <c r="I24">
        <v>117.91126775496303</v>
      </c>
      <c r="J24">
        <v>96.549571866039912</v>
      </c>
      <c r="K24" s="6">
        <v>112.65692462766617</v>
      </c>
      <c r="L24" s="6">
        <v>102.5077520546708</v>
      </c>
      <c r="M24" s="6">
        <v>106.91400486258149</v>
      </c>
      <c r="N24" s="6">
        <v>126.65499631343494</v>
      </c>
      <c r="O24" s="6">
        <v>107.48650996859442</v>
      </c>
      <c r="P24" s="6">
        <v>111.18627426629479</v>
      </c>
      <c r="Q24" s="6">
        <v>123.12842390807693</v>
      </c>
      <c r="R24" s="6">
        <v>121.61055584270771</v>
      </c>
      <c r="S24" s="6">
        <v>122.92601196446707</v>
      </c>
      <c r="T24" s="6">
        <v>127.46136440229165</v>
      </c>
      <c r="U24" s="6">
        <v>119.48178521683273</v>
      </c>
      <c r="V24">
        <v>108.44831062591814</v>
      </c>
      <c r="W24">
        <v>103.20920185278884</v>
      </c>
      <c r="X24">
        <v>90.967442066355332</v>
      </c>
      <c r="Y24">
        <v>87.530785761863967</v>
      </c>
      <c r="Z24">
        <v>104.72692060752139</v>
      </c>
      <c r="AA24">
        <v>107.47180120730005</v>
      </c>
      <c r="AB24">
        <v>98.540751316315806</v>
      </c>
      <c r="AC24">
        <v>99.89215526538338</v>
      </c>
      <c r="AD24">
        <v>109.0010852019806</v>
      </c>
      <c r="AF24">
        <v>120.08442089847956</v>
      </c>
      <c r="AG24">
        <v>134.89815189531905</v>
      </c>
      <c r="AH24">
        <f t="shared" si="0"/>
        <v>108.30007221244242</v>
      </c>
      <c r="AI24">
        <f t="shared" si="1"/>
        <v>12.291110049943912</v>
      </c>
      <c r="AJ24">
        <f t="shared" si="2"/>
        <v>4.4314177301365172</v>
      </c>
    </row>
    <row r="25" spans="1:36">
      <c r="A25">
        <f t="shared" si="3"/>
        <v>64.399999999999977</v>
      </c>
    </row>
  </sheetData>
  <mergeCells count="3">
    <mergeCell ref="B1:J1"/>
    <mergeCell ref="V1:AG1"/>
    <mergeCell ref="K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0F2E-9146-40C6-8403-1D8310AC4AE2}">
  <dimension ref="A1:AJ8"/>
  <sheetViews>
    <sheetView topLeftCell="R1" workbookViewId="0">
      <selection activeCell="AJ8" sqref="AJ8"/>
    </sheetView>
  </sheetViews>
  <sheetFormatPr defaultRowHeight="14.45"/>
  <sheetData>
    <row r="1" spans="1:36">
      <c r="A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9" t="s">
        <v>15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 t="s">
        <v>16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t="s">
        <v>5</v>
      </c>
      <c r="AI1" t="s">
        <v>6</v>
      </c>
      <c r="AJ1" t="s">
        <v>7</v>
      </c>
    </row>
    <row r="2" spans="1:36">
      <c r="A2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f>AVERAGE(B2:AG2)</f>
        <v>0</v>
      </c>
      <c r="AI2">
        <f>_xlfn.STDEV.P(B2:AG2)</f>
        <v>0</v>
      </c>
      <c r="AJ2">
        <v>0</v>
      </c>
    </row>
    <row r="3" spans="1:36">
      <c r="A3">
        <f t="shared" ref="A3:A8" si="0">A2+2.8</f>
        <v>2.8</v>
      </c>
      <c r="B3" s="2">
        <v>31.477705661113049</v>
      </c>
      <c r="C3">
        <v>11.349094224876431</v>
      </c>
      <c r="D3" s="2">
        <v>33.007118648681761</v>
      </c>
      <c r="E3">
        <v>10.906144833603388</v>
      </c>
      <c r="F3">
        <v>0.92454481576903635</v>
      </c>
      <c r="G3" s="3">
        <v>78.966544405723397</v>
      </c>
      <c r="H3" s="2">
        <v>21.120083401861262</v>
      </c>
      <c r="I3" s="3">
        <v>78.75891373282829</v>
      </c>
      <c r="J3">
        <v>14.631954097469716</v>
      </c>
      <c r="K3" s="2">
        <v>25.275566867775929</v>
      </c>
      <c r="L3">
        <v>1.1971442124811262</v>
      </c>
      <c r="M3" s="3">
        <v>89.516307204729515</v>
      </c>
      <c r="N3" s="2">
        <v>21.496918985699491</v>
      </c>
      <c r="O3" s="2">
        <v>28.681319588309577</v>
      </c>
      <c r="P3" s="3">
        <v>119.1130657870625</v>
      </c>
      <c r="Q3" s="3">
        <v>107.1799530439217</v>
      </c>
      <c r="R3" s="3">
        <v>114.82539571937892</v>
      </c>
      <c r="S3">
        <v>0.10863720063661399</v>
      </c>
      <c r="T3" s="2">
        <v>20.514702415765488</v>
      </c>
      <c r="U3" s="3">
        <v>109.01253160534424</v>
      </c>
      <c r="V3" s="2">
        <v>35.113055874087614</v>
      </c>
      <c r="W3">
        <v>6.8369767483338588</v>
      </c>
      <c r="X3" s="3">
        <v>51.291623993717195</v>
      </c>
      <c r="Y3" s="3">
        <v>66.90713915763358</v>
      </c>
      <c r="Z3" s="3">
        <v>109.28998090196379</v>
      </c>
      <c r="AA3" s="2">
        <v>37.049141881996611</v>
      </c>
      <c r="AB3" s="3">
        <v>48.809863395771927</v>
      </c>
      <c r="AC3" s="3">
        <v>46.259220755965202</v>
      </c>
      <c r="AD3" s="3">
        <v>85.962124566933227</v>
      </c>
      <c r="AE3">
        <v>19.936169585726397</v>
      </c>
      <c r="AF3" s="2">
        <v>36.688533349164416</v>
      </c>
      <c r="AG3" s="2">
        <v>32.613052231174727</v>
      </c>
      <c r="AH3">
        <f t="shared" ref="AH3:AH8" si="1">AVERAGE(B3:AG3)</f>
        <v>46.713141527984376</v>
      </c>
      <c r="AI3">
        <f t="shared" ref="AI3:AI8" si="2">_xlfn.STDEV.P(B3:AG3)</f>
        <v>36.710878028216108</v>
      </c>
      <c r="AJ3">
        <f t="shared" ref="AJ3:AJ8" si="3">_xlfn.CONFIDENCE.T(0.05, AI3, 32)</f>
        <v>13.235682954759511</v>
      </c>
    </row>
    <row r="4" spans="1:36">
      <c r="A4">
        <f t="shared" si="0"/>
        <v>5.6</v>
      </c>
      <c r="B4" s="3">
        <v>93.920274059011206</v>
      </c>
      <c r="C4" s="2">
        <v>31.425310497607708</v>
      </c>
      <c r="D4" s="2">
        <v>36.854556656435498</v>
      </c>
      <c r="E4">
        <v>1.5038548813458499</v>
      </c>
      <c r="F4" s="3">
        <v>81.025433819199364</v>
      </c>
      <c r="G4" s="3">
        <v>63.81819059906308</v>
      </c>
      <c r="H4" s="3">
        <v>82.608027620364595</v>
      </c>
      <c r="I4" s="2">
        <v>35.300077130668534</v>
      </c>
      <c r="J4" s="4">
        <v>7.3157024903316348</v>
      </c>
      <c r="K4" s="2">
        <v>34.947812829834646</v>
      </c>
      <c r="L4">
        <v>3.5254380695785881</v>
      </c>
      <c r="M4" s="2">
        <v>31.584354806598061</v>
      </c>
      <c r="N4" s="3">
        <v>100.41964465247544</v>
      </c>
      <c r="O4" s="3">
        <v>82.504956951042629</v>
      </c>
      <c r="P4" s="3">
        <v>82.523313578201964</v>
      </c>
      <c r="Q4" s="3">
        <v>130.50704954818778</v>
      </c>
      <c r="R4" s="3">
        <v>116.71170471830138</v>
      </c>
      <c r="S4" s="3">
        <v>54.678877155165125</v>
      </c>
      <c r="T4">
        <v>19.066976384049553</v>
      </c>
      <c r="U4" s="3">
        <v>124.51935657264983</v>
      </c>
      <c r="V4" s="2">
        <v>28.509099853122233</v>
      </c>
      <c r="W4" s="2">
        <v>22.35197981935536</v>
      </c>
      <c r="X4" s="3">
        <v>70.654827352150804</v>
      </c>
      <c r="Y4" s="2">
        <v>25.858196683983323</v>
      </c>
      <c r="Z4" s="3">
        <v>80.341324739176812</v>
      </c>
      <c r="AA4" s="3">
        <v>107.2444817111836</v>
      </c>
      <c r="AB4" s="3">
        <v>55.737030860954377</v>
      </c>
      <c r="AC4" s="3">
        <v>63.52621303303787</v>
      </c>
      <c r="AD4" s="3">
        <v>46.751012131749327</v>
      </c>
      <c r="AE4" s="3">
        <v>67.38687062860231</v>
      </c>
      <c r="AF4" s="2">
        <v>23.928929646081102</v>
      </c>
      <c r="AG4">
        <v>9.2269782369958406</v>
      </c>
      <c r="AH4">
        <f t="shared" si="1"/>
        <v>56.758683053640802</v>
      </c>
      <c r="AI4">
        <f t="shared" si="2"/>
        <v>36.116857348757847</v>
      </c>
      <c r="AJ4">
        <f t="shared" si="3"/>
        <v>13.02151566146194</v>
      </c>
    </row>
    <row r="5" spans="1:36">
      <c r="A5">
        <f t="shared" si="0"/>
        <v>8.3999999999999986</v>
      </c>
      <c r="B5" s="3">
        <v>70.366729032194428</v>
      </c>
      <c r="C5" s="3">
        <v>58.667676003028014</v>
      </c>
      <c r="D5" s="3">
        <v>67.364023070285654</v>
      </c>
      <c r="E5" s="2">
        <v>29.497146191402628</v>
      </c>
      <c r="F5" s="3">
        <v>101.72605018716206</v>
      </c>
      <c r="G5" s="3">
        <v>77.489214110481342</v>
      </c>
      <c r="H5" s="3">
        <v>68.988173455978981</v>
      </c>
      <c r="I5" s="3">
        <v>76.463186287200543</v>
      </c>
      <c r="J5" s="4">
        <v>6.2453260140247604</v>
      </c>
      <c r="K5" s="2">
        <v>29.681880085204451</v>
      </c>
      <c r="L5">
        <v>8.0812071527662415</v>
      </c>
      <c r="M5">
        <v>19.615182805330754</v>
      </c>
      <c r="N5" s="2">
        <v>35.591504439710626</v>
      </c>
      <c r="O5" s="5"/>
      <c r="P5" s="5"/>
      <c r="Q5" s="3">
        <v>72.121688958825075</v>
      </c>
      <c r="R5" s="2">
        <v>38.379695214837383</v>
      </c>
      <c r="S5" s="3">
        <v>91.877013354304992</v>
      </c>
      <c r="T5" s="3">
        <v>47.820644453508486</v>
      </c>
      <c r="U5" s="3">
        <v>85.331770855131296</v>
      </c>
      <c r="V5">
        <v>15.077577413526814</v>
      </c>
      <c r="W5" s="5"/>
      <c r="X5" s="2">
        <v>36.536006043664329</v>
      </c>
      <c r="Y5" s="5"/>
      <c r="Z5" s="5"/>
      <c r="AA5" s="3">
        <v>109.88699443760881</v>
      </c>
      <c r="AB5" s="3">
        <v>54.734112980516208</v>
      </c>
      <c r="AC5" s="3">
        <v>90.598950092549643</v>
      </c>
      <c r="AD5" s="3">
        <v>85.427361616931009</v>
      </c>
      <c r="AE5" s="3">
        <v>60.139749743466375</v>
      </c>
      <c r="AF5" s="3">
        <v>64.135930993456284</v>
      </c>
      <c r="AG5" s="5"/>
      <c r="AH5">
        <f t="shared" si="1"/>
        <v>57.763261345888345</v>
      </c>
      <c r="AI5">
        <f t="shared" si="2"/>
        <v>28.55436801303027</v>
      </c>
      <c r="AJ5">
        <f t="shared" si="3"/>
        <v>10.294947500397882</v>
      </c>
    </row>
    <row r="6" spans="1:36">
      <c r="A6">
        <f t="shared" si="0"/>
        <v>11.2</v>
      </c>
      <c r="B6" s="3">
        <v>56.370934331257338</v>
      </c>
      <c r="C6" s="3">
        <v>88.80666853399515</v>
      </c>
      <c r="D6" s="3">
        <v>90.920237298046715</v>
      </c>
      <c r="E6" s="3">
        <v>77.877362121923824</v>
      </c>
      <c r="F6" s="3">
        <v>107.26149452050542</v>
      </c>
      <c r="G6" s="3">
        <v>87.983280534557878</v>
      </c>
      <c r="H6" s="2">
        <v>37.694580069435681</v>
      </c>
      <c r="I6" s="2">
        <v>36.58082475816466</v>
      </c>
      <c r="J6" s="2">
        <v>20.249063480814012</v>
      </c>
      <c r="K6" s="5"/>
      <c r="L6" s="2">
        <v>39.759040817988932</v>
      </c>
      <c r="M6" s="3">
        <v>122.58740427921848</v>
      </c>
      <c r="N6" s="5"/>
      <c r="Q6" s="3">
        <v>66.97062162929322</v>
      </c>
      <c r="R6" s="5"/>
      <c r="S6" s="5"/>
      <c r="T6" s="3">
        <v>93.672636438655573</v>
      </c>
      <c r="U6" s="5"/>
      <c r="V6" s="5"/>
      <c r="X6" s="2">
        <v>28.701887149080051</v>
      </c>
      <c r="AA6" s="3">
        <v>95.774117828701833</v>
      </c>
      <c r="AB6" s="5"/>
      <c r="AC6" s="3">
        <v>65.685658203651201</v>
      </c>
      <c r="AD6" s="3">
        <v>62.896615727054069</v>
      </c>
      <c r="AE6" s="3">
        <v>78.376930500924473</v>
      </c>
      <c r="AF6" s="5"/>
      <c r="AH6">
        <f t="shared" si="1"/>
        <v>69.898297679070481</v>
      </c>
      <c r="AI6">
        <f t="shared" si="2"/>
        <v>28.032743816153257</v>
      </c>
      <c r="AJ6">
        <f t="shared" si="3"/>
        <v>10.106881922503268</v>
      </c>
    </row>
    <row r="7" spans="1:36">
      <c r="A7">
        <f t="shared" si="0"/>
        <v>14</v>
      </c>
      <c r="B7" s="3">
        <v>73.564559885276537</v>
      </c>
      <c r="C7" s="3">
        <v>86.98923214369681</v>
      </c>
      <c r="D7" s="3">
        <v>91.399558202567476</v>
      </c>
      <c r="E7" s="3">
        <v>74.535796750310425</v>
      </c>
      <c r="F7" s="3">
        <v>106.13639803702374</v>
      </c>
      <c r="G7" s="3">
        <v>85.441002242826315</v>
      </c>
      <c r="H7" s="3">
        <v>67.565681921332981</v>
      </c>
      <c r="I7" s="5"/>
      <c r="J7" s="5"/>
      <c r="L7" s="5"/>
      <c r="M7" s="3">
        <v>120.21376626158991</v>
      </c>
      <c r="Q7" s="5"/>
      <c r="T7" s="3">
        <v>101.2139888386679</v>
      </c>
      <c r="X7" s="5"/>
      <c r="AA7" s="5"/>
      <c r="AC7" s="5"/>
      <c r="AD7" s="5"/>
      <c r="AE7" s="3">
        <v>107.14535276442774</v>
      </c>
      <c r="AH7">
        <f t="shared" si="1"/>
        <v>91.420533704771969</v>
      </c>
      <c r="AI7">
        <f t="shared" si="2"/>
        <v>16.17765239059678</v>
      </c>
      <c r="AJ7">
        <f t="shared" si="3"/>
        <v>5.8326656700956905</v>
      </c>
    </row>
    <row r="8" spans="1:36">
      <c r="A8">
        <f t="shared" si="0"/>
        <v>16.8</v>
      </c>
      <c r="B8" s="5"/>
      <c r="C8" s="3">
        <v>110.33299671383617</v>
      </c>
      <c r="D8" s="3">
        <v>93.578054648892021</v>
      </c>
      <c r="E8" s="5"/>
      <c r="F8" s="3">
        <v>110.1048748933359</v>
      </c>
      <c r="G8" s="3">
        <v>60.968478529701038</v>
      </c>
      <c r="H8" s="3">
        <v>102.0646834931638</v>
      </c>
      <c r="M8" s="3">
        <v>123.75068005404674</v>
      </c>
      <c r="T8" s="3">
        <v>90.093870407989471</v>
      </c>
      <c r="AE8" s="5"/>
      <c r="AH8">
        <f t="shared" si="1"/>
        <v>98.699091248709308</v>
      </c>
      <c r="AI8">
        <f t="shared" si="2"/>
        <v>18.624956174342323</v>
      </c>
      <c r="AJ8">
        <f t="shared" si="3"/>
        <v>6.7150127757885301</v>
      </c>
    </row>
  </sheetData>
  <mergeCells count="3">
    <mergeCell ref="B1:J1"/>
    <mergeCell ref="K1:U1"/>
    <mergeCell ref="V1:A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D7C5-F204-4319-9783-DCF461DF229C}">
  <dimension ref="A1:AI24"/>
  <sheetViews>
    <sheetView topLeftCell="V1" workbookViewId="0">
      <selection activeCell="AI2" sqref="AI2"/>
    </sheetView>
  </sheetViews>
  <sheetFormatPr defaultRowHeight="14.45"/>
  <sheetData>
    <row r="1" spans="1:35">
      <c r="A1" t="s">
        <v>17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15</v>
      </c>
      <c r="O1" s="19"/>
      <c r="P1" s="19"/>
      <c r="Q1" s="19"/>
      <c r="R1" s="19"/>
      <c r="S1" s="19"/>
      <c r="T1" s="19"/>
      <c r="U1" s="19"/>
      <c r="V1" s="19"/>
      <c r="W1" s="19"/>
      <c r="X1" s="19" t="s">
        <v>16</v>
      </c>
      <c r="Y1" s="19"/>
      <c r="Z1" s="19"/>
      <c r="AA1" s="19"/>
      <c r="AB1" s="19"/>
      <c r="AC1" s="19"/>
      <c r="AD1" s="19"/>
      <c r="AE1" s="19"/>
      <c r="AF1" s="19"/>
      <c r="AG1" t="s">
        <v>18</v>
      </c>
      <c r="AH1" t="s">
        <v>6</v>
      </c>
      <c r="AI1" t="s">
        <v>7</v>
      </c>
    </row>
    <row r="2" spans="1:3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 s="7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f>AVERAGE(B2:AF2)</f>
        <v>0</v>
      </c>
      <c r="AH2">
        <f>_xlfn.STDEV.P(B2:AF2)</f>
        <v>0</v>
      </c>
      <c r="AI2">
        <v>0</v>
      </c>
    </row>
    <row r="3" spans="1:35">
      <c r="A3">
        <f>A2+2.8</f>
        <v>2.8</v>
      </c>
      <c r="B3" s="8">
        <v>69.865604462946138</v>
      </c>
      <c r="C3">
        <v>8.5417460040644482</v>
      </c>
      <c r="D3">
        <v>10.714985091391434</v>
      </c>
      <c r="E3" s="2">
        <v>32.924081482503333</v>
      </c>
      <c r="F3">
        <v>19.765373391156739</v>
      </c>
      <c r="G3">
        <v>6.6080459567569463</v>
      </c>
      <c r="H3" s="8">
        <v>87.947772553529745</v>
      </c>
      <c r="I3">
        <v>5.258433212264169</v>
      </c>
      <c r="J3">
        <v>5.9429613914822159</v>
      </c>
      <c r="K3" s="8">
        <v>88.023603972935121</v>
      </c>
      <c r="L3" s="8">
        <v>79.115346579160288</v>
      </c>
      <c r="M3">
        <v>18.624841584797135</v>
      </c>
      <c r="N3" s="2">
        <v>34.985974740126238</v>
      </c>
      <c r="O3">
        <v>19.702136341115093</v>
      </c>
      <c r="P3" s="2">
        <v>24.54154389463497</v>
      </c>
      <c r="Q3">
        <v>19.708707633567311</v>
      </c>
      <c r="R3">
        <v>1.4186328918547775</v>
      </c>
      <c r="S3" s="2">
        <v>23.227445419564006</v>
      </c>
      <c r="T3" s="9">
        <v>51.325768190412703</v>
      </c>
      <c r="U3">
        <v>3.7699973773931292</v>
      </c>
      <c r="V3" s="2">
        <v>25.596055073307888</v>
      </c>
      <c r="W3">
        <v>1.4901464068844765</v>
      </c>
      <c r="X3">
        <v>7.8306751750511845</v>
      </c>
      <c r="Y3" s="3">
        <v>75.386441967424759</v>
      </c>
      <c r="Z3" s="2">
        <v>37.355794668091768</v>
      </c>
      <c r="AA3" s="3">
        <v>82.252424508638654</v>
      </c>
      <c r="AB3" s="3">
        <v>106.87894218012289</v>
      </c>
      <c r="AC3" s="3">
        <v>54.419466942993495</v>
      </c>
      <c r="AD3" s="2">
        <v>34.430127174587859</v>
      </c>
      <c r="AE3">
        <v>2.9573938131321431</v>
      </c>
      <c r="AF3" s="2">
        <v>37.050080449732995</v>
      </c>
      <c r="AG3">
        <f t="shared" ref="AG3:AG24" si="0">AVERAGE(B3:AF3)</f>
        <v>34.763243565536257</v>
      </c>
      <c r="AH3">
        <f t="shared" ref="AH3:AH24" si="1">_xlfn.STDEV.P(B3:AF3)</f>
        <v>30.365292729125592</v>
      </c>
      <c r="AI3">
        <f>_xlfn.CONFIDENCE.T(0.05, AH3, 31)</f>
        <v>11.138079294845811</v>
      </c>
    </row>
    <row r="4" spans="1:35">
      <c r="A4">
        <f t="shared" ref="A4:A24" si="2">A3+2.8</f>
        <v>5.6</v>
      </c>
      <c r="B4" s="8">
        <v>64.787089904762979</v>
      </c>
      <c r="C4" s="8">
        <v>51.598563178471494</v>
      </c>
      <c r="D4" s="2">
        <v>32.185669330730491</v>
      </c>
      <c r="E4" s="8">
        <v>40.652090207755194</v>
      </c>
      <c r="F4" s="8">
        <v>100.61300238824288</v>
      </c>
      <c r="G4">
        <v>24.738050608406621</v>
      </c>
      <c r="H4" s="8">
        <v>104.06313243201168</v>
      </c>
      <c r="I4" s="8">
        <v>77.982916955231616</v>
      </c>
      <c r="J4" s="2">
        <v>32.437404497909526</v>
      </c>
      <c r="K4" s="2">
        <v>32.596190719672755</v>
      </c>
      <c r="L4">
        <v>8.3312158159801051</v>
      </c>
      <c r="M4">
        <v>9.1572296327950902</v>
      </c>
      <c r="N4" s="2">
        <v>20.460254436431409</v>
      </c>
      <c r="O4">
        <v>10.347471798519942</v>
      </c>
      <c r="P4">
        <v>16.546018614270942</v>
      </c>
      <c r="Q4">
        <v>10.608692219634468</v>
      </c>
      <c r="R4">
        <v>11.527693912279737</v>
      </c>
      <c r="S4" s="2">
        <v>38.878604404506667</v>
      </c>
      <c r="T4" s="9">
        <v>48.177021401951329</v>
      </c>
      <c r="U4">
        <v>16.671455276160884</v>
      </c>
      <c r="V4" s="2">
        <v>25.809764284475495</v>
      </c>
      <c r="W4">
        <v>1.5769157555284976</v>
      </c>
      <c r="X4">
        <v>0</v>
      </c>
      <c r="Y4" s="3">
        <v>81.753689195693667</v>
      </c>
      <c r="Z4" s="3">
        <v>93.315046559089694</v>
      </c>
      <c r="AA4" s="3">
        <v>76.719446100791131</v>
      </c>
      <c r="AB4" s="3">
        <v>105.74332246404063</v>
      </c>
      <c r="AC4" s="3">
        <v>45.734195844543613</v>
      </c>
      <c r="AD4">
        <v>17.840055790719926</v>
      </c>
      <c r="AE4" s="3">
        <v>41.256449728016406</v>
      </c>
      <c r="AF4" s="2">
        <v>37.278915321634194</v>
      </c>
      <c r="AG4">
        <f t="shared" si="0"/>
        <v>41.270566734847066</v>
      </c>
      <c r="AH4">
        <f t="shared" si="1"/>
        <v>31.338544529693117</v>
      </c>
      <c r="AI4">
        <f t="shared" ref="AI4:AI24" si="3">_xlfn.CONFIDENCE.T(0.05, AH4, 31)</f>
        <v>11.495070937418548</v>
      </c>
    </row>
    <row r="5" spans="1:35">
      <c r="A5">
        <f t="shared" si="2"/>
        <v>8.3999999999999986</v>
      </c>
      <c r="B5" s="8">
        <v>48.903672412848174</v>
      </c>
      <c r="C5">
        <v>6.348304752040228</v>
      </c>
      <c r="D5">
        <v>9.2311494716655833</v>
      </c>
      <c r="E5">
        <v>14.191888706849472</v>
      </c>
      <c r="F5" s="8">
        <v>94.582102073859545</v>
      </c>
      <c r="G5">
        <v>1.6658788447963151</v>
      </c>
      <c r="H5" s="8">
        <v>117.59976341422842</v>
      </c>
      <c r="I5" s="8">
        <v>46.896918933863056</v>
      </c>
      <c r="J5">
        <v>16.682803306769941</v>
      </c>
      <c r="K5" s="2">
        <v>29.344422922402263</v>
      </c>
      <c r="L5" s="2">
        <v>22.846204488400481</v>
      </c>
      <c r="M5">
        <v>14.004319226877341</v>
      </c>
      <c r="N5" s="9">
        <v>47.424415142791403</v>
      </c>
      <c r="O5">
        <v>9.2300535466173095</v>
      </c>
      <c r="P5">
        <v>8.0414347232433574</v>
      </c>
      <c r="Q5" s="2">
        <v>23.7010077014654</v>
      </c>
      <c r="R5">
        <v>0</v>
      </c>
      <c r="S5" s="9">
        <v>60.429142833391417</v>
      </c>
      <c r="T5" s="9">
        <v>73.151972831952534</v>
      </c>
      <c r="U5">
        <v>3.6085450346420322</v>
      </c>
      <c r="V5">
        <v>4.1083157446065517</v>
      </c>
      <c r="W5">
        <v>11.299964001543252</v>
      </c>
      <c r="X5">
        <v>0</v>
      </c>
      <c r="Y5" s="3">
        <v>62.644631962787216</v>
      </c>
      <c r="Z5" s="3">
        <v>78.865218655533184</v>
      </c>
      <c r="AA5" s="2">
        <v>29.283477000336518</v>
      </c>
      <c r="AB5" s="3">
        <v>102.88025445192704</v>
      </c>
      <c r="AC5" s="3">
        <v>41.366035615439337</v>
      </c>
      <c r="AD5" s="2">
        <v>27.134946722848511</v>
      </c>
      <c r="AE5">
        <v>19.466677392108757</v>
      </c>
      <c r="AF5">
        <v>13.633242220636351</v>
      </c>
      <c r="AG5">
        <f t="shared" si="0"/>
        <v>33.502153681821646</v>
      </c>
      <c r="AH5">
        <f t="shared" si="1"/>
        <v>31.865995476352996</v>
      </c>
      <c r="AI5">
        <f t="shared" si="3"/>
        <v>11.688541506612312</v>
      </c>
    </row>
    <row r="6" spans="1:35">
      <c r="A6">
        <f t="shared" si="2"/>
        <v>11.2</v>
      </c>
      <c r="B6" s="8">
        <v>56.878455537494553</v>
      </c>
      <c r="C6" s="2">
        <v>23.20253804829531</v>
      </c>
      <c r="D6" s="2">
        <v>26.916648581309417</v>
      </c>
      <c r="E6">
        <v>10.939232563111913</v>
      </c>
      <c r="F6" s="8">
        <v>70.093860328941702</v>
      </c>
      <c r="G6">
        <v>0.18740805292403412</v>
      </c>
      <c r="H6">
        <v>11.351339079633426</v>
      </c>
      <c r="I6">
        <v>13.09370316112803</v>
      </c>
      <c r="J6" s="8">
        <v>54.930494981726639</v>
      </c>
      <c r="K6">
        <v>16.099473278899225</v>
      </c>
      <c r="L6">
        <v>17.922563237012493</v>
      </c>
      <c r="M6">
        <v>0</v>
      </c>
      <c r="N6" s="9">
        <v>48.845681566860918</v>
      </c>
      <c r="O6" s="2">
        <v>20.047999313964418</v>
      </c>
      <c r="P6" s="2">
        <v>32.06079488550963</v>
      </c>
      <c r="Q6" s="9">
        <v>44.543364791171939</v>
      </c>
      <c r="R6" s="2">
        <v>31.627106307513678</v>
      </c>
      <c r="S6" s="9">
        <v>69.644505765423844</v>
      </c>
      <c r="T6">
        <v>0</v>
      </c>
      <c r="U6">
        <v>5.6016219807646523</v>
      </c>
      <c r="V6">
        <v>10.665425598960605</v>
      </c>
      <c r="W6">
        <v>6.7181829147447321</v>
      </c>
      <c r="X6" s="2">
        <v>26.366729046489045</v>
      </c>
      <c r="Y6" s="3">
        <v>85.35589211329912</v>
      </c>
      <c r="Z6" s="3">
        <v>94.130581250258444</v>
      </c>
      <c r="AA6" s="2">
        <v>38.250970176038713</v>
      </c>
      <c r="AB6" s="3">
        <v>67.581861103362812</v>
      </c>
      <c r="AC6" s="2">
        <v>37.85677812406459</v>
      </c>
      <c r="AD6" s="2">
        <v>23.81766660152433</v>
      </c>
      <c r="AE6">
        <v>11.528706479133042</v>
      </c>
      <c r="AF6">
        <v>16.579496382445996</v>
      </c>
      <c r="AG6">
        <f t="shared" si="0"/>
        <v>31.381905846838933</v>
      </c>
      <c r="AH6">
        <f t="shared" si="1"/>
        <v>25.412831662285999</v>
      </c>
      <c r="AI6">
        <f t="shared" si="3"/>
        <v>9.3215019096330156</v>
      </c>
    </row>
    <row r="7" spans="1:35">
      <c r="A7">
        <f t="shared" si="2"/>
        <v>14</v>
      </c>
      <c r="B7" s="8">
        <v>48.209647206119023</v>
      </c>
      <c r="C7">
        <v>4.2463093714583584</v>
      </c>
      <c r="D7" s="2">
        <v>20.395793848551612</v>
      </c>
      <c r="E7">
        <v>11.561248440322146</v>
      </c>
      <c r="F7">
        <v>19.189274474853519</v>
      </c>
      <c r="G7">
        <v>0.94768315161508909</v>
      </c>
      <c r="H7">
        <v>5.8335249245931111</v>
      </c>
      <c r="I7">
        <v>8.4982850460777009</v>
      </c>
      <c r="J7">
        <v>18.416013247551643</v>
      </c>
      <c r="K7">
        <v>0</v>
      </c>
      <c r="L7">
        <v>19.701782943419197</v>
      </c>
      <c r="M7" s="8">
        <v>53.798385839092589</v>
      </c>
      <c r="N7">
        <v>17.736652225761166</v>
      </c>
      <c r="O7">
        <v>0</v>
      </c>
      <c r="P7" s="9">
        <v>42.542248580073085</v>
      </c>
      <c r="Q7" s="9">
        <v>65.346389984008397</v>
      </c>
      <c r="R7" s="9">
        <v>50.539444897258804</v>
      </c>
      <c r="S7" s="2">
        <v>26.098206997651161</v>
      </c>
      <c r="U7">
        <v>0</v>
      </c>
      <c r="V7">
        <v>0.46463759429239182</v>
      </c>
      <c r="W7">
        <v>0.89377828169848517</v>
      </c>
      <c r="X7">
        <v>0</v>
      </c>
      <c r="Y7" s="3">
        <v>72.260021606461905</v>
      </c>
      <c r="Z7" s="3">
        <v>107.53921794937364</v>
      </c>
      <c r="AA7" s="3">
        <v>71.083051722403368</v>
      </c>
      <c r="AB7" s="3">
        <v>100.31473748887133</v>
      </c>
      <c r="AC7" s="3">
        <v>49.671313413359336</v>
      </c>
      <c r="AD7">
        <v>18.566798928059495</v>
      </c>
      <c r="AE7">
        <v>10.03486660013246</v>
      </c>
      <c r="AF7" s="2">
        <v>39.166735183538009</v>
      </c>
      <c r="AG7">
        <f t="shared" si="0"/>
        <v>29.435201664886566</v>
      </c>
      <c r="AH7">
        <f t="shared" si="1"/>
        <v>29.986418919983624</v>
      </c>
      <c r="AI7">
        <f t="shared" si="3"/>
        <v>10.999107259680285</v>
      </c>
    </row>
    <row r="8" spans="1:35">
      <c r="A8">
        <f t="shared" si="2"/>
        <v>16.8</v>
      </c>
      <c r="B8" s="8">
        <v>75.314433942519656</v>
      </c>
      <c r="C8">
        <v>9.1805562150782709</v>
      </c>
      <c r="D8" s="2">
        <v>20.023020753002879</v>
      </c>
      <c r="E8" s="2">
        <v>32.443894271528357</v>
      </c>
      <c r="F8" s="8">
        <v>57.690443847198786</v>
      </c>
      <c r="G8">
        <v>13.509562998857223</v>
      </c>
      <c r="H8">
        <v>11.467807713534162</v>
      </c>
      <c r="I8">
        <v>13.884549967024192</v>
      </c>
      <c r="J8">
        <v>15.652614413496536</v>
      </c>
      <c r="L8">
        <v>4.0508972737461351</v>
      </c>
      <c r="M8">
        <v>0</v>
      </c>
      <c r="N8" s="2">
        <v>26.159302570246258</v>
      </c>
      <c r="O8">
        <v>12.933039189595867</v>
      </c>
      <c r="P8" s="9">
        <v>46.585589085473856</v>
      </c>
      <c r="Q8" s="9">
        <v>43.86624753549286</v>
      </c>
      <c r="R8" s="9">
        <v>48.190001815287332</v>
      </c>
      <c r="S8">
        <v>5.8858729240035714</v>
      </c>
      <c r="U8">
        <v>0</v>
      </c>
      <c r="V8">
        <v>1.9797754934590419</v>
      </c>
      <c r="W8">
        <v>8.210339952857721</v>
      </c>
      <c r="X8">
        <v>2.896397316198247</v>
      </c>
      <c r="Y8" s="3">
        <v>71.113658120437364</v>
      </c>
      <c r="Z8" s="3">
        <v>81.846016782458648</v>
      </c>
      <c r="AA8">
        <v>0.88351710489115076</v>
      </c>
      <c r="AB8" s="3">
        <v>106.71657718892118</v>
      </c>
      <c r="AC8" s="2">
        <v>24.654237033968201</v>
      </c>
      <c r="AD8">
        <v>13.154248247483771</v>
      </c>
      <c r="AE8">
        <v>4.8755753178875105</v>
      </c>
      <c r="AF8" s="2">
        <v>30.631127099595922</v>
      </c>
      <c r="AG8">
        <f t="shared" si="0"/>
        <v>27.027562212904993</v>
      </c>
      <c r="AH8">
        <f t="shared" si="1"/>
        <v>27.787990709905646</v>
      </c>
      <c r="AI8">
        <f t="shared" si="3"/>
        <v>10.192717281941395</v>
      </c>
    </row>
    <row r="9" spans="1:35">
      <c r="A9">
        <f t="shared" si="2"/>
        <v>19.600000000000001</v>
      </c>
      <c r="B9" s="8">
        <v>100.80360255117903</v>
      </c>
      <c r="C9">
        <v>9.4467020169483131</v>
      </c>
      <c r="D9" s="2">
        <v>30.686560650282313</v>
      </c>
      <c r="E9" s="2">
        <v>34.824685203174546</v>
      </c>
      <c r="F9" s="8">
        <v>52.487560448173781</v>
      </c>
      <c r="G9">
        <v>3.1907722865473054</v>
      </c>
      <c r="H9">
        <v>14.037916773150865</v>
      </c>
      <c r="I9">
        <v>12.634387771260306</v>
      </c>
      <c r="J9">
        <v>15.933330393254511</v>
      </c>
      <c r="L9">
        <v>16.788769056367176</v>
      </c>
      <c r="M9">
        <v>0</v>
      </c>
      <c r="N9" s="2">
        <v>31.893475790858531</v>
      </c>
      <c r="O9">
        <v>10.524072500335455</v>
      </c>
      <c r="P9" s="2">
        <v>34.197070946531973</v>
      </c>
      <c r="Q9" s="2">
        <v>29.881891070948864</v>
      </c>
      <c r="R9" s="9">
        <v>49.496410515001529</v>
      </c>
      <c r="S9">
        <v>4.892812458498466</v>
      </c>
      <c r="U9">
        <v>0</v>
      </c>
      <c r="V9">
        <v>0</v>
      </c>
      <c r="W9">
        <v>10.79657388721979</v>
      </c>
      <c r="X9">
        <v>14.078472179714758</v>
      </c>
      <c r="Y9" s="3">
        <v>89.447673111229932</v>
      </c>
      <c r="Z9" s="3">
        <v>74.583975547950573</v>
      </c>
      <c r="AA9">
        <v>5.8536490184568803</v>
      </c>
      <c r="AB9" s="3">
        <v>94.829894612604534</v>
      </c>
      <c r="AC9">
        <v>9.6520941783524385</v>
      </c>
      <c r="AD9" s="2">
        <v>25.617896932459089</v>
      </c>
      <c r="AE9">
        <v>0.44968375989585324</v>
      </c>
      <c r="AF9" s="3">
        <v>91.513193969942947</v>
      </c>
      <c r="AG9">
        <f t="shared" si="0"/>
        <v>29.949763021735851</v>
      </c>
      <c r="AH9">
        <f t="shared" si="1"/>
        <v>30.930275221066385</v>
      </c>
      <c r="AI9">
        <f t="shared" si="3"/>
        <v>11.345316545992091</v>
      </c>
    </row>
    <row r="10" spans="1:35">
      <c r="A10">
        <f t="shared" si="2"/>
        <v>22.400000000000002</v>
      </c>
      <c r="B10" s="8">
        <v>76.453365594553773</v>
      </c>
      <c r="C10" s="2">
        <v>30.624859518993031</v>
      </c>
      <c r="D10" s="8">
        <v>45.152203360132631</v>
      </c>
      <c r="E10" s="8">
        <v>70.478963288011443</v>
      </c>
      <c r="F10" s="2">
        <v>24.277514056128879</v>
      </c>
      <c r="G10">
        <v>9.7760704797175286</v>
      </c>
      <c r="H10">
        <v>19.216937259445125</v>
      </c>
      <c r="I10">
        <v>7.9424584768270829</v>
      </c>
      <c r="J10">
        <v>16.331863465621428</v>
      </c>
      <c r="L10">
        <v>0.68920077521303191</v>
      </c>
      <c r="M10">
        <v>0</v>
      </c>
      <c r="N10" s="9">
        <v>57.361266995665403</v>
      </c>
      <c r="O10" s="2">
        <v>28.180626742061122</v>
      </c>
      <c r="P10" s="2">
        <v>35.115578689168309</v>
      </c>
      <c r="Q10" s="9">
        <v>58.361058474578741</v>
      </c>
      <c r="R10" s="9">
        <v>71.392817506807134</v>
      </c>
      <c r="S10">
        <v>5.1852827660820848</v>
      </c>
      <c r="U10" s="9">
        <v>109.42903362843062</v>
      </c>
      <c r="V10">
        <v>1.9191547344674955</v>
      </c>
      <c r="W10">
        <v>15.247671029277008</v>
      </c>
      <c r="X10">
        <v>1.3699080517715652</v>
      </c>
      <c r="Y10" s="3">
        <v>92.767118285459588</v>
      </c>
      <c r="Z10" s="2">
        <v>31.555002252807373</v>
      </c>
      <c r="AA10">
        <v>0</v>
      </c>
      <c r="AB10" s="3">
        <v>51.497606057231934</v>
      </c>
      <c r="AC10">
        <v>2.3130657373282548</v>
      </c>
      <c r="AD10">
        <v>17.57014309607381</v>
      </c>
      <c r="AE10">
        <v>0.36291383518268172</v>
      </c>
      <c r="AF10">
        <v>19.410992833461446</v>
      </c>
      <c r="AG10">
        <f t="shared" si="0"/>
        <v>31.033885413465466</v>
      </c>
      <c r="AH10">
        <f t="shared" si="1"/>
        <v>30.085050255781884</v>
      </c>
      <c r="AI10">
        <f t="shared" si="3"/>
        <v>11.035285525731508</v>
      </c>
    </row>
    <row r="11" spans="1:35">
      <c r="A11">
        <f t="shared" si="2"/>
        <v>25.200000000000003</v>
      </c>
      <c r="B11" s="8">
        <v>54.447896983506041</v>
      </c>
      <c r="C11" s="2">
        <v>38.55373971275214</v>
      </c>
      <c r="D11" s="8">
        <v>51.842327816777939</v>
      </c>
      <c r="E11" s="8">
        <v>57.219308662669199</v>
      </c>
      <c r="F11" s="2">
        <v>32.666737231685637</v>
      </c>
      <c r="G11">
        <v>2.8495827396702622</v>
      </c>
      <c r="H11" s="2">
        <v>24.328488660221119</v>
      </c>
      <c r="I11" s="2">
        <v>29.17318336156109</v>
      </c>
      <c r="J11" s="8">
        <v>87.632319823824886</v>
      </c>
      <c r="L11">
        <v>0</v>
      </c>
      <c r="M11">
        <v>1.9453783532028939</v>
      </c>
      <c r="N11" s="9">
        <v>53.903042907224417</v>
      </c>
      <c r="O11" s="2">
        <v>35.03695264213912</v>
      </c>
      <c r="P11" s="2">
        <v>34.389082594875362</v>
      </c>
      <c r="Q11" s="2">
        <v>27.304317733360637</v>
      </c>
      <c r="R11" s="9">
        <v>82.859042762072818</v>
      </c>
      <c r="S11">
        <v>6.9881838925399622</v>
      </c>
      <c r="U11" s="9">
        <v>59.44843813872798</v>
      </c>
      <c r="V11">
        <v>2.7457535205708421</v>
      </c>
      <c r="W11">
        <v>0</v>
      </c>
      <c r="X11">
        <v>0.86483245312608104</v>
      </c>
      <c r="Y11" s="3">
        <v>87.350824203554595</v>
      </c>
      <c r="Z11" s="2">
        <v>37.206805795722438</v>
      </c>
      <c r="AB11" s="3">
        <v>84.612934851162407</v>
      </c>
      <c r="AC11">
        <v>3.5350053908832209</v>
      </c>
      <c r="AD11">
        <v>12.583332477324321</v>
      </c>
      <c r="AE11">
        <v>0</v>
      </c>
      <c r="AF11">
        <v>5.8054109194250429</v>
      </c>
      <c r="AG11">
        <f t="shared" si="0"/>
        <v>32.689032986735015</v>
      </c>
      <c r="AH11">
        <f t="shared" si="1"/>
        <v>29.026167490809861</v>
      </c>
      <c r="AI11">
        <f t="shared" si="3"/>
        <v>10.646884191833234</v>
      </c>
    </row>
    <row r="12" spans="1:35">
      <c r="A12">
        <f t="shared" si="2"/>
        <v>28.000000000000004</v>
      </c>
      <c r="B12" s="2">
        <v>35.545570652592055</v>
      </c>
      <c r="C12">
        <v>6.6946478150343189</v>
      </c>
      <c r="D12" s="8">
        <v>57.070571719379423</v>
      </c>
      <c r="E12" s="8">
        <v>54.377899290854785</v>
      </c>
      <c r="F12" s="2">
        <v>25.571716370324353</v>
      </c>
      <c r="G12">
        <v>18.794587158898238</v>
      </c>
      <c r="H12" s="2">
        <v>24.345940599708989</v>
      </c>
      <c r="I12">
        <v>16.090371488525243</v>
      </c>
      <c r="J12" s="2">
        <v>21.966099878784632</v>
      </c>
      <c r="M12">
        <v>0</v>
      </c>
      <c r="N12" s="9">
        <v>153.47235455857131</v>
      </c>
      <c r="O12" s="2">
        <v>29.428618254595833</v>
      </c>
      <c r="P12">
        <v>4.0207239600684668</v>
      </c>
      <c r="Q12" s="9">
        <v>53.525634306717258</v>
      </c>
      <c r="R12" s="9">
        <v>88.200028451622074</v>
      </c>
      <c r="S12">
        <v>15.104818284458821</v>
      </c>
      <c r="U12" s="9">
        <v>41.439648016160135</v>
      </c>
      <c r="V12">
        <v>14.996287504434877</v>
      </c>
      <c r="W12">
        <v>9.9336432630031393</v>
      </c>
      <c r="X12">
        <v>1.1142398257965622</v>
      </c>
      <c r="Y12" s="3">
        <v>72.362172674234543</v>
      </c>
      <c r="Z12" s="2">
        <v>34.053735589317974</v>
      </c>
      <c r="AB12" s="3">
        <v>82.000565306927498</v>
      </c>
      <c r="AC12">
        <v>2.2361889027152593</v>
      </c>
      <c r="AD12">
        <v>17.241133455447226</v>
      </c>
      <c r="AE12">
        <v>0</v>
      </c>
      <c r="AF12">
        <v>5.8922224137194501</v>
      </c>
      <c r="AG12">
        <f t="shared" si="0"/>
        <v>32.795534064514534</v>
      </c>
      <c r="AH12">
        <f t="shared" si="1"/>
        <v>34.227589932173608</v>
      </c>
      <c r="AI12">
        <f t="shared" si="3"/>
        <v>12.554781346479507</v>
      </c>
    </row>
    <row r="13" spans="1:35">
      <c r="A13">
        <f t="shared" si="2"/>
        <v>30.800000000000004</v>
      </c>
      <c r="B13">
        <v>0</v>
      </c>
      <c r="C13">
        <v>14.801814279521691</v>
      </c>
      <c r="D13" s="8">
        <v>61.278066967251711</v>
      </c>
      <c r="E13" s="8">
        <v>48.903027049586392</v>
      </c>
      <c r="F13" s="2">
        <v>24.071883019401938</v>
      </c>
      <c r="G13" s="2">
        <v>23.178520134269856</v>
      </c>
      <c r="H13" s="2">
        <v>31.060058371489006</v>
      </c>
      <c r="I13">
        <v>3.5623636282673554</v>
      </c>
      <c r="J13">
        <v>11.447243815886694</v>
      </c>
      <c r="M13">
        <v>10.236178493362477</v>
      </c>
      <c r="N13" s="9">
        <v>134.95930715918115</v>
      </c>
      <c r="O13">
        <v>11.485567477708932</v>
      </c>
      <c r="P13">
        <v>7.2085744095608462</v>
      </c>
      <c r="Q13" s="9">
        <v>46.250148414655364</v>
      </c>
      <c r="R13" s="9">
        <v>95.105223818392759</v>
      </c>
      <c r="S13" s="9">
        <v>40.903860085754076</v>
      </c>
      <c r="U13">
        <v>13.316295648665008</v>
      </c>
      <c r="V13">
        <v>8.2513902814191145</v>
      </c>
      <c r="W13">
        <v>0.58066007114247198</v>
      </c>
      <c r="X13">
        <v>0</v>
      </c>
      <c r="Y13" s="3">
        <v>84.924291354764421</v>
      </c>
      <c r="Z13" s="3">
        <v>40.47888476910483</v>
      </c>
      <c r="AB13" s="3">
        <v>65.25475196733386</v>
      </c>
      <c r="AC13">
        <v>0.39980755929479278</v>
      </c>
      <c r="AD13" s="2">
        <v>35.194880369636486</v>
      </c>
      <c r="AE13" s="2">
        <v>34.919389070871944</v>
      </c>
      <c r="AF13">
        <v>5.0025568623963359</v>
      </c>
      <c r="AG13">
        <f t="shared" si="0"/>
        <v>31.58424981773776</v>
      </c>
      <c r="AH13">
        <f t="shared" si="1"/>
        <v>32.690593011604165</v>
      </c>
      <c r="AI13">
        <f t="shared" si="3"/>
        <v>11.99100632445194</v>
      </c>
    </row>
    <row r="14" spans="1:35">
      <c r="A14">
        <f t="shared" si="2"/>
        <v>33.6</v>
      </c>
      <c r="C14" s="2">
        <v>22.716986236280935</v>
      </c>
      <c r="D14" s="2">
        <v>32.03889899265932</v>
      </c>
      <c r="E14">
        <v>12.454202921718828</v>
      </c>
      <c r="F14">
        <v>14.098660627240411</v>
      </c>
      <c r="G14">
        <v>4.8484064904001549</v>
      </c>
      <c r="H14" s="2">
        <v>24.835296058842641</v>
      </c>
      <c r="I14">
        <v>0.96531463626140079</v>
      </c>
      <c r="J14">
        <v>8.076880362651929</v>
      </c>
      <c r="M14">
        <v>0</v>
      </c>
      <c r="N14" s="9">
        <v>67.526696822250713</v>
      </c>
      <c r="O14" s="2">
        <v>24.955969610907839</v>
      </c>
      <c r="P14">
        <v>9.2968483684031114</v>
      </c>
      <c r="Q14" s="9">
        <v>41.031660773068353</v>
      </c>
      <c r="R14" s="9">
        <v>87.470445905816575</v>
      </c>
      <c r="S14" s="2">
        <v>38.36755488604522</v>
      </c>
      <c r="U14">
        <v>19.224305182896266</v>
      </c>
      <c r="V14">
        <v>3.5528833014484831</v>
      </c>
      <c r="W14">
        <v>0</v>
      </c>
      <c r="X14">
        <v>0</v>
      </c>
      <c r="Y14" s="3">
        <v>94.30967311735975</v>
      </c>
      <c r="Z14" s="3">
        <v>45.665873021833995</v>
      </c>
      <c r="AB14" s="3">
        <v>87.956784644756766</v>
      </c>
      <c r="AC14">
        <v>0</v>
      </c>
      <c r="AD14" s="2">
        <v>36.020923010422912</v>
      </c>
      <c r="AE14">
        <v>17.459011819930993</v>
      </c>
      <c r="AF14">
        <v>5.3008388306998624</v>
      </c>
      <c r="AG14">
        <f t="shared" si="0"/>
        <v>26.852850600842178</v>
      </c>
      <c r="AH14">
        <f t="shared" si="1"/>
        <v>28.188559865327328</v>
      </c>
      <c r="AI14">
        <f t="shared" si="3"/>
        <v>10.339647234369506</v>
      </c>
    </row>
    <row r="15" spans="1:35">
      <c r="A15">
        <f t="shared" si="2"/>
        <v>36.4</v>
      </c>
      <c r="C15">
        <v>7.7317687589791912</v>
      </c>
      <c r="D15">
        <v>9.9788352124123847</v>
      </c>
      <c r="E15" s="2">
        <v>24.682311652750727</v>
      </c>
      <c r="F15">
        <v>13.364428883614917</v>
      </c>
      <c r="G15" s="2">
        <v>34.109385007788312</v>
      </c>
      <c r="H15" s="2">
        <v>28.832533126073386</v>
      </c>
      <c r="I15">
        <v>6.5877567972045004</v>
      </c>
      <c r="J15">
        <v>10.234907110221952</v>
      </c>
      <c r="M15">
        <v>15.568842926531218</v>
      </c>
      <c r="N15" s="9">
        <v>54.125420196900549</v>
      </c>
      <c r="O15">
        <v>9.8122779422920896</v>
      </c>
      <c r="P15">
        <v>9.3869213901655115</v>
      </c>
      <c r="Q15" s="9">
        <v>45.158273755050338</v>
      </c>
      <c r="R15" s="9">
        <v>89.351435630369551</v>
      </c>
      <c r="S15" s="9">
        <v>42.502433607085564</v>
      </c>
      <c r="U15" s="2">
        <v>26.843096450071133</v>
      </c>
      <c r="V15">
        <v>3.8041702657101046</v>
      </c>
      <c r="W15">
        <v>3.4289346695627976</v>
      </c>
      <c r="X15">
        <v>0</v>
      </c>
      <c r="Y15" s="3">
        <v>86.154549546009804</v>
      </c>
      <c r="Z15" s="3">
        <v>47.279892640048665</v>
      </c>
      <c r="AB15" s="3">
        <v>84.563158108712443</v>
      </c>
      <c r="AC15">
        <v>0.71051390049394925</v>
      </c>
      <c r="AD15" s="2">
        <v>37.055635842766549</v>
      </c>
      <c r="AE15" s="2">
        <v>23.556955281650584</v>
      </c>
      <c r="AF15">
        <v>0</v>
      </c>
      <c r="AG15">
        <f t="shared" si="0"/>
        <v>27.493247642402544</v>
      </c>
      <c r="AH15">
        <f t="shared" si="1"/>
        <v>26.390020563545971</v>
      </c>
      <c r="AI15">
        <f t="shared" si="3"/>
        <v>9.6799376923988163</v>
      </c>
    </row>
    <row r="16" spans="1:35">
      <c r="A16">
        <f t="shared" si="2"/>
        <v>39.199999999999996</v>
      </c>
      <c r="C16">
        <v>0</v>
      </c>
      <c r="D16">
        <v>7.4614230081587793</v>
      </c>
      <c r="E16">
        <v>2.5337915656989121</v>
      </c>
      <c r="F16" s="2">
        <v>24.130473470052571</v>
      </c>
      <c r="G16" s="8">
        <v>55.034159133255123</v>
      </c>
      <c r="H16" s="2">
        <v>22.218846139238103</v>
      </c>
      <c r="I16">
        <v>6.0890595213374699</v>
      </c>
      <c r="J16" s="2">
        <v>27.329171328283131</v>
      </c>
      <c r="M16">
        <v>1.8610514196100227</v>
      </c>
      <c r="N16" s="2">
        <v>37.429941983589927</v>
      </c>
      <c r="O16">
        <v>19.572288669791497</v>
      </c>
      <c r="P16">
        <v>14.75269280033879</v>
      </c>
      <c r="Q16" s="9">
        <v>42.98046933541449</v>
      </c>
      <c r="R16" s="9">
        <v>72.211788608488348</v>
      </c>
      <c r="S16" s="9">
        <v>57.388764066143303</v>
      </c>
      <c r="U16">
        <v>0</v>
      </c>
      <c r="V16">
        <v>6.7649720716355688</v>
      </c>
      <c r="W16">
        <v>0</v>
      </c>
      <c r="X16" s="2">
        <v>23.654031245072076</v>
      </c>
      <c r="Y16" s="3">
        <v>85.21421450701115</v>
      </c>
      <c r="Z16" s="3">
        <v>59.860969829525779</v>
      </c>
      <c r="AB16" s="3">
        <v>78.439755965203659</v>
      </c>
      <c r="AC16">
        <v>2.0513213244424509</v>
      </c>
      <c r="AD16">
        <v>19.546860921406893</v>
      </c>
      <c r="AE16">
        <v>9.3878465268261841</v>
      </c>
      <c r="AF16" s="2">
        <v>25.699823224972846</v>
      </c>
      <c r="AG16">
        <f t="shared" si="0"/>
        <v>26.985142948672962</v>
      </c>
      <c r="AH16">
        <f t="shared" si="1"/>
        <v>25.65743847399251</v>
      </c>
      <c r="AI16">
        <f t="shared" si="3"/>
        <v>9.4112244125296645</v>
      </c>
    </row>
    <row r="17" spans="1:35">
      <c r="A17">
        <f t="shared" si="2"/>
        <v>41.999999999999993</v>
      </c>
      <c r="D17" s="2">
        <v>23.157882772808385</v>
      </c>
      <c r="E17">
        <v>1.3474032171497481</v>
      </c>
      <c r="F17">
        <v>15.894606532071954</v>
      </c>
      <c r="G17" s="8">
        <v>69.317585603388522</v>
      </c>
      <c r="H17">
        <v>18.93808966324633</v>
      </c>
      <c r="I17">
        <v>2.4670849746301426</v>
      </c>
      <c r="J17">
        <v>19.606207852139928</v>
      </c>
      <c r="M17">
        <v>0</v>
      </c>
      <c r="N17" s="2">
        <v>31.982669657401644</v>
      </c>
      <c r="O17">
        <v>19.579050416054823</v>
      </c>
      <c r="P17">
        <v>17.023662891419072</v>
      </c>
      <c r="Q17" s="9">
        <v>40.629845523668955</v>
      </c>
      <c r="R17" s="9">
        <v>54.842174169604796</v>
      </c>
      <c r="S17" s="9">
        <v>58.234316330726124</v>
      </c>
      <c r="U17">
        <v>10.617063744850723</v>
      </c>
      <c r="V17">
        <v>3.839548748307108</v>
      </c>
      <c r="W17">
        <v>2.5444679249730151</v>
      </c>
      <c r="X17">
        <v>0.91115896383002637</v>
      </c>
      <c r="Y17" s="3">
        <v>57.329282852043164</v>
      </c>
      <c r="Z17" s="3">
        <v>44.328996840207481</v>
      </c>
      <c r="AB17" s="3">
        <v>76.1104021867976</v>
      </c>
      <c r="AC17">
        <v>3.0324666911101863</v>
      </c>
      <c r="AD17">
        <v>12.43763515327972</v>
      </c>
      <c r="AE17">
        <v>15.052754654101701</v>
      </c>
      <c r="AF17">
        <v>1.0965152744577733</v>
      </c>
      <c r="AG17">
        <f t="shared" si="0"/>
        <v>24.012834905530759</v>
      </c>
      <c r="AH17">
        <f t="shared" si="1"/>
        <v>23.018315216837777</v>
      </c>
      <c r="AI17">
        <f t="shared" si="3"/>
        <v>8.4431861864773765</v>
      </c>
    </row>
    <row r="18" spans="1:35">
      <c r="A18">
        <f t="shared" si="2"/>
        <v>44.79999999999999</v>
      </c>
      <c r="D18">
        <v>11.313656998203957</v>
      </c>
      <c r="E18">
        <v>9.7351864288201124</v>
      </c>
      <c r="F18">
        <v>6.9564496649063399</v>
      </c>
      <c r="G18" s="8">
        <v>71.681008812127999</v>
      </c>
      <c r="H18" s="2">
        <v>23.554670002934682</v>
      </c>
      <c r="I18">
        <v>9.5137109872983316</v>
      </c>
      <c r="J18" s="2">
        <v>25.139070627896636</v>
      </c>
      <c r="M18">
        <v>0</v>
      </c>
      <c r="N18">
        <v>6.9502920459253916</v>
      </c>
      <c r="O18">
        <v>16.268141292113654</v>
      </c>
      <c r="P18">
        <v>11.551761359547626</v>
      </c>
      <c r="Q18" s="9">
        <v>40.164566168408939</v>
      </c>
      <c r="R18" s="2">
        <v>34.361138404393685</v>
      </c>
      <c r="S18" s="9">
        <v>58.039357939602795</v>
      </c>
      <c r="U18">
        <v>1.1201272464551972</v>
      </c>
      <c r="V18">
        <v>5.272479803473197</v>
      </c>
      <c r="W18" s="2">
        <v>28.069667667610222</v>
      </c>
      <c r="X18">
        <v>18.210804438324477</v>
      </c>
      <c r="Y18" s="3">
        <v>51.648330261879494</v>
      </c>
      <c r="Z18" s="2">
        <v>31.209939344795451</v>
      </c>
      <c r="AB18" s="3">
        <v>67.19730453629127</v>
      </c>
      <c r="AC18">
        <v>1.3447493588907431</v>
      </c>
      <c r="AD18">
        <v>4.0666481564060932</v>
      </c>
      <c r="AE18">
        <v>13.133958831832489</v>
      </c>
      <c r="AF18">
        <v>7.2327595790533925</v>
      </c>
      <c r="AG18">
        <f t="shared" si="0"/>
        <v>22.149431198287694</v>
      </c>
      <c r="AH18">
        <f t="shared" si="1"/>
        <v>20.571238120700198</v>
      </c>
      <c r="AI18">
        <f t="shared" si="3"/>
        <v>7.5455910609991879</v>
      </c>
    </row>
    <row r="19" spans="1:35">
      <c r="A19">
        <f t="shared" si="2"/>
        <v>47.599999999999987</v>
      </c>
      <c r="D19" s="8">
        <v>43.855154053145768</v>
      </c>
      <c r="E19" s="2">
        <v>24.743265707849847</v>
      </c>
      <c r="F19">
        <v>3.3105009088829767</v>
      </c>
      <c r="G19" s="8">
        <v>59.526031342518287</v>
      </c>
      <c r="H19" s="2">
        <v>24.969587042981647</v>
      </c>
      <c r="I19">
        <v>0</v>
      </c>
      <c r="J19" s="2">
        <v>22.106279945599329</v>
      </c>
      <c r="M19">
        <v>0</v>
      </c>
      <c r="N19">
        <v>9.0549480116627734</v>
      </c>
      <c r="O19">
        <v>15.451008211874974</v>
      </c>
      <c r="P19">
        <v>11.72585702776002</v>
      </c>
      <c r="Q19" s="2">
        <v>30.914149588114416</v>
      </c>
      <c r="R19" s="2">
        <v>36.631378438770653</v>
      </c>
      <c r="S19" s="9">
        <v>48.937165299213603</v>
      </c>
      <c r="U19">
        <v>0.19080146153919539</v>
      </c>
      <c r="V19">
        <v>1.6751946483114968</v>
      </c>
      <c r="W19">
        <v>17.870597554143082</v>
      </c>
      <c r="X19" s="3">
        <v>43.837773986087413</v>
      </c>
      <c r="Y19" s="3">
        <v>56.050320732390858</v>
      </c>
      <c r="Z19" s="2">
        <v>31.666021351534578</v>
      </c>
      <c r="AB19" s="3">
        <v>80.097140641801204</v>
      </c>
      <c r="AC19">
        <v>1.4266870899085236</v>
      </c>
      <c r="AD19">
        <v>0</v>
      </c>
      <c r="AE19">
        <v>5.7915159556264575</v>
      </c>
      <c r="AF19">
        <v>10.389530431704229</v>
      </c>
      <c r="AG19">
        <f t="shared" si="0"/>
        <v>23.208836377256851</v>
      </c>
      <c r="AH19">
        <f t="shared" si="1"/>
        <v>21.756594902132196</v>
      </c>
      <c r="AI19">
        <f t="shared" si="3"/>
        <v>7.980383438666907</v>
      </c>
    </row>
    <row r="20" spans="1:35">
      <c r="A20">
        <f t="shared" si="2"/>
        <v>50.399999999999984</v>
      </c>
      <c r="D20" s="8">
        <v>44.367696486652989</v>
      </c>
      <c r="E20">
        <v>10.914316551561051</v>
      </c>
      <c r="F20">
        <v>7.2722945411512701</v>
      </c>
      <c r="G20" s="8">
        <v>43.447003423156275</v>
      </c>
      <c r="H20" s="2">
        <v>33.9068767743641</v>
      </c>
      <c r="J20">
        <v>13.188039981230045</v>
      </c>
      <c r="M20">
        <v>7.8063458495078448</v>
      </c>
      <c r="N20">
        <v>9.3128560874001209</v>
      </c>
      <c r="O20">
        <v>13.221689388139881</v>
      </c>
      <c r="P20">
        <v>16.728924881424241</v>
      </c>
      <c r="Q20" s="2">
        <v>32.174986968427767</v>
      </c>
      <c r="R20" s="2">
        <v>22.541202405976762</v>
      </c>
      <c r="S20" s="9">
        <v>49.964491110916725</v>
      </c>
      <c r="U20">
        <v>0</v>
      </c>
      <c r="V20">
        <v>6.8667542479006709</v>
      </c>
      <c r="W20">
        <v>17.800308120826486</v>
      </c>
      <c r="X20" s="3">
        <v>51.483812642621771</v>
      </c>
      <c r="Y20" s="3">
        <v>61.054761528476234</v>
      </c>
      <c r="Z20" s="2">
        <v>35.880087283804173</v>
      </c>
      <c r="AB20" s="3">
        <v>81.202115469084035</v>
      </c>
      <c r="AC20">
        <v>0.61878278001777143</v>
      </c>
      <c r="AD20">
        <v>7.1590014215731399</v>
      </c>
      <c r="AE20">
        <v>15.007128385983343</v>
      </c>
      <c r="AF20">
        <v>1.8503291851265915</v>
      </c>
      <c r="AG20">
        <f t="shared" si="0"/>
        <v>24.323741896471805</v>
      </c>
      <c r="AH20">
        <f t="shared" si="1"/>
        <v>21.112899156991837</v>
      </c>
      <c r="AI20">
        <f t="shared" si="3"/>
        <v>7.7442739331507182</v>
      </c>
    </row>
    <row r="21" spans="1:35">
      <c r="A21">
        <f t="shared" si="2"/>
        <v>53.199999999999982</v>
      </c>
      <c r="D21" s="8">
        <v>56.967255863214397</v>
      </c>
      <c r="E21">
        <v>9.2038829115826175</v>
      </c>
      <c r="F21">
        <v>2.1301418346747765</v>
      </c>
      <c r="G21" s="2">
        <v>24.732102674716089</v>
      </c>
      <c r="H21" s="2">
        <v>29.58698172803966</v>
      </c>
      <c r="J21">
        <v>16.887571403275203</v>
      </c>
      <c r="M21">
        <v>12.084832464449176</v>
      </c>
      <c r="N21">
        <v>6.1400611465399688</v>
      </c>
      <c r="O21">
        <v>12.511468846442572</v>
      </c>
      <c r="P21">
        <v>17.946367015643546</v>
      </c>
      <c r="Q21" s="9">
        <v>44.259644537848018</v>
      </c>
      <c r="R21" s="9">
        <v>43.636477998959535</v>
      </c>
      <c r="S21" s="9">
        <v>42.844455545841832</v>
      </c>
      <c r="V21">
        <v>0</v>
      </c>
      <c r="W21">
        <v>42.467400682160559</v>
      </c>
      <c r="X21" s="3">
        <v>53.651301815765841</v>
      </c>
      <c r="Y21" s="3">
        <v>61.777246592157113</v>
      </c>
      <c r="Z21" s="3">
        <v>44.622084702698018</v>
      </c>
      <c r="AB21" s="3">
        <v>71.381881684937611</v>
      </c>
      <c r="AC21">
        <v>4.5901314589491262</v>
      </c>
      <c r="AD21">
        <v>5.4659909082351232</v>
      </c>
      <c r="AE21" s="2">
        <v>23.014247559812869</v>
      </c>
      <c r="AF21">
        <v>0</v>
      </c>
      <c r="AG21">
        <f t="shared" si="0"/>
        <v>27.213109972867112</v>
      </c>
      <c r="AH21">
        <f t="shared" si="1"/>
        <v>21.468460823388792</v>
      </c>
      <c r="AI21">
        <f t="shared" si="3"/>
        <v>7.8746950053223097</v>
      </c>
    </row>
    <row r="22" spans="1:35">
      <c r="A22">
        <f t="shared" si="2"/>
        <v>55.999999999999979</v>
      </c>
      <c r="D22" s="8">
        <v>47.349730369590951</v>
      </c>
      <c r="E22" s="2">
        <v>34.235310702226641</v>
      </c>
      <c r="F22" s="8">
        <v>69.316595601257873</v>
      </c>
      <c r="G22">
        <v>4.9833151227002928</v>
      </c>
      <c r="H22" s="2">
        <v>37.545656742914282</v>
      </c>
      <c r="J22">
        <v>16.054782850870726</v>
      </c>
      <c r="M22">
        <v>0</v>
      </c>
      <c r="N22">
        <v>10.276953830281146</v>
      </c>
      <c r="O22">
        <v>12.268793257497967</v>
      </c>
      <c r="P22">
        <v>19.913027481874405</v>
      </c>
      <c r="Q22" s="9">
        <v>54.692486851669123</v>
      </c>
      <c r="R22" s="9">
        <v>43.28898043467305</v>
      </c>
      <c r="S22" s="9">
        <v>41.37236126078934</v>
      </c>
      <c r="V22">
        <v>3.0643513789581207</v>
      </c>
      <c r="W22" s="2">
        <v>30.602057862973016</v>
      </c>
      <c r="X22" s="3">
        <v>40.480831895450358</v>
      </c>
      <c r="Y22">
        <v>12.746516190939948</v>
      </c>
      <c r="Z22" s="2">
        <v>32.481723417376678</v>
      </c>
      <c r="AB22" s="3">
        <v>70.805721811857808</v>
      </c>
      <c r="AC22" s="2">
        <v>23.935657563350059</v>
      </c>
      <c r="AD22">
        <v>0</v>
      </c>
      <c r="AE22" s="2">
        <v>24.45542308868049</v>
      </c>
      <c r="AF22">
        <v>2.689210398932139</v>
      </c>
      <c r="AG22">
        <f t="shared" si="0"/>
        <v>27.502586439776714</v>
      </c>
      <c r="AH22">
        <f t="shared" si="1"/>
        <v>20.575848186781144</v>
      </c>
      <c r="AI22">
        <f t="shared" si="3"/>
        <v>7.5472820468896291</v>
      </c>
    </row>
    <row r="23" spans="1:35">
      <c r="A23">
        <f t="shared" si="2"/>
        <v>58.799999999999976</v>
      </c>
      <c r="D23" s="2">
        <v>32.789026038177212</v>
      </c>
      <c r="E23">
        <v>15.496177609522984</v>
      </c>
      <c r="F23" s="8">
        <v>61.217755062022832</v>
      </c>
      <c r="G23">
        <v>12.155667346137303</v>
      </c>
      <c r="H23" s="8">
        <v>56.129973793108789</v>
      </c>
      <c r="J23">
        <v>14.270779216614395</v>
      </c>
      <c r="M23">
        <v>0</v>
      </c>
      <c r="N23">
        <v>10.804948666489253</v>
      </c>
      <c r="O23">
        <v>11.069217198796222</v>
      </c>
      <c r="P23">
        <v>11.105317941488149</v>
      </c>
      <c r="Q23" s="9">
        <v>78.41313516900162</v>
      </c>
      <c r="R23" s="9">
        <v>68.187487873160194</v>
      </c>
      <c r="S23" s="2">
        <v>33.670742229424022</v>
      </c>
      <c r="V23">
        <v>2.8067024053439615</v>
      </c>
      <c r="W23" s="2">
        <v>20.739235614780512</v>
      </c>
      <c r="X23">
        <v>19.14372188760262</v>
      </c>
      <c r="Y23" s="2">
        <v>24.739363528939233</v>
      </c>
      <c r="Z23" s="3">
        <v>58.153042670142867</v>
      </c>
      <c r="AB23" s="3">
        <v>51.381565491541998</v>
      </c>
      <c r="AC23" s="2">
        <v>38.835163873452061</v>
      </c>
      <c r="AD23">
        <v>3.7449536749230412</v>
      </c>
      <c r="AE23">
        <v>18.867103028895691</v>
      </c>
      <c r="AF23">
        <v>7.4066958845388697</v>
      </c>
      <c r="AG23">
        <f t="shared" si="0"/>
        <v>28.309903313221913</v>
      </c>
      <c r="AH23">
        <f t="shared" si="1"/>
        <v>22.647909614831825</v>
      </c>
      <c r="AI23">
        <f t="shared" si="3"/>
        <v>8.3073203147665389</v>
      </c>
    </row>
    <row r="24" spans="1:35">
      <c r="A24" s="6">
        <f t="shared" si="2"/>
        <v>61.599999999999973</v>
      </c>
      <c r="D24" s="8">
        <v>83.262017381525411</v>
      </c>
      <c r="E24">
        <v>9.9914663050083465</v>
      </c>
      <c r="F24" s="8">
        <v>64.513540126495926</v>
      </c>
      <c r="G24">
        <v>2.0056358367011304</v>
      </c>
      <c r="H24" s="8">
        <v>45.772588873429719</v>
      </c>
      <c r="J24">
        <v>17.44011478112656</v>
      </c>
      <c r="M24">
        <v>0</v>
      </c>
      <c r="N24">
        <v>17.926140404546224</v>
      </c>
      <c r="O24">
        <v>18.56708519971221</v>
      </c>
      <c r="P24">
        <v>5.1288438853190508</v>
      </c>
      <c r="Q24" s="9">
        <v>74.280582520373628</v>
      </c>
      <c r="R24" s="9">
        <v>86.044342988930424</v>
      </c>
      <c r="S24" s="9">
        <v>45.439326541349786</v>
      </c>
      <c r="V24">
        <v>9.0386002462114696</v>
      </c>
      <c r="W24">
        <v>9.5368713612294389</v>
      </c>
      <c r="X24" s="3">
        <v>42.111577502722859</v>
      </c>
      <c r="Y24">
        <v>0.41698519702550563</v>
      </c>
      <c r="Z24" s="3">
        <v>85.677685537939411</v>
      </c>
      <c r="AB24" s="2">
        <v>33.863867253640365</v>
      </c>
      <c r="AC24" s="3">
        <v>53.217223028543778</v>
      </c>
      <c r="AD24" s="2">
        <v>20.224590591520457</v>
      </c>
      <c r="AE24">
        <v>18.877710572280655</v>
      </c>
      <c r="AF24">
        <v>2.1410611366625942</v>
      </c>
      <c r="AG24">
        <f t="shared" si="0"/>
        <v>32.412080750969345</v>
      </c>
      <c r="AH24">
        <f t="shared" si="1"/>
        <v>28.854401517931993</v>
      </c>
      <c r="AI24">
        <f t="shared" si="3"/>
        <v>10.583879924325053</v>
      </c>
    </row>
  </sheetData>
  <mergeCells count="3">
    <mergeCell ref="B1:M1"/>
    <mergeCell ref="N1:W1"/>
    <mergeCell ref="X1:A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DA94-F6AF-4C31-A750-3193E83CDBD3}">
  <dimension ref="A1:AS24"/>
  <sheetViews>
    <sheetView topLeftCell="R1" workbookViewId="0">
      <selection activeCell="AS2" sqref="AS2"/>
    </sheetView>
  </sheetViews>
  <sheetFormatPr defaultRowHeight="14.45"/>
  <sheetData>
    <row r="1" spans="1:45">
      <c r="A1" t="s">
        <v>17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 t="s">
        <v>15</v>
      </c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 t="s">
        <v>16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t="s">
        <v>18</v>
      </c>
      <c r="AR1" t="s">
        <v>6</v>
      </c>
      <c r="AS1" t="s">
        <v>7</v>
      </c>
    </row>
    <row r="2" spans="1:4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 s="10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>
        <v>0</v>
      </c>
      <c r="AL2" s="1">
        <v>0</v>
      </c>
      <c r="AM2" s="1">
        <v>0</v>
      </c>
      <c r="AN2">
        <v>0</v>
      </c>
      <c r="AO2">
        <v>0</v>
      </c>
      <c r="AP2">
        <v>0</v>
      </c>
      <c r="AQ2">
        <f>AVERAGE(B2:AP2)</f>
        <v>0</v>
      </c>
      <c r="AR2">
        <f>_xlfn.STDEV.P(B2:AP2)</f>
        <v>0</v>
      </c>
      <c r="AS2">
        <v>0</v>
      </c>
    </row>
    <row r="3" spans="1:45">
      <c r="A3">
        <f>A2+2.8</f>
        <v>2.8</v>
      </c>
      <c r="B3" s="8">
        <v>82.11718018536493</v>
      </c>
      <c r="C3" s="2">
        <v>25.174956554412663</v>
      </c>
      <c r="D3">
        <v>4.8961500798845545</v>
      </c>
      <c r="E3" s="8">
        <v>52.44593238418026</v>
      </c>
      <c r="F3" s="8">
        <v>94.071668809612021</v>
      </c>
      <c r="G3" s="8">
        <v>61.350527012675869</v>
      </c>
      <c r="H3">
        <v>6.4040790934263647</v>
      </c>
      <c r="I3" s="8">
        <v>46.750966822715242</v>
      </c>
      <c r="J3">
        <v>2.4012999036811928</v>
      </c>
      <c r="K3">
        <v>12.446357053589239</v>
      </c>
      <c r="L3" s="8">
        <v>101.98023259874969</v>
      </c>
      <c r="M3">
        <v>5.095003621091859</v>
      </c>
      <c r="N3" s="9">
        <v>82.187394374966644</v>
      </c>
      <c r="O3" s="9">
        <v>120.54603587186332</v>
      </c>
      <c r="P3" s="9">
        <v>74.812098653587185</v>
      </c>
      <c r="Q3" s="9">
        <v>109.85299410315328</v>
      </c>
      <c r="R3" s="2">
        <v>23.847438941434341</v>
      </c>
      <c r="S3" s="2">
        <v>20.412731513430067</v>
      </c>
      <c r="T3" s="9">
        <v>92.121447870562136</v>
      </c>
      <c r="U3" s="9">
        <v>58.025163107318249</v>
      </c>
      <c r="V3" s="9">
        <v>83.611877174347342</v>
      </c>
      <c r="W3" s="2">
        <v>27.669225624907856</v>
      </c>
      <c r="X3" s="2">
        <v>23.963780457537034</v>
      </c>
      <c r="Y3">
        <v>9.0287507289388458</v>
      </c>
      <c r="Z3">
        <v>4.1761956845977926</v>
      </c>
      <c r="AA3" s="9">
        <v>71.935388941568846</v>
      </c>
      <c r="AB3" s="3">
        <v>87.662723931297478</v>
      </c>
      <c r="AC3" s="11">
        <v>0.20172352580447342</v>
      </c>
      <c r="AD3">
        <v>0.84555631968793343</v>
      </c>
      <c r="AE3" s="2">
        <v>34.856759900475282</v>
      </c>
      <c r="AF3" s="3">
        <v>52.612856070955608</v>
      </c>
      <c r="AG3" s="3">
        <v>41.893384408044028</v>
      </c>
      <c r="AH3" s="3">
        <v>103.44691195755026</v>
      </c>
      <c r="AI3" s="3">
        <v>102.21185183546895</v>
      </c>
      <c r="AJ3" s="3">
        <v>85.854821881055301</v>
      </c>
      <c r="AK3" s="3">
        <v>71.278505022667929</v>
      </c>
      <c r="AL3" s="3">
        <v>58.038940844083314</v>
      </c>
      <c r="AM3">
        <v>4.6180844185831713</v>
      </c>
      <c r="AN3" s="3">
        <v>100.88807325912742</v>
      </c>
      <c r="AO3">
        <v>3.1634779980105239</v>
      </c>
      <c r="AP3">
        <v>3.6155620076744235</v>
      </c>
      <c r="AQ3">
        <f t="shared" ref="AQ3:AQ24" si="0">AVERAGE(B3:AP3)</f>
        <v>49.963758793855668</v>
      </c>
      <c r="AR3">
        <f t="shared" ref="AR3:AR24" si="1">_xlfn.STDEV.P(B3:AP3)</f>
        <v>38.010168724177966</v>
      </c>
      <c r="AS3">
        <f>_xlfn.CONFIDENCE.T(0.05, AR3, 41)</f>
        <v>11.997489622444787</v>
      </c>
    </row>
    <row r="4" spans="1:45">
      <c r="A4">
        <f t="shared" ref="A4:A24" si="2">A3+2.8</f>
        <v>5.6</v>
      </c>
      <c r="B4" s="8">
        <v>91.579651179332515</v>
      </c>
      <c r="C4" s="8">
        <v>105.65886372696967</v>
      </c>
      <c r="D4" s="8">
        <v>45.974843508705753</v>
      </c>
      <c r="E4" s="8">
        <v>42.131016769000126</v>
      </c>
      <c r="F4" s="8">
        <v>47.311628822186407</v>
      </c>
      <c r="G4">
        <v>16.593118788792022</v>
      </c>
      <c r="H4" s="2">
        <v>36.180174188293947</v>
      </c>
      <c r="I4" s="8">
        <v>75.159083931558271</v>
      </c>
      <c r="J4" s="8">
        <v>103.44937346815351</v>
      </c>
      <c r="K4">
        <v>13.550206119481548</v>
      </c>
      <c r="L4" s="8">
        <v>105.18899930847974</v>
      </c>
      <c r="M4" s="9">
        <v>43.278364190244943</v>
      </c>
      <c r="N4" s="9">
        <v>114.09278770592003</v>
      </c>
      <c r="O4" s="9">
        <v>111.52682003093146</v>
      </c>
      <c r="P4" s="9">
        <v>115.87017866947897</v>
      </c>
      <c r="Q4" s="9">
        <v>114.07463740561683</v>
      </c>
      <c r="R4" s="9">
        <v>107.15746421267893</v>
      </c>
      <c r="S4" s="9">
        <v>70.220221850960101</v>
      </c>
      <c r="T4">
        <v>19.78270061016055</v>
      </c>
      <c r="U4">
        <v>14.213226828886961</v>
      </c>
      <c r="V4" s="9">
        <v>122.62645790078517</v>
      </c>
      <c r="W4" s="2">
        <v>32.019013352258661</v>
      </c>
      <c r="X4">
        <v>0</v>
      </c>
      <c r="Y4">
        <v>0</v>
      </c>
      <c r="Z4">
        <v>0</v>
      </c>
      <c r="AA4" s="9">
        <v>55.117468160224213</v>
      </c>
      <c r="AB4" s="3">
        <v>40.468877561761822</v>
      </c>
      <c r="AC4" s="3">
        <v>70.522277378457119</v>
      </c>
      <c r="AD4">
        <v>0.79635376157699278</v>
      </c>
      <c r="AE4" s="3">
        <v>40.260338468138073</v>
      </c>
      <c r="AF4" s="3">
        <v>63.59561911761498</v>
      </c>
      <c r="AG4" s="3">
        <v>42.32355137499362</v>
      </c>
      <c r="AH4" s="3">
        <v>51.573196184723223</v>
      </c>
      <c r="AI4" s="3">
        <v>109.0376927984659</v>
      </c>
      <c r="AJ4" s="3">
        <v>117.95049567551187</v>
      </c>
      <c r="AK4" s="3">
        <v>50.297376758463699</v>
      </c>
      <c r="AL4" s="3">
        <v>84.969788519637461</v>
      </c>
      <c r="AM4" s="2">
        <v>30.875006912314976</v>
      </c>
      <c r="AN4" s="3">
        <v>50.664778538273936</v>
      </c>
      <c r="AO4">
        <v>15.22978902907356</v>
      </c>
      <c r="AP4">
        <v>0.45775389319686161</v>
      </c>
      <c r="AQ4">
        <f t="shared" si="0"/>
        <v>57.848273090275711</v>
      </c>
      <c r="AR4">
        <f t="shared" si="1"/>
        <v>39.374417980723152</v>
      </c>
      <c r="AS4">
        <f t="shared" ref="AS4:AS24" si="3">_xlfn.CONFIDENCE.T(0.05, AR4, 41)</f>
        <v>12.428099820905118</v>
      </c>
    </row>
    <row r="5" spans="1:45">
      <c r="A5">
        <f t="shared" si="2"/>
        <v>8.3999999999999986</v>
      </c>
      <c r="B5" s="8">
        <v>64.759385722115923</v>
      </c>
      <c r="C5" s="2">
        <v>29.821547857620001</v>
      </c>
      <c r="D5" s="8">
        <v>66.411410295446871</v>
      </c>
      <c r="E5" s="8">
        <v>90.483267179593298</v>
      </c>
      <c r="F5" s="8">
        <v>104.32283009268276</v>
      </c>
      <c r="G5" s="8">
        <v>67.835684630372029</v>
      </c>
      <c r="H5">
        <v>15.798226755791438</v>
      </c>
      <c r="I5" s="8">
        <v>95.648346773774335</v>
      </c>
      <c r="J5" s="8">
        <v>58.288582454057263</v>
      </c>
      <c r="K5" s="8">
        <v>59.844260719092482</v>
      </c>
      <c r="L5" s="8">
        <v>69.248478215009641</v>
      </c>
      <c r="M5" s="9">
        <v>49.251466451320915</v>
      </c>
      <c r="N5" s="9">
        <v>113.85701676963812</v>
      </c>
      <c r="O5" s="9">
        <v>108.1726538448</v>
      </c>
      <c r="P5" s="9">
        <v>59.525407950446215</v>
      </c>
      <c r="Q5" s="9">
        <v>128.33985466741197</v>
      </c>
      <c r="R5" s="9">
        <v>98.355435486024803</v>
      </c>
      <c r="S5">
        <v>7.6441833799360301</v>
      </c>
      <c r="T5">
        <v>0</v>
      </c>
      <c r="U5">
        <v>9.6411365986678987</v>
      </c>
      <c r="V5" s="9">
        <v>117.31006811199669</v>
      </c>
      <c r="W5" s="2">
        <v>32.822020146351917</v>
      </c>
      <c r="X5">
        <v>0</v>
      </c>
      <c r="Y5" s="9">
        <v>102.21015169002264</v>
      </c>
      <c r="Z5" s="9">
        <v>51.578005231483388</v>
      </c>
      <c r="AA5" s="9">
        <v>56.076153141386101</v>
      </c>
      <c r="AB5" s="3">
        <v>99.757359407349199</v>
      </c>
      <c r="AC5" s="11">
        <v>9.9441470407875752</v>
      </c>
      <c r="AD5">
        <v>6.2838439639580566</v>
      </c>
      <c r="AE5">
        <v>19.573593916899842</v>
      </c>
      <c r="AF5" s="3">
        <v>63.602547834092213</v>
      </c>
      <c r="AG5" s="2">
        <v>31.624449843622546</v>
      </c>
      <c r="AH5" s="3">
        <v>91.237111038773492</v>
      </c>
      <c r="AI5" s="3">
        <v>108.25615070736603</v>
      </c>
      <c r="AJ5" s="3">
        <v>113.89477617228518</v>
      </c>
      <c r="AK5" s="3">
        <v>49.799694561873359</v>
      </c>
      <c r="AL5" s="3">
        <v>85.964590315944022</v>
      </c>
      <c r="AM5" s="2">
        <v>29.041333121907677</v>
      </c>
      <c r="AN5">
        <v>6.5926821228436427</v>
      </c>
      <c r="AO5">
        <v>5.4117168589739384</v>
      </c>
      <c r="AP5" s="2">
        <v>26.401996040951875</v>
      </c>
      <c r="AQ5">
        <f t="shared" si="0"/>
        <v>58.649550417382251</v>
      </c>
      <c r="AR5">
        <f t="shared" si="1"/>
        <v>38.681149574892487</v>
      </c>
      <c r="AS5">
        <f t="shared" si="3"/>
        <v>12.209277311463545</v>
      </c>
    </row>
    <row r="6" spans="1:45">
      <c r="A6">
        <f t="shared" si="2"/>
        <v>11.2</v>
      </c>
      <c r="B6" s="8">
        <v>65.566687574733706</v>
      </c>
      <c r="C6" s="8">
        <v>42.459787353439246</v>
      </c>
      <c r="D6" s="2">
        <v>39.953003430039331</v>
      </c>
      <c r="E6" s="8">
        <v>78.463222085332205</v>
      </c>
      <c r="F6" s="8">
        <v>69.536302655450228</v>
      </c>
      <c r="G6">
        <v>17.654425651880473</v>
      </c>
      <c r="H6">
        <v>13.175720188243879</v>
      </c>
      <c r="I6" s="8">
        <v>112.05722521188402</v>
      </c>
      <c r="J6" s="8">
        <v>88.057259797653032</v>
      </c>
      <c r="K6">
        <v>16.876908464358323</v>
      </c>
      <c r="L6" s="8">
        <v>72.337339005312586</v>
      </c>
      <c r="M6" s="9">
        <v>96.178931751897295</v>
      </c>
      <c r="N6" s="9">
        <v>108.56894338513963</v>
      </c>
      <c r="O6" s="9">
        <v>58.076769708935345</v>
      </c>
      <c r="P6">
        <v>18.046840759342309</v>
      </c>
      <c r="Q6" s="9">
        <v>128.2683872262667</v>
      </c>
      <c r="R6" s="9">
        <v>99.928552312719887</v>
      </c>
      <c r="S6" s="9">
        <v>108.67060731471717</v>
      </c>
      <c r="T6">
        <v>0</v>
      </c>
      <c r="U6">
        <v>10.081705649261844</v>
      </c>
      <c r="V6" s="9">
        <v>84.737295413182849</v>
      </c>
      <c r="W6" s="2">
        <v>20.450734181357113</v>
      </c>
      <c r="X6" s="9">
        <v>43.526247881981689</v>
      </c>
      <c r="Y6" s="9">
        <v>99.550604181409</v>
      </c>
      <c r="Z6" s="9">
        <v>113.99977587945762</v>
      </c>
      <c r="AA6" s="9">
        <v>57.560591793826667</v>
      </c>
      <c r="AB6" s="3">
        <v>92.610437520359795</v>
      </c>
      <c r="AC6" s="3">
        <v>56.61563579029832</v>
      </c>
      <c r="AD6">
        <v>5.0921163854121048</v>
      </c>
      <c r="AE6">
        <v>10.00053574298623</v>
      </c>
      <c r="AF6" s="3">
        <v>45.086348918878819</v>
      </c>
      <c r="AG6" s="2">
        <v>36.548461967858508</v>
      </c>
      <c r="AH6" s="3">
        <v>74.829206620004712</v>
      </c>
      <c r="AI6" s="3">
        <v>86.829906891622926</v>
      </c>
      <c r="AJ6" s="2">
        <v>29.089419235890606</v>
      </c>
      <c r="AK6" s="2">
        <v>34.606522380344664</v>
      </c>
      <c r="AL6" s="3">
        <v>79.162717638921194</v>
      </c>
      <c r="AM6" s="3">
        <v>81.566798020216396</v>
      </c>
      <c r="AN6">
        <v>17.772420294558547</v>
      </c>
      <c r="AO6">
        <v>12.913856826652134</v>
      </c>
      <c r="AP6" s="3">
        <v>44.903514848138094</v>
      </c>
      <c r="AQ6">
        <f t="shared" si="0"/>
        <v>57.839311413169881</v>
      </c>
      <c r="AR6">
        <f t="shared" si="1"/>
        <v>35.790392133508249</v>
      </c>
      <c r="AS6">
        <f t="shared" si="3"/>
        <v>11.296841677313054</v>
      </c>
    </row>
    <row r="7" spans="1:45">
      <c r="A7">
        <f t="shared" si="2"/>
        <v>14</v>
      </c>
      <c r="B7" s="8">
        <v>77.304841436680746</v>
      </c>
      <c r="C7" s="8">
        <v>81.805292881361282</v>
      </c>
      <c r="D7" s="2">
        <v>29.219088110371928</v>
      </c>
      <c r="E7" s="8">
        <v>81.898282960136555</v>
      </c>
      <c r="F7" s="8">
        <v>99.643548655431545</v>
      </c>
      <c r="G7" s="8">
        <v>40.838454061515613</v>
      </c>
      <c r="H7" s="8">
        <v>41.096518613371714</v>
      </c>
      <c r="I7" s="8">
        <v>108.44334654201688</v>
      </c>
      <c r="J7" s="8">
        <v>42.190427736483549</v>
      </c>
      <c r="K7">
        <v>0</v>
      </c>
      <c r="L7" s="8">
        <v>55.54118569403424</v>
      </c>
      <c r="M7" s="9">
        <v>94.049668059995085</v>
      </c>
      <c r="N7" s="9">
        <v>116.59800055547235</v>
      </c>
      <c r="O7">
        <v>15.298139534179224</v>
      </c>
      <c r="P7" s="2">
        <v>26.07849627378409</v>
      </c>
      <c r="Q7" s="9">
        <v>90.449998228951088</v>
      </c>
      <c r="R7" s="9">
        <v>98.746818763764594</v>
      </c>
      <c r="S7" s="2">
        <v>30.351831286667689</v>
      </c>
      <c r="T7">
        <v>0.24145636823061981</v>
      </c>
      <c r="U7">
        <v>17.241715509641505</v>
      </c>
      <c r="V7" s="9">
        <v>48.651664280210284</v>
      </c>
      <c r="W7" s="9">
        <v>62.581801427944065</v>
      </c>
      <c r="X7" s="2">
        <v>32.770502214717204</v>
      </c>
      <c r="Y7" s="9">
        <v>40.452082669347128</v>
      </c>
      <c r="Z7" s="9">
        <v>75.980959473467038</v>
      </c>
      <c r="AA7" s="9">
        <v>56.634933124772942</v>
      </c>
      <c r="AB7" s="3">
        <v>75.423916695426783</v>
      </c>
      <c r="AC7" s="3">
        <v>98.04375685148301</v>
      </c>
      <c r="AD7">
        <v>2.9314509509626885</v>
      </c>
      <c r="AE7">
        <v>2.2035280178587469</v>
      </c>
      <c r="AF7">
        <v>17.651738454433122</v>
      </c>
      <c r="AG7">
        <v>9.0881753483243681</v>
      </c>
      <c r="AH7" s="3">
        <v>70.607600785491513</v>
      </c>
      <c r="AI7" s="2">
        <v>30.435140248416548</v>
      </c>
      <c r="AJ7" s="3">
        <v>103.1416815882977</v>
      </c>
      <c r="AK7" s="3">
        <v>60.958691027721493</v>
      </c>
      <c r="AL7" s="3">
        <v>70.229805781519175</v>
      </c>
      <c r="AM7" s="2">
        <v>36.410684238062245</v>
      </c>
      <c r="AN7">
        <v>3.105000146117654</v>
      </c>
      <c r="AO7" s="3">
        <v>46.496615813323281</v>
      </c>
      <c r="AP7" s="3">
        <v>46.791953818376015</v>
      </c>
      <c r="AQ7">
        <f t="shared" si="0"/>
        <v>52.137287664106424</v>
      </c>
      <c r="AR7">
        <f t="shared" si="1"/>
        <v>33.409119643230831</v>
      </c>
      <c r="AS7">
        <f t="shared" si="3"/>
        <v>10.545219336522342</v>
      </c>
    </row>
    <row r="8" spans="1:45">
      <c r="A8">
        <f t="shared" si="2"/>
        <v>16.8</v>
      </c>
      <c r="B8" s="8">
        <v>50.067449670569488</v>
      </c>
      <c r="C8" s="8">
        <v>49.211933082586818</v>
      </c>
      <c r="D8" s="2">
        <v>31.881052144789027</v>
      </c>
      <c r="E8" s="2">
        <v>38.59238249809021</v>
      </c>
      <c r="F8" s="8">
        <v>109.15287815673534</v>
      </c>
      <c r="G8" s="8">
        <v>45.653050968623262</v>
      </c>
      <c r="H8" s="2">
        <v>33.698958300594711</v>
      </c>
      <c r="I8" s="8">
        <v>113.69575962189843</v>
      </c>
      <c r="J8" s="2">
        <v>30.51521673977604</v>
      </c>
      <c r="K8" s="2">
        <v>22.578881785123741</v>
      </c>
      <c r="L8" s="8">
        <v>47.421505453473131</v>
      </c>
      <c r="M8" s="9">
        <v>96.303488168990583</v>
      </c>
      <c r="N8" s="9">
        <v>115.92571001726694</v>
      </c>
      <c r="O8" s="9">
        <v>77.781373392675491</v>
      </c>
      <c r="P8" s="2">
        <v>20.913129632518185</v>
      </c>
      <c r="Q8" s="9">
        <v>82.410300282531651</v>
      </c>
      <c r="R8" s="9">
        <v>92.581205783192914</v>
      </c>
      <c r="S8" s="2">
        <v>37.256243859884428</v>
      </c>
      <c r="T8">
        <v>3.2944451536652761</v>
      </c>
      <c r="U8">
        <v>1.0508727498187245</v>
      </c>
      <c r="V8">
        <v>15.87293834950745</v>
      </c>
      <c r="W8" s="9">
        <v>68.296426222319667</v>
      </c>
      <c r="X8" s="2">
        <v>26.776500841817821</v>
      </c>
      <c r="Y8" s="9">
        <v>99.723018411980263</v>
      </c>
      <c r="Z8" s="9">
        <v>118.5672845861356</v>
      </c>
      <c r="AA8" s="9">
        <v>48.090746903107231</v>
      </c>
      <c r="AB8" s="3">
        <v>88.352602615237032</v>
      </c>
      <c r="AC8" s="3">
        <v>76.116429822983491</v>
      </c>
      <c r="AD8">
        <v>9.3320314011476135</v>
      </c>
      <c r="AE8">
        <v>3.7546205298895954</v>
      </c>
      <c r="AF8" s="2">
        <v>31.336990672158102</v>
      </c>
      <c r="AG8" s="2">
        <v>28.060675056152121</v>
      </c>
      <c r="AH8" s="2">
        <v>39.155950510698652</v>
      </c>
      <c r="AI8">
        <v>19.649478654961495</v>
      </c>
      <c r="AJ8" s="3">
        <v>61.261146951415348</v>
      </c>
      <c r="AK8" s="2">
        <v>35.962902997157293</v>
      </c>
      <c r="AL8" s="3">
        <v>86.07831266213671</v>
      </c>
      <c r="AM8" s="2">
        <v>32.567379582113993</v>
      </c>
      <c r="AN8">
        <v>0</v>
      </c>
      <c r="AO8" s="3">
        <v>43.601510163092527</v>
      </c>
      <c r="AP8" s="3">
        <v>47.531767634627748</v>
      </c>
      <c r="AQ8">
        <f t="shared" si="0"/>
        <v>50.733525659303531</v>
      </c>
      <c r="AR8">
        <f t="shared" si="1"/>
        <v>33.725613848543034</v>
      </c>
      <c r="AS8">
        <f t="shared" si="3"/>
        <v>10.645117234144189</v>
      </c>
    </row>
    <row r="9" spans="1:45">
      <c r="A9">
        <f t="shared" si="2"/>
        <v>19.600000000000001</v>
      </c>
      <c r="B9" s="8">
        <v>63.859178929779716</v>
      </c>
      <c r="C9" s="8">
        <v>57.006538581292702</v>
      </c>
      <c r="D9" s="8">
        <v>43.09536517461737</v>
      </c>
      <c r="E9" s="8">
        <v>59.434078270809898</v>
      </c>
      <c r="F9" s="8">
        <v>112.47413498510659</v>
      </c>
      <c r="G9" s="8">
        <v>73.415687639020717</v>
      </c>
      <c r="H9" s="2">
        <v>26.322023637177224</v>
      </c>
      <c r="I9" s="8">
        <v>97.629882317302062</v>
      </c>
      <c r="J9" s="8">
        <v>66.861118653668171</v>
      </c>
      <c r="K9" s="8">
        <v>54.318398344059929</v>
      </c>
      <c r="L9" s="8">
        <v>57.317618235693352</v>
      </c>
      <c r="M9" s="9">
        <v>101.06509889330046</v>
      </c>
      <c r="N9" s="9">
        <v>78.06185097108731</v>
      </c>
      <c r="O9" s="9">
        <v>52.608939187160942</v>
      </c>
      <c r="P9" s="2">
        <v>35.691161632916405</v>
      </c>
      <c r="Q9" s="9">
        <v>78.492463882047346</v>
      </c>
      <c r="R9" s="9">
        <v>86.870649257157879</v>
      </c>
      <c r="S9" s="9">
        <v>45.098202166264997</v>
      </c>
      <c r="T9">
        <v>10.74589572062278</v>
      </c>
      <c r="U9">
        <v>0</v>
      </c>
      <c r="V9">
        <v>5.7046061784377535</v>
      </c>
      <c r="W9" s="9">
        <v>60.771414486545297</v>
      </c>
      <c r="X9" s="9">
        <v>43.841515695540096</v>
      </c>
      <c r="Y9" s="9">
        <v>86.530398634544369</v>
      </c>
      <c r="Z9" s="9">
        <v>114.33535708579645</v>
      </c>
      <c r="AA9" s="9">
        <v>63.842936162171277</v>
      </c>
      <c r="AB9" s="3">
        <v>48.183482702129709</v>
      </c>
      <c r="AC9" s="11">
        <v>14.200189747463002</v>
      </c>
      <c r="AD9" s="11">
        <v>9.2836205329983326</v>
      </c>
      <c r="AE9">
        <v>0</v>
      </c>
      <c r="AF9" s="3">
        <v>63.659908664783671</v>
      </c>
      <c r="AG9">
        <v>8.2573923967013751</v>
      </c>
      <c r="AH9" s="3">
        <v>54.244197514629498</v>
      </c>
      <c r="AI9" s="2">
        <v>24.578628041184352</v>
      </c>
      <c r="AJ9" s="3">
        <v>47.503068926789773</v>
      </c>
      <c r="AK9">
        <v>15.062981157851093</v>
      </c>
      <c r="AL9" s="3">
        <v>64.931658976756637</v>
      </c>
      <c r="AM9">
        <v>17.331514944880098</v>
      </c>
      <c r="AO9" s="2">
        <v>32.097966229702756</v>
      </c>
      <c r="AP9">
        <v>7.3228167407298921</v>
      </c>
      <c r="AQ9">
        <f t="shared" si="0"/>
        <v>49.551298532468039</v>
      </c>
      <c r="AR9">
        <f t="shared" si="1"/>
        <v>30.953893629889251</v>
      </c>
      <c r="AS9">
        <f t="shared" si="3"/>
        <v>9.7702543836021238</v>
      </c>
    </row>
    <row r="10" spans="1:45">
      <c r="A10">
        <f t="shared" si="2"/>
        <v>22.400000000000002</v>
      </c>
      <c r="B10" s="2">
        <v>26.404570834323504</v>
      </c>
      <c r="C10" s="8">
        <v>81.842277167506353</v>
      </c>
      <c r="D10">
        <v>8.4076762083782484</v>
      </c>
      <c r="E10" s="8">
        <v>52.415785304943391</v>
      </c>
      <c r="F10" s="8">
        <v>114.58680655023271</v>
      </c>
      <c r="G10" s="8">
        <v>43.681685083285856</v>
      </c>
      <c r="H10">
        <v>15.570808786202132</v>
      </c>
      <c r="I10" s="8">
        <v>98.255438154291895</v>
      </c>
      <c r="J10" s="2">
        <v>33.626241157250263</v>
      </c>
      <c r="K10">
        <v>0</v>
      </c>
      <c r="L10" s="8">
        <v>99.893320876915013</v>
      </c>
      <c r="M10" s="9">
        <v>98.416452898912837</v>
      </c>
      <c r="N10" s="9">
        <v>98.224949764207878</v>
      </c>
      <c r="O10" s="2">
        <v>29.517827022625486</v>
      </c>
      <c r="P10" s="2">
        <v>28.760771751386596</v>
      </c>
      <c r="Q10" s="9">
        <v>83.017562239143444</v>
      </c>
      <c r="R10" s="2">
        <v>24.765558869951242</v>
      </c>
      <c r="S10" s="2">
        <v>31.570992750986594</v>
      </c>
      <c r="T10">
        <v>4.9585806720597132</v>
      </c>
      <c r="U10">
        <v>1.2558809038478258</v>
      </c>
      <c r="V10">
        <v>11.459188255880576</v>
      </c>
      <c r="W10" s="9">
        <v>85.839917313385769</v>
      </c>
      <c r="X10">
        <v>18.422884146377125</v>
      </c>
      <c r="Y10" s="9">
        <v>85.253807960299412</v>
      </c>
      <c r="Z10" s="9">
        <v>61.49086087205221</v>
      </c>
      <c r="AA10" s="9">
        <v>47.421542120238385</v>
      </c>
      <c r="AB10" s="3">
        <v>63.433740167022236</v>
      </c>
      <c r="AC10">
        <v>0.37514654161781946</v>
      </c>
      <c r="AD10" s="2">
        <v>22.483852505927562</v>
      </c>
      <c r="AE10">
        <v>9.94647323846117</v>
      </c>
      <c r="AF10" s="3">
        <v>55.701144791147236</v>
      </c>
      <c r="AG10">
        <v>1.8404319230804624</v>
      </c>
      <c r="AH10" s="3">
        <v>49.892229741549123</v>
      </c>
      <c r="AI10">
        <v>19.848396060565964</v>
      </c>
      <c r="AJ10" s="3">
        <v>60.399563799314585</v>
      </c>
      <c r="AK10">
        <v>3.4295954077717488</v>
      </c>
      <c r="AL10" s="3">
        <v>66.460319934498898</v>
      </c>
      <c r="AM10" s="2">
        <v>35.150656748667636</v>
      </c>
      <c r="AO10" s="2">
        <v>32.270289323829871</v>
      </c>
      <c r="AP10">
        <v>7.7889230185333886</v>
      </c>
      <c r="AQ10">
        <f t="shared" si="0"/>
        <v>42.85205377166681</v>
      </c>
      <c r="AR10">
        <f t="shared" si="1"/>
        <v>33.367546441492699</v>
      </c>
      <c r="AS10">
        <f t="shared" si="3"/>
        <v>10.532097214912085</v>
      </c>
    </row>
    <row r="11" spans="1:45">
      <c r="A11">
        <f t="shared" si="2"/>
        <v>25.200000000000003</v>
      </c>
      <c r="B11" s="8">
        <v>56.250951939186663</v>
      </c>
      <c r="C11" s="8">
        <v>51.37623209968384</v>
      </c>
      <c r="D11">
        <v>4.9083213666780354</v>
      </c>
      <c r="E11">
        <v>16.090856241175981</v>
      </c>
      <c r="F11" s="8">
        <v>109.92171465828652</v>
      </c>
      <c r="G11" s="2">
        <v>35.089993187483302</v>
      </c>
      <c r="H11" s="8">
        <v>59.834819077917828</v>
      </c>
      <c r="I11" s="8">
        <v>106.51270780656851</v>
      </c>
      <c r="J11" s="8">
        <v>60.388444589521789</v>
      </c>
      <c r="K11" s="2">
        <v>23.091322394607989</v>
      </c>
      <c r="L11" s="8">
        <v>40.255370003459447</v>
      </c>
      <c r="M11" s="9">
        <v>105.91009238143096</v>
      </c>
      <c r="N11" s="9">
        <v>112.48514430489482</v>
      </c>
      <c r="O11">
        <v>9.5078694012173361</v>
      </c>
      <c r="P11" s="9">
        <v>44.357848596646448</v>
      </c>
      <c r="Q11" s="9">
        <v>93.986225945820422</v>
      </c>
      <c r="R11" s="2">
        <v>39.78768077101936</v>
      </c>
      <c r="S11" s="9">
        <v>45.133142771174967</v>
      </c>
      <c r="T11" s="9">
        <v>89.745517422847058</v>
      </c>
      <c r="U11">
        <v>6.1231544121277954</v>
      </c>
      <c r="V11">
        <v>15.043304730014757</v>
      </c>
      <c r="W11" s="9">
        <v>94.310150027130319</v>
      </c>
      <c r="X11">
        <v>15.573395589502129</v>
      </c>
      <c r="Y11" s="9">
        <v>86.01545539644286</v>
      </c>
      <c r="Z11" s="9">
        <v>45.675342565069244</v>
      </c>
      <c r="AA11" s="2">
        <v>37.388862054777363</v>
      </c>
      <c r="AB11" s="3">
        <v>43.681708049061783</v>
      </c>
      <c r="AC11">
        <v>0</v>
      </c>
      <c r="AD11" s="2">
        <v>25.280395430662853</v>
      </c>
      <c r="AE11">
        <v>19.876544573151207</v>
      </c>
      <c r="AF11" s="3">
        <v>45.158827494903392</v>
      </c>
      <c r="AG11">
        <v>1.3459070965194844</v>
      </c>
      <c r="AH11" s="3">
        <v>48.811091028377909</v>
      </c>
      <c r="AI11" s="3">
        <v>44.278375435441681</v>
      </c>
      <c r="AJ11" s="3">
        <v>82.256352847078475</v>
      </c>
      <c r="AK11">
        <v>0</v>
      </c>
      <c r="AL11" s="3">
        <v>101.61836657884832</v>
      </c>
      <c r="AM11" s="3">
        <v>45.618368996582625</v>
      </c>
      <c r="AO11" s="3">
        <v>48.220941843373417</v>
      </c>
      <c r="AP11">
        <v>5.7108884678125538</v>
      </c>
      <c r="AQ11">
        <f t="shared" si="0"/>
        <v>47.915542189412477</v>
      </c>
      <c r="AR11">
        <f t="shared" si="1"/>
        <v>33.862740145594621</v>
      </c>
      <c r="AS11">
        <f t="shared" si="3"/>
        <v>10.688399634119282</v>
      </c>
    </row>
    <row r="12" spans="1:45">
      <c r="A12">
        <f t="shared" si="2"/>
        <v>28.000000000000004</v>
      </c>
      <c r="B12" s="8">
        <v>58.818179061941002</v>
      </c>
      <c r="C12" s="8">
        <v>73.495007132667624</v>
      </c>
      <c r="D12">
        <v>4.3488208077840111</v>
      </c>
      <c r="E12">
        <v>7.3640181449407089</v>
      </c>
      <c r="F12" s="8">
        <v>108.60654074368695</v>
      </c>
      <c r="G12" s="8">
        <v>65.400715289435226</v>
      </c>
      <c r="H12" s="8">
        <v>44.28767391730355</v>
      </c>
      <c r="I12" s="8">
        <v>105.71983064593637</v>
      </c>
      <c r="J12" s="2">
        <v>23.494899928508378</v>
      </c>
      <c r="K12">
        <v>0</v>
      </c>
      <c r="L12" s="8">
        <v>81.889242731295752</v>
      </c>
      <c r="M12" s="9">
        <v>99.440820456797525</v>
      </c>
      <c r="N12" s="9">
        <v>97.494987448525166</v>
      </c>
      <c r="O12">
        <v>4.6191674128398637</v>
      </c>
      <c r="P12" s="9">
        <v>53.141112677826719</v>
      </c>
      <c r="Q12" s="9">
        <v>108.29537775090135</v>
      </c>
      <c r="R12">
        <v>7.1233878294902881</v>
      </c>
      <c r="S12" s="2">
        <v>30.820101395744437</v>
      </c>
      <c r="T12" s="9">
        <v>65.947688707689565</v>
      </c>
      <c r="U12">
        <v>11.180944959257314</v>
      </c>
      <c r="V12" s="9">
        <v>45.422725256638394</v>
      </c>
      <c r="W12" s="9">
        <v>66.655998763994717</v>
      </c>
      <c r="X12">
        <v>12.501233674375761</v>
      </c>
      <c r="Y12" s="9">
        <v>56.243969326088056</v>
      </c>
      <c r="Z12">
        <v>0</v>
      </c>
      <c r="AA12" s="9">
        <v>64.964830474986172</v>
      </c>
      <c r="AB12" s="3">
        <v>56.007205875560075</v>
      </c>
      <c r="AD12" s="2">
        <v>27.298948631281</v>
      </c>
      <c r="AE12" s="2">
        <v>31.034526823871762</v>
      </c>
      <c r="AF12" s="3">
        <v>45.108706837999712</v>
      </c>
      <c r="AG12">
        <v>8.7241438187571596</v>
      </c>
      <c r="AH12" s="3">
        <v>44.806855745663235</v>
      </c>
      <c r="AI12" s="3">
        <v>52.403151080438121</v>
      </c>
      <c r="AJ12" s="3">
        <v>83.69990397879036</v>
      </c>
      <c r="AK12">
        <v>0</v>
      </c>
      <c r="AL12" s="3">
        <v>81.646286021784718</v>
      </c>
      <c r="AM12" s="3">
        <v>52.432222312622606</v>
      </c>
      <c r="AO12">
        <v>13.653609310934058</v>
      </c>
      <c r="AP12">
        <v>6.4220085290389468</v>
      </c>
      <c r="AQ12">
        <f t="shared" si="0"/>
        <v>46.167047269369156</v>
      </c>
      <c r="AR12">
        <f t="shared" si="1"/>
        <v>33.636367511831097</v>
      </c>
      <c r="AS12">
        <f t="shared" si="3"/>
        <v>10.616947614421832</v>
      </c>
    </row>
    <row r="13" spans="1:45">
      <c r="A13">
        <f t="shared" si="2"/>
        <v>30.800000000000004</v>
      </c>
      <c r="B13" s="8">
        <v>89.869932088435547</v>
      </c>
      <c r="C13" s="8">
        <v>57.801829155242629</v>
      </c>
      <c r="D13">
        <v>5.3609669445676014</v>
      </c>
      <c r="E13">
        <v>6.7342115324458653</v>
      </c>
      <c r="F13">
        <v>0</v>
      </c>
      <c r="G13" s="8">
        <v>53.220674666794089</v>
      </c>
      <c r="H13" s="8">
        <v>44.424881194010382</v>
      </c>
      <c r="I13" s="8">
        <v>105.28506543589241</v>
      </c>
      <c r="J13" s="8">
        <v>55.150075461444715</v>
      </c>
      <c r="L13" s="8">
        <v>94.594594594594597</v>
      </c>
      <c r="M13" s="9">
        <v>54.146506074801735</v>
      </c>
      <c r="N13" s="9">
        <v>87.921829063102578</v>
      </c>
      <c r="O13">
        <v>3.549434752515662</v>
      </c>
      <c r="P13" s="9">
        <v>46.79353733350527</v>
      </c>
      <c r="Q13" s="9">
        <v>105.1258224687673</v>
      </c>
      <c r="R13">
        <v>14.30918437649054</v>
      </c>
      <c r="S13" s="2">
        <v>41.743040105966685</v>
      </c>
      <c r="T13" s="9">
        <v>82.72368002526332</v>
      </c>
      <c r="U13" s="2">
        <v>33.553423861135336</v>
      </c>
      <c r="V13">
        <v>4.2837218569436137</v>
      </c>
      <c r="W13" s="9">
        <v>68.931500843375687</v>
      </c>
      <c r="X13" s="2">
        <v>37.842087196135651</v>
      </c>
      <c r="Y13">
        <v>0</v>
      </c>
      <c r="AA13" s="9">
        <v>54.551457815931897</v>
      </c>
      <c r="AB13" s="3">
        <v>42.489647753451976</v>
      </c>
      <c r="AD13" s="2">
        <v>26.221979688596274</v>
      </c>
      <c r="AE13" s="3">
        <v>50.22941481886123</v>
      </c>
      <c r="AF13" s="2">
        <v>33.430336111887499</v>
      </c>
      <c r="AG13">
        <v>18.946594602241507</v>
      </c>
      <c r="AH13" s="3">
        <v>45.582544924130382</v>
      </c>
      <c r="AI13" s="3">
        <v>66.171525271737167</v>
      </c>
      <c r="AJ13" s="3">
        <v>83.729837662096656</v>
      </c>
      <c r="AK13">
        <v>0</v>
      </c>
      <c r="AL13" s="3">
        <v>74.755263533023268</v>
      </c>
      <c r="AM13" s="3">
        <v>79.490223481827655</v>
      </c>
      <c r="AO13" s="2">
        <v>22.696207003059722</v>
      </c>
      <c r="AP13">
        <v>14.414534285801405</v>
      </c>
      <c r="AQ13">
        <f t="shared" si="0"/>
        <v>46.110150432002101</v>
      </c>
      <c r="AR13">
        <f t="shared" si="1"/>
        <v>31.324102270542593</v>
      </c>
      <c r="AS13">
        <f t="shared" si="3"/>
        <v>9.8871066490211046</v>
      </c>
    </row>
    <row r="14" spans="1:45">
      <c r="A14">
        <f t="shared" si="2"/>
        <v>33.6</v>
      </c>
      <c r="B14" s="8">
        <v>72.800072800072797</v>
      </c>
      <c r="C14">
        <v>3.7434256087745896</v>
      </c>
      <c r="D14">
        <v>13.918774011660524</v>
      </c>
      <c r="E14">
        <v>3.7360272580548743</v>
      </c>
      <c r="G14" s="8">
        <v>50.85271087635553</v>
      </c>
      <c r="H14" s="2">
        <v>26.50154382009238</v>
      </c>
      <c r="I14" s="8">
        <v>98.548580106666108</v>
      </c>
      <c r="J14">
        <v>16.312923394511738</v>
      </c>
      <c r="L14" s="8">
        <v>93.208020328225388</v>
      </c>
      <c r="M14" s="9">
        <v>69.118742953074062</v>
      </c>
      <c r="N14" s="9">
        <v>68.398592799539315</v>
      </c>
      <c r="O14">
        <v>13.77809008115295</v>
      </c>
      <c r="P14" s="9">
        <v>63.056215047606827</v>
      </c>
      <c r="Q14" s="9">
        <v>112.32803185501548</v>
      </c>
      <c r="R14" s="2">
        <v>26.004163306145564</v>
      </c>
      <c r="S14" s="2">
        <v>37.640623823730508</v>
      </c>
      <c r="T14" s="2">
        <v>37.468393054661227</v>
      </c>
      <c r="U14" s="2">
        <v>35.385195696298027</v>
      </c>
      <c r="V14">
        <v>0</v>
      </c>
      <c r="W14" s="9">
        <v>41.848837593471586</v>
      </c>
      <c r="X14">
        <v>0</v>
      </c>
      <c r="Y14">
        <v>9.6706548220938835</v>
      </c>
      <c r="AA14" s="9">
        <v>57.437768711620166</v>
      </c>
      <c r="AB14" s="2">
        <v>26.578832319860101</v>
      </c>
      <c r="AD14" s="2">
        <v>27.234496528071251</v>
      </c>
      <c r="AE14" s="2">
        <v>25.47672892760421</v>
      </c>
      <c r="AF14">
        <v>17.447604633074771</v>
      </c>
      <c r="AG14">
        <v>11.436959729333665</v>
      </c>
      <c r="AH14" s="3">
        <v>59.877883333932111</v>
      </c>
      <c r="AI14" s="2">
        <v>32.347907072638826</v>
      </c>
      <c r="AJ14" s="3">
        <v>57.34713237540398</v>
      </c>
      <c r="AK14">
        <v>9.8728029329592477</v>
      </c>
      <c r="AL14" s="3">
        <v>76.465493104187914</v>
      </c>
      <c r="AM14" s="3">
        <v>61.046255435588677</v>
      </c>
      <c r="AO14" s="2">
        <v>36.314863116822529</v>
      </c>
      <c r="AP14" s="3">
        <v>46.811639487650673</v>
      </c>
      <c r="AQ14">
        <f t="shared" si="0"/>
        <v>40.000444081831986</v>
      </c>
      <c r="AR14">
        <f t="shared" si="1"/>
        <v>28.694070835604457</v>
      </c>
      <c r="AS14">
        <f t="shared" si="3"/>
        <v>9.0569662969394056</v>
      </c>
    </row>
    <row r="15" spans="1:45">
      <c r="A15">
        <f t="shared" si="2"/>
        <v>36.4</v>
      </c>
      <c r="B15" s="8">
        <v>49.899740189913629</v>
      </c>
      <c r="C15">
        <v>10.028103147601449</v>
      </c>
      <c r="D15">
        <v>8.4745313848973254</v>
      </c>
      <c r="E15">
        <v>0</v>
      </c>
      <c r="G15" s="2">
        <v>33.389316086638601</v>
      </c>
      <c r="H15">
        <v>17.613802347361368</v>
      </c>
      <c r="I15" s="8">
        <v>98.431995579194592</v>
      </c>
      <c r="J15">
        <v>0</v>
      </c>
      <c r="L15" s="8">
        <v>97.116906636437164</v>
      </c>
      <c r="M15" s="9">
        <v>82.170226405198278</v>
      </c>
      <c r="N15" s="9">
        <v>82.759558000859144</v>
      </c>
      <c r="O15">
        <v>10.68149275889437</v>
      </c>
      <c r="P15" s="9">
        <v>70.509900462312331</v>
      </c>
      <c r="Q15" s="9">
        <v>110.53138691439273</v>
      </c>
      <c r="R15" s="9">
        <v>41.906601171214909</v>
      </c>
      <c r="S15" s="2">
        <v>32.868506525079255</v>
      </c>
      <c r="T15">
        <v>17.544872426138916</v>
      </c>
      <c r="U15" s="9">
        <v>50.834801256031241</v>
      </c>
      <c r="W15" s="2">
        <v>21.923197705766988</v>
      </c>
      <c r="Y15" s="2">
        <v>25.499531236162305</v>
      </c>
      <c r="AA15" s="9">
        <v>65.654021460090974</v>
      </c>
      <c r="AB15" s="3">
        <v>58.399275848979478</v>
      </c>
      <c r="AD15" s="2">
        <v>26.959666077198911</v>
      </c>
      <c r="AE15" s="2">
        <v>24.239699006172341</v>
      </c>
      <c r="AF15">
        <v>15.792442188381274</v>
      </c>
      <c r="AG15">
        <v>6.7534744848994688</v>
      </c>
      <c r="AH15" s="3">
        <v>82.630420996216628</v>
      </c>
      <c r="AI15" s="3">
        <v>49.920868468557579</v>
      </c>
      <c r="AJ15" s="3">
        <v>61.058655020358749</v>
      </c>
      <c r="AK15" s="2">
        <v>35.835661182635562</v>
      </c>
      <c r="AL15" s="3">
        <v>74.247069294728917</v>
      </c>
      <c r="AM15" s="2">
        <v>38.479450355215668</v>
      </c>
      <c r="AO15" s="2">
        <v>39.302743417870225</v>
      </c>
      <c r="AP15" s="3">
        <v>55.108738950758934</v>
      </c>
      <c r="AQ15">
        <f t="shared" si="0"/>
        <v>44.016666381945861</v>
      </c>
      <c r="AR15">
        <f t="shared" si="1"/>
        <v>29.869833597063714</v>
      </c>
      <c r="AS15">
        <f t="shared" si="3"/>
        <v>9.4280828166114592</v>
      </c>
    </row>
    <row r="16" spans="1:45">
      <c r="A16">
        <f t="shared" si="2"/>
        <v>39.199999999999996</v>
      </c>
      <c r="B16" s="8">
        <v>67.072202541625828</v>
      </c>
      <c r="C16">
        <v>6.0565830212174214</v>
      </c>
      <c r="D16">
        <v>5.3445269876945876</v>
      </c>
      <c r="E16">
        <v>0</v>
      </c>
      <c r="G16" s="2">
        <v>34.837708861924355</v>
      </c>
      <c r="H16" s="2">
        <v>33.851022871871841</v>
      </c>
      <c r="I16" s="8">
        <v>89.525386123134055</v>
      </c>
      <c r="J16">
        <v>0.66041910196210518</v>
      </c>
      <c r="L16" s="8">
        <v>109.90474434341793</v>
      </c>
      <c r="M16" s="9">
        <v>97.528440551696363</v>
      </c>
      <c r="N16" s="9">
        <v>54.528422357585278</v>
      </c>
      <c r="O16">
        <v>14.427814648859659</v>
      </c>
      <c r="P16" s="9">
        <v>63.756661215945357</v>
      </c>
      <c r="Q16" s="9">
        <v>100.58926277585586</v>
      </c>
      <c r="R16" s="9">
        <v>57.260849195745344</v>
      </c>
      <c r="S16">
        <v>17.489837344512694</v>
      </c>
      <c r="T16">
        <v>12.024486226497595</v>
      </c>
      <c r="U16" s="9">
        <v>40.271035767697953</v>
      </c>
      <c r="W16">
        <v>9.7233402012116024</v>
      </c>
      <c r="Y16">
        <v>19.165627936955023</v>
      </c>
      <c r="AA16" s="2">
        <v>38.219887138921507</v>
      </c>
      <c r="AB16" s="11">
        <v>0</v>
      </c>
      <c r="AD16" s="3">
        <v>43.579933943946934</v>
      </c>
      <c r="AE16" s="2">
        <v>22.086282392369895</v>
      </c>
      <c r="AF16">
        <v>16.109939832876886</v>
      </c>
      <c r="AG16">
        <v>9.0464990048851099</v>
      </c>
      <c r="AH16" s="3">
        <v>87.551230158226645</v>
      </c>
      <c r="AI16" s="3">
        <v>67.074162219692823</v>
      </c>
      <c r="AJ16">
        <v>6.7349137931034484</v>
      </c>
      <c r="AK16" s="3">
        <v>43.313194786818308</v>
      </c>
      <c r="AL16" s="3">
        <v>95.0804905532097</v>
      </c>
      <c r="AM16" s="3">
        <v>49.192190362024306</v>
      </c>
      <c r="AO16" s="3">
        <v>45.1272189392744</v>
      </c>
      <c r="AP16" s="2">
        <v>32.452358135348526</v>
      </c>
      <c r="AQ16">
        <f t="shared" si="0"/>
        <v>40.870196274591457</v>
      </c>
      <c r="AR16">
        <f t="shared" si="1"/>
        <v>32.421354965841111</v>
      </c>
      <c r="AS16">
        <f t="shared" si="3"/>
        <v>10.233442334099761</v>
      </c>
    </row>
    <row r="17" spans="1:45">
      <c r="A17">
        <f t="shared" si="2"/>
        <v>41.999999999999993</v>
      </c>
      <c r="B17" s="2">
        <v>28.269014497088087</v>
      </c>
      <c r="C17">
        <v>7.3731228267125859</v>
      </c>
      <c r="D17">
        <v>0.78893596206795891</v>
      </c>
      <c r="E17">
        <v>0</v>
      </c>
      <c r="G17" s="8">
        <v>45.090029759419643</v>
      </c>
      <c r="H17" s="2">
        <v>35.158157452118708</v>
      </c>
      <c r="I17" s="8">
        <v>104.80921801939782</v>
      </c>
      <c r="J17">
        <v>0</v>
      </c>
      <c r="L17" s="8">
        <v>108.25343583479555</v>
      </c>
      <c r="M17" s="9">
        <v>92.250663051640686</v>
      </c>
      <c r="N17" s="9">
        <v>61.898505423826883</v>
      </c>
      <c r="O17">
        <v>13.409198452269056</v>
      </c>
      <c r="P17" s="2">
        <v>20.84393194279577</v>
      </c>
      <c r="Q17" s="9">
        <v>100.02841858700782</v>
      </c>
      <c r="R17" s="9">
        <v>46.651693050790847</v>
      </c>
      <c r="S17">
        <v>12.160656301266227</v>
      </c>
      <c r="T17">
        <v>7.0944948010252187</v>
      </c>
      <c r="U17">
        <v>14.787649355258489</v>
      </c>
      <c r="W17">
        <v>8.6022626557530888</v>
      </c>
      <c r="Y17" s="9">
        <v>60.977938809252279</v>
      </c>
      <c r="AA17" s="9">
        <v>40.463347656342584</v>
      </c>
      <c r="AD17" s="3">
        <v>44.739067572359986</v>
      </c>
      <c r="AE17" s="2">
        <v>27.216983397640128</v>
      </c>
      <c r="AF17">
        <v>12.266665628218783</v>
      </c>
      <c r="AG17">
        <v>11.18516219113557</v>
      </c>
      <c r="AH17" s="3">
        <v>73.107696397633362</v>
      </c>
      <c r="AI17" s="3">
        <v>60.564580060958498</v>
      </c>
      <c r="AJ17">
        <v>18.434682728474851</v>
      </c>
      <c r="AK17" s="2">
        <v>33.542756806262872</v>
      </c>
      <c r="AL17" s="3">
        <v>97.128786439955078</v>
      </c>
      <c r="AM17" s="3">
        <v>99.045480468910625</v>
      </c>
      <c r="AO17">
        <v>16.426320910862962</v>
      </c>
      <c r="AP17" s="2">
        <v>23.194349442818542</v>
      </c>
      <c r="AQ17">
        <f t="shared" si="0"/>
        <v>40.174642620729102</v>
      </c>
      <c r="AR17">
        <f t="shared" si="1"/>
        <v>33.977251496027584</v>
      </c>
      <c r="AS17">
        <f t="shared" si="3"/>
        <v>10.724543876162537</v>
      </c>
    </row>
    <row r="18" spans="1:45">
      <c r="A18">
        <f t="shared" si="2"/>
        <v>44.79999999999999</v>
      </c>
      <c r="B18" s="2">
        <v>32.881141104181779</v>
      </c>
      <c r="C18" s="8">
        <v>73.13987506918636</v>
      </c>
      <c r="D18">
        <v>0</v>
      </c>
      <c r="E18">
        <v>0</v>
      </c>
      <c r="G18" s="8">
        <v>50.291988283624704</v>
      </c>
      <c r="H18">
        <v>11.598931401674736</v>
      </c>
      <c r="I18" s="8">
        <v>64.441742345679415</v>
      </c>
      <c r="J18" s="2">
        <v>31.537720580685221</v>
      </c>
      <c r="L18" s="8">
        <v>54.050635960686066</v>
      </c>
      <c r="M18" s="9">
        <v>93.161915408980818</v>
      </c>
      <c r="N18" s="9">
        <v>65.009404326541144</v>
      </c>
      <c r="O18" s="2">
        <v>27.880930629871749</v>
      </c>
      <c r="P18" s="2">
        <v>31.907200555850533</v>
      </c>
      <c r="Q18" s="9">
        <v>80.797875882902147</v>
      </c>
      <c r="R18" s="2">
        <v>23.082837754164657</v>
      </c>
      <c r="S18">
        <v>0.12092922012745941</v>
      </c>
      <c r="T18">
        <v>13.896948976322429</v>
      </c>
      <c r="U18">
        <v>4.8173605374124415</v>
      </c>
      <c r="W18">
        <v>7.0993062794547264</v>
      </c>
      <c r="Y18" s="9">
        <v>86.996645101752421</v>
      </c>
      <c r="AA18">
        <v>16.920536013153878</v>
      </c>
      <c r="AD18" s="2">
        <v>27.206177784264021</v>
      </c>
      <c r="AE18">
        <v>11.074559014691038</v>
      </c>
      <c r="AF18" s="2">
        <v>25.266293434753123</v>
      </c>
      <c r="AG18">
        <v>8.8548641166729318</v>
      </c>
      <c r="AH18" s="3">
        <v>54.958599788286136</v>
      </c>
      <c r="AI18" s="3">
        <v>72.262778211696116</v>
      </c>
      <c r="AJ18">
        <v>0</v>
      </c>
      <c r="AK18" s="2">
        <v>33.041685390288386</v>
      </c>
      <c r="AL18" s="3">
        <v>79.733678904872946</v>
      </c>
      <c r="AM18" s="3">
        <v>98.287792693877847</v>
      </c>
      <c r="AO18" s="2">
        <v>39.430308199473359</v>
      </c>
      <c r="AP18">
        <v>18.510319132710105</v>
      </c>
      <c r="AQ18">
        <f t="shared" si="0"/>
        <v>37.523060063752688</v>
      </c>
      <c r="AR18">
        <f t="shared" si="1"/>
        <v>29.854366532386294</v>
      </c>
      <c r="AS18">
        <f t="shared" si="3"/>
        <v>9.4232008086071382</v>
      </c>
    </row>
    <row r="19" spans="1:45">
      <c r="A19">
        <f t="shared" si="2"/>
        <v>47.599999999999987</v>
      </c>
      <c r="B19" s="2">
        <v>27.848753420175026</v>
      </c>
      <c r="C19">
        <v>13.255376351832268</v>
      </c>
      <c r="D19">
        <v>0.39104099022006483</v>
      </c>
      <c r="E19" s="8">
        <v>54.676472125890946</v>
      </c>
      <c r="G19" s="8">
        <v>61.106856698545386</v>
      </c>
      <c r="H19" s="8">
        <v>50.668656665790387</v>
      </c>
      <c r="I19" s="8">
        <v>79.793596526026036</v>
      </c>
      <c r="J19" s="8">
        <v>46.973206941036025</v>
      </c>
      <c r="L19" s="2">
        <v>22.187219217593679</v>
      </c>
      <c r="M19" s="9">
        <v>78.476056424563851</v>
      </c>
      <c r="N19" s="9">
        <v>73.713585112864521</v>
      </c>
      <c r="O19" s="2">
        <v>21.08729635606468</v>
      </c>
      <c r="P19" s="2">
        <v>39.311416162064482</v>
      </c>
      <c r="Q19" s="9">
        <v>72.355402915823234</v>
      </c>
      <c r="R19" s="2">
        <v>38.268601372419802</v>
      </c>
      <c r="S19" s="2">
        <v>25.242545690042231</v>
      </c>
      <c r="T19">
        <v>0.67070093277732223</v>
      </c>
      <c r="U19">
        <v>0</v>
      </c>
      <c r="W19" s="2">
        <v>21.020737143766915</v>
      </c>
      <c r="Y19" s="9">
        <v>90.655432503266255</v>
      </c>
      <c r="AA19">
        <v>10.887908977080951</v>
      </c>
      <c r="AD19" s="11">
        <v>19.657686444483417</v>
      </c>
      <c r="AE19">
        <v>11.724655716798139</v>
      </c>
      <c r="AF19" s="2">
        <v>35.776811347700757</v>
      </c>
      <c r="AG19">
        <v>1.5324474858109294</v>
      </c>
      <c r="AH19" s="3">
        <v>65.347746653228953</v>
      </c>
      <c r="AI19" s="3">
        <v>66.807116479889771</v>
      </c>
      <c r="AJ19">
        <v>5.3206545682075994</v>
      </c>
      <c r="AK19" s="2">
        <v>24.985727849395118</v>
      </c>
      <c r="AL19" s="3">
        <v>84.10605040081245</v>
      </c>
      <c r="AM19" s="3">
        <v>81.934918584525278</v>
      </c>
      <c r="AO19" s="2">
        <v>32.297473775855529</v>
      </c>
      <c r="AP19" s="2">
        <v>25.616443609310885</v>
      </c>
      <c r="AQ19">
        <f t="shared" si="0"/>
        <v>38.899957437692812</v>
      </c>
      <c r="AR19">
        <f t="shared" si="1"/>
        <v>27.933666420853768</v>
      </c>
      <c r="AS19">
        <f t="shared" si="3"/>
        <v>8.8169530483523371</v>
      </c>
    </row>
    <row r="20" spans="1:45">
      <c r="A20">
        <f t="shared" si="2"/>
        <v>50.399999999999984</v>
      </c>
      <c r="B20" s="2">
        <v>33.754772452607774</v>
      </c>
      <c r="C20">
        <v>8.7766909565438311</v>
      </c>
      <c r="D20">
        <v>0</v>
      </c>
      <c r="E20">
        <v>7.1438111300577409</v>
      </c>
      <c r="G20" s="2">
        <v>28.723353327387716</v>
      </c>
      <c r="H20" s="8">
        <v>67.159904621955619</v>
      </c>
      <c r="I20" s="8">
        <v>62.716941143394713</v>
      </c>
      <c r="J20" s="8">
        <v>73.861288500196636</v>
      </c>
      <c r="L20">
        <v>0</v>
      </c>
      <c r="M20" s="9">
        <v>83.69706683629272</v>
      </c>
      <c r="N20" s="9">
        <v>77.570845508413399</v>
      </c>
      <c r="O20" s="2">
        <v>23.54728547691235</v>
      </c>
      <c r="P20" s="2">
        <v>38.973856085893352</v>
      </c>
      <c r="Q20" s="9">
        <v>90.583993012091966</v>
      </c>
      <c r="R20">
        <v>16.205592175884693</v>
      </c>
      <c r="S20">
        <v>0</v>
      </c>
      <c r="T20">
        <v>16.370103230863101</v>
      </c>
      <c r="W20" s="2">
        <v>32.10945480873179</v>
      </c>
      <c r="Y20" s="9">
        <v>70.12122825623635</v>
      </c>
      <c r="AA20">
        <v>15.254381290018614</v>
      </c>
      <c r="AD20">
        <v>10.781159707787447</v>
      </c>
      <c r="AE20">
        <v>16.354477856036983</v>
      </c>
      <c r="AF20" s="2">
        <v>22.624824801409641</v>
      </c>
      <c r="AG20">
        <v>3.3625829315290399</v>
      </c>
      <c r="AH20" s="3">
        <v>56.790468044653061</v>
      </c>
      <c r="AI20" s="3">
        <v>62.97533517998631</v>
      </c>
      <c r="AJ20" s="2">
        <v>35.22197445773363</v>
      </c>
      <c r="AK20">
        <v>9.3219522653897666</v>
      </c>
      <c r="AL20" s="3">
        <v>87.572470859796312</v>
      </c>
      <c r="AM20" s="3">
        <v>60.400384315003457</v>
      </c>
      <c r="AO20">
        <v>18.104398481360459</v>
      </c>
      <c r="AP20" s="2">
        <v>38.012597399542116</v>
      </c>
      <c r="AQ20">
        <f t="shared" si="0"/>
        <v>36.502912347303457</v>
      </c>
      <c r="AR20">
        <f t="shared" si="1"/>
        <v>28.439060717725447</v>
      </c>
      <c r="AS20">
        <f t="shared" si="3"/>
        <v>8.9764751719177553</v>
      </c>
    </row>
    <row r="21" spans="1:45">
      <c r="A21">
        <f t="shared" si="2"/>
        <v>53.199999999999982</v>
      </c>
      <c r="B21" s="2">
        <v>33.632924264338996</v>
      </c>
      <c r="C21">
        <v>0</v>
      </c>
      <c r="D21">
        <v>0</v>
      </c>
      <c r="E21">
        <v>0</v>
      </c>
      <c r="G21" s="8">
        <v>41.890405390519426</v>
      </c>
      <c r="H21" s="8">
        <v>50.172118238958653</v>
      </c>
      <c r="I21" s="8">
        <v>98.294039598455953</v>
      </c>
      <c r="J21" s="8">
        <v>67.987991850628532</v>
      </c>
      <c r="M21" s="9">
        <v>64.977824681979342</v>
      </c>
      <c r="N21" s="9">
        <v>77.966475654998959</v>
      </c>
      <c r="O21">
        <v>4.4883888276762738</v>
      </c>
      <c r="P21" s="2">
        <v>25.301985091493552</v>
      </c>
      <c r="Q21" s="9">
        <v>103.34880994616606</v>
      </c>
      <c r="R21">
        <v>12.901417907445504</v>
      </c>
      <c r="T21" s="2">
        <v>35.536451159412259</v>
      </c>
      <c r="W21" s="9">
        <v>82.131843092576943</v>
      </c>
      <c r="Y21" s="9">
        <v>95.966581049422786</v>
      </c>
      <c r="AA21" s="9">
        <v>54.527113607241198</v>
      </c>
      <c r="AD21">
        <v>11.779472820314764</v>
      </c>
      <c r="AE21" s="3">
        <v>51.32420539497145</v>
      </c>
      <c r="AF21">
        <v>11.029918654349924</v>
      </c>
      <c r="AG21">
        <v>7.3086310796089196</v>
      </c>
      <c r="AH21" s="3">
        <v>54.591834581113197</v>
      </c>
      <c r="AI21" s="3">
        <v>81.235685031196752</v>
      </c>
      <c r="AJ21" s="3">
        <v>44.588337623771075</v>
      </c>
      <c r="AK21">
        <v>1.262747833992856</v>
      </c>
      <c r="AL21" s="3">
        <v>77.797661398704932</v>
      </c>
      <c r="AM21" s="2">
        <v>21.472650378572165</v>
      </c>
      <c r="AO21" s="2">
        <v>21.516980207688515</v>
      </c>
      <c r="AP21" s="3">
        <v>40.784241938045639</v>
      </c>
      <c r="AQ21">
        <f t="shared" si="0"/>
        <v>42.46055791012148</v>
      </c>
      <c r="AR21">
        <f t="shared" si="1"/>
        <v>32.019455151043999</v>
      </c>
      <c r="AS21">
        <f t="shared" si="3"/>
        <v>10.106587099852309</v>
      </c>
    </row>
    <row r="22" spans="1:45">
      <c r="A22">
        <f t="shared" si="2"/>
        <v>55.999999999999979</v>
      </c>
      <c r="B22" s="2">
        <v>43.229449016268561</v>
      </c>
      <c r="D22">
        <v>0</v>
      </c>
      <c r="G22" s="2">
        <v>38.709264810080569</v>
      </c>
      <c r="H22" s="8">
        <v>47.956664613976095</v>
      </c>
      <c r="I22" s="8">
        <v>89.176137395156317</v>
      </c>
      <c r="J22" s="8">
        <v>72.521424900956461</v>
      </c>
      <c r="M22" s="9">
        <v>57.346713091826636</v>
      </c>
      <c r="N22" s="9">
        <v>79.957231088121773</v>
      </c>
      <c r="O22">
        <v>0</v>
      </c>
      <c r="P22">
        <v>13.419780213821833</v>
      </c>
      <c r="Q22" s="9">
        <v>105.26195931473453</v>
      </c>
      <c r="R22">
        <v>5.2546306432543677</v>
      </c>
      <c r="T22" s="2">
        <v>28.095704977718949</v>
      </c>
      <c r="W22" s="9">
        <v>124.68425257547399</v>
      </c>
      <c r="Y22" s="9">
        <v>70.443325275708162</v>
      </c>
      <c r="AA22" s="9">
        <v>50.161111986211814</v>
      </c>
      <c r="AD22">
        <v>10.640348200375826</v>
      </c>
      <c r="AE22" s="3">
        <v>42.031607769042317</v>
      </c>
      <c r="AF22">
        <v>5.4142415376445969</v>
      </c>
      <c r="AG22">
        <v>6.0236226401203385</v>
      </c>
      <c r="AH22" s="3">
        <v>59.22437174336293</v>
      </c>
      <c r="AI22" s="3">
        <v>70.001917647187213</v>
      </c>
      <c r="AJ22">
        <v>13.340092313438809</v>
      </c>
      <c r="AK22">
        <v>0</v>
      </c>
      <c r="AL22" s="3">
        <v>92.062652116125818</v>
      </c>
      <c r="AM22" s="2">
        <v>36.294595388215377</v>
      </c>
      <c r="AO22">
        <v>0.37174928484731329</v>
      </c>
      <c r="AP22">
        <v>3.0758099266639034</v>
      </c>
      <c r="AQ22">
        <f t="shared" si="0"/>
        <v>41.596380659654798</v>
      </c>
      <c r="AR22">
        <f t="shared" si="1"/>
        <v>35.631394105092006</v>
      </c>
      <c r="AS22">
        <f t="shared" si="3"/>
        <v>11.246655707086102</v>
      </c>
    </row>
    <row r="23" spans="1:45">
      <c r="A23">
        <f t="shared" si="2"/>
        <v>58.799999999999976</v>
      </c>
      <c r="B23" s="2">
        <v>36.030557561476186</v>
      </c>
      <c r="D23">
        <v>0</v>
      </c>
      <c r="G23" s="8">
        <v>41.992359525771029</v>
      </c>
      <c r="H23" s="8">
        <v>56.854945637761865</v>
      </c>
      <c r="I23" s="8">
        <v>60.712534602302156</v>
      </c>
      <c r="J23" s="2">
        <v>28.895093404259764</v>
      </c>
      <c r="M23" s="9">
        <v>78.612246100524573</v>
      </c>
      <c r="N23" s="9">
        <v>92.144635865840669</v>
      </c>
      <c r="P23" s="9">
        <v>44.05953865699999</v>
      </c>
      <c r="Q23" s="9">
        <v>106.43912737508796</v>
      </c>
      <c r="R23">
        <v>8.0872719573109677</v>
      </c>
      <c r="T23" s="9">
        <v>51.695575202518405</v>
      </c>
      <c r="W23" s="9">
        <v>77.768228231309962</v>
      </c>
      <c r="Y23" s="9">
        <v>78.02396297602634</v>
      </c>
      <c r="AA23" s="9">
        <v>47.240692884215235</v>
      </c>
      <c r="AD23">
        <v>15.219753954456493</v>
      </c>
      <c r="AE23" s="3">
        <v>54.500896838388044</v>
      </c>
      <c r="AF23">
        <v>14.76436988437653</v>
      </c>
      <c r="AG23">
        <v>4.8398560765084442</v>
      </c>
      <c r="AH23" s="3">
        <v>89.316591918482274</v>
      </c>
      <c r="AI23" s="3">
        <v>60.798044485461475</v>
      </c>
      <c r="AJ23" s="2">
        <v>25.547094545343747</v>
      </c>
      <c r="AK23">
        <v>0</v>
      </c>
      <c r="AL23" s="3">
        <v>84.964713634235579</v>
      </c>
      <c r="AM23" s="3">
        <v>54.749349981576742</v>
      </c>
      <c r="AO23" s="2">
        <v>21.346585621308499</v>
      </c>
      <c r="AP23">
        <v>14.129761536079281</v>
      </c>
      <c r="AQ23">
        <f t="shared" si="0"/>
        <v>46.249399572504522</v>
      </c>
      <c r="AR23">
        <f t="shared" si="1"/>
        <v>30.27633852279039</v>
      </c>
      <c r="AS23">
        <f t="shared" si="3"/>
        <v>9.5563916032224547</v>
      </c>
    </row>
    <row r="24" spans="1:45">
      <c r="A24" s="6">
        <f t="shared" si="2"/>
        <v>61.599999999999973</v>
      </c>
      <c r="B24" s="6">
        <v>36.432703099369768</v>
      </c>
      <c r="C24" s="6"/>
      <c r="D24" s="6">
        <v>0.36611529702934048</v>
      </c>
      <c r="E24" s="6"/>
      <c r="F24" s="6"/>
      <c r="G24" s="8">
        <v>78.051744639835732</v>
      </c>
      <c r="H24" s="8">
        <v>50.893777160521481</v>
      </c>
      <c r="I24" s="8">
        <v>76.807892692913441</v>
      </c>
      <c r="J24" s="8">
        <v>87.312781247901142</v>
      </c>
      <c r="K24" s="6"/>
      <c r="L24" s="6"/>
      <c r="M24" s="9">
        <v>78.356118208335616</v>
      </c>
      <c r="N24" s="9">
        <v>98.948955693935702</v>
      </c>
      <c r="O24" s="6"/>
      <c r="P24" s="9">
        <v>54.996847590605448</v>
      </c>
      <c r="Q24" s="9">
        <v>116.34811253989575</v>
      </c>
      <c r="R24" s="6">
        <v>20.403471463877235</v>
      </c>
      <c r="S24" s="6"/>
      <c r="T24" s="6">
        <v>19.189661491225447</v>
      </c>
      <c r="U24" s="6"/>
      <c r="V24" s="6"/>
      <c r="W24" s="9">
        <v>65.044158119406688</v>
      </c>
      <c r="X24" s="6"/>
      <c r="Y24" s="9">
        <v>53.981218688297908</v>
      </c>
      <c r="Z24" s="6"/>
      <c r="AA24" s="9">
        <v>48.016843763490542</v>
      </c>
      <c r="AB24" s="6"/>
      <c r="AC24" s="6"/>
      <c r="AD24" s="6">
        <v>9.2666894062023726</v>
      </c>
      <c r="AE24" s="3">
        <v>52.155054350069229</v>
      </c>
      <c r="AF24" s="6">
        <v>8.5961765111738995</v>
      </c>
      <c r="AG24" s="6">
        <v>0</v>
      </c>
      <c r="AH24" s="3">
        <v>57.234159254048123</v>
      </c>
      <c r="AI24" s="3">
        <v>70.390282531252609</v>
      </c>
      <c r="AJ24" s="6">
        <v>12.152676505473565</v>
      </c>
      <c r="AK24" s="6">
        <v>0</v>
      </c>
      <c r="AL24" s="3">
        <v>89.550938959580918</v>
      </c>
      <c r="AM24" s="3">
        <v>68.92043597504653</v>
      </c>
      <c r="AN24" s="6"/>
      <c r="AO24" s="6">
        <v>19.590505487988903</v>
      </c>
      <c r="AP24" s="2">
        <v>20.388294274208334</v>
      </c>
      <c r="AQ24">
        <f t="shared" si="0"/>
        <v>47.90354129450688</v>
      </c>
      <c r="AR24">
        <f t="shared" si="1"/>
        <v>32.845583068817142</v>
      </c>
      <c r="AS24">
        <f t="shared" si="3"/>
        <v>10.367345245711066</v>
      </c>
    </row>
  </sheetData>
  <mergeCells count="3">
    <mergeCell ref="B1:L1"/>
    <mergeCell ref="M1:AA1"/>
    <mergeCell ref="AB1:AP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6A3F43BE42D940B3AE6D418B7CF84D" ma:contentTypeVersion="12" ma:contentTypeDescription="Create a new document." ma:contentTypeScope="" ma:versionID="6bbfff70a1dd5ba8e954963963a0c38b">
  <xsd:schema xmlns:xsd="http://www.w3.org/2001/XMLSchema" xmlns:xs="http://www.w3.org/2001/XMLSchema" xmlns:p="http://schemas.microsoft.com/office/2006/metadata/properties" xmlns:ns2="ac902fa6-1e67-455c-b04e-74b5a3ea43cf" xmlns:ns3="32276e13-811e-4dc4-adff-3c064374311e" targetNamespace="http://schemas.microsoft.com/office/2006/metadata/properties" ma:root="true" ma:fieldsID="14bceb38dda359c8378fb7450cfec27d" ns2:_="" ns3:_="">
    <xsd:import namespace="ac902fa6-1e67-455c-b04e-74b5a3ea43cf"/>
    <xsd:import namespace="32276e13-811e-4dc4-adff-3c06437431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02fa6-1e67-455c-b04e-74b5a3ea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76e13-811e-4dc4-adff-3c0643743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AEB264-A39C-455C-9144-B86A416A83DA}"/>
</file>

<file path=customXml/itemProps2.xml><?xml version="1.0" encoding="utf-8"?>
<ds:datastoreItem xmlns:ds="http://schemas.openxmlformats.org/officeDocument/2006/customXml" ds:itemID="{46B2609D-A7B3-4FAF-B62C-4B6BBAF2F2D8}"/>
</file>

<file path=customXml/itemProps3.xml><?xml version="1.0" encoding="utf-8"?>
<ds:datastoreItem xmlns:ds="http://schemas.openxmlformats.org/officeDocument/2006/customXml" ds:itemID="{320D48F9-240B-4E2E-B476-E869819C52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Evelyn</dc:creator>
  <cp:keywords/>
  <dc:description/>
  <cp:lastModifiedBy/>
  <cp:revision/>
  <dcterms:created xsi:type="dcterms:W3CDTF">2021-05-27T23:10:28Z</dcterms:created>
  <dcterms:modified xsi:type="dcterms:W3CDTF">2022-09-08T05:18:22Z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0x010100496A3F43BE42D940B3AE6D418B7CF84D</vt:lpwstr>
  </property>
</Properties>
</file>