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ifeldmueller/Desktop/manuscript_tcrelease/revisions/final/"/>
    </mc:Choice>
  </mc:AlternateContent>
  <xr:revisionPtr revIDLastSave="0" documentId="8_{5623C80D-1A2D-0146-81E3-36333C0F0F9C}" xr6:coauthVersionLast="47" xr6:coauthVersionMax="47" xr10:uidLastSave="{00000000-0000-0000-0000-000000000000}"/>
  <bookViews>
    <workbookView xWindow="56620" yWindow="2820" windowWidth="37340" windowHeight="23940" xr2:uid="{6B656F6C-B701-CF49-9BC1-11BF884AD871}"/>
  </bookViews>
  <sheets>
    <sheet name="SupFig3_ΔYenTc_quantification" sheetId="2" r:id="rId1"/>
    <sheet name="SupFig4ab_ΔLCΔM66_quant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3" l="1"/>
  <c r="E66" i="3" s="1"/>
  <c r="D63" i="3"/>
  <c r="D66" i="3" s="1"/>
  <c r="C63" i="3"/>
  <c r="B63" i="3"/>
  <c r="B66" i="3" s="1"/>
  <c r="E58" i="3"/>
  <c r="D58" i="3"/>
  <c r="C58" i="3"/>
  <c r="C66" i="3" s="1"/>
  <c r="B58" i="3"/>
  <c r="E51" i="3"/>
  <c r="D51" i="3"/>
  <c r="C51" i="3"/>
  <c r="B51" i="3"/>
  <c r="E45" i="3"/>
  <c r="D45" i="3"/>
  <c r="C45" i="3"/>
  <c r="B45" i="3"/>
  <c r="E39" i="3"/>
  <c r="D39" i="3"/>
  <c r="C39" i="3"/>
  <c r="B39" i="3"/>
  <c r="L31" i="3"/>
  <c r="K31" i="3"/>
  <c r="J31" i="3"/>
  <c r="J40" i="3" s="1"/>
  <c r="E29" i="3"/>
  <c r="D29" i="3"/>
  <c r="C29" i="3"/>
  <c r="B29" i="3"/>
  <c r="L28" i="3"/>
  <c r="K28" i="3"/>
  <c r="J28" i="3"/>
  <c r="I28" i="3"/>
  <c r="L22" i="3"/>
  <c r="K22" i="3"/>
  <c r="J22" i="3"/>
  <c r="I22" i="3"/>
  <c r="I31" i="3" s="1"/>
  <c r="I40" i="3" s="1"/>
  <c r="E21" i="3"/>
  <c r="D21" i="3"/>
  <c r="C21" i="3"/>
  <c r="B21" i="3"/>
  <c r="L14" i="3"/>
  <c r="K14" i="3"/>
  <c r="J14" i="3"/>
  <c r="I14" i="3"/>
  <c r="E13" i="3"/>
  <c r="D13" i="3"/>
  <c r="C13" i="3"/>
  <c r="B13" i="3"/>
  <c r="B55" i="2"/>
  <c r="C55" i="2" s="1"/>
  <c r="E51" i="2"/>
  <c r="D51" i="2"/>
  <c r="C51" i="2"/>
  <c r="B51" i="2"/>
  <c r="E33" i="2"/>
  <c r="E56" i="2" s="1"/>
  <c r="F56" i="2" s="1"/>
  <c r="D33" i="2"/>
  <c r="B56" i="2" s="1"/>
  <c r="C33" i="2"/>
  <c r="B33" i="2"/>
  <c r="D55" i="2" l="1"/>
</calcChain>
</file>

<file path=xl/sharedStrings.xml><?xml version="1.0" encoding="utf-8"?>
<sst xmlns="http://schemas.openxmlformats.org/spreadsheetml/2006/main" count="193" uniqueCount="58">
  <si>
    <t>Source Data text:  Quantification of the cell types seen by cryoET of Y. entomophaga ΔYenTc lamellae at 24 h</t>
  </si>
  <si>
    <t>tomography_session_1</t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</si>
  <si>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ΔYenTc</t>
    </r>
  </si>
  <si>
    <t>tiltseries</t>
  </si>
  <si>
    <t>total number of cells [n]</t>
  </si>
  <si>
    <t>intact cells [n]</t>
  </si>
  <si>
    <t>lysing cells [n]</t>
  </si>
  <si>
    <t>lysing cells w/YenTc [n]</t>
  </si>
  <si>
    <t>TS01</t>
  </si>
  <si>
    <t>TS02</t>
  </si>
  <si>
    <t>TS03</t>
  </si>
  <si>
    <t>TS04</t>
  </si>
  <si>
    <t>TS05</t>
  </si>
  <si>
    <t>TS06</t>
  </si>
  <si>
    <t>TS07</t>
  </si>
  <si>
    <t>TS08</t>
  </si>
  <si>
    <t>TS09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</si>
  <si>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</si>
  <si>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</si>
  <si>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</si>
  <si>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</si>
  <si>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</si>
  <si>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</si>
  <si>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</si>
  <si>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</si>
  <si>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</si>
  <si>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</si>
  <si>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TS20</t>
  </si>
  <si>
    <t>TS21</t>
  </si>
  <si>
    <t>TS22</t>
  </si>
  <si>
    <t>TS26</t>
  </si>
  <si>
    <t>TS28</t>
  </si>
  <si>
    <t>sum</t>
  </si>
  <si>
    <t>tomography_session_2</t>
  </si>
  <si>
    <t>total [n]</t>
  </si>
  <si>
    <t>intact [%]</t>
  </si>
  <si>
    <t>lysing [%]</t>
  </si>
  <si>
    <t>YenTc [%]</t>
  </si>
  <si>
    <t>no YenTc [%]</t>
  </si>
  <si>
    <t>total cells</t>
  </si>
  <si>
    <t>lysing cells</t>
  </si>
  <si>
    <r>
      <t>Source Data Supplementary Figure 4 a/b:  Quantification of the filament occurence in cells seen by cryoET of Y. entomophaga</t>
    </r>
    <r>
      <rPr>
        <b/>
        <i/>
        <sz val="16"/>
        <color theme="1"/>
        <rFont val="Helvetica"/>
        <family val="2"/>
      </rPr>
      <t xml:space="preserve"> </t>
    </r>
    <r>
      <rPr>
        <b/>
        <sz val="16"/>
        <color theme="1"/>
        <rFont val="Helvetica"/>
        <family val="2"/>
      </rPr>
      <t>ΔLCΔM66 double mutant lamellae at 24 h</t>
    </r>
  </si>
  <si>
    <r>
      <t xml:space="preserve">Source Data Supplementary Figure 4 a/b:  Quantification of the filament occurence in cells seen by cryoET of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ΔLCΔM66 double mutant lamellae at 24 h</t>
    </r>
  </si>
  <si>
    <r>
      <t xml:space="preserve">24 hours, </t>
    </r>
    <r>
      <rPr>
        <b/>
        <i/>
        <sz val="12"/>
        <color rgb="FF000000"/>
        <rFont val="Helvetica"/>
        <family val="2"/>
      </rPr>
      <t>Y. entomophaga</t>
    </r>
    <r>
      <rPr>
        <b/>
        <sz val="12"/>
        <color rgb="FF000000"/>
        <rFont val="Helvetica"/>
        <family val="2"/>
      </rPr>
      <t xml:space="preserve"> ΔLCΔM66</t>
    </r>
  </si>
  <si>
    <r>
      <t xml:space="preserve">24 hours, </t>
    </r>
    <r>
      <rPr>
        <b/>
        <i/>
        <sz val="12"/>
        <color theme="1"/>
        <rFont val="Helvetica"/>
        <family val="2"/>
      </rPr>
      <t>Y. entomophaga</t>
    </r>
    <r>
      <rPr>
        <b/>
        <sz val="12"/>
        <color theme="1"/>
        <rFont val="Helvetica"/>
        <family val="2"/>
      </rPr>
      <t xml:space="preserve"> ΔLCΔM66</t>
    </r>
  </si>
  <si>
    <t>lamella 1</t>
  </si>
  <si>
    <t>intact cells with filaments [n]</t>
  </si>
  <si>
    <t>intact cells with YenTc [n]</t>
  </si>
  <si>
    <t>lamella 2</t>
  </si>
  <si>
    <t>lamella 3</t>
  </si>
  <si>
    <t>lamella 4</t>
  </si>
  <si>
    <t>overall sum</t>
  </si>
  <si>
    <t>intact with filaments [n]</t>
  </si>
  <si>
    <t>lamella 5</t>
  </si>
  <si>
    <t>lamella 6</t>
  </si>
  <si>
    <t>lamella 7</t>
  </si>
  <si>
    <t>lamella 9</t>
  </si>
  <si>
    <r>
      <t xml:space="preserve">Source Data Supplementary Figure 3 and text:  Quantification of the cell types seen by cryoET of </t>
    </r>
    <r>
      <rPr>
        <b/>
        <i/>
        <sz val="16"/>
        <color theme="1"/>
        <rFont val="Helvetica"/>
        <family val="2"/>
      </rPr>
      <t xml:space="preserve">Y. entomophaga </t>
    </r>
    <r>
      <rPr>
        <b/>
        <sz val="16"/>
        <color theme="1"/>
        <rFont val="Helvetica"/>
        <family val="2"/>
      </rPr>
      <t>ΔYenTc lamellae at 24 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</si>
</sst>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6"/>
      <color theme="1"/>
      <name val="Helvetica"/>
      <family val="2"/>
    </font>
    <font>
      <b/>
      <i/>
      <sz val="16"/>
      <color theme="1"/>
      <name val="Helvetica"/>
      <family val="2"/>
    </font>
    <font>
      <sz val="12"/>
      <color theme="1"/>
      <name val="Helvetica"/>
      <family val="2"/>
    </font>
    <font>
      <sz val="12"/>
      <color theme="1"/>
      <name val="Arial"/>
      <family val="2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b/>
      <sz val="12"/>
      <color rgb="FF000000"/>
      <name val="Helvetica"/>
      <family val="2"/>
    </font>
    <font>
      <b/>
      <i/>
      <sz val="12"/>
      <color rgb="FF000000"/>
      <name val="Helvetica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5" fillId="3" borderId="1" xfId="0" applyFont="1" applyFill="1" applyBorder="1"/>
    <xf numFmtId="0" fontId="6" fillId="0" borderId="1" xfId="0" applyFont="1" applyBorder="1"/>
    <xf numFmtId="0" fontId="6" fillId="2" borderId="1" xfId="0" applyFont="1" applyFill="1" applyBorder="1"/>
    <xf numFmtId="0" fontId="6" fillId="3" borderId="1" xfId="0" applyFont="1" applyFill="1" applyBorder="1"/>
    <xf numFmtId="2" fontId="3" fillId="0" borderId="0" xfId="0" applyNumberFormat="1" applyFont="1"/>
    <xf numFmtId="2" fontId="3" fillId="0" borderId="1" xfId="0" applyNumberFormat="1" applyFont="1" applyBorder="1"/>
    <xf numFmtId="0" fontId="8" fillId="0" borderId="0" xfId="0" applyFont="1"/>
    <xf numFmtId="0" fontId="5" fillId="0" borderId="1" xfId="0" applyFont="1" applyBorder="1"/>
    <xf numFmtId="0" fontId="8" fillId="0" borderId="1" xfId="0" applyFont="1" applyBorder="1"/>
    <xf numFmtId="1" fontId="3" fillId="0" borderId="1" xfId="0" applyNumberFormat="1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BB1A-F53B-D64B-A24C-94107CB7788C}">
  <dimension ref="A1:K65"/>
  <sheetViews>
    <sheetView tabSelected="1" workbookViewId="0">
      <selection activeCell="H23" sqref="H23"/>
    </sheetView>
  </sheetViews>
  <sheetFormatPr baseColWidth="10" defaultRowHeight="16"/>
  <cols>
    <col min="1" max="1" width="34.5" customWidth="1"/>
    <col min="2" max="2" width="23.83203125" customWidth="1"/>
    <col min="3" max="3" width="14.1640625" customWidth="1"/>
    <col min="4" max="4" width="26.1640625" customWidth="1"/>
    <col min="5" max="5" width="22.5" customWidth="1"/>
    <col min="6" max="6" width="22.1640625" customWidth="1"/>
  </cols>
  <sheetData>
    <row r="1" spans="1:10" ht="21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/>
      <c r="B3" s="2"/>
      <c r="C3" s="2"/>
      <c r="D3" s="2"/>
      <c r="E3" s="4"/>
      <c r="F3" s="2"/>
      <c r="G3" s="2"/>
      <c r="H3" s="2"/>
      <c r="I3" s="2"/>
      <c r="J3" s="2"/>
    </row>
    <row r="4" spans="1:10">
      <c r="A4" s="5" t="s">
        <v>0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5" t="s">
        <v>1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5" t="s">
        <v>2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6" t="s">
        <v>3</v>
      </c>
      <c r="B8" s="7" t="s">
        <v>4</v>
      </c>
      <c r="C8" s="7" t="s">
        <v>5</v>
      </c>
      <c r="D8" s="8" t="s">
        <v>6</v>
      </c>
      <c r="E8" s="9" t="s">
        <v>7</v>
      </c>
      <c r="F8" s="2"/>
      <c r="G8" s="2"/>
      <c r="H8" s="2"/>
      <c r="I8" s="2"/>
      <c r="J8" s="2"/>
    </row>
    <row r="9" spans="1:10">
      <c r="A9" s="6" t="s">
        <v>8</v>
      </c>
      <c r="B9" s="7">
        <v>3</v>
      </c>
      <c r="C9" s="7">
        <v>2</v>
      </c>
      <c r="D9" s="8">
        <v>1</v>
      </c>
      <c r="E9" s="8">
        <v>0</v>
      </c>
      <c r="F9" s="2"/>
      <c r="G9" s="2"/>
      <c r="H9" s="2"/>
      <c r="I9" s="2"/>
      <c r="J9" s="2"/>
    </row>
    <row r="10" spans="1:10">
      <c r="A10" s="6" t="s">
        <v>9</v>
      </c>
      <c r="B10" s="7">
        <v>2</v>
      </c>
      <c r="C10" s="7">
        <v>0</v>
      </c>
      <c r="D10" s="8">
        <v>2</v>
      </c>
      <c r="E10" s="8">
        <v>0</v>
      </c>
      <c r="F10" s="2"/>
      <c r="G10" s="2"/>
      <c r="H10" s="2"/>
      <c r="I10" s="2"/>
      <c r="J10" s="2"/>
    </row>
    <row r="11" spans="1:10">
      <c r="A11" s="6" t="s">
        <v>10</v>
      </c>
      <c r="B11" s="7">
        <v>2</v>
      </c>
      <c r="C11" s="7">
        <v>2</v>
      </c>
      <c r="D11" s="8">
        <v>0</v>
      </c>
      <c r="E11" s="8">
        <v>0</v>
      </c>
      <c r="F11" s="2"/>
      <c r="G11" s="2"/>
      <c r="H11" s="2"/>
      <c r="I11" s="2"/>
      <c r="J11" s="2"/>
    </row>
    <row r="12" spans="1:10">
      <c r="A12" s="6" t="s">
        <v>11</v>
      </c>
      <c r="B12" s="7">
        <v>4</v>
      </c>
      <c r="C12" s="7">
        <v>4</v>
      </c>
      <c r="D12" s="8">
        <v>0</v>
      </c>
      <c r="E12" s="8">
        <v>0</v>
      </c>
      <c r="F12" s="2"/>
      <c r="G12" s="2"/>
      <c r="H12" s="2"/>
      <c r="I12" s="2"/>
      <c r="J12" s="2"/>
    </row>
    <row r="13" spans="1:10">
      <c r="A13" s="6" t="s">
        <v>12</v>
      </c>
      <c r="B13" s="7">
        <v>3</v>
      </c>
      <c r="C13" s="7">
        <v>2</v>
      </c>
      <c r="D13" s="8">
        <v>1</v>
      </c>
      <c r="E13" s="8">
        <v>0</v>
      </c>
      <c r="F13" s="2"/>
      <c r="G13" s="2"/>
      <c r="H13" s="2"/>
      <c r="I13" s="2"/>
      <c r="J13" s="2"/>
    </row>
    <row r="14" spans="1:10">
      <c r="A14" s="6" t="s">
        <v>13</v>
      </c>
      <c r="B14" s="7">
        <v>4</v>
      </c>
      <c r="C14" s="7">
        <v>2</v>
      </c>
      <c r="D14" s="8">
        <v>2</v>
      </c>
      <c r="E14" s="8">
        <v>0</v>
      </c>
      <c r="F14" s="2"/>
      <c r="G14" s="2"/>
      <c r="H14" s="2"/>
      <c r="I14" s="2"/>
      <c r="J14" s="2"/>
    </row>
    <row r="15" spans="1:10">
      <c r="A15" s="6" t="s">
        <v>14</v>
      </c>
      <c r="B15" s="7">
        <v>5</v>
      </c>
      <c r="C15" s="7">
        <v>4</v>
      </c>
      <c r="D15" s="8">
        <v>1</v>
      </c>
      <c r="E15" s="8">
        <v>0</v>
      </c>
      <c r="F15" s="2"/>
      <c r="G15" s="2"/>
      <c r="H15" s="2"/>
      <c r="I15" s="2"/>
      <c r="J15" s="2"/>
    </row>
    <row r="16" spans="1:10">
      <c r="A16" s="6" t="s">
        <v>15</v>
      </c>
      <c r="B16" s="7">
        <v>3</v>
      </c>
      <c r="C16" s="7">
        <v>2</v>
      </c>
      <c r="D16" s="8">
        <v>1</v>
      </c>
      <c r="E16" s="8">
        <v>0</v>
      </c>
      <c r="F16" s="2"/>
      <c r="G16" s="2"/>
      <c r="H16" s="2"/>
      <c r="I16" s="2"/>
      <c r="J16" s="2"/>
    </row>
    <row r="17" spans="1:10">
      <c r="A17" s="6" t="s">
        <v>16</v>
      </c>
      <c r="B17" s="7">
        <v>6</v>
      </c>
      <c r="C17" s="7">
        <v>4</v>
      </c>
      <c r="D17" s="8">
        <v>2</v>
      </c>
      <c r="E17" s="8">
        <v>0</v>
      </c>
      <c r="F17" s="2"/>
      <c r="G17" s="2"/>
      <c r="H17" s="2"/>
      <c r="I17" s="2"/>
      <c r="J17" s="2"/>
    </row>
    <row r="18" spans="1:10">
      <c r="A18" s="6" t="s">
        <v>17</v>
      </c>
      <c r="B18" s="7">
        <v>2</v>
      </c>
      <c r="C18" s="7">
        <v>2</v>
      </c>
      <c r="D18" s="8">
        <v>0</v>
      </c>
      <c r="E18" s="8">
        <v>0</v>
      </c>
      <c r="F18" s="2"/>
      <c r="G18" s="2"/>
      <c r="H18" s="2"/>
      <c r="I18" s="2"/>
      <c r="J18" s="2"/>
    </row>
    <row r="19" spans="1:10">
      <c r="A19" s="6" t="s">
        <v>18</v>
      </c>
      <c r="B19" s="7">
        <v>3</v>
      </c>
      <c r="C19" s="7">
        <v>0</v>
      </c>
      <c r="D19" s="8">
        <v>3</v>
      </c>
      <c r="E19" s="8">
        <v>0</v>
      </c>
      <c r="F19" s="2"/>
      <c r="G19" s="2"/>
      <c r="H19" s="2"/>
      <c r="I19" s="2"/>
      <c r="J19" s="2"/>
    </row>
    <row r="20" spans="1:10">
      <c r="A20" s="6" t="s">
        <v>19</v>
      </c>
      <c r="B20" s="7">
        <v>4</v>
      </c>
      <c r="C20" s="7">
        <v>3</v>
      </c>
      <c r="D20" s="8">
        <v>1</v>
      </c>
      <c r="E20" s="8">
        <v>0</v>
      </c>
      <c r="F20" s="2"/>
      <c r="G20" s="2"/>
      <c r="H20" s="2"/>
      <c r="I20" s="2"/>
      <c r="J20" s="2"/>
    </row>
    <row r="21" spans="1:10">
      <c r="A21" s="6" t="s">
        <v>20</v>
      </c>
      <c r="B21" s="7">
        <v>3</v>
      </c>
      <c r="C21" s="7">
        <v>2</v>
      </c>
      <c r="D21" s="8">
        <v>1</v>
      </c>
      <c r="E21" s="8">
        <v>0</v>
      </c>
      <c r="F21" s="2"/>
      <c r="G21" s="2"/>
      <c r="H21" s="2"/>
      <c r="I21" s="2"/>
      <c r="J21" s="2"/>
    </row>
    <row r="22" spans="1:10">
      <c r="A22" s="6" t="s">
        <v>21</v>
      </c>
      <c r="B22" s="7">
        <v>2</v>
      </c>
      <c r="C22" s="7">
        <v>2</v>
      </c>
      <c r="D22" s="8">
        <v>0</v>
      </c>
      <c r="E22" s="8">
        <v>0</v>
      </c>
      <c r="F22" s="2"/>
      <c r="G22" s="2"/>
      <c r="H22" s="2"/>
      <c r="I22" s="2"/>
      <c r="J22" s="2"/>
    </row>
    <row r="23" spans="1:10">
      <c r="A23" s="6" t="s">
        <v>22</v>
      </c>
      <c r="B23" s="7">
        <v>3</v>
      </c>
      <c r="C23" s="7">
        <v>2</v>
      </c>
      <c r="D23" s="8">
        <v>1</v>
      </c>
      <c r="E23" s="8">
        <v>0</v>
      </c>
      <c r="F23" s="2"/>
      <c r="G23" s="2"/>
      <c r="H23" s="2"/>
      <c r="I23" s="2"/>
      <c r="J23" s="2"/>
    </row>
    <row r="24" spans="1:10">
      <c r="A24" s="6" t="s">
        <v>23</v>
      </c>
      <c r="B24" s="7">
        <v>3</v>
      </c>
      <c r="C24" s="7">
        <v>3</v>
      </c>
      <c r="D24" s="8">
        <v>0</v>
      </c>
      <c r="E24" s="8">
        <v>0</v>
      </c>
      <c r="F24" s="2"/>
      <c r="G24" s="2"/>
      <c r="H24" s="2"/>
      <c r="I24" s="2"/>
      <c r="J24" s="2"/>
    </row>
    <row r="25" spans="1:10">
      <c r="A25" s="6" t="s">
        <v>24</v>
      </c>
      <c r="B25" s="7">
        <v>2</v>
      </c>
      <c r="C25" s="7">
        <v>2</v>
      </c>
      <c r="D25" s="8">
        <v>0</v>
      </c>
      <c r="E25" s="8">
        <v>0</v>
      </c>
      <c r="F25" s="2"/>
      <c r="G25" s="2"/>
      <c r="H25" s="2"/>
      <c r="I25" s="2"/>
      <c r="J25" s="2"/>
    </row>
    <row r="26" spans="1:10">
      <c r="A26" s="6" t="s">
        <v>25</v>
      </c>
      <c r="B26" s="7">
        <v>2</v>
      </c>
      <c r="C26" s="7">
        <v>2</v>
      </c>
      <c r="D26" s="8">
        <v>0</v>
      </c>
      <c r="E26" s="8">
        <v>0</v>
      </c>
      <c r="F26" s="2"/>
      <c r="G26" s="2"/>
      <c r="H26" s="2"/>
      <c r="I26" s="2"/>
      <c r="J26" s="2"/>
    </row>
    <row r="27" spans="1:10">
      <c r="A27" s="6" t="s">
        <v>26</v>
      </c>
      <c r="B27" s="7">
        <v>3</v>
      </c>
      <c r="C27" s="7">
        <v>0</v>
      </c>
      <c r="D27" s="8">
        <v>3</v>
      </c>
      <c r="E27" s="8">
        <v>0</v>
      </c>
      <c r="F27" s="2"/>
      <c r="G27" s="2"/>
      <c r="H27" s="2"/>
      <c r="I27" s="2"/>
      <c r="J27" s="2"/>
    </row>
    <row r="28" spans="1:10">
      <c r="A28" s="6" t="s">
        <v>27</v>
      </c>
      <c r="B28" s="7">
        <v>4</v>
      </c>
      <c r="C28" s="7">
        <v>3</v>
      </c>
      <c r="D28" s="8">
        <v>1</v>
      </c>
      <c r="E28" s="8">
        <v>0</v>
      </c>
      <c r="F28" s="2"/>
      <c r="G28" s="2"/>
      <c r="H28" s="2"/>
      <c r="I28" s="2"/>
      <c r="J28" s="2"/>
    </row>
    <row r="29" spans="1:10">
      <c r="A29" s="6" t="s">
        <v>28</v>
      </c>
      <c r="B29" s="7">
        <v>1</v>
      </c>
      <c r="C29" s="7">
        <v>1</v>
      </c>
      <c r="D29" s="8">
        <v>0</v>
      </c>
      <c r="E29" s="8">
        <v>0</v>
      </c>
      <c r="F29" s="2"/>
      <c r="G29" s="2"/>
      <c r="H29" s="2"/>
      <c r="I29" s="2"/>
      <c r="J29" s="2"/>
    </row>
    <row r="30" spans="1:10">
      <c r="A30" s="6" t="s">
        <v>29</v>
      </c>
      <c r="B30" s="7">
        <v>3</v>
      </c>
      <c r="C30" s="7">
        <v>2</v>
      </c>
      <c r="D30" s="8">
        <v>1</v>
      </c>
      <c r="E30" s="8">
        <v>0</v>
      </c>
      <c r="F30" s="2"/>
      <c r="G30" s="2"/>
      <c r="H30" s="2"/>
      <c r="I30" s="2"/>
      <c r="J30" s="2"/>
    </row>
    <row r="31" spans="1:10">
      <c r="A31" s="6" t="s">
        <v>30</v>
      </c>
      <c r="B31" s="7">
        <v>2</v>
      </c>
      <c r="C31" s="7">
        <v>2</v>
      </c>
      <c r="D31" s="8">
        <v>0</v>
      </c>
      <c r="E31" s="8">
        <v>0</v>
      </c>
      <c r="F31" s="2"/>
      <c r="G31" s="2"/>
      <c r="H31" s="2"/>
      <c r="I31" s="2"/>
      <c r="J31" s="2"/>
    </row>
    <row r="32" spans="1:10">
      <c r="A32" s="6" t="s">
        <v>31</v>
      </c>
      <c r="B32" s="7">
        <v>3</v>
      </c>
      <c r="C32" s="7">
        <v>2</v>
      </c>
      <c r="D32" s="8">
        <v>1</v>
      </c>
      <c r="E32" s="8">
        <v>0</v>
      </c>
      <c r="F32" s="2"/>
      <c r="G32" s="2"/>
      <c r="H32" s="2"/>
      <c r="I32" s="2"/>
      <c r="J32" s="2"/>
    </row>
    <row r="33" spans="1:10">
      <c r="A33" s="10" t="s">
        <v>32</v>
      </c>
      <c r="B33" s="11">
        <f>SUM(B9:B32)</f>
        <v>72</v>
      </c>
      <c r="C33" s="11">
        <f t="shared" ref="C33:E33" si="0">SUM(C9:C32)</f>
        <v>50</v>
      </c>
      <c r="D33" s="12">
        <f t="shared" si="0"/>
        <v>22</v>
      </c>
      <c r="E33" s="12">
        <f t="shared" si="0"/>
        <v>0</v>
      </c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5" t="s">
        <v>33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5" t="s">
        <v>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6" t="s">
        <v>3</v>
      </c>
      <c r="B37" s="7" t="s">
        <v>4</v>
      </c>
      <c r="C37" s="7" t="s">
        <v>5</v>
      </c>
      <c r="D37" s="8" t="s">
        <v>6</v>
      </c>
      <c r="E37" s="9" t="s">
        <v>7</v>
      </c>
      <c r="F37" s="2"/>
      <c r="G37" s="2"/>
      <c r="H37" s="2"/>
      <c r="I37" s="2"/>
      <c r="J37" s="2"/>
    </row>
    <row r="38" spans="1:10">
      <c r="A38" s="6" t="s">
        <v>8</v>
      </c>
      <c r="B38" s="7">
        <v>4</v>
      </c>
      <c r="C38" s="7">
        <v>3</v>
      </c>
      <c r="D38" s="8">
        <v>1</v>
      </c>
      <c r="E38" s="8">
        <v>0</v>
      </c>
      <c r="F38" s="2"/>
      <c r="G38" s="2"/>
      <c r="H38" s="2"/>
      <c r="I38" s="2"/>
      <c r="J38" s="2"/>
    </row>
    <row r="39" spans="1:10">
      <c r="A39" s="6" t="s">
        <v>9</v>
      </c>
      <c r="B39" s="7">
        <v>2</v>
      </c>
      <c r="C39" s="7">
        <v>1</v>
      </c>
      <c r="D39" s="8">
        <v>1</v>
      </c>
      <c r="E39" s="8">
        <v>0</v>
      </c>
      <c r="F39" s="2"/>
      <c r="G39" s="2"/>
      <c r="H39" s="2"/>
      <c r="I39" s="2"/>
      <c r="J39" s="2"/>
    </row>
    <row r="40" spans="1:10">
      <c r="A40" s="6" t="s">
        <v>10</v>
      </c>
      <c r="B40" s="7">
        <v>6</v>
      </c>
      <c r="C40" s="7">
        <v>5</v>
      </c>
      <c r="D40" s="8">
        <v>1</v>
      </c>
      <c r="E40" s="8">
        <v>0</v>
      </c>
      <c r="F40" s="2"/>
      <c r="G40" s="2"/>
      <c r="H40" s="2"/>
      <c r="I40" s="2"/>
      <c r="J40" s="2"/>
    </row>
    <row r="41" spans="1:10">
      <c r="A41" s="6" t="s">
        <v>12</v>
      </c>
      <c r="B41" s="7">
        <v>4</v>
      </c>
      <c r="C41" s="7">
        <v>3</v>
      </c>
      <c r="D41" s="8">
        <v>1</v>
      </c>
      <c r="E41" s="8">
        <v>0</v>
      </c>
      <c r="F41" s="2"/>
      <c r="G41" s="2"/>
      <c r="H41" s="2"/>
      <c r="I41" s="2"/>
      <c r="J41" s="2"/>
    </row>
    <row r="42" spans="1:10">
      <c r="A42" s="6" t="s">
        <v>14</v>
      </c>
      <c r="B42" s="7">
        <v>4</v>
      </c>
      <c r="C42" s="7">
        <v>3</v>
      </c>
      <c r="D42" s="8">
        <v>1</v>
      </c>
      <c r="E42" s="8">
        <v>0</v>
      </c>
      <c r="F42" s="2"/>
      <c r="G42" s="2"/>
      <c r="H42" s="2"/>
      <c r="I42" s="2"/>
      <c r="J42" s="2"/>
    </row>
    <row r="43" spans="1:10">
      <c r="A43" s="6" t="s">
        <v>17</v>
      </c>
      <c r="B43" s="7">
        <v>6</v>
      </c>
      <c r="C43" s="7">
        <v>5</v>
      </c>
      <c r="D43" s="8">
        <v>1</v>
      </c>
      <c r="E43" s="8">
        <v>0</v>
      </c>
      <c r="F43" s="2"/>
      <c r="G43" s="2"/>
      <c r="H43" s="2"/>
      <c r="I43" s="2"/>
      <c r="J43" s="2"/>
    </row>
    <row r="44" spans="1:10">
      <c r="A44" s="6" t="s">
        <v>18</v>
      </c>
      <c r="B44" s="7">
        <v>3</v>
      </c>
      <c r="C44" s="7">
        <v>2</v>
      </c>
      <c r="D44" s="8">
        <v>1</v>
      </c>
      <c r="E44" s="8">
        <v>0</v>
      </c>
      <c r="F44" s="2"/>
      <c r="G44" s="2"/>
      <c r="H44" s="2"/>
      <c r="I44" s="2"/>
      <c r="J44" s="2"/>
    </row>
    <row r="45" spans="1:10">
      <c r="A45" s="6" t="s">
        <v>19</v>
      </c>
      <c r="B45" s="7">
        <v>3</v>
      </c>
      <c r="C45" s="7">
        <v>2</v>
      </c>
      <c r="D45" s="8">
        <v>1</v>
      </c>
      <c r="E45" s="8">
        <v>0</v>
      </c>
      <c r="F45" s="2"/>
      <c r="G45" s="2"/>
      <c r="H45" s="2"/>
      <c r="I45" s="2"/>
      <c r="J45" s="2"/>
    </row>
    <row r="46" spans="1:10">
      <c r="A46" s="6" t="s">
        <v>20</v>
      </c>
      <c r="B46" s="7">
        <v>6</v>
      </c>
      <c r="C46" s="7">
        <v>5</v>
      </c>
      <c r="D46" s="8">
        <v>1</v>
      </c>
      <c r="E46" s="8">
        <v>0</v>
      </c>
      <c r="F46" s="2"/>
      <c r="G46" s="2"/>
      <c r="H46" s="2"/>
      <c r="I46" s="2"/>
      <c r="J46" s="2"/>
    </row>
    <row r="47" spans="1:10">
      <c r="A47" s="6" t="s">
        <v>21</v>
      </c>
      <c r="B47" s="7">
        <v>5</v>
      </c>
      <c r="C47" s="7">
        <v>5</v>
      </c>
      <c r="D47" s="8">
        <v>0</v>
      </c>
      <c r="E47" s="8">
        <v>0</v>
      </c>
      <c r="F47" s="2"/>
      <c r="G47" s="2"/>
      <c r="H47" s="2"/>
      <c r="I47" s="2"/>
      <c r="J47" s="2"/>
    </row>
    <row r="48" spans="1:10">
      <c r="A48" s="6" t="s">
        <v>22</v>
      </c>
      <c r="B48" s="7">
        <v>3</v>
      </c>
      <c r="C48" s="7">
        <v>3</v>
      </c>
      <c r="D48" s="8">
        <v>0</v>
      </c>
      <c r="E48" s="8">
        <v>0</v>
      </c>
      <c r="F48" s="2"/>
      <c r="G48" s="2"/>
      <c r="H48" s="2"/>
      <c r="I48" s="2"/>
      <c r="J48" s="2"/>
    </row>
    <row r="49" spans="1:11">
      <c r="A49" s="6" t="s">
        <v>23</v>
      </c>
      <c r="B49" s="7">
        <v>4</v>
      </c>
      <c r="C49" s="7">
        <v>3</v>
      </c>
      <c r="D49" s="8">
        <v>1</v>
      </c>
      <c r="E49" s="8">
        <v>0</v>
      </c>
      <c r="F49" s="2"/>
      <c r="G49" s="2"/>
      <c r="H49" s="2"/>
      <c r="I49" s="2"/>
      <c r="J49" s="2"/>
    </row>
    <row r="50" spans="1:11">
      <c r="A50" s="6" t="s">
        <v>24</v>
      </c>
      <c r="B50" s="7">
        <v>4</v>
      </c>
      <c r="C50" s="7">
        <v>3</v>
      </c>
      <c r="D50" s="8">
        <v>1</v>
      </c>
      <c r="E50" s="8">
        <v>0</v>
      </c>
      <c r="F50" s="2"/>
      <c r="G50" s="13"/>
      <c r="H50" s="2"/>
      <c r="I50" s="2"/>
      <c r="J50" s="2"/>
    </row>
    <row r="51" spans="1:11">
      <c r="A51" s="10" t="s">
        <v>32</v>
      </c>
      <c r="B51" s="11">
        <f>SUM(B38:B50)</f>
        <v>54</v>
      </c>
      <c r="C51" s="11">
        <f t="shared" ref="C51:E51" si="1">SUM(C38:C50)</f>
        <v>43</v>
      </c>
      <c r="D51" s="12">
        <f t="shared" si="1"/>
        <v>11</v>
      </c>
      <c r="E51" s="12">
        <f t="shared" si="1"/>
        <v>0</v>
      </c>
      <c r="F51" s="5"/>
      <c r="G51" s="2"/>
      <c r="H51" s="2"/>
      <c r="I51" s="2"/>
      <c r="J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1">
      <c r="A54" s="10" t="s">
        <v>2</v>
      </c>
      <c r="B54" s="10" t="s">
        <v>34</v>
      </c>
      <c r="C54" s="10" t="s">
        <v>35</v>
      </c>
      <c r="D54" s="10" t="s">
        <v>36</v>
      </c>
      <c r="E54" s="10" t="s">
        <v>37</v>
      </c>
      <c r="F54" s="10" t="s">
        <v>38</v>
      </c>
      <c r="G54" s="2"/>
      <c r="H54" s="2"/>
      <c r="I54" s="2"/>
      <c r="J54" s="2"/>
    </row>
    <row r="55" spans="1:11">
      <c r="A55" s="10" t="s">
        <v>39</v>
      </c>
      <c r="B55" s="6">
        <f>B51+B33</f>
        <v>126</v>
      </c>
      <c r="C55" s="14">
        <f>(C51+C33)/(B55/100)</f>
        <v>73.80952380952381</v>
      </c>
      <c r="D55" s="14">
        <f>(D51+D33)/(B55/100)</f>
        <v>26.19047619047619</v>
      </c>
      <c r="E55" s="6"/>
      <c r="F55" s="6"/>
      <c r="G55" s="2"/>
      <c r="H55" s="2"/>
      <c r="I55" s="2"/>
      <c r="J55" s="2"/>
    </row>
    <row r="56" spans="1:11">
      <c r="A56" s="10" t="s">
        <v>40</v>
      </c>
      <c r="B56" s="6">
        <f>D33+D51</f>
        <v>33</v>
      </c>
      <c r="C56" s="6"/>
      <c r="D56" s="6"/>
      <c r="E56" s="6">
        <f>(E51+E33)/(B56/100)</f>
        <v>0</v>
      </c>
      <c r="F56" s="6">
        <f>100-E56</f>
        <v>100</v>
      </c>
      <c r="G56" s="2"/>
      <c r="H56" s="2"/>
      <c r="I56" s="2"/>
      <c r="J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I62" s="2"/>
      <c r="J62" s="2"/>
      <c r="K62" s="2"/>
    </row>
    <row r="63" spans="1:11">
      <c r="I63" s="2"/>
      <c r="J63" s="2"/>
      <c r="K63" s="2"/>
    </row>
    <row r="64" spans="1:11">
      <c r="I64" s="2"/>
      <c r="J64" s="2"/>
      <c r="K64" s="2"/>
    </row>
    <row r="65" spans="9:11">
      <c r="I65" s="2"/>
      <c r="J65" s="2"/>
      <c r="K6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431C5-477B-C14D-BF44-E735158CA1F6}">
  <dimension ref="A1:N80"/>
  <sheetViews>
    <sheetView workbookViewId="0"/>
  </sheetViews>
  <sheetFormatPr baseColWidth="10" defaultRowHeight="16"/>
  <cols>
    <col min="1" max="1" width="36.83203125" customWidth="1"/>
    <col min="2" max="2" width="23.5" customWidth="1"/>
    <col min="3" max="3" width="28.83203125" customWidth="1"/>
    <col min="4" max="4" width="28.1640625" customWidth="1"/>
    <col min="5" max="5" width="17.1640625" customWidth="1"/>
    <col min="8" max="8" width="37.83203125" customWidth="1"/>
    <col min="9" max="9" width="23.83203125" customWidth="1"/>
    <col min="10" max="10" width="28" customWidth="1"/>
    <col min="11" max="11" width="24" customWidth="1"/>
    <col min="12" max="12" width="15.83203125" customWidth="1"/>
  </cols>
  <sheetData>
    <row r="1" spans="1:14" ht="21">
      <c r="A1" s="1" t="s">
        <v>41</v>
      </c>
      <c r="B1" s="2"/>
      <c r="C1" s="2"/>
      <c r="D1" s="2"/>
      <c r="E1" s="2"/>
      <c r="F1" s="2"/>
      <c r="G1" s="2"/>
      <c r="H1" s="5"/>
      <c r="I1" s="2"/>
      <c r="J1" s="2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2"/>
      <c r="H2" s="5"/>
      <c r="I2" s="2"/>
      <c r="J2" s="2"/>
      <c r="K2" s="2"/>
      <c r="L2" s="2"/>
      <c r="M2" s="2"/>
      <c r="N2" s="2"/>
    </row>
    <row r="3" spans="1:14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5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/>
      <c r="N4" s="2"/>
    </row>
    <row r="5" spans="1:14">
      <c r="A5" s="4"/>
      <c r="B5" s="4"/>
      <c r="C5" s="4"/>
      <c r="D5" s="4"/>
      <c r="E5" s="4"/>
      <c r="F5" s="4"/>
      <c r="G5" s="4"/>
      <c r="H5" s="2"/>
      <c r="I5" s="2"/>
      <c r="J5" s="2"/>
      <c r="K5" s="2"/>
      <c r="L5" s="2"/>
      <c r="M5" s="2"/>
      <c r="N5" s="2"/>
    </row>
    <row r="6" spans="1:14">
      <c r="A6" s="5"/>
      <c r="B6" s="2"/>
      <c r="C6" s="2"/>
      <c r="D6" s="2"/>
      <c r="E6" s="2"/>
      <c r="F6" s="2"/>
      <c r="G6" s="2"/>
      <c r="H6" s="5"/>
      <c r="I6" s="2"/>
      <c r="J6" s="2"/>
      <c r="K6" s="2"/>
      <c r="L6" s="2"/>
      <c r="M6" s="2"/>
      <c r="N6" s="2"/>
    </row>
    <row r="7" spans="1:14">
      <c r="A7" s="15" t="s">
        <v>43</v>
      </c>
      <c r="B7" s="2"/>
      <c r="C7" s="2"/>
      <c r="D7" s="2"/>
      <c r="E7" s="2"/>
      <c r="F7" s="2"/>
      <c r="G7" s="2"/>
      <c r="H7" s="5" t="s">
        <v>44</v>
      </c>
      <c r="I7" s="2"/>
      <c r="J7" s="2"/>
      <c r="K7" s="2"/>
      <c r="L7" s="2"/>
      <c r="M7" s="2"/>
      <c r="N7" s="2"/>
    </row>
    <row r="8" spans="1:14">
      <c r="A8" s="2" t="s">
        <v>45</v>
      </c>
      <c r="B8" s="2"/>
      <c r="C8" s="2"/>
      <c r="D8" s="2"/>
      <c r="E8" s="2"/>
      <c r="F8" s="2"/>
      <c r="G8" s="2"/>
      <c r="H8" s="2" t="s">
        <v>45</v>
      </c>
      <c r="I8" s="2"/>
      <c r="J8" s="2"/>
      <c r="K8" s="2"/>
      <c r="L8" s="2"/>
      <c r="M8" s="2"/>
      <c r="N8" s="2"/>
    </row>
    <row r="9" spans="1:14">
      <c r="A9" s="16" t="s">
        <v>3</v>
      </c>
      <c r="B9" s="16" t="s">
        <v>4</v>
      </c>
      <c r="C9" s="16" t="s">
        <v>46</v>
      </c>
      <c r="D9" s="16" t="s">
        <v>47</v>
      </c>
      <c r="E9" s="16" t="s">
        <v>6</v>
      </c>
      <c r="F9" s="4"/>
      <c r="G9" s="4"/>
      <c r="H9" s="16" t="s">
        <v>3</v>
      </c>
      <c r="I9" s="16" t="s">
        <v>4</v>
      </c>
      <c r="J9" s="16" t="s">
        <v>46</v>
      </c>
      <c r="K9" s="16" t="s">
        <v>47</v>
      </c>
      <c r="L9" s="16" t="s">
        <v>6</v>
      </c>
      <c r="M9" s="2"/>
      <c r="N9" s="2"/>
    </row>
    <row r="10" spans="1:14">
      <c r="A10" s="16" t="s">
        <v>8</v>
      </c>
      <c r="B10" s="16">
        <v>4</v>
      </c>
      <c r="C10" s="16">
        <v>0</v>
      </c>
      <c r="D10" s="16">
        <v>0</v>
      </c>
      <c r="E10" s="16">
        <v>0</v>
      </c>
      <c r="F10" s="4"/>
      <c r="G10" s="4"/>
      <c r="H10" s="6" t="s">
        <v>8</v>
      </c>
      <c r="I10" s="6">
        <v>3</v>
      </c>
      <c r="J10" s="6">
        <v>0</v>
      </c>
      <c r="K10" s="6">
        <v>0</v>
      </c>
      <c r="L10" s="6">
        <v>0</v>
      </c>
      <c r="M10" s="2"/>
      <c r="N10" s="2"/>
    </row>
    <row r="11" spans="1:14">
      <c r="A11" s="16" t="s">
        <v>11</v>
      </c>
      <c r="B11" s="16">
        <v>4</v>
      </c>
      <c r="C11" s="16">
        <v>0</v>
      </c>
      <c r="D11" s="16">
        <v>0</v>
      </c>
      <c r="E11" s="16">
        <v>1</v>
      </c>
      <c r="F11" s="4"/>
      <c r="G11" s="4"/>
      <c r="H11" s="6" t="s">
        <v>10</v>
      </c>
      <c r="I11" s="6">
        <v>2</v>
      </c>
      <c r="J11" s="6">
        <v>0</v>
      </c>
      <c r="K11" s="6">
        <v>0</v>
      </c>
      <c r="L11" s="6">
        <v>0</v>
      </c>
      <c r="M11" s="2"/>
      <c r="N11" s="2"/>
    </row>
    <row r="12" spans="1:14">
      <c r="A12" s="16" t="s">
        <v>13</v>
      </c>
      <c r="B12" s="16">
        <v>4</v>
      </c>
      <c r="C12" s="16">
        <v>0</v>
      </c>
      <c r="D12" s="16">
        <v>0</v>
      </c>
      <c r="E12" s="16">
        <v>0</v>
      </c>
      <c r="F12" s="4"/>
      <c r="G12" s="4"/>
      <c r="H12" s="6" t="s">
        <v>12</v>
      </c>
      <c r="I12" s="6">
        <v>4</v>
      </c>
      <c r="J12" s="6">
        <v>0</v>
      </c>
      <c r="K12" s="6">
        <v>0</v>
      </c>
      <c r="L12" s="6">
        <v>0</v>
      </c>
      <c r="M12" s="2"/>
      <c r="N12" s="2"/>
    </row>
    <row r="13" spans="1:14">
      <c r="A13" s="6" t="s">
        <v>32</v>
      </c>
      <c r="B13" s="6">
        <f>SUM(B10:B12)</f>
        <v>12</v>
      </c>
      <c r="C13" s="6">
        <f t="shared" ref="C13:E13" si="0">SUM(C10:C12)</f>
        <v>0</v>
      </c>
      <c r="D13" s="6">
        <f t="shared" si="0"/>
        <v>0</v>
      </c>
      <c r="E13" s="6">
        <f t="shared" si="0"/>
        <v>1</v>
      </c>
      <c r="F13" s="2"/>
      <c r="G13" s="2"/>
      <c r="H13" s="6" t="s">
        <v>14</v>
      </c>
      <c r="I13" s="6">
        <v>3</v>
      </c>
      <c r="J13" s="6">
        <v>0</v>
      </c>
      <c r="K13" s="6">
        <v>0</v>
      </c>
      <c r="L13" s="6">
        <v>0</v>
      </c>
      <c r="M13" s="2"/>
      <c r="N13" s="2"/>
    </row>
    <row r="14" spans="1:14">
      <c r="A14" s="2"/>
      <c r="B14" s="2"/>
      <c r="C14" s="2"/>
      <c r="D14" s="2"/>
      <c r="E14" s="2"/>
      <c r="F14" s="2"/>
      <c r="G14" s="2"/>
      <c r="H14" s="10" t="s">
        <v>32</v>
      </c>
      <c r="I14" s="6">
        <f>SUM(I10:I13)</f>
        <v>12</v>
      </c>
      <c r="J14" s="6">
        <f t="shared" ref="J14:L14" si="1">SUM(J10:J13)</f>
        <v>0</v>
      </c>
      <c r="K14" s="6">
        <f t="shared" si="1"/>
        <v>0</v>
      </c>
      <c r="L14" s="6">
        <f t="shared" si="1"/>
        <v>0</v>
      </c>
      <c r="M14" s="2"/>
      <c r="N14" s="2"/>
    </row>
    <row r="15" spans="1:14">
      <c r="A15" s="2" t="s">
        <v>48</v>
      </c>
      <c r="B15" s="2"/>
      <c r="C15" s="2"/>
      <c r="D15" s="2"/>
      <c r="E15" s="2"/>
      <c r="F15" s="4"/>
      <c r="G15" s="4"/>
      <c r="H15" s="2"/>
      <c r="I15" s="2"/>
      <c r="J15" s="2"/>
      <c r="K15" s="2"/>
      <c r="L15" s="2"/>
      <c r="M15" s="2"/>
      <c r="N15" s="2"/>
    </row>
    <row r="16" spans="1:14">
      <c r="A16" s="16" t="s">
        <v>3</v>
      </c>
      <c r="B16" s="16" t="s">
        <v>4</v>
      </c>
      <c r="C16" s="16" t="s">
        <v>46</v>
      </c>
      <c r="D16" s="16" t="s">
        <v>47</v>
      </c>
      <c r="E16" s="16" t="s">
        <v>6</v>
      </c>
      <c r="F16" s="2"/>
      <c r="G16" s="2"/>
      <c r="H16" s="2" t="s">
        <v>48</v>
      </c>
      <c r="I16" s="2"/>
      <c r="J16" s="2"/>
      <c r="K16" s="2"/>
      <c r="L16" s="2"/>
      <c r="M16" s="2"/>
      <c r="N16" s="2"/>
    </row>
    <row r="17" spans="1:14">
      <c r="A17" s="6" t="s">
        <v>8</v>
      </c>
      <c r="B17" s="6">
        <v>4</v>
      </c>
      <c r="C17" s="6">
        <v>0</v>
      </c>
      <c r="D17" s="6">
        <v>0</v>
      </c>
      <c r="E17" s="6">
        <v>0</v>
      </c>
      <c r="F17" s="2"/>
      <c r="G17" s="2"/>
      <c r="H17" s="16" t="s">
        <v>3</v>
      </c>
      <c r="I17" s="16" t="s">
        <v>4</v>
      </c>
      <c r="J17" s="16" t="s">
        <v>46</v>
      </c>
      <c r="K17" s="16" t="s">
        <v>47</v>
      </c>
      <c r="L17" s="16" t="s">
        <v>6</v>
      </c>
      <c r="M17" s="2"/>
      <c r="N17" s="2"/>
    </row>
    <row r="18" spans="1:14">
      <c r="A18" s="6" t="s">
        <v>9</v>
      </c>
      <c r="B18" s="6">
        <v>4</v>
      </c>
      <c r="C18" s="6">
        <v>0</v>
      </c>
      <c r="D18" s="6">
        <v>0</v>
      </c>
      <c r="E18" s="6">
        <v>0</v>
      </c>
      <c r="F18" s="2"/>
      <c r="G18" s="2"/>
      <c r="H18" s="6" t="s">
        <v>8</v>
      </c>
      <c r="I18" s="6">
        <v>3</v>
      </c>
      <c r="J18" s="6">
        <v>0</v>
      </c>
      <c r="K18" s="6">
        <v>0</v>
      </c>
      <c r="L18" s="6">
        <v>0</v>
      </c>
      <c r="M18" s="2"/>
      <c r="N18" s="2"/>
    </row>
    <row r="19" spans="1:14">
      <c r="A19" s="6" t="s">
        <v>13</v>
      </c>
      <c r="B19" s="6">
        <v>4</v>
      </c>
      <c r="C19" s="6">
        <v>0</v>
      </c>
      <c r="D19" s="6">
        <v>0</v>
      </c>
      <c r="E19" s="6">
        <v>0</v>
      </c>
      <c r="F19" s="2"/>
      <c r="G19" s="2"/>
      <c r="H19" s="6" t="s">
        <v>10</v>
      </c>
      <c r="I19" s="6">
        <v>4</v>
      </c>
      <c r="J19" s="6">
        <v>0</v>
      </c>
      <c r="K19" s="6">
        <v>0</v>
      </c>
      <c r="L19" s="6">
        <v>0</v>
      </c>
      <c r="M19" s="2"/>
      <c r="N19" s="2"/>
    </row>
    <row r="20" spans="1:14">
      <c r="A20" s="6" t="s">
        <v>14</v>
      </c>
      <c r="B20" s="6">
        <v>4</v>
      </c>
      <c r="C20" s="6">
        <v>0</v>
      </c>
      <c r="D20" s="6">
        <v>0</v>
      </c>
      <c r="E20" s="6">
        <v>0</v>
      </c>
      <c r="F20" s="2"/>
      <c r="G20" s="2"/>
      <c r="H20" s="6" t="s">
        <v>13</v>
      </c>
      <c r="I20" s="6">
        <v>2</v>
      </c>
      <c r="J20" s="6">
        <v>0</v>
      </c>
      <c r="K20" s="6">
        <v>0</v>
      </c>
      <c r="L20" s="6">
        <v>0</v>
      </c>
      <c r="M20" s="2"/>
      <c r="N20" s="2"/>
    </row>
    <row r="21" spans="1:14">
      <c r="A21" s="6" t="s">
        <v>32</v>
      </c>
      <c r="B21" s="6">
        <f>SUM(B17:B20)</f>
        <v>16</v>
      </c>
      <c r="C21" s="6">
        <f t="shared" ref="C21:E21" si="2">SUM(C17:C20)</f>
        <v>0</v>
      </c>
      <c r="D21" s="6">
        <f t="shared" si="2"/>
        <v>0</v>
      </c>
      <c r="E21" s="6">
        <f t="shared" si="2"/>
        <v>0</v>
      </c>
      <c r="F21" s="2"/>
      <c r="G21" s="2"/>
      <c r="H21" s="6" t="s">
        <v>14</v>
      </c>
      <c r="I21" s="6">
        <v>3</v>
      </c>
      <c r="J21" s="6">
        <v>0</v>
      </c>
      <c r="K21" s="6">
        <v>0</v>
      </c>
      <c r="L21" s="6">
        <v>0</v>
      </c>
      <c r="M21" s="2"/>
      <c r="N21" s="2"/>
    </row>
    <row r="22" spans="1:14">
      <c r="A22" s="2"/>
      <c r="B22" s="2"/>
      <c r="C22" s="4"/>
      <c r="D22" s="4"/>
      <c r="E22" s="4"/>
      <c r="F22" s="4"/>
      <c r="G22" s="4"/>
      <c r="H22" s="10" t="s">
        <v>32</v>
      </c>
      <c r="I22" s="6">
        <f>SUM(I18:I21)</f>
        <v>12</v>
      </c>
      <c r="J22" s="6">
        <f t="shared" ref="J22:L22" si="3">SUM(J18:J21)</f>
        <v>0</v>
      </c>
      <c r="K22" s="6">
        <f t="shared" si="3"/>
        <v>0</v>
      </c>
      <c r="L22" s="6">
        <f t="shared" si="3"/>
        <v>0</v>
      </c>
      <c r="M22" s="2"/>
      <c r="N22" s="2"/>
    </row>
    <row r="23" spans="1:14">
      <c r="A23" s="2" t="s">
        <v>49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16" t="s">
        <v>3</v>
      </c>
      <c r="B24" s="16" t="s">
        <v>4</v>
      </c>
      <c r="C24" s="16" t="s">
        <v>46</v>
      </c>
      <c r="D24" s="16" t="s">
        <v>47</v>
      </c>
      <c r="E24" s="16" t="s">
        <v>6</v>
      </c>
      <c r="F24" s="2"/>
      <c r="G24" s="2"/>
      <c r="H24" s="2" t="s">
        <v>49</v>
      </c>
      <c r="I24" s="2"/>
      <c r="J24" s="2"/>
      <c r="K24" s="2"/>
      <c r="L24" s="2"/>
      <c r="M24" s="2"/>
      <c r="N24" s="2"/>
    </row>
    <row r="25" spans="1:14">
      <c r="A25" s="6" t="s">
        <v>8</v>
      </c>
      <c r="B25" s="6">
        <v>3</v>
      </c>
      <c r="C25" s="6">
        <v>0</v>
      </c>
      <c r="D25" s="6">
        <v>0</v>
      </c>
      <c r="E25" s="6">
        <v>0</v>
      </c>
      <c r="F25" s="2"/>
      <c r="G25" s="2"/>
      <c r="H25" s="16" t="s">
        <v>3</v>
      </c>
      <c r="I25" s="16" t="s">
        <v>4</v>
      </c>
      <c r="J25" s="16" t="s">
        <v>46</v>
      </c>
      <c r="K25" s="16" t="s">
        <v>47</v>
      </c>
      <c r="L25" s="16" t="s">
        <v>6</v>
      </c>
      <c r="M25" s="2"/>
      <c r="N25" s="2"/>
    </row>
    <row r="26" spans="1:14">
      <c r="A26" s="6" t="s">
        <v>9</v>
      </c>
      <c r="B26" s="6">
        <v>1</v>
      </c>
      <c r="C26" s="6">
        <v>0</v>
      </c>
      <c r="D26" s="6">
        <v>0</v>
      </c>
      <c r="E26" s="6">
        <v>0</v>
      </c>
      <c r="F26" s="2"/>
      <c r="G26" s="2"/>
      <c r="H26" s="6" t="s">
        <v>9</v>
      </c>
      <c r="I26" s="6">
        <v>2</v>
      </c>
      <c r="J26" s="6">
        <v>0</v>
      </c>
      <c r="K26" s="6">
        <v>0</v>
      </c>
      <c r="L26" s="6">
        <v>0</v>
      </c>
      <c r="M26" s="2"/>
      <c r="N26" s="2"/>
    </row>
    <row r="27" spans="1:14">
      <c r="A27" s="6" t="s">
        <v>10</v>
      </c>
      <c r="B27" s="6">
        <v>3</v>
      </c>
      <c r="C27" s="6">
        <v>0</v>
      </c>
      <c r="D27" s="6">
        <v>0</v>
      </c>
      <c r="E27" s="6">
        <v>0</v>
      </c>
      <c r="F27" s="2"/>
      <c r="G27" s="2"/>
      <c r="H27" s="6" t="s">
        <v>10</v>
      </c>
      <c r="I27" s="6">
        <v>2</v>
      </c>
      <c r="J27" s="6">
        <v>0</v>
      </c>
      <c r="K27" s="6">
        <v>0</v>
      </c>
      <c r="L27" s="6">
        <v>0</v>
      </c>
      <c r="M27" s="2"/>
      <c r="N27" s="2"/>
    </row>
    <row r="28" spans="1:14">
      <c r="A28" s="6" t="s">
        <v>16</v>
      </c>
      <c r="B28" s="6">
        <v>3</v>
      </c>
      <c r="C28" s="6">
        <v>0</v>
      </c>
      <c r="D28" s="6">
        <v>0</v>
      </c>
      <c r="E28" s="6">
        <v>0</v>
      </c>
      <c r="F28" s="2"/>
      <c r="G28" s="2"/>
      <c r="H28" s="10" t="s">
        <v>32</v>
      </c>
      <c r="I28" s="6">
        <f>SUM(I26:I27)</f>
        <v>4</v>
      </c>
      <c r="J28" s="6">
        <f t="shared" ref="J28:L28" si="4">SUM(J26:J27)</f>
        <v>0</v>
      </c>
      <c r="K28" s="6">
        <f t="shared" si="4"/>
        <v>0</v>
      </c>
      <c r="L28" s="6">
        <f t="shared" si="4"/>
        <v>0</v>
      </c>
      <c r="M28" s="2"/>
      <c r="N28" s="2"/>
    </row>
    <row r="29" spans="1:14">
      <c r="A29" s="10" t="s">
        <v>32</v>
      </c>
      <c r="B29" s="6">
        <f>SUM(B25:B28)</f>
        <v>10</v>
      </c>
      <c r="C29" s="6">
        <f t="shared" ref="C29:E29" si="5">SUM(C25:C28)</f>
        <v>0</v>
      </c>
      <c r="D29" s="6">
        <f t="shared" si="5"/>
        <v>0</v>
      </c>
      <c r="E29" s="6">
        <f t="shared" si="5"/>
        <v>0</v>
      </c>
      <c r="F29" s="4"/>
      <c r="G29" s="4"/>
      <c r="H29" s="2"/>
      <c r="I29" s="2"/>
      <c r="J29" s="2"/>
      <c r="K29" s="2"/>
      <c r="L29" s="2"/>
      <c r="M29" s="2"/>
      <c r="N29" s="2"/>
    </row>
    <row r="30" spans="1:14">
      <c r="A30" s="2"/>
      <c r="B30" s="2"/>
      <c r="C30" s="2"/>
      <c r="D30" s="2"/>
      <c r="E30" s="2"/>
      <c r="F30" s="2"/>
      <c r="G30" s="2"/>
      <c r="H30" s="10"/>
      <c r="I30" s="17" t="s">
        <v>4</v>
      </c>
      <c r="J30" s="17" t="s">
        <v>46</v>
      </c>
      <c r="K30" s="17" t="s">
        <v>47</v>
      </c>
      <c r="L30" s="17" t="s">
        <v>6</v>
      </c>
      <c r="M30" s="2"/>
      <c r="N30" s="2"/>
    </row>
    <row r="31" spans="1:14">
      <c r="A31" s="2" t="s">
        <v>50</v>
      </c>
      <c r="B31" s="2"/>
      <c r="C31" s="2"/>
      <c r="D31" s="2"/>
      <c r="E31" s="2"/>
      <c r="F31" s="2"/>
      <c r="G31" s="2"/>
      <c r="H31" s="10" t="s">
        <v>51</v>
      </c>
      <c r="I31" s="10">
        <f>I28+I22+I14</f>
        <v>28</v>
      </c>
      <c r="J31" s="10">
        <f t="shared" ref="J31:L31" si="6">J27+J21+J13</f>
        <v>0</v>
      </c>
      <c r="K31" s="10">
        <f t="shared" si="6"/>
        <v>0</v>
      </c>
      <c r="L31" s="10">
        <f t="shared" si="6"/>
        <v>0</v>
      </c>
      <c r="M31" s="2"/>
      <c r="N31" s="2"/>
    </row>
    <row r="32" spans="1:14">
      <c r="A32" s="16" t="s">
        <v>3</v>
      </c>
      <c r="B32" s="16" t="s">
        <v>4</v>
      </c>
      <c r="C32" s="16" t="s">
        <v>46</v>
      </c>
      <c r="D32" s="16" t="s">
        <v>47</v>
      </c>
      <c r="E32" s="16" t="s">
        <v>6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>
      <c r="A33" s="6" t="s">
        <v>8</v>
      </c>
      <c r="B33" s="6">
        <v>3</v>
      </c>
      <c r="C33" s="6">
        <v>0</v>
      </c>
      <c r="D33" s="6">
        <v>0</v>
      </c>
      <c r="E33" s="6">
        <v>0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6" t="s">
        <v>10</v>
      </c>
      <c r="B34" s="6">
        <v>2</v>
      </c>
      <c r="C34" s="6">
        <v>0</v>
      </c>
      <c r="D34" s="6">
        <v>0</v>
      </c>
      <c r="E34" s="6">
        <v>0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>
      <c r="A35" s="6" t="s">
        <v>12</v>
      </c>
      <c r="B35" s="6">
        <v>2</v>
      </c>
      <c r="C35" s="6">
        <v>0</v>
      </c>
      <c r="D35" s="6">
        <v>0</v>
      </c>
      <c r="E35" s="6">
        <v>0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>
      <c r="A36" s="6" t="s">
        <v>16</v>
      </c>
      <c r="B36" s="6">
        <v>3</v>
      </c>
      <c r="C36" s="6">
        <v>0</v>
      </c>
      <c r="D36" s="6">
        <v>0</v>
      </c>
      <c r="E36" s="6">
        <v>0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6" t="s">
        <v>17</v>
      </c>
      <c r="B37" s="6">
        <v>2</v>
      </c>
      <c r="C37" s="6">
        <v>0</v>
      </c>
      <c r="D37" s="6">
        <v>0</v>
      </c>
      <c r="E37" s="6">
        <v>0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6" t="s">
        <v>18</v>
      </c>
      <c r="B38" s="6">
        <v>3</v>
      </c>
      <c r="C38" s="6">
        <v>0</v>
      </c>
      <c r="D38" s="6">
        <v>0</v>
      </c>
      <c r="E38" s="6">
        <v>0</v>
      </c>
      <c r="F38" s="4"/>
      <c r="G38" s="4"/>
      <c r="H38" s="2"/>
      <c r="I38" s="2"/>
      <c r="J38" s="2"/>
      <c r="K38" s="2"/>
      <c r="L38" s="2"/>
      <c r="M38" s="2"/>
      <c r="N38" s="2"/>
    </row>
    <row r="39" spans="1:14">
      <c r="A39" s="10" t="s">
        <v>32</v>
      </c>
      <c r="B39" s="6">
        <f>SUM(B33:B38)</f>
        <v>15</v>
      </c>
      <c r="C39" s="6">
        <f t="shared" ref="C39:E39" si="7">SUM(C33:C38)</f>
        <v>0</v>
      </c>
      <c r="D39" s="6">
        <f t="shared" si="7"/>
        <v>0</v>
      </c>
      <c r="E39" s="6">
        <f t="shared" si="7"/>
        <v>0</v>
      </c>
      <c r="F39" s="2"/>
      <c r="G39" s="2"/>
      <c r="H39" s="10" t="s">
        <v>44</v>
      </c>
      <c r="I39" s="10" t="s">
        <v>34</v>
      </c>
      <c r="J39" s="10" t="s">
        <v>52</v>
      </c>
      <c r="K39" s="2"/>
      <c r="L39" s="2"/>
      <c r="M39" s="2"/>
      <c r="N39" s="2"/>
    </row>
    <row r="40" spans="1:14">
      <c r="A40" s="2"/>
      <c r="B40" s="2"/>
      <c r="C40" s="2"/>
      <c r="D40" s="2"/>
      <c r="E40" s="2"/>
      <c r="F40" s="2"/>
      <c r="G40" s="2"/>
      <c r="H40" s="10" t="s">
        <v>39</v>
      </c>
      <c r="I40" s="6">
        <f>I31+B66</f>
        <v>103</v>
      </c>
      <c r="J40" s="18">
        <f>J31+C66</f>
        <v>0</v>
      </c>
      <c r="K40" s="2"/>
      <c r="L40" s="2"/>
      <c r="M40" s="2"/>
      <c r="N40" s="2"/>
    </row>
    <row r="41" spans="1:14">
      <c r="A41" s="2" t="s">
        <v>53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>
      <c r="A42" s="16" t="s">
        <v>3</v>
      </c>
      <c r="B42" s="16" t="s">
        <v>4</v>
      </c>
      <c r="C42" s="16" t="s">
        <v>46</v>
      </c>
      <c r="D42" s="16" t="s">
        <v>47</v>
      </c>
      <c r="E42" s="16" t="s">
        <v>6</v>
      </c>
      <c r="F42" s="4"/>
      <c r="G42" s="4"/>
      <c r="H42" s="2"/>
      <c r="I42" s="2"/>
      <c r="J42" s="2"/>
      <c r="K42" s="2"/>
      <c r="L42" s="2"/>
      <c r="M42" s="2"/>
      <c r="N42" s="2"/>
    </row>
    <row r="43" spans="1:14">
      <c r="A43" s="6" t="s">
        <v>8</v>
      </c>
      <c r="B43" s="6">
        <v>3</v>
      </c>
      <c r="C43" s="6">
        <v>0</v>
      </c>
      <c r="D43" s="6">
        <v>0</v>
      </c>
      <c r="E43" s="6">
        <v>0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A44" s="6" t="s">
        <v>10</v>
      </c>
      <c r="B44" s="6">
        <v>2</v>
      </c>
      <c r="C44" s="6">
        <v>0</v>
      </c>
      <c r="D44" s="6">
        <v>0</v>
      </c>
      <c r="E44" s="6">
        <v>0</v>
      </c>
      <c r="F44" s="4"/>
      <c r="G44" s="4"/>
      <c r="H44" s="2"/>
      <c r="I44" s="2"/>
      <c r="J44" s="2"/>
      <c r="K44" s="2"/>
      <c r="L44" s="2"/>
      <c r="M44" s="2"/>
      <c r="N44" s="2"/>
    </row>
    <row r="45" spans="1:14">
      <c r="A45" s="10" t="s">
        <v>32</v>
      </c>
      <c r="B45" s="6">
        <f>SUM(B43:B44)</f>
        <v>5</v>
      </c>
      <c r="C45" s="6">
        <f t="shared" ref="C45:E45" si="8">SUM(C43:C44)</f>
        <v>0</v>
      </c>
      <c r="D45" s="6">
        <f t="shared" si="8"/>
        <v>0</v>
      </c>
      <c r="E45" s="6">
        <f t="shared" si="8"/>
        <v>0</v>
      </c>
      <c r="F45" s="4"/>
      <c r="G45" s="4"/>
      <c r="H45" s="2"/>
      <c r="I45" s="2"/>
      <c r="J45" s="2"/>
      <c r="K45" s="2"/>
      <c r="L45" s="2"/>
      <c r="M45" s="2"/>
      <c r="N45" s="2"/>
    </row>
    <row r="46" spans="1:1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A47" s="4" t="s">
        <v>54</v>
      </c>
      <c r="B47" s="4"/>
      <c r="C47" s="4"/>
      <c r="D47" s="4"/>
      <c r="E47" s="4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A48" s="16" t="s">
        <v>3</v>
      </c>
      <c r="B48" s="16" t="s">
        <v>4</v>
      </c>
      <c r="C48" s="16" t="s">
        <v>46</v>
      </c>
      <c r="D48" s="16" t="s">
        <v>47</v>
      </c>
      <c r="E48" s="16" t="s">
        <v>6</v>
      </c>
      <c r="F48" s="4"/>
      <c r="G48" s="4"/>
      <c r="H48" s="2"/>
      <c r="I48" s="2"/>
      <c r="J48" s="2"/>
      <c r="K48" s="2"/>
      <c r="L48" s="2"/>
      <c r="M48" s="2"/>
      <c r="N48" s="2"/>
    </row>
    <row r="49" spans="1:14">
      <c r="A49" s="16" t="s">
        <v>8</v>
      </c>
      <c r="B49" s="16">
        <v>4</v>
      </c>
      <c r="C49" s="16">
        <v>0</v>
      </c>
      <c r="D49" s="16">
        <v>0</v>
      </c>
      <c r="E49" s="16">
        <v>0</v>
      </c>
      <c r="F49" s="4"/>
      <c r="G49" s="4"/>
      <c r="H49" s="2"/>
      <c r="I49" s="2"/>
      <c r="J49" s="2"/>
      <c r="K49" s="2"/>
      <c r="L49" s="2"/>
      <c r="M49" s="2"/>
      <c r="N49" s="2"/>
    </row>
    <row r="50" spans="1:14">
      <c r="A50" s="16" t="s">
        <v>9</v>
      </c>
      <c r="B50" s="16">
        <v>2</v>
      </c>
      <c r="C50" s="16">
        <v>0</v>
      </c>
      <c r="D50" s="16">
        <v>0</v>
      </c>
      <c r="E50" s="16">
        <v>0</v>
      </c>
      <c r="F50" s="4"/>
      <c r="G50" s="4"/>
      <c r="H50" s="2"/>
      <c r="I50" s="2"/>
      <c r="J50" s="2"/>
      <c r="K50" s="2"/>
      <c r="L50" s="2"/>
      <c r="M50" s="2"/>
      <c r="N50" s="2"/>
    </row>
    <row r="51" spans="1:14">
      <c r="A51" s="10" t="s">
        <v>32</v>
      </c>
      <c r="B51" s="6">
        <f>SUM(B49:B50)</f>
        <v>6</v>
      </c>
      <c r="C51" s="6">
        <f t="shared" ref="C51:E51" si="9">SUM(C49:C50)</f>
        <v>0</v>
      </c>
      <c r="D51" s="6">
        <f t="shared" si="9"/>
        <v>0</v>
      </c>
      <c r="E51" s="6">
        <f t="shared" si="9"/>
        <v>0</v>
      </c>
      <c r="F51" s="4"/>
      <c r="G51" s="4"/>
      <c r="H51" s="2"/>
      <c r="I51" s="2"/>
      <c r="J51" s="2"/>
      <c r="K51" s="2"/>
      <c r="L51" s="2"/>
      <c r="M51" s="2"/>
      <c r="N51" s="2"/>
    </row>
    <row r="52" spans="1:1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>
      <c r="A53" s="2" t="s">
        <v>55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>
      <c r="A54" s="16" t="s">
        <v>3</v>
      </c>
      <c r="B54" s="16" t="s">
        <v>4</v>
      </c>
      <c r="C54" s="16" t="s">
        <v>46</v>
      </c>
      <c r="D54" s="16" t="s">
        <v>47</v>
      </c>
      <c r="E54" s="16" t="s">
        <v>6</v>
      </c>
      <c r="F54" s="4"/>
      <c r="G54" s="4"/>
      <c r="H54" s="2"/>
      <c r="I54" s="2"/>
      <c r="J54" s="2"/>
      <c r="K54" s="2"/>
      <c r="L54" s="2"/>
      <c r="M54" s="2"/>
      <c r="N54" s="2"/>
    </row>
    <row r="55" spans="1:14">
      <c r="A55" s="16" t="s">
        <v>9</v>
      </c>
      <c r="B55" s="16">
        <v>2</v>
      </c>
      <c r="C55" s="16">
        <v>0</v>
      </c>
      <c r="D55" s="16">
        <v>0</v>
      </c>
      <c r="E55" s="16">
        <v>0</v>
      </c>
      <c r="F55" s="4"/>
      <c r="G55" s="4"/>
      <c r="H55" s="2"/>
      <c r="I55" s="2"/>
      <c r="J55" s="2"/>
      <c r="K55" s="2"/>
      <c r="L55" s="2"/>
      <c r="M55" s="2"/>
      <c r="N55" s="2"/>
    </row>
    <row r="56" spans="1:14">
      <c r="A56" s="16" t="s">
        <v>12</v>
      </c>
      <c r="B56" s="16">
        <v>3</v>
      </c>
      <c r="C56" s="16">
        <v>0</v>
      </c>
      <c r="D56" s="16">
        <v>0</v>
      </c>
      <c r="E56" s="16">
        <v>0</v>
      </c>
      <c r="F56" s="2"/>
      <c r="G56" s="2"/>
      <c r="H56" s="2"/>
      <c r="I56" s="2"/>
      <c r="J56" s="2"/>
      <c r="K56" s="2"/>
      <c r="L56" s="2"/>
      <c r="M56" s="2"/>
      <c r="N56" s="2"/>
    </row>
    <row r="57" spans="1:14">
      <c r="A57" s="16" t="s">
        <v>13</v>
      </c>
      <c r="B57" s="16">
        <v>3</v>
      </c>
      <c r="C57" s="16">
        <v>0</v>
      </c>
      <c r="D57" s="16">
        <v>0</v>
      </c>
      <c r="E57" s="16">
        <v>0</v>
      </c>
      <c r="F57" s="2"/>
      <c r="G57" s="2"/>
      <c r="H57" s="2"/>
      <c r="I57" s="2"/>
      <c r="J57" s="2"/>
      <c r="K57" s="2"/>
      <c r="L57" s="2"/>
      <c r="M57" s="2"/>
      <c r="N57" s="2"/>
    </row>
    <row r="58" spans="1:14">
      <c r="A58" s="10" t="s">
        <v>32</v>
      </c>
      <c r="B58" s="6">
        <f>SUM(B55:B57)</f>
        <v>8</v>
      </c>
      <c r="C58" s="6">
        <f t="shared" ref="C58:E58" si="10">SUM(C55:C57)</f>
        <v>0</v>
      </c>
      <c r="D58" s="6">
        <f t="shared" si="10"/>
        <v>0</v>
      </c>
      <c r="E58" s="6">
        <f t="shared" si="10"/>
        <v>0</v>
      </c>
      <c r="F58" s="2"/>
      <c r="G58" s="2"/>
      <c r="H58" s="2"/>
      <c r="I58" s="2"/>
      <c r="J58" s="2"/>
      <c r="K58" s="2"/>
      <c r="L58" s="2"/>
      <c r="M58" s="2"/>
      <c r="N58" s="2"/>
    </row>
    <row r="59" spans="1:1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>
      <c r="A60" s="2" t="s">
        <v>56</v>
      </c>
      <c r="B60" s="2"/>
      <c r="C60" s="2"/>
      <c r="D60" s="2"/>
      <c r="E60" s="2"/>
      <c r="F60" s="4"/>
      <c r="G60" s="4"/>
      <c r="H60" s="2"/>
      <c r="I60" s="2"/>
      <c r="J60" s="2"/>
      <c r="K60" s="2"/>
      <c r="L60" s="2"/>
      <c r="M60" s="2"/>
      <c r="N60" s="2"/>
    </row>
    <row r="61" spans="1:14">
      <c r="A61" s="16" t="s">
        <v>3</v>
      </c>
      <c r="B61" s="16" t="s">
        <v>4</v>
      </c>
      <c r="C61" s="16" t="s">
        <v>46</v>
      </c>
      <c r="D61" s="16" t="s">
        <v>47</v>
      </c>
      <c r="E61" s="16" t="s">
        <v>6</v>
      </c>
      <c r="F61" s="2"/>
      <c r="G61" s="2"/>
      <c r="H61" s="2"/>
      <c r="I61" s="2"/>
      <c r="J61" s="2"/>
      <c r="K61" s="2"/>
      <c r="L61" s="2"/>
      <c r="M61" s="2"/>
      <c r="N61" s="2"/>
    </row>
    <row r="62" spans="1:14">
      <c r="A62" s="16" t="s">
        <v>14</v>
      </c>
      <c r="B62" s="16">
        <v>3</v>
      </c>
      <c r="C62" s="16">
        <v>0</v>
      </c>
      <c r="D62" s="16">
        <v>0</v>
      </c>
      <c r="E62" s="16">
        <v>0</v>
      </c>
      <c r="F62" s="2"/>
      <c r="G62" s="2"/>
      <c r="H62" s="2"/>
      <c r="I62" s="2"/>
      <c r="J62" s="2"/>
      <c r="K62" s="2"/>
      <c r="L62" s="2"/>
      <c r="M62" s="2"/>
      <c r="N62" s="2"/>
    </row>
    <row r="63" spans="1:14">
      <c r="A63" s="10" t="s">
        <v>32</v>
      </c>
      <c r="B63" s="6">
        <f>SUM(B62)</f>
        <v>3</v>
      </c>
      <c r="C63" s="6">
        <f t="shared" ref="C63:E63" si="11">SUM(C62)</f>
        <v>0</v>
      </c>
      <c r="D63" s="6">
        <f t="shared" si="11"/>
        <v>0</v>
      </c>
      <c r="E63" s="6">
        <f t="shared" si="11"/>
        <v>0</v>
      </c>
      <c r="F63" s="2"/>
      <c r="G63" s="2"/>
      <c r="H63" s="2"/>
      <c r="I63" s="2"/>
      <c r="J63" s="2"/>
      <c r="K63" s="2"/>
      <c r="L63" s="2"/>
      <c r="M63" s="2"/>
      <c r="N63" s="2"/>
    </row>
    <row r="64" spans="1:1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>
      <c r="A65" s="10"/>
      <c r="B65" s="17" t="s">
        <v>4</v>
      </c>
      <c r="C65" s="17" t="s">
        <v>46</v>
      </c>
      <c r="D65" s="17" t="s">
        <v>47</v>
      </c>
      <c r="E65" s="17" t="s">
        <v>6</v>
      </c>
      <c r="F65" s="2"/>
      <c r="G65" s="2"/>
      <c r="H65" s="2"/>
      <c r="I65" s="2"/>
      <c r="J65" s="2"/>
      <c r="K65" s="2"/>
      <c r="L65" s="2"/>
      <c r="M65" s="2"/>
    </row>
    <row r="66" spans="1:13">
      <c r="A66" s="10" t="s">
        <v>51</v>
      </c>
      <c r="B66" s="10">
        <f>B63+B58+B51+B45+B39+B29+B21+B13</f>
        <v>75</v>
      </c>
      <c r="C66" s="10">
        <f t="shared" ref="C66:E66" si="12">C63+C58+C51+C45+C39+C29+C21+C13</f>
        <v>0</v>
      </c>
      <c r="D66" s="10">
        <f t="shared" si="12"/>
        <v>0</v>
      </c>
      <c r="E66" s="10">
        <f t="shared" si="12"/>
        <v>1</v>
      </c>
      <c r="F66" s="2"/>
      <c r="G66" s="2"/>
      <c r="H66" s="2"/>
      <c r="I66" s="2"/>
      <c r="J66" s="2"/>
      <c r="K66" s="2"/>
      <c r="L66" s="2"/>
      <c r="M66" s="2"/>
    </row>
    <row r="67" spans="1:13">
      <c r="B67" s="3"/>
      <c r="C67" s="3"/>
    </row>
    <row r="68" spans="1:13">
      <c r="C68" s="19"/>
      <c r="D68" s="4"/>
      <c r="E68" s="19"/>
      <c r="F68" s="19"/>
      <c r="G68" s="19"/>
    </row>
    <row r="69" spans="1:13">
      <c r="C69" s="3"/>
      <c r="D69" s="3"/>
      <c r="E69" s="3"/>
      <c r="F69" s="3"/>
      <c r="G69" s="3"/>
    </row>
    <row r="70" spans="1:13">
      <c r="C70" s="3"/>
      <c r="D70" s="3"/>
      <c r="E70" s="3"/>
      <c r="F70" s="3"/>
      <c r="G70" s="3"/>
    </row>
    <row r="74" spans="1:13">
      <c r="A74" s="3"/>
    </row>
    <row r="75" spans="1:13">
      <c r="A75" s="3"/>
    </row>
    <row r="76" spans="1:13">
      <c r="A76" s="3"/>
    </row>
    <row r="77" spans="1:13">
      <c r="A77" s="3"/>
    </row>
    <row r="78" spans="1:13">
      <c r="A78" s="3"/>
    </row>
    <row r="79" spans="1:13">
      <c r="A79" s="3"/>
    </row>
    <row r="80" spans="1:13">
      <c r="A8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SupFig3_ΔYenTc_quantification</vt:lpstr>
      <vt:lpstr>SupFig4ab_ΔLCΔM66_quant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 Feldmüller</dc:creator>
  <cp:lastModifiedBy>Miki Feldmüller</cp:lastModifiedBy>
  <dcterms:created xsi:type="dcterms:W3CDTF">2024-01-15T12:32:24Z</dcterms:created>
  <dcterms:modified xsi:type="dcterms:W3CDTF">2024-01-15T12:34:30Z</dcterms:modified>
</cp:coreProperties>
</file>