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8A" sheetId="1" r:id="rId1"/>
    <sheet name="ED8B" sheetId="2" r:id="rId2"/>
    <sheet name="ED8C" sheetId="3" r:id="rId3"/>
    <sheet name="ED8D" sheetId="4" r:id="rId4"/>
    <sheet name="ED8E" sheetId="5" r:id="rId5"/>
    <sheet name="ED8F" sheetId="6" r:id="rId6"/>
    <sheet name="ED8G" sheetId="7" r:id="rId7"/>
    <sheet name="ED8H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" i="8" l="1"/>
  <c r="T16" i="8"/>
  <c r="T13" i="8"/>
  <c r="T12" i="8"/>
  <c r="T15" i="8"/>
  <c r="T17" i="8"/>
  <c r="T9" i="8"/>
  <c r="T19" i="8"/>
  <c r="T20" i="8"/>
  <c r="T8" i="8"/>
  <c r="T11" i="8"/>
  <c r="T7" i="8"/>
  <c r="N14" i="8"/>
  <c r="O14" i="8"/>
  <c r="N16" i="8"/>
  <c r="O16" i="8"/>
  <c r="N13" i="8"/>
  <c r="O13" i="8" s="1"/>
  <c r="N12" i="8"/>
  <c r="O12" i="8" s="1"/>
  <c r="N15" i="8"/>
  <c r="O15" i="8"/>
  <c r="N17" i="8"/>
  <c r="O17" i="8"/>
  <c r="N9" i="8"/>
  <c r="O9" i="8"/>
  <c r="N19" i="8"/>
  <c r="O19" i="8"/>
  <c r="N20" i="8"/>
  <c r="O20" i="8" s="1"/>
  <c r="N8" i="8"/>
  <c r="O8" i="8" s="1"/>
  <c r="N11" i="8"/>
  <c r="O11" i="8"/>
  <c r="N7" i="8"/>
  <c r="O7" i="8" s="1"/>
  <c r="H14" i="8"/>
  <c r="I14" i="8" s="1"/>
  <c r="H16" i="8"/>
  <c r="I16" i="8" s="1"/>
  <c r="H13" i="8"/>
  <c r="I13" i="8" s="1"/>
  <c r="H12" i="8"/>
  <c r="I12" i="8"/>
  <c r="H15" i="8"/>
  <c r="I15" i="8" s="1"/>
  <c r="H17" i="8"/>
  <c r="I17" i="8"/>
  <c r="H9" i="8"/>
  <c r="I9" i="8" s="1"/>
  <c r="H19" i="8"/>
  <c r="I19" i="8" s="1"/>
  <c r="H20" i="8"/>
  <c r="H8" i="8"/>
  <c r="I8" i="8"/>
  <c r="H11" i="8"/>
  <c r="I11" i="8"/>
  <c r="H7" i="8"/>
  <c r="I7" i="8"/>
  <c r="T18" i="8"/>
  <c r="N18" i="8"/>
  <c r="O18" i="8" s="1"/>
  <c r="H18" i="8"/>
  <c r="I18" i="8" s="1"/>
  <c r="U12" i="8" l="1"/>
  <c r="U11" i="8"/>
  <c r="U13" i="8"/>
  <c r="U8" i="8"/>
  <c r="U17" i="8"/>
  <c r="U16" i="8"/>
  <c r="U19" i="8"/>
  <c r="U9" i="8"/>
  <c r="U14" i="8"/>
  <c r="U15" i="8"/>
  <c r="U7" i="8"/>
  <c r="I20" i="8"/>
  <c r="U20" i="8" s="1"/>
  <c r="U18" i="8"/>
</calcChain>
</file>

<file path=xl/sharedStrings.xml><?xml version="1.0" encoding="utf-8"?>
<sst xmlns="http://schemas.openxmlformats.org/spreadsheetml/2006/main" count="812" uniqueCount="170">
  <si>
    <t>Extended Data Figure 8</t>
  </si>
  <si>
    <t>STRAIN</t>
  </si>
  <si>
    <t>READOUT</t>
  </si>
  <si>
    <t>Effect</t>
  </si>
  <si>
    <t>DFn</t>
  </si>
  <si>
    <t>DFd</t>
  </si>
  <si>
    <t>F</t>
  </si>
  <si>
    <t>p</t>
  </si>
  <si>
    <t>p&lt;.05</t>
  </si>
  <si>
    <t>ges</t>
  </si>
  <si>
    <t>BC</t>
  </si>
  <si>
    <t>ICI</t>
  </si>
  <si>
    <t>GROUP</t>
  </si>
  <si>
    <t/>
  </si>
  <si>
    <t>BI</t>
  </si>
  <si>
    <t>BO</t>
  </si>
  <si>
    <t>BT</t>
  </si>
  <si>
    <t>BU</t>
  </si>
  <si>
    <t>*</t>
  </si>
  <si>
    <t>CA</t>
  </si>
  <si>
    <t>CS</t>
  </si>
  <si>
    <t>DP</t>
  </si>
  <si>
    <t>EC</t>
  </si>
  <si>
    <t>ER</t>
  </si>
  <si>
    <t>FP</t>
  </si>
  <si>
    <t>RI</t>
  </si>
  <si>
    <t>One-way ANOVA</t>
  </si>
  <si>
    <t>f, Immunoglobulin coating indices (ICI) per SM strain aming SM12, SM13, and SM14 mice fed a fiber-rich (FR) diet. See Source Data of Fig 5k for ICI values.</t>
  </si>
  <si>
    <t>EAE</t>
  </si>
  <si>
    <t>M_026</t>
  </si>
  <si>
    <t>M_027</t>
  </si>
  <si>
    <t>M_028</t>
  </si>
  <si>
    <t>M_029</t>
  </si>
  <si>
    <t>M_337</t>
  </si>
  <si>
    <t>M_342</t>
  </si>
  <si>
    <t>M_355</t>
  </si>
  <si>
    <t>M_356</t>
  </si>
  <si>
    <t>M_357</t>
  </si>
  <si>
    <t>M_346</t>
  </si>
  <si>
    <t>M_349</t>
  </si>
  <si>
    <t>M_350</t>
  </si>
  <si>
    <t>M_354</t>
  </si>
  <si>
    <t>M_159</t>
  </si>
  <si>
    <t>M_160</t>
  </si>
  <si>
    <t>M_162</t>
  </si>
  <si>
    <t>M_163</t>
  </si>
  <si>
    <t>M_165</t>
  </si>
  <si>
    <t>M_166</t>
  </si>
  <si>
    <t>M_171</t>
  </si>
  <si>
    <t>M_127</t>
  </si>
  <si>
    <t>M_173</t>
  </si>
  <si>
    <t>M_182</t>
  </si>
  <si>
    <t>M_183</t>
  </si>
  <si>
    <t>M_184</t>
  </si>
  <si>
    <t>M_185</t>
  </si>
  <si>
    <t>M_186</t>
  </si>
  <si>
    <t>M_187</t>
  </si>
  <si>
    <t>M_188</t>
  </si>
  <si>
    <t>M_189</t>
  </si>
  <si>
    <t>M_190</t>
  </si>
  <si>
    <t>M_191</t>
  </si>
  <si>
    <t>FR</t>
  </si>
  <si>
    <t>FF</t>
  </si>
  <si>
    <t>SM12</t>
  </si>
  <si>
    <t>SM14</t>
  </si>
  <si>
    <t>SM13</t>
  </si>
  <si>
    <t>MOUSE_ID</t>
  </si>
  <si>
    <t>DIET</t>
  </si>
  <si>
    <t>SM</t>
  </si>
  <si>
    <t>CLUSTER</t>
  </si>
  <si>
    <t>Cluster_1</t>
  </si>
  <si>
    <t>Cluster_2</t>
  </si>
  <si>
    <t>M_034</t>
  </si>
  <si>
    <t>M_035</t>
  </si>
  <si>
    <t>M_036</t>
  </si>
  <si>
    <t>M_037</t>
  </si>
  <si>
    <t>M_038</t>
  </si>
  <si>
    <t>M_039</t>
  </si>
  <si>
    <t>M_040</t>
  </si>
  <si>
    <t>M_041</t>
  </si>
  <si>
    <t>M_042</t>
  </si>
  <si>
    <t>M_043</t>
  </si>
  <si>
    <t>M_044</t>
  </si>
  <si>
    <t>M_045</t>
  </si>
  <si>
    <t>M_046</t>
  </si>
  <si>
    <t>M_047</t>
  </si>
  <si>
    <t>M_048</t>
  </si>
  <si>
    <t>M_172</t>
  </si>
  <si>
    <t>M_269</t>
  </si>
  <si>
    <t>M_270</t>
  </si>
  <si>
    <t>M_271</t>
  </si>
  <si>
    <t>M_274</t>
  </si>
  <si>
    <t>M_275</t>
  </si>
  <si>
    <t>M_282</t>
  </si>
  <si>
    <t>M_284</t>
  </si>
  <si>
    <t>M_402</t>
  </si>
  <si>
    <t>M_403</t>
  </si>
  <si>
    <t>M_404</t>
  </si>
  <si>
    <t>M_405</t>
  </si>
  <si>
    <t>M_406</t>
  </si>
  <si>
    <t>M_407</t>
  </si>
  <si>
    <t>M_408</t>
  </si>
  <si>
    <t>M_409</t>
  </si>
  <si>
    <t>M_410</t>
  </si>
  <si>
    <t>M_411</t>
  </si>
  <si>
    <t>FRACTION/ICI</t>
  </si>
  <si>
    <t>MF</t>
  </si>
  <si>
    <t>AM</t>
  </si>
  <si>
    <t>NA</t>
  </si>
  <si>
    <r>
      <t xml:space="preserve">h, Classification of SM14-constituent strains as IgA high-coated (ICI &gt; log10(2)), intermediate (log10(0.5)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 xml:space="preserve">ICI ≤ log10(2)), or low-coated (ICI &lt; log10(0.5)) in SM14, SM13, and SM12 communities. </t>
    </r>
  </si>
  <si>
    <t>CLASS</t>
  </si>
  <si>
    <t>SM14_AVG</t>
  </si>
  <si>
    <t>SM13_AVG</t>
  </si>
  <si>
    <t>SM12_AVG</t>
  </si>
  <si>
    <t>g, See Source Data for Extended Data Fig 8f.</t>
  </si>
  <si>
    <t>Bacteroides thetaiotaomicron</t>
  </si>
  <si>
    <t>Bacteroides ovatus</t>
  </si>
  <si>
    <t>Bacteroides uniformis</t>
  </si>
  <si>
    <t>Bacteroides caccae</t>
  </si>
  <si>
    <t>Barnesiella intestinihominis</t>
  </si>
  <si>
    <t>Eubacterium rectale</t>
  </si>
  <si>
    <t>Clostridium symbiosum</t>
  </si>
  <si>
    <t>Marvinbryantia formatexigens</t>
  </si>
  <si>
    <t>Roseburia intestinalis</t>
  </si>
  <si>
    <t>Faecalibacterium prausnitzii</t>
  </si>
  <si>
    <t>Escherichia coli</t>
  </si>
  <si>
    <t>Desulfovibrio piger</t>
  </si>
  <si>
    <t>Collinsella aerofaciens</t>
  </si>
  <si>
    <t>Akkermansia muciniphila</t>
  </si>
  <si>
    <t>COLONIZATION</t>
  </si>
  <si>
    <t>SM04</t>
  </si>
  <si>
    <t>SM03</t>
  </si>
  <si>
    <t>SM01</t>
  </si>
  <si>
    <t>GF</t>
  </si>
  <si>
    <r>
      <t xml:space="preserve">a, V4 16S rRNA gene sequencing data from SM12, SM13, and SM14 mice fed a fiber-rich (FR) or fiber-free (FF) diet before EAE induction (d 0). Fecal samples were not collected from 2 mice (SM13 FR,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1; SM13 FF,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1).</t>
    </r>
  </si>
  <si>
    <t>b, See Source Data for Extended Data Fig 8a and Fig 5b.</t>
  </si>
  <si>
    <t>M_300</t>
  </si>
  <si>
    <t>M_301</t>
  </si>
  <si>
    <t>M_302</t>
  </si>
  <si>
    <t>M_303</t>
  </si>
  <si>
    <t>M_306</t>
  </si>
  <si>
    <t>M_310</t>
  </si>
  <si>
    <t>M_311</t>
  </si>
  <si>
    <t>M_312</t>
  </si>
  <si>
    <t>M_313</t>
  </si>
  <si>
    <t>M_320</t>
  </si>
  <si>
    <t>M_134</t>
  </si>
  <si>
    <t>M_135</t>
  </si>
  <si>
    <t>M_136</t>
  </si>
  <si>
    <t>M_138</t>
  </si>
  <si>
    <t>M_144</t>
  </si>
  <si>
    <t>M_146</t>
  </si>
  <si>
    <t>M_147</t>
  </si>
  <si>
    <t>M_148</t>
  </si>
  <si>
    <t>M_149</t>
  </si>
  <si>
    <t>M_150</t>
  </si>
  <si>
    <t>M_151</t>
  </si>
  <si>
    <t>M_152</t>
  </si>
  <si>
    <t>BL</t>
  </si>
  <si>
    <t>EAE_STATUS</t>
  </si>
  <si>
    <t>RelM</t>
  </si>
  <si>
    <t>Max</t>
  </si>
  <si>
    <t>SusO</t>
  </si>
  <si>
    <t>sIgA_D00</t>
  </si>
  <si>
    <t>sIgA_D30</t>
  </si>
  <si>
    <t>*outlier removed from analysis</t>
  </si>
  <si>
    <t>*1181.04553701263</t>
  </si>
  <si>
    <t>d, Concentrations of faecal sIgA, normalized to faecal weight by SM and EAE status (D00 before EAE induction or at baseline, BL; D30 after EAE induction).</t>
  </si>
  <si>
    <t>c, Concentrations of secretory IgA (sIgA) in faecal samples samples collected 30 d after EAE induction, normalized to faecal weight among mice belonging to Cluster 1 (strong EAE symptoms) or Cluster 2 (mild EAE symptoms).</t>
  </si>
  <si>
    <t>e, See Source Data for Extended Data Fig 8d.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</si>
</sst>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/>
  </sheetViews>
  <sheetFormatPr defaultRowHeight="15" x14ac:dyDescent="0.25"/>
  <sheetData>
    <row r="1" spans="1:20" x14ac:dyDescent="0.25">
      <c r="A1" s="1" t="s">
        <v>0</v>
      </c>
    </row>
    <row r="2" spans="1:20" x14ac:dyDescent="0.25">
      <c r="A2" t="s">
        <v>134</v>
      </c>
    </row>
    <row r="4" spans="1:20" x14ac:dyDescent="0.25">
      <c r="G4" s="10" t="s">
        <v>115</v>
      </c>
      <c r="H4" s="10" t="s">
        <v>116</v>
      </c>
      <c r="I4" s="10" t="s">
        <v>117</v>
      </c>
      <c r="J4" s="10" t="s">
        <v>118</v>
      </c>
      <c r="K4" s="10" t="s">
        <v>119</v>
      </c>
      <c r="L4" s="10" t="s">
        <v>120</v>
      </c>
      <c r="M4" s="10" t="s">
        <v>121</v>
      </c>
      <c r="N4" s="10" t="s">
        <v>122</v>
      </c>
      <c r="O4" s="10" t="s">
        <v>123</v>
      </c>
      <c r="P4" s="10" t="s">
        <v>124</v>
      </c>
      <c r="Q4" s="10" t="s">
        <v>125</v>
      </c>
      <c r="R4" s="10" t="s">
        <v>126</v>
      </c>
      <c r="S4" s="10" t="s">
        <v>127</v>
      </c>
      <c r="T4" s="10" t="s">
        <v>128</v>
      </c>
    </row>
    <row r="5" spans="1:20" x14ac:dyDescent="0.25">
      <c r="C5" s="4" t="s">
        <v>66</v>
      </c>
      <c r="D5" s="4" t="s">
        <v>129</v>
      </c>
      <c r="E5" s="4" t="s">
        <v>67</v>
      </c>
      <c r="F5" s="4" t="s">
        <v>28</v>
      </c>
      <c r="G5" s="4" t="s">
        <v>16</v>
      </c>
      <c r="H5" s="4" t="s">
        <v>15</v>
      </c>
      <c r="I5" s="4" t="s">
        <v>17</v>
      </c>
      <c r="J5" s="4" t="s">
        <v>10</v>
      </c>
      <c r="K5" s="4" t="s">
        <v>14</v>
      </c>
      <c r="L5" s="4" t="s">
        <v>23</v>
      </c>
      <c r="M5" s="4" t="s">
        <v>20</v>
      </c>
      <c r="N5" s="4" t="s">
        <v>106</v>
      </c>
      <c r="O5" s="4" t="s">
        <v>25</v>
      </c>
      <c r="P5" s="4" t="s">
        <v>24</v>
      </c>
      <c r="Q5" s="4" t="s">
        <v>22</v>
      </c>
      <c r="R5" s="4" t="s">
        <v>21</v>
      </c>
      <c r="S5" s="4" t="s">
        <v>19</v>
      </c>
      <c r="T5" s="4" t="s">
        <v>107</v>
      </c>
    </row>
    <row r="6" spans="1:20" x14ac:dyDescent="0.25">
      <c r="C6" s="5" t="s">
        <v>88</v>
      </c>
      <c r="D6" s="5" t="s">
        <v>64</v>
      </c>
      <c r="E6" s="5" t="s">
        <v>61</v>
      </c>
      <c r="F6" s="5" t="s">
        <v>28</v>
      </c>
      <c r="G6" s="5">
        <v>13.011916298768888</v>
      </c>
      <c r="H6" s="11">
        <v>22.30716772549442</v>
      </c>
      <c r="I6" s="11">
        <v>13.946017730878287</v>
      </c>
      <c r="J6" s="11">
        <v>4.6911453285955282</v>
      </c>
      <c r="K6" s="11">
        <v>1.6151609777107785</v>
      </c>
      <c r="L6" s="11">
        <v>4.4354115071246545</v>
      </c>
      <c r="M6" s="11">
        <v>0.45314238541330176</v>
      </c>
      <c r="N6" s="11">
        <v>5.9204622949642873</v>
      </c>
      <c r="O6" s="11">
        <v>2.3859516887405334</v>
      </c>
      <c r="P6" s="11">
        <v>1.7946233085675317E-3</v>
      </c>
      <c r="Q6" s="11">
        <v>3.9777825634399342</v>
      </c>
      <c r="R6" s="11">
        <v>0.36789777825634395</v>
      </c>
      <c r="S6" s="11">
        <v>0.32123757223358818</v>
      </c>
      <c r="T6" s="11">
        <v>26.56491152507089</v>
      </c>
    </row>
    <row r="7" spans="1:20" x14ac:dyDescent="0.25">
      <c r="C7" s="5" t="s">
        <v>89</v>
      </c>
      <c r="D7" s="5" t="s">
        <v>64</v>
      </c>
      <c r="E7" s="5" t="s">
        <v>61</v>
      </c>
      <c r="F7" s="5" t="s">
        <v>28</v>
      </c>
      <c r="G7" s="5">
        <v>11.076147732116441</v>
      </c>
      <c r="H7" s="11">
        <v>20.305644008725523</v>
      </c>
      <c r="I7" s="11">
        <v>12.979214201539502</v>
      </c>
      <c r="J7" s="11">
        <v>4.3301657347742148</v>
      </c>
      <c r="K7" s="11">
        <v>1.7012260863024347</v>
      </c>
      <c r="L7" s="11">
        <v>3.1542261113757739</v>
      </c>
      <c r="M7" s="11">
        <v>0.62557982097635578</v>
      </c>
      <c r="N7" s="11">
        <v>3.7309129202918538</v>
      </c>
      <c r="O7" s="11">
        <v>7.6862322292706162</v>
      </c>
      <c r="P7" s="11">
        <v>0</v>
      </c>
      <c r="Q7" s="11">
        <v>9.5027956773562661</v>
      </c>
      <c r="R7" s="11">
        <v>0.51901812802447156</v>
      </c>
      <c r="S7" s="11">
        <v>0.31968507885565278</v>
      </c>
      <c r="T7" s="11">
        <v>24.069152270390891</v>
      </c>
    </row>
    <row r="8" spans="1:20" x14ac:dyDescent="0.25">
      <c r="C8" s="5" t="s">
        <v>90</v>
      </c>
      <c r="D8" s="5" t="s">
        <v>64</v>
      </c>
      <c r="E8" s="5" t="s">
        <v>61</v>
      </c>
      <c r="F8" s="5" t="s">
        <v>28</v>
      </c>
      <c r="G8" s="5">
        <v>10.942682729188052</v>
      </c>
      <c r="H8" s="11">
        <v>20.35438387985522</v>
      </c>
      <c r="I8" s="11">
        <v>13.072227324293664</v>
      </c>
      <c r="J8" s="11">
        <v>4.667495002971207</v>
      </c>
      <c r="K8" s="11">
        <v>1.2100912970666091</v>
      </c>
      <c r="L8" s="11">
        <v>3.7296742477445841</v>
      </c>
      <c r="M8" s="11">
        <v>0.50996704662092807</v>
      </c>
      <c r="N8" s="11">
        <v>3.7339960023769652</v>
      </c>
      <c r="O8" s="11">
        <v>6.2795094808492244</v>
      </c>
      <c r="P8" s="11">
        <v>0</v>
      </c>
      <c r="Q8" s="11">
        <v>9.2561179839014649</v>
      </c>
      <c r="R8" s="11">
        <v>0.46782993895521585</v>
      </c>
      <c r="S8" s="11">
        <v>0.28955756036951003</v>
      </c>
      <c r="T8" s="11">
        <v>25.486467505807358</v>
      </c>
    </row>
    <row r="9" spans="1:20" x14ac:dyDescent="0.25">
      <c r="C9" s="5" t="s">
        <v>72</v>
      </c>
      <c r="D9" s="5" t="s">
        <v>64</v>
      </c>
      <c r="E9" s="5" t="s">
        <v>61</v>
      </c>
      <c r="F9" s="5" t="s">
        <v>28</v>
      </c>
      <c r="G9" s="5">
        <v>18.911526566895116</v>
      </c>
      <c r="H9" s="11">
        <v>26.42702845509503</v>
      </c>
      <c r="I9" s="11">
        <v>13.664972726001212</v>
      </c>
      <c r="J9" s="11">
        <v>4.4508679503317943</v>
      </c>
      <c r="K9" s="11">
        <v>1.7638739956796743</v>
      </c>
      <c r="L9" s="11">
        <v>5.9987256593158973</v>
      </c>
      <c r="M9" s="11">
        <v>2.1741495330007616</v>
      </c>
      <c r="N9" s="11">
        <v>3.7018042799198096</v>
      </c>
      <c r="O9" s="11">
        <v>1.9394843582451398</v>
      </c>
      <c r="P9" s="11">
        <v>1.5540740050041183E-3</v>
      </c>
      <c r="Q9" s="11">
        <v>3.6613983557897032</v>
      </c>
      <c r="R9" s="11">
        <v>0.57656145585652785</v>
      </c>
      <c r="S9" s="11">
        <v>0.92311995897244625</v>
      </c>
      <c r="T9" s="11">
        <v>15.804932630891882</v>
      </c>
    </row>
    <row r="10" spans="1:20" x14ac:dyDescent="0.25">
      <c r="C10" s="5" t="s">
        <v>73</v>
      </c>
      <c r="D10" s="5" t="s">
        <v>64</v>
      </c>
      <c r="E10" s="5" t="s">
        <v>61</v>
      </c>
      <c r="F10" s="5" t="s">
        <v>28</v>
      </c>
      <c r="G10" s="5">
        <v>11.841969788341888</v>
      </c>
      <c r="H10" s="11">
        <v>19.922926441819762</v>
      </c>
      <c r="I10" s="11">
        <v>11.953755865091855</v>
      </c>
      <c r="J10" s="11">
        <v>7.1587215202906433</v>
      </c>
      <c r="K10" s="11">
        <v>1.9621398208481033</v>
      </c>
      <c r="L10" s="11">
        <v>6.2953211643402414</v>
      </c>
      <c r="M10" s="11">
        <v>1.267889449453572</v>
      </c>
      <c r="N10" s="11">
        <v>1.6076602879962345</v>
      </c>
      <c r="O10" s="11">
        <v>5.5289981908305998</v>
      </c>
      <c r="P10" s="11">
        <v>1.4708694309206172E-3</v>
      </c>
      <c r="Q10" s="11">
        <v>4.5317487166664217</v>
      </c>
      <c r="R10" s="11">
        <v>1.0001912130260198</v>
      </c>
      <c r="S10" s="11">
        <v>0.51480430082221607</v>
      </c>
      <c r="T10" s="11">
        <v>26.412402371041523</v>
      </c>
    </row>
    <row r="11" spans="1:20" x14ac:dyDescent="0.25">
      <c r="C11" s="5" t="s">
        <v>74</v>
      </c>
      <c r="D11" s="5" t="s">
        <v>64</v>
      </c>
      <c r="E11" s="5" t="s">
        <v>61</v>
      </c>
      <c r="F11" s="5" t="s">
        <v>28</v>
      </c>
      <c r="G11" s="5">
        <v>16.985604732912584</v>
      </c>
      <c r="H11" s="11">
        <v>21.927203103947811</v>
      </c>
      <c r="I11" s="11">
        <v>15.696007618044231</v>
      </c>
      <c r="J11" s="11">
        <v>3.9680690486562051</v>
      </c>
      <c r="K11" s="11">
        <v>1.8346114493531753</v>
      </c>
      <c r="L11" s="11">
        <v>4.6518695612533296</v>
      </c>
      <c r="M11" s="11">
        <v>2.3026349113085409</v>
      </c>
      <c r="N11" s="11">
        <v>3.4980195111079597</v>
      </c>
      <c r="O11" s="11">
        <v>4.2223415355626921</v>
      </c>
      <c r="P11" s="11">
        <v>0</v>
      </c>
      <c r="Q11" s="11">
        <v>4.6538956368462108</v>
      </c>
      <c r="R11" s="11">
        <v>0.49031029347704969</v>
      </c>
      <c r="S11" s="11">
        <v>1.083950442190998</v>
      </c>
      <c r="T11" s="11">
        <v>18.685482155339216</v>
      </c>
    </row>
    <row r="12" spans="1:20" x14ac:dyDescent="0.25">
      <c r="C12" s="5" t="s">
        <v>46</v>
      </c>
      <c r="D12" s="5" t="s">
        <v>64</v>
      </c>
      <c r="E12" s="5" t="s">
        <v>61</v>
      </c>
      <c r="F12" s="5" t="s">
        <v>28</v>
      </c>
      <c r="G12" s="5">
        <v>15.543428831286949</v>
      </c>
      <c r="H12" s="11">
        <v>14.735106866757617</v>
      </c>
      <c r="I12" s="11">
        <v>12.459072305593452</v>
      </c>
      <c r="J12" s="11">
        <v>4.1462028194633929</v>
      </c>
      <c r="K12" s="11">
        <v>2.1555252387448842</v>
      </c>
      <c r="L12" s="11">
        <v>2.991132332878581</v>
      </c>
      <c r="M12" s="11">
        <v>4.2360163710777625</v>
      </c>
      <c r="N12" s="11">
        <v>1.1368804001819007E-3</v>
      </c>
      <c r="O12" s="11">
        <v>8.1662119145065937</v>
      </c>
      <c r="P12" s="11">
        <v>0</v>
      </c>
      <c r="Q12" s="11">
        <v>6.7769440654843107</v>
      </c>
      <c r="R12" s="11">
        <v>1.3790359254206459</v>
      </c>
      <c r="S12" s="11">
        <v>1.1164165529786267</v>
      </c>
      <c r="T12" s="11">
        <v>26.293769895407003</v>
      </c>
    </row>
    <row r="13" spans="1:20" x14ac:dyDescent="0.25">
      <c r="C13" s="5" t="s">
        <v>47</v>
      </c>
      <c r="D13" s="5" t="s">
        <v>64</v>
      </c>
      <c r="E13" s="5" t="s">
        <v>61</v>
      </c>
      <c r="F13" s="5" t="s">
        <v>28</v>
      </c>
      <c r="G13" s="5">
        <v>9.49606460186037</v>
      </c>
      <c r="H13" s="11">
        <v>16.578077617636037</v>
      </c>
      <c r="I13" s="11">
        <v>11.513169102865515</v>
      </c>
      <c r="J13" s="11">
        <v>3.2709802719002354</v>
      </c>
      <c r="K13" s="11">
        <v>1.180619441888991</v>
      </c>
      <c r="L13" s="11">
        <v>7.3767419673583428</v>
      </c>
      <c r="M13" s="11">
        <v>1.2521721353368087</v>
      </c>
      <c r="N13" s="11">
        <v>0</v>
      </c>
      <c r="O13" s="11">
        <v>10.005451633786501</v>
      </c>
      <c r="P13" s="11">
        <v>0</v>
      </c>
      <c r="Q13" s="11">
        <v>7.0309039490272243</v>
      </c>
      <c r="R13" s="11">
        <v>0.64738151214692152</v>
      </c>
      <c r="S13" s="11">
        <v>1.403795700023851</v>
      </c>
      <c r="T13" s="11">
        <v>30.244642066169202</v>
      </c>
    </row>
    <row r="14" spans="1:20" x14ac:dyDescent="0.25">
      <c r="C14" s="5" t="s">
        <v>48</v>
      </c>
      <c r="D14" s="5" t="s">
        <v>64</v>
      </c>
      <c r="E14" s="5" t="s">
        <v>61</v>
      </c>
      <c r="F14" s="5" t="s">
        <v>28</v>
      </c>
      <c r="G14" s="5">
        <v>14.754690685730509</v>
      </c>
      <c r="H14" s="11">
        <v>18.552404057088289</v>
      </c>
      <c r="I14" s="11">
        <v>17.081322424961932</v>
      </c>
      <c r="J14" s="11">
        <v>4.7590781221772005</v>
      </c>
      <c r="K14" s="11">
        <v>1.3059075541332232</v>
      </c>
      <c r="L14" s="11">
        <v>9.4045990657341214</v>
      </c>
      <c r="M14" s="11">
        <v>3.1589542416187064</v>
      </c>
      <c r="N14" s="11">
        <v>1.2904224843213669E-3</v>
      </c>
      <c r="O14" s="11">
        <v>5.3836426045887427</v>
      </c>
      <c r="P14" s="11">
        <v>0</v>
      </c>
      <c r="Q14" s="11">
        <v>4.2842026479469375</v>
      </c>
      <c r="R14" s="11">
        <v>0.74328335096910725</v>
      </c>
      <c r="S14" s="11">
        <v>0.99620615789609512</v>
      </c>
      <c r="T14" s="11">
        <v>19.574418664670816</v>
      </c>
    </row>
    <row r="15" spans="1:20" x14ac:dyDescent="0.25">
      <c r="C15" s="5" t="s">
        <v>101</v>
      </c>
      <c r="D15" s="5" t="s">
        <v>64</v>
      </c>
      <c r="E15" s="5" t="s">
        <v>61</v>
      </c>
      <c r="F15" s="5" t="s">
        <v>28</v>
      </c>
      <c r="G15" s="5">
        <v>18.68607395751377</v>
      </c>
      <c r="H15" s="11">
        <v>16.561762391817467</v>
      </c>
      <c r="I15" s="11">
        <v>2.7537372147915029</v>
      </c>
      <c r="J15" s="11">
        <v>14.673485444531863</v>
      </c>
      <c r="K15" s="11">
        <v>2.9504327301337527</v>
      </c>
      <c r="L15" s="11">
        <v>5.9402045633359561</v>
      </c>
      <c r="M15" s="11">
        <v>2.6357199055861527</v>
      </c>
      <c r="N15" s="11">
        <v>3.9339103068450038E-2</v>
      </c>
      <c r="O15" s="11">
        <v>12.313139260424864</v>
      </c>
      <c r="P15" s="11">
        <v>0</v>
      </c>
      <c r="Q15" s="11">
        <v>8.2218725413060572</v>
      </c>
      <c r="R15" s="11">
        <v>0.51140833988985057</v>
      </c>
      <c r="S15" s="11">
        <v>0.70810385523210073</v>
      </c>
      <c r="T15" s="11">
        <v>14.004720692368213</v>
      </c>
    </row>
    <row r="16" spans="1:20" x14ac:dyDescent="0.25">
      <c r="C16" s="5" t="s">
        <v>102</v>
      </c>
      <c r="D16" s="5" t="s">
        <v>64</v>
      </c>
      <c r="E16" s="5" t="s">
        <v>61</v>
      </c>
      <c r="F16" s="5" t="s">
        <v>28</v>
      </c>
      <c r="G16" s="5">
        <v>15.835266821345709</v>
      </c>
      <c r="H16" s="11">
        <v>18.416473317865428</v>
      </c>
      <c r="I16" s="11">
        <v>2.2911832946635733</v>
      </c>
      <c r="J16" s="11">
        <v>11.078886310904872</v>
      </c>
      <c r="K16" s="11">
        <v>2.7552204176334105</v>
      </c>
      <c r="L16" s="11">
        <v>7.3085846867749424</v>
      </c>
      <c r="M16" s="11">
        <v>1.1890951276102089</v>
      </c>
      <c r="N16" s="11">
        <v>5.8004640371229696E-2</v>
      </c>
      <c r="O16" s="11">
        <v>11.919953596287701</v>
      </c>
      <c r="P16" s="11">
        <v>5.8004640371229696E-2</v>
      </c>
      <c r="Q16" s="11">
        <v>9.6287703016241295</v>
      </c>
      <c r="R16" s="11">
        <v>0.8410672853828306</v>
      </c>
      <c r="S16" s="11">
        <v>1.5951276102088168</v>
      </c>
      <c r="T16" s="11">
        <v>17.024361948955917</v>
      </c>
    </row>
    <row r="17" spans="3:20" x14ac:dyDescent="0.25">
      <c r="C17" s="5" t="s">
        <v>103</v>
      </c>
      <c r="D17" s="5" t="s">
        <v>64</v>
      </c>
      <c r="E17" s="5" t="s">
        <v>61</v>
      </c>
      <c r="F17" s="5" t="s">
        <v>28</v>
      </c>
      <c r="G17" s="5">
        <v>21.813031161473088</v>
      </c>
      <c r="H17" s="11">
        <v>18.803116147308781</v>
      </c>
      <c r="I17" s="11">
        <v>3.4702549575070822</v>
      </c>
      <c r="J17" s="11">
        <v>13.314447592067987</v>
      </c>
      <c r="K17" s="11">
        <v>3.3640226628895182</v>
      </c>
      <c r="L17" s="11">
        <v>5.4886685552407926</v>
      </c>
      <c r="M17" s="11">
        <v>2.4787535410764874</v>
      </c>
      <c r="N17" s="11">
        <v>7.0821529745042494E-2</v>
      </c>
      <c r="O17" s="11">
        <v>3.7535410764872523</v>
      </c>
      <c r="P17" s="11">
        <v>3.5410764872521247E-2</v>
      </c>
      <c r="Q17" s="11">
        <v>10.729461756373938</v>
      </c>
      <c r="R17" s="11">
        <v>1.1331444759206799</v>
      </c>
      <c r="S17" s="11">
        <v>1.3810198300283285</v>
      </c>
      <c r="T17" s="11">
        <v>14.164305949008499</v>
      </c>
    </row>
    <row r="18" spans="3:20" x14ac:dyDescent="0.25">
      <c r="C18" s="5" t="s">
        <v>104</v>
      </c>
      <c r="D18" s="5" t="s">
        <v>64</v>
      </c>
      <c r="E18" s="5" t="s">
        <v>61</v>
      </c>
      <c r="F18" s="5" t="s">
        <v>28</v>
      </c>
      <c r="G18" s="5">
        <v>15.817694369973189</v>
      </c>
      <c r="H18" s="11">
        <v>19.481680071492406</v>
      </c>
      <c r="I18" s="11">
        <v>2.8596961572832886</v>
      </c>
      <c r="J18" s="11">
        <v>13.136729222520108</v>
      </c>
      <c r="K18" s="11">
        <v>3.3958891867739052</v>
      </c>
      <c r="L18" s="11">
        <v>6.2555853440571934</v>
      </c>
      <c r="M18" s="11">
        <v>2.0554066130473636</v>
      </c>
      <c r="N18" s="11">
        <v>0</v>
      </c>
      <c r="O18" s="11">
        <v>12.064343163538874</v>
      </c>
      <c r="P18" s="11">
        <v>0.17873100983020554</v>
      </c>
      <c r="Q18" s="11">
        <v>7.4173369079535298</v>
      </c>
      <c r="R18" s="11">
        <v>1.4298480786416443</v>
      </c>
      <c r="S18" s="11">
        <v>0.80428954423592491</v>
      </c>
      <c r="T18" s="11">
        <v>15.102770330652367</v>
      </c>
    </row>
    <row r="19" spans="3:20" x14ac:dyDescent="0.25">
      <c r="C19" s="5" t="s">
        <v>78</v>
      </c>
      <c r="D19" s="5" t="s">
        <v>65</v>
      </c>
      <c r="E19" s="5" t="s">
        <v>61</v>
      </c>
      <c r="F19" s="5" t="s">
        <v>28</v>
      </c>
      <c r="G19" s="5">
        <v>20.982062469700118</v>
      </c>
      <c r="H19" s="11">
        <v>23.147032342960038</v>
      </c>
      <c r="I19" s="11">
        <v>23.685850820693954</v>
      </c>
      <c r="J19" s="11">
        <v>5.1388600318581616</v>
      </c>
      <c r="K19" s="11">
        <v>2.5999030403767573</v>
      </c>
      <c r="L19" s="11">
        <v>3.5334856984555718</v>
      </c>
      <c r="M19" s="11">
        <v>1.9752060391993904</v>
      </c>
      <c r="N19" s="11">
        <v>2.1206454740633007</v>
      </c>
      <c r="O19" s="11">
        <v>4.0362906018422331</v>
      </c>
      <c r="P19" s="11">
        <v>5.7400096959623239</v>
      </c>
      <c r="Q19" s="11">
        <v>5.3466306530923191</v>
      </c>
      <c r="R19" s="11">
        <v>0.93635293302860301</v>
      </c>
      <c r="S19" s="11">
        <v>0.72442689936976246</v>
      </c>
      <c r="T19" s="11">
        <v>3.3243299397465204E-2</v>
      </c>
    </row>
    <row r="20" spans="3:20" x14ac:dyDescent="0.25">
      <c r="C20" s="5" t="s">
        <v>79</v>
      </c>
      <c r="D20" s="5" t="s">
        <v>65</v>
      </c>
      <c r="E20" s="5" t="s">
        <v>61</v>
      </c>
      <c r="F20" s="5" t="s">
        <v>28</v>
      </c>
      <c r="G20" s="5">
        <v>24.569975898841165</v>
      </c>
      <c r="H20" s="11">
        <v>21.096767803493016</v>
      </c>
      <c r="I20" s="11">
        <v>29.991085872759086</v>
      </c>
      <c r="J20" s="11">
        <v>7.3046320446366666</v>
      </c>
      <c r="K20" s="11">
        <v>2.388655947703787</v>
      </c>
      <c r="L20" s="11">
        <v>3.0951830697612994</v>
      </c>
      <c r="M20" s="11">
        <v>1.9792664003433589</v>
      </c>
      <c r="N20" s="11">
        <v>1.5418138598170954</v>
      </c>
      <c r="O20" s="11">
        <v>2.1591997094654825</v>
      </c>
      <c r="P20" s="11">
        <v>2.634619828980818</v>
      </c>
      <c r="Q20" s="11">
        <v>2.429925055300604</v>
      </c>
      <c r="R20" s="11">
        <v>0.56456139192446098</v>
      </c>
      <c r="S20" s="11">
        <v>0.23110700254217703</v>
      </c>
      <c r="T20" s="11">
        <v>1.3206114430981545E-2</v>
      </c>
    </row>
    <row r="21" spans="3:20" x14ac:dyDescent="0.25">
      <c r="C21" s="5" t="s">
        <v>80</v>
      </c>
      <c r="D21" s="5" t="s">
        <v>65</v>
      </c>
      <c r="E21" s="5" t="s">
        <v>61</v>
      </c>
      <c r="F21" s="5" t="s">
        <v>28</v>
      </c>
      <c r="G21" s="5">
        <v>18.953133711587025</v>
      </c>
      <c r="H21" s="11">
        <v>17.956118198812764</v>
      </c>
      <c r="I21" s="11">
        <v>18.743235708897707</v>
      </c>
      <c r="J21" s="11">
        <v>12.342439845637511</v>
      </c>
      <c r="K21" s="11">
        <v>2.2881068730663694</v>
      </c>
      <c r="L21" s="11">
        <v>6.8883714320072595</v>
      </c>
      <c r="M21" s="11">
        <v>2.834716255069802</v>
      </c>
      <c r="N21" s="11">
        <v>2.7035300033889782</v>
      </c>
      <c r="O21" s="11">
        <v>7.332218250194046</v>
      </c>
      <c r="P21" s="11">
        <v>3.3835120746012484</v>
      </c>
      <c r="Q21" s="11">
        <v>4.693188153881473</v>
      </c>
      <c r="R21" s="11">
        <v>0.8374055732292589</v>
      </c>
      <c r="S21" s="11">
        <v>1.0341849507504945</v>
      </c>
      <c r="T21" s="11">
        <v>9.8389688760617891E-3</v>
      </c>
    </row>
    <row r="22" spans="3:20" x14ac:dyDescent="0.25">
      <c r="C22" s="5" t="s">
        <v>81</v>
      </c>
      <c r="D22" s="5" t="s">
        <v>65</v>
      </c>
      <c r="E22" s="5" t="s">
        <v>61</v>
      </c>
      <c r="F22" s="5" t="s">
        <v>28</v>
      </c>
      <c r="G22" s="5">
        <v>19.095244709913413</v>
      </c>
      <c r="H22" s="11">
        <v>20.55223719343736</v>
      </c>
      <c r="I22" s="11">
        <v>15.954376379435415</v>
      </c>
      <c r="J22" s="11">
        <v>9.9149573243197349</v>
      </c>
      <c r="K22" s="11">
        <v>2.2580296646139124</v>
      </c>
      <c r="L22" s="11">
        <v>6.883672114954237</v>
      </c>
      <c r="M22" s="11">
        <v>2.2827244524702506</v>
      </c>
      <c r="N22" s="11">
        <v>2.9016375731197237</v>
      </c>
      <c r="O22" s="11">
        <v>6.1381982065410314</v>
      </c>
      <c r="P22" s="11">
        <v>2.8831164822274697</v>
      </c>
      <c r="Q22" s="11">
        <v>9.7173990214690313</v>
      </c>
      <c r="R22" s="11">
        <v>0.69299748421848717</v>
      </c>
      <c r="S22" s="11">
        <v>0.71306199935176184</v>
      </c>
      <c r="T22" s="11">
        <v>1.2347393928169035E-2</v>
      </c>
    </row>
    <row r="23" spans="3:20" x14ac:dyDescent="0.25">
      <c r="C23" s="5" t="s">
        <v>82</v>
      </c>
      <c r="D23" s="5" t="s">
        <v>65</v>
      </c>
      <c r="E23" s="5" t="s">
        <v>61</v>
      </c>
      <c r="F23" s="5" t="s">
        <v>28</v>
      </c>
      <c r="G23" s="5" t="s">
        <v>108</v>
      </c>
      <c r="H23" s="5" t="s">
        <v>108</v>
      </c>
      <c r="I23" s="5" t="s">
        <v>108</v>
      </c>
      <c r="J23" s="5" t="s">
        <v>108</v>
      </c>
      <c r="K23" s="5" t="s">
        <v>108</v>
      </c>
      <c r="L23" s="5" t="s">
        <v>108</v>
      </c>
      <c r="M23" s="5" t="s">
        <v>108</v>
      </c>
      <c r="N23" s="5" t="s">
        <v>108</v>
      </c>
      <c r="O23" s="5" t="s">
        <v>108</v>
      </c>
      <c r="P23" s="5" t="s">
        <v>108</v>
      </c>
      <c r="Q23" s="5" t="s">
        <v>108</v>
      </c>
      <c r="R23" s="5" t="s">
        <v>108</v>
      </c>
      <c r="S23" s="5" t="s">
        <v>108</v>
      </c>
      <c r="T23" s="5" t="s">
        <v>108</v>
      </c>
    </row>
    <row r="24" spans="3:20" x14ac:dyDescent="0.25">
      <c r="C24" s="5" t="s">
        <v>95</v>
      </c>
      <c r="D24" s="5" t="s">
        <v>65</v>
      </c>
      <c r="E24" s="5" t="s">
        <v>61</v>
      </c>
      <c r="F24" s="5" t="s">
        <v>28</v>
      </c>
      <c r="G24" s="5">
        <v>19.851301115241636</v>
      </c>
      <c r="H24" s="11">
        <v>15.724907063197028</v>
      </c>
      <c r="I24" s="11">
        <v>3.7546468401486988</v>
      </c>
      <c r="J24" s="11">
        <v>14.1635687732342</v>
      </c>
      <c r="K24" s="11">
        <v>3.7546468401486988</v>
      </c>
      <c r="L24" s="11">
        <v>6.6542750929368024</v>
      </c>
      <c r="M24" s="11">
        <v>2.0817843866171004</v>
      </c>
      <c r="N24" s="11">
        <v>0.14869888475836432</v>
      </c>
      <c r="O24" s="11">
        <v>12.342007434944238</v>
      </c>
      <c r="P24" s="11">
        <v>6.7286245353159853</v>
      </c>
      <c r="Q24" s="11">
        <v>10.074349442379182</v>
      </c>
      <c r="R24" s="11">
        <v>1.3754646840148699</v>
      </c>
      <c r="S24" s="11">
        <v>3.2342007434944238</v>
      </c>
      <c r="T24" s="11">
        <v>0.11152416356877323</v>
      </c>
    </row>
    <row r="25" spans="3:20" x14ac:dyDescent="0.25">
      <c r="C25" s="5" t="s">
        <v>96</v>
      </c>
      <c r="D25" s="5" t="s">
        <v>65</v>
      </c>
      <c r="E25" s="5" t="s">
        <v>61</v>
      </c>
      <c r="F25" s="5" t="s">
        <v>28</v>
      </c>
      <c r="G25" s="5">
        <v>21.585557299843014</v>
      </c>
      <c r="H25" s="11">
        <v>18.759811616954476</v>
      </c>
      <c r="I25" s="11">
        <v>3.6891679748822606</v>
      </c>
      <c r="J25" s="11">
        <v>16.522762951334379</v>
      </c>
      <c r="K25" s="11">
        <v>3.5321821036106753</v>
      </c>
      <c r="L25" s="11">
        <v>4.591836734693878</v>
      </c>
      <c r="M25" s="11">
        <v>3.296703296703297</v>
      </c>
      <c r="N25" s="11">
        <v>0.15698587127158556</v>
      </c>
      <c r="O25" s="11">
        <v>10.478806907378337</v>
      </c>
      <c r="P25" s="11">
        <v>6.1616954474097332</v>
      </c>
      <c r="Q25" s="11">
        <v>8.2417582417582409</v>
      </c>
      <c r="R25" s="11">
        <v>0.98116169544740972</v>
      </c>
      <c r="S25" s="11">
        <v>1.805337519623234</v>
      </c>
      <c r="T25" s="11">
        <v>0.19623233908948193</v>
      </c>
    </row>
    <row r="26" spans="3:20" x14ac:dyDescent="0.25">
      <c r="C26" s="5" t="s">
        <v>97</v>
      </c>
      <c r="D26" s="5" t="s">
        <v>65</v>
      </c>
      <c r="E26" s="5" t="s">
        <v>61</v>
      </c>
      <c r="F26" s="5" t="s">
        <v>28</v>
      </c>
      <c r="G26" s="5">
        <v>21.033210332103323</v>
      </c>
      <c r="H26" s="11">
        <v>17.52767527675277</v>
      </c>
      <c r="I26" s="11">
        <v>3.6592865928659282</v>
      </c>
      <c r="J26" s="11">
        <v>14.452644526445265</v>
      </c>
      <c r="K26" s="11">
        <v>2.6752767527675276</v>
      </c>
      <c r="L26" s="11">
        <v>7.2878228782287824</v>
      </c>
      <c r="M26" s="11">
        <v>3.105781057810578</v>
      </c>
      <c r="N26" s="11">
        <v>6.1500615006150061E-2</v>
      </c>
      <c r="O26" s="11">
        <v>9.7170971709717104</v>
      </c>
      <c r="P26" s="11">
        <v>8.4563345633456333</v>
      </c>
      <c r="Q26" s="11">
        <v>8.179581795817958</v>
      </c>
      <c r="R26" s="11">
        <v>0.95325953259532592</v>
      </c>
      <c r="S26" s="11">
        <v>2.7982779827798279</v>
      </c>
      <c r="T26" s="11">
        <v>9.2250922509225092E-2</v>
      </c>
    </row>
    <row r="27" spans="3:20" x14ac:dyDescent="0.25">
      <c r="C27" s="5" t="s">
        <v>98</v>
      </c>
      <c r="D27" s="5" t="s">
        <v>65</v>
      </c>
      <c r="E27" s="5" t="s">
        <v>61</v>
      </c>
      <c r="F27" s="5" t="s">
        <v>28</v>
      </c>
      <c r="G27" s="5">
        <v>23.118424602104128</v>
      </c>
      <c r="H27" s="11">
        <v>14.297275424871863</v>
      </c>
      <c r="I27" s="11">
        <v>3.7766387914755866</v>
      </c>
      <c r="J27" s="11">
        <v>15.106555165902346</v>
      </c>
      <c r="K27" s="11">
        <v>3.3180469382249798</v>
      </c>
      <c r="L27" s="11">
        <v>8.1197734016725107</v>
      </c>
      <c r="M27" s="11">
        <v>3.9924467224170486</v>
      </c>
      <c r="N27" s="11">
        <v>8.0927974103048278E-2</v>
      </c>
      <c r="O27" s="11">
        <v>12.193148098192609</v>
      </c>
      <c r="P27" s="11">
        <v>4.6668465066091178</v>
      </c>
      <c r="Q27" s="11">
        <v>7.5263015915834908</v>
      </c>
      <c r="R27" s="11">
        <v>1.1329916374426758</v>
      </c>
      <c r="S27" s="11">
        <v>2.5357431885621797</v>
      </c>
      <c r="T27" s="11">
        <v>0.13487995683841381</v>
      </c>
    </row>
    <row r="28" spans="3:20" x14ac:dyDescent="0.25">
      <c r="C28" s="5" t="s">
        <v>99</v>
      </c>
      <c r="D28" s="5" t="s">
        <v>65</v>
      </c>
      <c r="E28" s="5" t="s">
        <v>61</v>
      </c>
      <c r="F28" s="5" t="s">
        <v>28</v>
      </c>
      <c r="G28" s="5">
        <v>21.118012422360248</v>
      </c>
      <c r="H28" s="11">
        <v>14.906832298136646</v>
      </c>
      <c r="I28" s="11">
        <v>3.032517354767994</v>
      </c>
      <c r="J28" s="11">
        <v>15.34526854219949</v>
      </c>
      <c r="K28" s="11">
        <v>3.6170990135184509</v>
      </c>
      <c r="L28" s="11">
        <v>9.2802338326634999</v>
      </c>
      <c r="M28" s="11">
        <v>4.4574351479722321</v>
      </c>
      <c r="N28" s="11">
        <v>0.10960906101571063</v>
      </c>
      <c r="O28" s="11">
        <v>9.4263792473511145</v>
      </c>
      <c r="P28" s="11">
        <v>5.8092802338326637</v>
      </c>
      <c r="Q28" s="11">
        <v>7.9649251004749733</v>
      </c>
      <c r="R28" s="11">
        <v>1.351845085860431</v>
      </c>
      <c r="S28" s="11">
        <v>3.5074899525027403</v>
      </c>
      <c r="T28" s="11">
        <v>7.3072707343807081E-2</v>
      </c>
    </row>
    <row r="29" spans="3:20" x14ac:dyDescent="0.25">
      <c r="C29" s="5" t="s">
        <v>100</v>
      </c>
      <c r="D29" s="5" t="s">
        <v>65</v>
      </c>
      <c r="E29" s="5" t="s">
        <v>61</v>
      </c>
      <c r="F29" s="5" t="s">
        <v>28</v>
      </c>
      <c r="G29" s="5">
        <v>23.704551961064986</v>
      </c>
      <c r="H29" s="11">
        <v>14.686515888920699</v>
      </c>
      <c r="I29" s="11">
        <v>2.2902948754652162</v>
      </c>
      <c r="J29" s="11">
        <v>13.54136845118809</v>
      </c>
      <c r="K29" s="11">
        <v>4.1511594617807042</v>
      </c>
      <c r="L29" s="11">
        <v>8.7890065845977663</v>
      </c>
      <c r="M29" s="11">
        <v>2.2616661895219008</v>
      </c>
      <c r="N29" s="11">
        <v>0.14314342971657601</v>
      </c>
      <c r="O29" s="11">
        <v>11.107930146006298</v>
      </c>
      <c r="P29" s="11">
        <v>6.0120240480961922</v>
      </c>
      <c r="Q29" s="11">
        <v>9.1898081878041804</v>
      </c>
      <c r="R29" s="11">
        <v>0.85886057829945606</v>
      </c>
      <c r="S29" s="11">
        <v>3.1491554537646724</v>
      </c>
      <c r="T29" s="11">
        <v>0.11451474377326079</v>
      </c>
    </row>
    <row r="30" spans="3:20" x14ac:dyDescent="0.25">
      <c r="C30" s="5" t="s">
        <v>38</v>
      </c>
      <c r="D30" s="5" t="s">
        <v>63</v>
      </c>
      <c r="E30" s="5" t="s">
        <v>61</v>
      </c>
      <c r="F30" s="5" t="s">
        <v>28</v>
      </c>
      <c r="G30" s="5">
        <v>20.620842572062084</v>
      </c>
      <c r="H30" s="11">
        <v>23.337028824833702</v>
      </c>
      <c r="I30" s="11">
        <v>3.3813747228381374</v>
      </c>
      <c r="J30" s="11">
        <v>16.463414634146343</v>
      </c>
      <c r="K30" s="11">
        <v>1.8015521064301554</v>
      </c>
      <c r="L30" s="11">
        <v>6.8736141906873618</v>
      </c>
      <c r="M30" s="11">
        <v>4.905764966740576</v>
      </c>
      <c r="N30" s="11">
        <v>0</v>
      </c>
      <c r="O30" s="11">
        <v>11.751662971175167</v>
      </c>
      <c r="P30" s="11">
        <v>2.771618625277162E-2</v>
      </c>
      <c r="Q30" s="11">
        <v>8.9523281596452335</v>
      </c>
      <c r="R30" s="11">
        <v>0.66518847006651882</v>
      </c>
      <c r="S30" s="11">
        <v>1.1086474501108647</v>
      </c>
      <c r="T30" s="11">
        <v>0.11086474501108648</v>
      </c>
    </row>
    <row r="31" spans="3:20" x14ac:dyDescent="0.25">
      <c r="C31" s="5" t="s">
        <v>39</v>
      </c>
      <c r="D31" s="5" t="s">
        <v>63</v>
      </c>
      <c r="E31" s="5" t="s">
        <v>61</v>
      </c>
      <c r="F31" s="5" t="s">
        <v>28</v>
      </c>
      <c r="G31" s="5">
        <v>23.518237082066872</v>
      </c>
      <c r="H31" s="11">
        <v>21.694528875379941</v>
      </c>
      <c r="I31" s="11">
        <v>3.1914893617021276</v>
      </c>
      <c r="J31" s="11">
        <v>15.501519756838904</v>
      </c>
      <c r="K31" s="11">
        <v>1.405775075987842</v>
      </c>
      <c r="L31" s="11">
        <v>8.9285714285714288</v>
      </c>
      <c r="M31" s="11">
        <v>2.7735562310030395</v>
      </c>
      <c r="N31" s="11">
        <v>0</v>
      </c>
      <c r="O31" s="11">
        <v>14.247720364741642</v>
      </c>
      <c r="P31" s="11">
        <v>0</v>
      </c>
      <c r="Q31" s="11">
        <v>5.8510638297872344</v>
      </c>
      <c r="R31" s="11">
        <v>0.7978723404255319</v>
      </c>
      <c r="S31" s="11">
        <v>1.9376899696048631</v>
      </c>
      <c r="T31" s="11">
        <v>0.1519756838905775</v>
      </c>
    </row>
    <row r="32" spans="3:20" x14ac:dyDescent="0.25">
      <c r="C32" s="5" t="s">
        <v>40</v>
      </c>
      <c r="D32" s="5" t="s">
        <v>63</v>
      </c>
      <c r="E32" s="5" t="s">
        <v>61</v>
      </c>
      <c r="F32" s="5" t="s">
        <v>28</v>
      </c>
      <c r="G32" s="5">
        <v>17.168754998667023</v>
      </c>
      <c r="H32" s="11">
        <v>22.047454012263394</v>
      </c>
      <c r="I32" s="11">
        <v>3.1991468941615571</v>
      </c>
      <c r="J32" s="11">
        <v>17.462010130631832</v>
      </c>
      <c r="K32" s="11">
        <v>3.4124233537723274</v>
      </c>
      <c r="L32" s="11">
        <v>7.1714209544121568</v>
      </c>
      <c r="M32" s="11">
        <v>4.1855505198613701</v>
      </c>
      <c r="N32" s="11">
        <v>5.3319114902692616E-2</v>
      </c>
      <c r="O32" s="11">
        <v>12.503332444681417</v>
      </c>
      <c r="P32" s="11">
        <v>2.6659557451346308E-2</v>
      </c>
      <c r="Q32" s="11">
        <v>9.9440149293521731</v>
      </c>
      <c r="R32" s="11">
        <v>0.47987203412423352</v>
      </c>
      <c r="S32" s="11">
        <v>2.2394028259130896</v>
      </c>
      <c r="T32" s="11">
        <v>0.10663822980538523</v>
      </c>
    </row>
    <row r="33" spans="3:20" x14ac:dyDescent="0.25">
      <c r="C33" s="5" t="s">
        <v>41</v>
      </c>
      <c r="D33" s="5" t="s">
        <v>63</v>
      </c>
      <c r="E33" s="5" t="s">
        <v>61</v>
      </c>
      <c r="F33" s="5" t="s">
        <v>28</v>
      </c>
      <c r="G33" s="5">
        <v>24.432989690721648</v>
      </c>
      <c r="H33" s="11">
        <v>22.061855670103093</v>
      </c>
      <c r="I33" s="11">
        <v>4.2955326460481098</v>
      </c>
      <c r="J33" s="11">
        <v>16.151202749140893</v>
      </c>
      <c r="K33" s="11">
        <v>3.5395189003436425</v>
      </c>
      <c r="L33" s="11">
        <v>10.481099656357388</v>
      </c>
      <c r="M33" s="11">
        <v>3.127147766323024</v>
      </c>
      <c r="N33" s="11">
        <v>0</v>
      </c>
      <c r="O33" s="11">
        <v>4.3642611683848793</v>
      </c>
      <c r="P33" s="11">
        <v>0</v>
      </c>
      <c r="Q33" s="11">
        <v>8.5223367697594501</v>
      </c>
      <c r="R33" s="11">
        <v>0.85910652920962205</v>
      </c>
      <c r="S33" s="11">
        <v>1.9243986254295533</v>
      </c>
      <c r="T33" s="11">
        <v>0.24054982817869416</v>
      </c>
    </row>
    <row r="34" spans="3:20" x14ac:dyDescent="0.25">
      <c r="C34" s="5" t="s">
        <v>91</v>
      </c>
      <c r="D34" s="5" t="s">
        <v>64</v>
      </c>
      <c r="E34" s="5" t="s">
        <v>62</v>
      </c>
      <c r="F34" s="5" t="s">
        <v>28</v>
      </c>
      <c r="G34" s="5">
        <v>5.8392686297438079</v>
      </c>
      <c r="H34" s="11">
        <v>5.0589986180503876</v>
      </c>
      <c r="I34" s="11">
        <v>9.2548102476878924</v>
      </c>
      <c r="J34" s="11">
        <v>17.040501754012968</v>
      </c>
      <c r="K34" s="11">
        <v>2.2887211650898265</v>
      </c>
      <c r="L34" s="11">
        <v>4.2521526522802163E-3</v>
      </c>
      <c r="M34" s="11">
        <v>2.0888699904326566</v>
      </c>
      <c r="N34" s="11">
        <v>1.0630381630700541</v>
      </c>
      <c r="O34" s="11">
        <v>8.2916976719464228E-2</v>
      </c>
      <c r="P34" s="11">
        <v>0</v>
      </c>
      <c r="Q34" s="11">
        <v>3.459126182629956</v>
      </c>
      <c r="R34" s="11">
        <v>1.1906027426384607</v>
      </c>
      <c r="S34" s="11">
        <v>1.0821728500053152</v>
      </c>
      <c r="T34" s="11">
        <v>51.546720527266935</v>
      </c>
    </row>
    <row r="35" spans="3:20" x14ac:dyDescent="0.25">
      <c r="C35" s="5" t="s">
        <v>92</v>
      </c>
      <c r="D35" s="5" t="s">
        <v>64</v>
      </c>
      <c r="E35" s="5" t="s">
        <v>62</v>
      </c>
      <c r="F35" s="5" t="s">
        <v>28</v>
      </c>
      <c r="G35" s="5">
        <v>1.2754889142348458</v>
      </c>
      <c r="H35" s="11">
        <v>4.0504075444404268</v>
      </c>
      <c r="I35" s="11">
        <v>6.0575291401229592</v>
      </c>
      <c r="J35" s="11">
        <v>11.377861852171252</v>
      </c>
      <c r="K35" s="11">
        <v>0.66208584861045428</v>
      </c>
      <c r="L35" s="11">
        <v>2.7818733134893038E-3</v>
      </c>
      <c r="M35" s="11">
        <v>3.0141597351656606</v>
      </c>
      <c r="N35" s="11">
        <v>1.893064789829471</v>
      </c>
      <c r="O35" s="11">
        <v>0.35190697415639693</v>
      </c>
      <c r="P35" s="11">
        <v>0</v>
      </c>
      <c r="Q35" s="11">
        <v>6.8531449077808988</v>
      </c>
      <c r="R35" s="11">
        <v>1.3033076473697387</v>
      </c>
      <c r="S35" s="11">
        <v>1.1669958550087629</v>
      </c>
      <c r="T35" s="11">
        <v>61.99126491779564</v>
      </c>
    </row>
    <row r="36" spans="3:20" x14ac:dyDescent="0.25">
      <c r="C36" s="5" t="s">
        <v>93</v>
      </c>
      <c r="D36" s="5" t="s">
        <v>64</v>
      </c>
      <c r="E36" s="5" t="s">
        <v>62</v>
      </c>
      <c r="F36" s="5" t="s">
        <v>28</v>
      </c>
      <c r="G36" s="5">
        <v>5.3893261643875503</v>
      </c>
      <c r="H36" s="11">
        <v>3.63364616594039</v>
      </c>
      <c r="I36" s="11">
        <v>8.454244591748596</v>
      </c>
      <c r="J36" s="11">
        <v>16.957985966206316</v>
      </c>
      <c r="K36" s="11">
        <v>1.8304104350864252</v>
      </c>
      <c r="L36" s="11">
        <v>4.852625755796462E-3</v>
      </c>
      <c r="M36" s="11">
        <v>3.8122227937537003</v>
      </c>
      <c r="N36" s="11">
        <v>2.204062618282753</v>
      </c>
      <c r="O36" s="11">
        <v>0.13781457146461951</v>
      </c>
      <c r="P36" s="11">
        <v>0</v>
      </c>
      <c r="Q36" s="11">
        <v>4.4450051923095586</v>
      </c>
      <c r="R36" s="11">
        <v>2.0914817007482749</v>
      </c>
      <c r="S36" s="11">
        <v>2.036161767132195</v>
      </c>
      <c r="T36" s="11">
        <v>49.002785407183829</v>
      </c>
    </row>
    <row r="37" spans="3:20" x14ac:dyDescent="0.25">
      <c r="C37" s="5" t="s">
        <v>94</v>
      </c>
      <c r="D37" s="5" t="s">
        <v>64</v>
      </c>
      <c r="E37" s="5" t="s">
        <v>62</v>
      </c>
      <c r="F37" s="5" t="s">
        <v>28</v>
      </c>
      <c r="G37" s="5">
        <v>3.5653068220774768</v>
      </c>
      <c r="H37" s="11">
        <v>4.5576746116233329</v>
      </c>
      <c r="I37" s="11">
        <v>8.7851613950886822</v>
      </c>
      <c r="J37" s="11">
        <v>12.668025909820832</v>
      </c>
      <c r="K37" s="11">
        <v>1.3911192104361005</v>
      </c>
      <c r="L37" s="11">
        <v>3.6086101438031143E-3</v>
      </c>
      <c r="M37" s="11">
        <v>3.0294282157227141</v>
      </c>
      <c r="N37" s="11">
        <v>2.7714125904407916</v>
      </c>
      <c r="O37" s="11">
        <v>9.3823863738880964E-2</v>
      </c>
      <c r="P37" s="11">
        <v>0</v>
      </c>
      <c r="Q37" s="11">
        <v>5.0646843368276713</v>
      </c>
      <c r="R37" s="11">
        <v>1.600418598776681</v>
      </c>
      <c r="S37" s="11">
        <v>2.3636396441910397</v>
      </c>
      <c r="T37" s="11">
        <v>54.105696191111996</v>
      </c>
    </row>
    <row r="38" spans="3:20" x14ac:dyDescent="0.25">
      <c r="C38" s="5" t="s">
        <v>75</v>
      </c>
      <c r="D38" s="5" t="s">
        <v>64</v>
      </c>
      <c r="E38" s="5" t="s">
        <v>62</v>
      </c>
      <c r="F38" s="5" t="s">
        <v>28</v>
      </c>
      <c r="G38" s="5">
        <v>8.7055159545192158</v>
      </c>
      <c r="H38" s="11">
        <v>4.5487495469372963</v>
      </c>
      <c r="I38" s="11">
        <v>9.5767387539768833</v>
      </c>
      <c r="J38" s="11">
        <v>20.925456083121905</v>
      </c>
      <c r="K38" s="11">
        <v>2.2619574993623561</v>
      </c>
      <c r="L38" s="11">
        <v>5.3696320459640503E-3</v>
      </c>
      <c r="M38" s="11">
        <v>2.1579208784718027</v>
      </c>
      <c r="N38" s="11">
        <v>0.8980709596874874</v>
      </c>
      <c r="O38" s="11">
        <v>0.41010564751050432</v>
      </c>
      <c r="P38" s="11">
        <v>0</v>
      </c>
      <c r="Q38" s="11">
        <v>5.5360906393889362</v>
      </c>
      <c r="R38" s="11">
        <v>1.7807042272428284</v>
      </c>
      <c r="S38" s="11">
        <v>0.66851918972252433</v>
      </c>
      <c r="T38" s="11">
        <v>42.524800988012295</v>
      </c>
    </row>
    <row r="39" spans="3:20" x14ac:dyDescent="0.25">
      <c r="C39" s="5" t="s">
        <v>76</v>
      </c>
      <c r="D39" s="5" t="s">
        <v>64</v>
      </c>
      <c r="E39" s="5" t="s">
        <v>62</v>
      </c>
      <c r="F39" s="5" t="s">
        <v>28</v>
      </c>
      <c r="G39" s="5">
        <v>6.1878048461548518</v>
      </c>
      <c r="H39" s="11">
        <v>3.7503432584049272</v>
      </c>
      <c r="I39" s="11">
        <v>13.216429327998117</v>
      </c>
      <c r="J39" s="11">
        <v>20.744576517202148</v>
      </c>
      <c r="K39" s="11">
        <v>2.3197729917748751</v>
      </c>
      <c r="L39" s="11">
        <v>7.4536110784198348E-2</v>
      </c>
      <c r="M39" s="11">
        <v>2.6715311286336352</v>
      </c>
      <c r="N39" s="11">
        <v>1.6842545735096046</v>
      </c>
      <c r="O39" s="11">
        <v>0.57013586494579793</v>
      </c>
      <c r="P39" s="11">
        <v>0</v>
      </c>
      <c r="Q39" s="11">
        <v>4.9154603585579224</v>
      </c>
      <c r="R39" s="11">
        <v>2.1667778170073095</v>
      </c>
      <c r="S39" s="11">
        <v>1.1611941469538267</v>
      </c>
      <c r="T39" s="11">
        <v>40.537183058072785</v>
      </c>
    </row>
    <row r="40" spans="3:20" x14ac:dyDescent="0.25">
      <c r="C40" s="5" t="s">
        <v>77</v>
      </c>
      <c r="D40" s="5" t="s">
        <v>64</v>
      </c>
      <c r="E40" s="5" t="s">
        <v>62</v>
      </c>
      <c r="F40" s="5" t="s">
        <v>28</v>
      </c>
      <c r="G40" s="5">
        <v>9.1383874275630177</v>
      </c>
      <c r="H40" s="11">
        <v>4.3807979395702672</v>
      </c>
      <c r="I40" s="11">
        <v>11.851048100541339</v>
      </c>
      <c r="J40" s="11">
        <v>19.952066391624733</v>
      </c>
      <c r="K40" s="11">
        <v>2.0628144897813181</v>
      </c>
      <c r="L40" s="11">
        <v>3.5771349533780081E-3</v>
      </c>
      <c r="M40" s="11">
        <v>2.8318985047575898</v>
      </c>
      <c r="N40" s="11">
        <v>1.3581189039658503</v>
      </c>
      <c r="O40" s="11">
        <v>0.50795316337967711</v>
      </c>
      <c r="P40" s="11">
        <v>0</v>
      </c>
      <c r="Q40" s="11">
        <v>4.1339756277871844</v>
      </c>
      <c r="R40" s="11">
        <v>1.8314930961295401</v>
      </c>
      <c r="S40" s="11">
        <v>0.6736937495528581</v>
      </c>
      <c r="T40" s="11">
        <v>41.274175470393246</v>
      </c>
    </row>
    <row r="41" spans="3:20" x14ac:dyDescent="0.25">
      <c r="C41" s="5" t="s">
        <v>49</v>
      </c>
      <c r="D41" s="5" t="s">
        <v>64</v>
      </c>
      <c r="E41" s="5" t="s">
        <v>62</v>
      </c>
      <c r="F41" s="5" t="s">
        <v>28</v>
      </c>
      <c r="G41" s="5">
        <v>5.3714761477318556</v>
      </c>
      <c r="H41" s="11">
        <v>6.1962559679454658</v>
      </c>
      <c r="I41" s="11">
        <v>10.785882475380193</v>
      </c>
      <c r="J41" s="11">
        <v>16.144349477682812</v>
      </c>
      <c r="K41" s="11">
        <v>1.7367209148031064</v>
      </c>
      <c r="L41" s="11">
        <v>7.8054872575420514E-2</v>
      </c>
      <c r="M41" s="11">
        <v>2.0671532087057201</v>
      </c>
      <c r="N41" s="11">
        <v>0</v>
      </c>
      <c r="O41" s="11">
        <v>0.81177067478437337</v>
      </c>
      <c r="P41" s="11">
        <v>0</v>
      </c>
      <c r="Q41" s="11">
        <v>6.3172410204373666</v>
      </c>
      <c r="R41" s="11">
        <v>1.1994432085756286</v>
      </c>
      <c r="S41" s="11">
        <v>0.79876152935513667</v>
      </c>
      <c r="T41" s="11">
        <v>48.492890502022924</v>
      </c>
    </row>
    <row r="42" spans="3:20" x14ac:dyDescent="0.25">
      <c r="C42" s="5" t="s">
        <v>87</v>
      </c>
      <c r="D42" s="5" t="s">
        <v>64</v>
      </c>
      <c r="E42" s="5" t="s">
        <v>62</v>
      </c>
      <c r="F42" s="5" t="s">
        <v>28</v>
      </c>
      <c r="G42" s="5">
        <v>5.9848449773909289</v>
      </c>
      <c r="H42" s="11">
        <v>5.0002314921987132</v>
      </c>
      <c r="I42" s="11">
        <v>10.946494436470825</v>
      </c>
      <c r="J42" s="11">
        <v>12.969736253221601</v>
      </c>
      <c r="K42" s="11">
        <v>3.0464373350618081</v>
      </c>
      <c r="L42" s="11">
        <v>0.15587141380002159</v>
      </c>
      <c r="M42" s="11">
        <v>2.3442443322993349</v>
      </c>
      <c r="N42" s="11">
        <v>1.543281324752689E-3</v>
      </c>
      <c r="O42" s="11">
        <v>0.31482939024954859</v>
      </c>
      <c r="P42" s="11">
        <v>0</v>
      </c>
      <c r="Q42" s="11">
        <v>5.186968532493788</v>
      </c>
      <c r="R42" s="11">
        <v>0.39199345648718309</v>
      </c>
      <c r="S42" s="11">
        <v>1.3735203790298933</v>
      </c>
      <c r="T42" s="11">
        <v>52.283284719971604</v>
      </c>
    </row>
    <row r="43" spans="3:20" x14ac:dyDescent="0.25">
      <c r="C43" s="5" t="s">
        <v>50</v>
      </c>
      <c r="D43" s="5" t="s">
        <v>64</v>
      </c>
      <c r="E43" s="5" t="s">
        <v>62</v>
      </c>
      <c r="F43" s="5" t="s">
        <v>28</v>
      </c>
      <c r="G43" s="5">
        <v>5.6438967291680475</v>
      </c>
      <c r="H43" s="11">
        <v>5.6924843746549172</v>
      </c>
      <c r="I43" s="11">
        <v>13.21583957242872</v>
      </c>
      <c r="J43" s="11">
        <v>13.366019567569957</v>
      </c>
      <c r="K43" s="11">
        <v>2.5122021246052251</v>
      </c>
      <c r="L43" s="11">
        <v>0.13251176041873716</v>
      </c>
      <c r="M43" s="11">
        <v>1.9203162614015328</v>
      </c>
      <c r="N43" s="11">
        <v>0</v>
      </c>
      <c r="O43" s="11">
        <v>0.74758718169570881</v>
      </c>
      <c r="P43" s="11">
        <v>0</v>
      </c>
      <c r="Q43" s="11">
        <v>5.4550674705713469</v>
      </c>
      <c r="R43" s="11">
        <v>1.1119945228472361</v>
      </c>
      <c r="S43" s="11">
        <v>1.3505156916009629</v>
      </c>
      <c r="T43" s="11">
        <v>48.851564743037613</v>
      </c>
    </row>
    <row r="44" spans="3:20" x14ac:dyDescent="0.25">
      <c r="C44" s="5" t="s">
        <v>83</v>
      </c>
      <c r="D44" s="5" t="s">
        <v>65</v>
      </c>
      <c r="E44" s="5" t="s">
        <v>62</v>
      </c>
      <c r="F44" s="5" t="s">
        <v>28</v>
      </c>
      <c r="G44" s="5" t="s">
        <v>108</v>
      </c>
      <c r="H44" s="5" t="s">
        <v>108</v>
      </c>
      <c r="I44" s="5" t="s">
        <v>108</v>
      </c>
      <c r="J44" s="5" t="s">
        <v>108</v>
      </c>
      <c r="K44" s="5" t="s">
        <v>108</v>
      </c>
      <c r="L44" s="5" t="s">
        <v>108</v>
      </c>
      <c r="M44" s="5" t="s">
        <v>108</v>
      </c>
      <c r="N44" s="5" t="s">
        <v>108</v>
      </c>
      <c r="O44" s="5" t="s">
        <v>108</v>
      </c>
      <c r="P44" s="5" t="s">
        <v>108</v>
      </c>
      <c r="Q44" s="5" t="s">
        <v>108</v>
      </c>
      <c r="R44" s="5" t="s">
        <v>108</v>
      </c>
      <c r="S44" s="5" t="s">
        <v>108</v>
      </c>
      <c r="T44" s="5" t="s">
        <v>108</v>
      </c>
    </row>
    <row r="45" spans="3:20" x14ac:dyDescent="0.25">
      <c r="C45" s="5" t="s">
        <v>84</v>
      </c>
      <c r="D45" s="5" t="s">
        <v>65</v>
      </c>
      <c r="E45" s="5" t="s">
        <v>62</v>
      </c>
      <c r="F45" s="5" t="s">
        <v>28</v>
      </c>
      <c r="G45" s="5">
        <v>11.72526776618299</v>
      </c>
      <c r="H45" s="11">
        <v>4.9326798645337151</v>
      </c>
      <c r="I45" s="11">
        <v>10.528924254522426</v>
      </c>
      <c r="J45" s="11">
        <v>45.045293097276904</v>
      </c>
      <c r="K45" s="11">
        <v>4.8404416421156968</v>
      </c>
      <c r="L45" s="11">
        <v>4.1300696605082739E-2</v>
      </c>
      <c r="M45" s="11">
        <v>4.0653652358269774</v>
      </c>
      <c r="N45" s="11">
        <v>2.3651532255844052</v>
      </c>
      <c r="O45" s="11">
        <v>0.53415567609240344</v>
      </c>
      <c r="P45" s="11">
        <v>1.9672898482887744</v>
      </c>
      <c r="Q45" s="11">
        <v>8.1073267435777421</v>
      </c>
      <c r="R45" s="11">
        <v>3.9882706021641567</v>
      </c>
      <c r="S45" s="11">
        <v>1.8282441697183294</v>
      </c>
      <c r="T45" s="11">
        <v>3.028717751039401E-2</v>
      </c>
    </row>
    <row r="46" spans="3:20" x14ac:dyDescent="0.25">
      <c r="C46" s="5" t="s">
        <v>85</v>
      </c>
      <c r="D46" s="5" t="s">
        <v>65</v>
      </c>
      <c r="E46" s="5" t="s">
        <v>62</v>
      </c>
      <c r="F46" s="5" t="s">
        <v>28</v>
      </c>
      <c r="G46" s="5">
        <v>12.653262037624454</v>
      </c>
      <c r="H46" s="11">
        <v>9.7518028923961317</v>
      </c>
      <c r="I46" s="11">
        <v>15.87581081605966</v>
      </c>
      <c r="J46" s="11">
        <v>42.154666804769732</v>
      </c>
      <c r="K46" s="11">
        <v>4.3243523181894687</v>
      </c>
      <c r="L46" s="11">
        <v>3.1073190310343488E-2</v>
      </c>
      <c r="M46" s="11">
        <v>2.4431295881507569</v>
      </c>
      <c r="N46" s="11">
        <v>1.2778849515128758</v>
      </c>
      <c r="O46" s="11">
        <v>0.17219726296982016</v>
      </c>
      <c r="P46" s="11">
        <v>1.6675945466551003</v>
      </c>
      <c r="Q46" s="11">
        <v>7.2879578440384787</v>
      </c>
      <c r="R46" s="11">
        <v>1.6222794774525162</v>
      </c>
      <c r="S46" s="11">
        <v>0.71986224218962414</v>
      </c>
      <c r="T46" s="11">
        <v>1.8126027681033701E-2</v>
      </c>
    </row>
    <row r="47" spans="3:20" x14ac:dyDescent="0.25">
      <c r="C47" s="5" t="s">
        <v>86</v>
      </c>
      <c r="D47" s="5" t="s">
        <v>65</v>
      </c>
      <c r="E47" s="5" t="s">
        <v>62</v>
      </c>
      <c r="F47" s="5" t="s">
        <v>28</v>
      </c>
      <c r="G47" s="5">
        <v>13.65035513604311</v>
      </c>
      <c r="H47" s="11">
        <v>8.5769830916020773</v>
      </c>
      <c r="I47" s="11">
        <v>14.339310533002497</v>
      </c>
      <c r="J47" s="11">
        <v>41.051680181447658</v>
      </c>
      <c r="K47" s="11">
        <v>4.7988130867418715</v>
      </c>
      <c r="L47" s="11">
        <v>4.94547190886689E-2</v>
      </c>
      <c r="M47" s="11">
        <v>3.7423579668994447</v>
      </c>
      <c r="N47" s="11">
        <v>2.3277824674494152</v>
      </c>
      <c r="O47" s="11">
        <v>0</v>
      </c>
      <c r="P47" s="11">
        <v>0</v>
      </c>
      <c r="Q47" s="11">
        <v>8.1702606604763002</v>
      </c>
      <c r="R47" s="11">
        <v>1.9116806930482015</v>
      </c>
      <c r="S47" s="11">
        <v>1.3659734479318548</v>
      </c>
      <c r="T47" s="11">
        <v>1.5348016268897246E-2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/>
  </sheetViews>
  <sheetFormatPr defaultRowHeight="15" x14ac:dyDescent="0.25"/>
  <cols>
    <col min="2" max="2" width="12" customWidth="1"/>
    <col min="3" max="3" width="5.7109375" bestFit="1" customWidth="1"/>
    <col min="4" max="4" width="5.28515625" customWidth="1"/>
    <col min="5" max="6" width="14" customWidth="1"/>
    <col min="7" max="7" width="6" bestFit="1" customWidth="1"/>
    <col min="8" max="8" width="4.7109375" bestFit="1" customWidth="1"/>
    <col min="9" max="9" width="5.42578125" bestFit="1" customWidth="1"/>
    <col min="10" max="10" width="17.42578125" customWidth="1"/>
    <col min="12" max="12" width="12.5703125" bestFit="1" customWidth="1"/>
  </cols>
  <sheetData>
    <row r="1" spans="1:10" x14ac:dyDescent="0.25">
      <c r="A1" s="1" t="s">
        <v>0</v>
      </c>
    </row>
    <row r="2" spans="1:10" x14ac:dyDescent="0.25">
      <c r="A2" s="12" t="s">
        <v>168</v>
      </c>
    </row>
    <row r="3" spans="1:10" x14ac:dyDescent="0.25">
      <c r="A3" s="13" t="s">
        <v>165</v>
      </c>
    </row>
    <row r="4" spans="1:10" x14ac:dyDescent="0.25">
      <c r="A4" s="13"/>
    </row>
    <row r="5" spans="1:10" ht="30" x14ac:dyDescent="0.25">
      <c r="B5" s="14" t="s">
        <v>66</v>
      </c>
      <c r="C5" s="14" t="s">
        <v>68</v>
      </c>
      <c r="D5" s="14" t="s">
        <v>67</v>
      </c>
      <c r="E5" s="14" t="s">
        <v>159</v>
      </c>
      <c r="F5" s="4" t="s">
        <v>69</v>
      </c>
      <c r="G5" s="14" t="s">
        <v>160</v>
      </c>
      <c r="H5" s="14" t="s">
        <v>161</v>
      </c>
      <c r="I5" s="14" t="s">
        <v>162</v>
      </c>
      <c r="J5" s="15" t="s">
        <v>164</v>
      </c>
    </row>
    <row r="6" spans="1:10" x14ac:dyDescent="0.25">
      <c r="B6" s="16" t="s">
        <v>29</v>
      </c>
      <c r="C6" s="16" t="s">
        <v>133</v>
      </c>
      <c r="D6" s="16" t="s">
        <v>61</v>
      </c>
      <c r="E6" s="16" t="s">
        <v>28</v>
      </c>
      <c r="F6" s="16" t="s">
        <v>70</v>
      </c>
      <c r="G6" s="16">
        <v>1</v>
      </c>
      <c r="H6" s="16">
        <v>2.5</v>
      </c>
      <c r="I6" s="16">
        <v>1</v>
      </c>
      <c r="J6" s="17">
        <v>4.1653864677723558</v>
      </c>
    </row>
    <row r="7" spans="1:10" x14ac:dyDescent="0.25">
      <c r="B7" s="16" t="s">
        <v>30</v>
      </c>
      <c r="C7" s="16" t="s">
        <v>133</v>
      </c>
      <c r="D7" s="16" t="s">
        <v>61</v>
      </c>
      <c r="E7" s="16" t="s">
        <v>28</v>
      </c>
      <c r="F7" s="16" t="s">
        <v>71</v>
      </c>
      <c r="G7" s="16">
        <v>0</v>
      </c>
      <c r="H7" s="16">
        <v>0</v>
      </c>
      <c r="I7" s="16">
        <v>0</v>
      </c>
      <c r="J7" s="17">
        <v>4.8598909085816704</v>
      </c>
    </row>
    <row r="8" spans="1:10" x14ac:dyDescent="0.25">
      <c r="B8" s="16" t="s">
        <v>31</v>
      </c>
      <c r="C8" s="16" t="s">
        <v>133</v>
      </c>
      <c r="D8" s="16" t="s">
        <v>61</v>
      </c>
      <c r="E8" s="16" t="s">
        <v>28</v>
      </c>
      <c r="F8" s="16" t="s">
        <v>70</v>
      </c>
      <c r="G8" s="16">
        <v>0.625</v>
      </c>
      <c r="H8" s="16">
        <v>2</v>
      </c>
      <c r="I8" s="16">
        <v>1</v>
      </c>
      <c r="J8" s="17">
        <v>4.7465113524666727</v>
      </c>
    </row>
    <row r="9" spans="1:10" x14ac:dyDescent="0.25">
      <c r="B9" s="16" t="s">
        <v>32</v>
      </c>
      <c r="C9" s="16" t="s">
        <v>133</v>
      </c>
      <c r="D9" s="16" t="s">
        <v>61</v>
      </c>
      <c r="E9" s="16" t="s">
        <v>28</v>
      </c>
      <c r="F9" s="16" t="s">
        <v>71</v>
      </c>
      <c r="G9" s="16">
        <v>0.125</v>
      </c>
      <c r="H9" s="16">
        <v>1</v>
      </c>
      <c r="I9" s="16">
        <v>0</v>
      </c>
      <c r="J9" s="17">
        <v>7.4333137469370438</v>
      </c>
    </row>
    <row r="10" spans="1:10" x14ac:dyDescent="0.25">
      <c r="B10" s="16" t="s">
        <v>42</v>
      </c>
      <c r="C10" s="16" t="s">
        <v>132</v>
      </c>
      <c r="D10" s="16" t="s">
        <v>61</v>
      </c>
      <c r="E10" s="16" t="s">
        <v>28</v>
      </c>
      <c r="F10" s="16" t="s">
        <v>70</v>
      </c>
      <c r="G10" s="16">
        <v>1.5</v>
      </c>
      <c r="H10" s="16">
        <v>3</v>
      </c>
      <c r="I10" s="16">
        <v>1</v>
      </c>
      <c r="J10" s="17">
        <v>48.984377806199703</v>
      </c>
    </row>
    <row r="11" spans="1:10" x14ac:dyDescent="0.25">
      <c r="B11" s="16" t="s">
        <v>43</v>
      </c>
      <c r="C11" s="16" t="s">
        <v>132</v>
      </c>
      <c r="D11" s="16" t="s">
        <v>61</v>
      </c>
      <c r="E11" s="16" t="s">
        <v>28</v>
      </c>
      <c r="F11" s="16" t="s">
        <v>71</v>
      </c>
      <c r="G11" s="16">
        <v>0</v>
      </c>
      <c r="H11" s="16">
        <v>0</v>
      </c>
      <c r="I11" s="16">
        <v>0</v>
      </c>
      <c r="J11" s="17">
        <v>117.84062075784176</v>
      </c>
    </row>
    <row r="12" spans="1:10" x14ac:dyDescent="0.25">
      <c r="B12" s="16" t="s">
        <v>44</v>
      </c>
      <c r="C12" s="16" t="s">
        <v>132</v>
      </c>
      <c r="D12" s="16" t="s">
        <v>61</v>
      </c>
      <c r="E12" s="16" t="s">
        <v>28</v>
      </c>
      <c r="F12" s="16" t="s">
        <v>70</v>
      </c>
      <c r="G12" s="16">
        <v>1.5</v>
      </c>
      <c r="H12" s="16">
        <v>3</v>
      </c>
      <c r="I12" s="16">
        <v>1</v>
      </c>
      <c r="J12" s="17">
        <v>62.521389573475403</v>
      </c>
    </row>
    <row r="13" spans="1:10" x14ac:dyDescent="0.25">
      <c r="B13" s="16" t="s">
        <v>45</v>
      </c>
      <c r="C13" s="16" t="s">
        <v>132</v>
      </c>
      <c r="D13" s="16" t="s">
        <v>61</v>
      </c>
      <c r="E13" s="16" t="s">
        <v>28</v>
      </c>
      <c r="F13" s="16" t="s">
        <v>70</v>
      </c>
      <c r="G13" s="16">
        <v>2.375</v>
      </c>
      <c r="H13" s="16">
        <v>2.5</v>
      </c>
      <c r="I13" s="16">
        <v>1</v>
      </c>
      <c r="J13" s="17">
        <v>76.793451944993961</v>
      </c>
    </row>
    <row r="14" spans="1:10" x14ac:dyDescent="0.25">
      <c r="B14" s="16" t="s">
        <v>46</v>
      </c>
      <c r="C14" s="16" t="s">
        <v>64</v>
      </c>
      <c r="D14" s="16" t="s">
        <v>61</v>
      </c>
      <c r="E14" s="16" t="s">
        <v>28</v>
      </c>
      <c r="F14" s="16" t="s">
        <v>70</v>
      </c>
      <c r="G14" s="16">
        <v>1.875</v>
      </c>
      <c r="H14" s="16">
        <v>3</v>
      </c>
      <c r="I14" s="16">
        <v>1</v>
      </c>
      <c r="J14" s="17">
        <v>391.71793397652687</v>
      </c>
    </row>
    <row r="15" spans="1:10" x14ac:dyDescent="0.25">
      <c r="B15" s="16" t="s">
        <v>47</v>
      </c>
      <c r="C15" s="16" t="s">
        <v>64</v>
      </c>
      <c r="D15" s="16" t="s">
        <v>61</v>
      </c>
      <c r="E15" s="16" t="s">
        <v>28</v>
      </c>
      <c r="F15" s="16" t="s">
        <v>70</v>
      </c>
      <c r="G15" s="16">
        <v>2.25</v>
      </c>
      <c r="H15" s="16">
        <v>3</v>
      </c>
      <c r="I15" s="16">
        <v>1</v>
      </c>
      <c r="J15" s="17">
        <v>148.34219003505996</v>
      </c>
    </row>
    <row r="16" spans="1:10" x14ac:dyDescent="0.25">
      <c r="B16" s="16" t="s">
        <v>48</v>
      </c>
      <c r="C16" s="16" t="s">
        <v>64</v>
      </c>
      <c r="D16" s="16" t="s">
        <v>61</v>
      </c>
      <c r="E16" s="16" t="s">
        <v>28</v>
      </c>
      <c r="F16" s="16" t="s">
        <v>70</v>
      </c>
      <c r="G16" s="16">
        <v>1.5</v>
      </c>
      <c r="H16" s="16">
        <v>3</v>
      </c>
      <c r="I16" s="16">
        <v>1</v>
      </c>
      <c r="J16" s="17">
        <v>530.36555689838747</v>
      </c>
    </row>
    <row r="17" spans="2:10" x14ac:dyDescent="0.25">
      <c r="B17" s="18" t="s">
        <v>51</v>
      </c>
      <c r="C17" s="18" t="s">
        <v>130</v>
      </c>
      <c r="D17" s="18" t="s">
        <v>61</v>
      </c>
      <c r="E17" s="18" t="s">
        <v>28</v>
      </c>
      <c r="F17" s="16" t="s">
        <v>70</v>
      </c>
      <c r="G17" s="18">
        <v>1.75</v>
      </c>
      <c r="H17" s="18">
        <v>3</v>
      </c>
      <c r="I17" s="18">
        <v>1</v>
      </c>
      <c r="J17" s="19">
        <v>121.21306768295791</v>
      </c>
    </row>
    <row r="18" spans="2:10" x14ac:dyDescent="0.25">
      <c r="B18" s="18" t="s">
        <v>52</v>
      </c>
      <c r="C18" s="18" t="s">
        <v>130</v>
      </c>
      <c r="D18" s="18" t="s">
        <v>61</v>
      </c>
      <c r="E18" s="18" t="s">
        <v>28</v>
      </c>
      <c r="F18" s="16" t="s">
        <v>70</v>
      </c>
      <c r="G18" s="18">
        <v>1.25</v>
      </c>
      <c r="H18" s="18">
        <v>2.5</v>
      </c>
      <c r="I18" s="18">
        <v>1</v>
      </c>
      <c r="J18" s="19">
        <v>62.719935975785539</v>
      </c>
    </row>
    <row r="19" spans="2:10" x14ac:dyDescent="0.25">
      <c r="B19" s="18" t="s">
        <v>53</v>
      </c>
      <c r="C19" s="18" t="s">
        <v>130</v>
      </c>
      <c r="D19" s="18" t="s">
        <v>61</v>
      </c>
      <c r="E19" s="18" t="s">
        <v>28</v>
      </c>
      <c r="F19" s="16" t="s">
        <v>70</v>
      </c>
      <c r="G19" s="18">
        <v>1.375</v>
      </c>
      <c r="H19" s="18">
        <v>3</v>
      </c>
      <c r="I19" s="18">
        <v>1</v>
      </c>
      <c r="J19" s="19">
        <v>72.208814140623332</v>
      </c>
    </row>
    <row r="20" spans="2:10" x14ac:dyDescent="0.25">
      <c r="B20" s="16" t="s">
        <v>54</v>
      </c>
      <c r="C20" s="16" t="s">
        <v>130</v>
      </c>
      <c r="D20" s="16" t="s">
        <v>61</v>
      </c>
      <c r="E20" s="16" t="s">
        <v>28</v>
      </c>
      <c r="F20" s="16" t="s">
        <v>70</v>
      </c>
      <c r="G20" s="16">
        <v>0</v>
      </c>
      <c r="H20" s="16">
        <v>1.5</v>
      </c>
      <c r="I20" s="16">
        <v>0</v>
      </c>
      <c r="J20" s="17">
        <v>106.26314695800684</v>
      </c>
    </row>
    <row r="21" spans="2:10" x14ac:dyDescent="0.25">
      <c r="B21" s="16" t="s">
        <v>55</v>
      </c>
      <c r="C21" s="16" t="s">
        <v>130</v>
      </c>
      <c r="D21" s="16" t="s">
        <v>61</v>
      </c>
      <c r="E21" s="16" t="s">
        <v>28</v>
      </c>
      <c r="F21" s="16" t="s">
        <v>70</v>
      </c>
      <c r="G21" s="16">
        <v>2.625</v>
      </c>
      <c r="H21" s="16">
        <v>3</v>
      </c>
      <c r="I21" s="16">
        <v>1</v>
      </c>
      <c r="J21" s="17">
        <v>117.03202664076588</v>
      </c>
    </row>
    <row r="22" spans="2:10" x14ac:dyDescent="0.25">
      <c r="B22" s="16" t="s">
        <v>56</v>
      </c>
      <c r="C22" s="16" t="s">
        <v>131</v>
      </c>
      <c r="D22" s="16" t="s">
        <v>61</v>
      </c>
      <c r="E22" s="16" t="s">
        <v>28</v>
      </c>
      <c r="F22" s="16" t="s">
        <v>70</v>
      </c>
      <c r="G22" s="16">
        <v>1.75</v>
      </c>
      <c r="H22" s="16">
        <v>3</v>
      </c>
      <c r="I22" s="16">
        <v>1</v>
      </c>
      <c r="J22" s="17">
        <v>41.159720347584397</v>
      </c>
    </row>
    <row r="23" spans="2:10" x14ac:dyDescent="0.25">
      <c r="B23" s="16" t="s">
        <v>57</v>
      </c>
      <c r="C23" s="16" t="s">
        <v>131</v>
      </c>
      <c r="D23" s="16" t="s">
        <v>61</v>
      </c>
      <c r="E23" s="16" t="s">
        <v>28</v>
      </c>
      <c r="F23" s="16" t="s">
        <v>70</v>
      </c>
      <c r="G23" s="16">
        <v>1.25</v>
      </c>
      <c r="H23" s="16">
        <v>1.5</v>
      </c>
      <c r="I23" s="16">
        <v>0</v>
      </c>
      <c r="J23" s="17">
        <v>47.292689457553344</v>
      </c>
    </row>
    <row r="24" spans="2:10" x14ac:dyDescent="0.25">
      <c r="B24" s="16" t="s">
        <v>58</v>
      </c>
      <c r="C24" s="16" t="s">
        <v>131</v>
      </c>
      <c r="D24" s="16" t="s">
        <v>61</v>
      </c>
      <c r="E24" s="16" t="s">
        <v>28</v>
      </c>
      <c r="F24" s="16" t="s">
        <v>70</v>
      </c>
      <c r="G24" s="16">
        <v>1.125</v>
      </c>
      <c r="H24" s="16">
        <v>2</v>
      </c>
      <c r="I24" s="16">
        <v>1</v>
      </c>
      <c r="J24" s="17">
        <v>88.801843280375834</v>
      </c>
    </row>
    <row r="25" spans="2:10" x14ac:dyDescent="0.25">
      <c r="B25" s="16" t="s">
        <v>59</v>
      </c>
      <c r="C25" s="16" t="s">
        <v>131</v>
      </c>
      <c r="D25" s="16" t="s">
        <v>61</v>
      </c>
      <c r="E25" s="16" t="s">
        <v>28</v>
      </c>
      <c r="F25" s="16" t="s">
        <v>70</v>
      </c>
      <c r="G25" s="16">
        <v>1.625</v>
      </c>
      <c r="H25" s="16">
        <v>2.5</v>
      </c>
      <c r="I25" s="16">
        <v>1</v>
      </c>
      <c r="J25" s="17">
        <v>49.182236120003544</v>
      </c>
    </row>
    <row r="26" spans="2:10" x14ac:dyDescent="0.25">
      <c r="B26" s="16" t="s">
        <v>60</v>
      </c>
      <c r="C26" s="16" t="s">
        <v>131</v>
      </c>
      <c r="D26" s="16" t="s">
        <v>61</v>
      </c>
      <c r="E26" s="16" t="s">
        <v>28</v>
      </c>
      <c r="F26" s="16" t="s">
        <v>70</v>
      </c>
      <c r="G26" s="16">
        <v>1.75</v>
      </c>
      <c r="H26" s="16">
        <v>3</v>
      </c>
      <c r="I26" s="16">
        <v>1</v>
      </c>
      <c r="J26" s="17">
        <v>64.392982434053891</v>
      </c>
    </row>
    <row r="27" spans="2:10" x14ac:dyDescent="0.25">
      <c r="B27" s="16" t="s">
        <v>38</v>
      </c>
      <c r="C27" s="16" t="s">
        <v>63</v>
      </c>
      <c r="D27" s="16" t="s">
        <v>61</v>
      </c>
      <c r="E27" s="16" t="s">
        <v>28</v>
      </c>
      <c r="F27" s="16" t="s">
        <v>71</v>
      </c>
      <c r="G27" s="16">
        <v>0</v>
      </c>
      <c r="H27" s="16">
        <v>0</v>
      </c>
      <c r="I27" s="16">
        <v>0</v>
      </c>
      <c r="J27" s="20" t="s">
        <v>166</v>
      </c>
    </row>
    <row r="28" spans="2:10" x14ac:dyDescent="0.25">
      <c r="B28" s="16" t="s">
        <v>39</v>
      </c>
      <c r="C28" s="16" t="s">
        <v>63</v>
      </c>
      <c r="D28" s="16" t="s">
        <v>61</v>
      </c>
      <c r="E28" s="16" t="s">
        <v>28</v>
      </c>
      <c r="F28" s="16" t="s">
        <v>70</v>
      </c>
      <c r="G28" s="16">
        <v>0</v>
      </c>
      <c r="H28" s="16">
        <v>2</v>
      </c>
      <c r="I28" s="16">
        <v>1</v>
      </c>
      <c r="J28" s="17">
        <v>304.35261661188321</v>
      </c>
    </row>
    <row r="29" spans="2:10" x14ac:dyDescent="0.25">
      <c r="B29" s="16" t="s">
        <v>40</v>
      </c>
      <c r="C29" s="16" t="s">
        <v>63</v>
      </c>
      <c r="D29" s="16" t="s">
        <v>61</v>
      </c>
      <c r="E29" s="16" t="s">
        <v>28</v>
      </c>
      <c r="F29" s="16" t="s">
        <v>70</v>
      </c>
      <c r="G29" s="16">
        <v>0.5</v>
      </c>
      <c r="H29" s="16">
        <v>2</v>
      </c>
      <c r="I29" s="16">
        <v>1</v>
      </c>
      <c r="J29" s="17">
        <v>309.91499704110959</v>
      </c>
    </row>
    <row r="30" spans="2:10" x14ac:dyDescent="0.25">
      <c r="B30" s="16" t="s">
        <v>41</v>
      </c>
      <c r="C30" s="16" t="s">
        <v>63</v>
      </c>
      <c r="D30" s="16" t="s">
        <v>61</v>
      </c>
      <c r="E30" s="16" t="s">
        <v>28</v>
      </c>
      <c r="F30" s="16" t="s">
        <v>70</v>
      </c>
      <c r="G30" s="16">
        <v>2.875</v>
      </c>
      <c r="H30" s="16">
        <v>3</v>
      </c>
      <c r="I30" s="16">
        <v>1</v>
      </c>
      <c r="J30" s="17">
        <v>419.19888377000029</v>
      </c>
    </row>
  </sheetData>
  <sortState ref="B195:C270">
    <sortCondition ref="B195:B27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/>
  </sheetViews>
  <sheetFormatPr defaultRowHeight="15" x14ac:dyDescent="0.25"/>
  <cols>
    <col min="2" max="2" width="10.5703125" bestFit="1" customWidth="1"/>
    <col min="3" max="3" width="5.7109375" bestFit="1" customWidth="1"/>
    <col min="4" max="4" width="4.85546875" bestFit="1" customWidth="1"/>
    <col min="5" max="5" width="12" bestFit="1" customWidth="1"/>
    <col min="6" max="6" width="6" bestFit="1" customWidth="1"/>
    <col min="7" max="7" width="4.85546875" bestFit="1" customWidth="1"/>
    <col min="8" max="8" width="5.42578125" bestFit="1" customWidth="1"/>
  </cols>
  <sheetData>
    <row r="1" spans="1:10" x14ac:dyDescent="0.25">
      <c r="A1" s="1" t="s">
        <v>0</v>
      </c>
    </row>
    <row r="2" spans="1:10" x14ac:dyDescent="0.25">
      <c r="A2" s="12" t="s">
        <v>167</v>
      </c>
    </row>
    <row r="3" spans="1:10" x14ac:dyDescent="0.25">
      <c r="A3" s="13" t="s">
        <v>165</v>
      </c>
    </row>
    <row r="5" spans="1:10" ht="30" x14ac:dyDescent="0.25">
      <c r="B5" s="14" t="s">
        <v>66</v>
      </c>
      <c r="C5" s="14" t="s">
        <v>68</v>
      </c>
      <c r="D5" s="14" t="s">
        <v>67</v>
      </c>
      <c r="E5" s="14" t="s">
        <v>159</v>
      </c>
      <c r="F5" s="14" t="s">
        <v>160</v>
      </c>
      <c r="G5" s="14" t="s">
        <v>161</v>
      </c>
      <c r="H5" s="14" t="s">
        <v>162</v>
      </c>
      <c r="I5" s="15" t="s">
        <v>163</v>
      </c>
      <c r="J5" s="15" t="s">
        <v>164</v>
      </c>
    </row>
    <row r="6" spans="1:10" x14ac:dyDescent="0.25">
      <c r="B6" s="16" t="s">
        <v>29</v>
      </c>
      <c r="C6" s="16" t="s">
        <v>133</v>
      </c>
      <c r="D6" s="16" t="s">
        <v>61</v>
      </c>
      <c r="E6" s="16" t="s">
        <v>28</v>
      </c>
      <c r="F6" s="16">
        <v>1</v>
      </c>
      <c r="G6" s="16">
        <v>2.5</v>
      </c>
      <c r="H6" s="16">
        <v>1</v>
      </c>
      <c r="I6" s="17"/>
      <c r="J6" s="17">
        <v>4.1653864677723558</v>
      </c>
    </row>
    <row r="7" spans="1:10" x14ac:dyDescent="0.25">
      <c r="B7" s="16" t="s">
        <v>30</v>
      </c>
      <c r="C7" s="16" t="s">
        <v>133</v>
      </c>
      <c r="D7" s="16" t="s">
        <v>61</v>
      </c>
      <c r="E7" s="16" t="s">
        <v>28</v>
      </c>
      <c r="F7" s="16">
        <v>0</v>
      </c>
      <c r="G7" s="16">
        <v>0</v>
      </c>
      <c r="H7" s="16">
        <v>0</v>
      </c>
      <c r="I7" s="17"/>
      <c r="J7" s="17">
        <v>4.8598909085816704</v>
      </c>
    </row>
    <row r="8" spans="1:10" x14ac:dyDescent="0.25">
      <c r="B8" s="16" t="s">
        <v>31</v>
      </c>
      <c r="C8" s="16" t="s">
        <v>133</v>
      </c>
      <c r="D8" s="16" t="s">
        <v>61</v>
      </c>
      <c r="E8" s="16" t="s">
        <v>28</v>
      </c>
      <c r="F8" s="16">
        <v>0.625</v>
      </c>
      <c r="G8" s="16">
        <v>2</v>
      </c>
      <c r="H8" s="16">
        <v>1</v>
      </c>
      <c r="I8" s="17"/>
      <c r="J8" s="17">
        <v>4.7465113524666727</v>
      </c>
    </row>
    <row r="9" spans="1:10" x14ac:dyDescent="0.25">
      <c r="B9" s="16" t="s">
        <v>32</v>
      </c>
      <c r="C9" s="16" t="s">
        <v>133</v>
      </c>
      <c r="D9" s="16" t="s">
        <v>61</v>
      </c>
      <c r="E9" s="16" t="s">
        <v>28</v>
      </c>
      <c r="F9" s="16">
        <v>0.125</v>
      </c>
      <c r="G9" s="16">
        <v>1</v>
      </c>
      <c r="H9" s="16">
        <v>0</v>
      </c>
      <c r="I9" s="17"/>
      <c r="J9" s="17">
        <v>7.4333137469370438</v>
      </c>
    </row>
    <row r="10" spans="1:10" x14ac:dyDescent="0.25">
      <c r="B10" s="16" t="s">
        <v>146</v>
      </c>
      <c r="C10" s="16" t="s">
        <v>64</v>
      </c>
      <c r="D10" s="16" t="s">
        <v>61</v>
      </c>
      <c r="E10" s="16" t="s">
        <v>158</v>
      </c>
      <c r="F10" s="16" t="s">
        <v>108</v>
      </c>
      <c r="G10" s="16" t="s">
        <v>108</v>
      </c>
      <c r="H10" s="16" t="s">
        <v>108</v>
      </c>
      <c r="I10" s="17">
        <v>184.14375814503455</v>
      </c>
      <c r="J10" s="17"/>
    </row>
    <row r="11" spans="1:10" x14ac:dyDescent="0.25">
      <c r="B11" s="16" t="s">
        <v>147</v>
      </c>
      <c r="C11" s="16" t="s">
        <v>64</v>
      </c>
      <c r="D11" s="16" t="s">
        <v>61</v>
      </c>
      <c r="E11" s="16" t="s">
        <v>158</v>
      </c>
      <c r="F11" s="16" t="s">
        <v>108</v>
      </c>
      <c r="G11" s="16" t="s">
        <v>108</v>
      </c>
      <c r="H11" s="16" t="s">
        <v>108</v>
      </c>
      <c r="I11" s="17">
        <v>114.94813007765309</v>
      </c>
      <c r="J11" s="17"/>
    </row>
    <row r="12" spans="1:10" x14ac:dyDescent="0.25">
      <c r="B12" s="16" t="s">
        <v>148</v>
      </c>
      <c r="C12" s="16" t="s">
        <v>64</v>
      </c>
      <c r="D12" s="16" t="s">
        <v>61</v>
      </c>
      <c r="E12" s="16" t="s">
        <v>158</v>
      </c>
      <c r="F12" s="16" t="s">
        <v>108</v>
      </c>
      <c r="G12" s="16" t="s">
        <v>108</v>
      </c>
      <c r="H12" s="16" t="s">
        <v>108</v>
      </c>
      <c r="I12" s="17">
        <v>215.52608830447355</v>
      </c>
      <c r="J12" s="17"/>
    </row>
    <row r="13" spans="1:10" x14ac:dyDescent="0.25">
      <c r="B13" s="16" t="s">
        <v>149</v>
      </c>
      <c r="C13" s="16" t="s">
        <v>130</v>
      </c>
      <c r="D13" s="16" t="s">
        <v>61</v>
      </c>
      <c r="E13" s="16" t="s">
        <v>158</v>
      </c>
      <c r="F13" s="16" t="s">
        <v>108</v>
      </c>
      <c r="G13" s="16" t="s">
        <v>108</v>
      </c>
      <c r="H13" s="16" t="s">
        <v>108</v>
      </c>
      <c r="I13" s="17">
        <v>70.8770317828494</v>
      </c>
      <c r="J13" s="17"/>
    </row>
    <row r="14" spans="1:10" x14ac:dyDescent="0.25">
      <c r="B14" s="16" t="s">
        <v>150</v>
      </c>
      <c r="C14" s="16" t="s">
        <v>130</v>
      </c>
      <c r="D14" s="16" t="s">
        <v>61</v>
      </c>
      <c r="E14" s="16" t="s">
        <v>158</v>
      </c>
      <c r="F14" s="16" t="s">
        <v>108</v>
      </c>
      <c r="G14" s="16" t="s">
        <v>108</v>
      </c>
      <c r="H14" s="16" t="s">
        <v>108</v>
      </c>
      <c r="I14" s="17">
        <v>49.751633641711685</v>
      </c>
      <c r="J14" s="17"/>
    </row>
    <row r="15" spans="1:10" x14ac:dyDescent="0.25">
      <c r="B15" s="16" t="s">
        <v>151</v>
      </c>
      <c r="C15" s="16" t="s">
        <v>130</v>
      </c>
      <c r="D15" s="16" t="s">
        <v>61</v>
      </c>
      <c r="E15" s="16" t="s">
        <v>158</v>
      </c>
      <c r="F15" s="16" t="s">
        <v>108</v>
      </c>
      <c r="G15" s="16" t="s">
        <v>108</v>
      </c>
      <c r="H15" s="16" t="s">
        <v>108</v>
      </c>
      <c r="I15" s="17">
        <v>91.443720879669712</v>
      </c>
      <c r="J15" s="17"/>
    </row>
    <row r="16" spans="1:10" x14ac:dyDescent="0.25">
      <c r="B16" s="16" t="s">
        <v>152</v>
      </c>
      <c r="C16" s="16" t="s">
        <v>130</v>
      </c>
      <c r="D16" s="16" t="s">
        <v>61</v>
      </c>
      <c r="E16" s="16" t="s">
        <v>158</v>
      </c>
      <c r="F16" s="16" t="s">
        <v>108</v>
      </c>
      <c r="G16" s="16" t="s">
        <v>108</v>
      </c>
      <c r="H16" s="16" t="s">
        <v>108</v>
      </c>
      <c r="I16" s="17">
        <v>81.16242351418083</v>
      </c>
      <c r="J16" s="17"/>
    </row>
    <row r="17" spans="2:10" x14ac:dyDescent="0.25">
      <c r="B17" s="18" t="s">
        <v>153</v>
      </c>
      <c r="C17" s="18" t="s">
        <v>131</v>
      </c>
      <c r="D17" s="18" t="s">
        <v>61</v>
      </c>
      <c r="E17" s="18" t="s">
        <v>158</v>
      </c>
      <c r="F17" s="16" t="s">
        <v>108</v>
      </c>
      <c r="G17" s="16" t="s">
        <v>108</v>
      </c>
      <c r="H17" s="16" t="s">
        <v>108</v>
      </c>
      <c r="I17" s="19">
        <v>42.905705761118689</v>
      </c>
      <c r="J17" s="19"/>
    </row>
    <row r="18" spans="2:10" x14ac:dyDescent="0.25">
      <c r="B18" s="18" t="s">
        <v>154</v>
      </c>
      <c r="C18" s="18" t="s">
        <v>131</v>
      </c>
      <c r="D18" s="18" t="s">
        <v>61</v>
      </c>
      <c r="E18" s="18" t="s">
        <v>158</v>
      </c>
      <c r="F18" s="16" t="s">
        <v>108</v>
      </c>
      <c r="G18" s="16" t="s">
        <v>108</v>
      </c>
      <c r="H18" s="16" t="s">
        <v>108</v>
      </c>
      <c r="I18" s="19">
        <v>45.517408327322812</v>
      </c>
      <c r="J18" s="19"/>
    </row>
    <row r="19" spans="2:10" x14ac:dyDescent="0.25">
      <c r="B19" s="18" t="s">
        <v>155</v>
      </c>
      <c r="C19" s="18" t="s">
        <v>131</v>
      </c>
      <c r="D19" s="18" t="s">
        <v>61</v>
      </c>
      <c r="E19" s="18" t="s">
        <v>158</v>
      </c>
      <c r="F19" s="16" t="s">
        <v>108</v>
      </c>
      <c r="G19" s="16" t="s">
        <v>108</v>
      </c>
      <c r="H19" s="16" t="s">
        <v>108</v>
      </c>
      <c r="I19" s="19">
        <v>54.218994101031235</v>
      </c>
      <c r="J19" s="19"/>
    </row>
    <row r="20" spans="2:10" x14ac:dyDescent="0.25">
      <c r="B20" s="18" t="s">
        <v>156</v>
      </c>
      <c r="C20" s="18" t="s">
        <v>131</v>
      </c>
      <c r="D20" s="18" t="s">
        <v>61</v>
      </c>
      <c r="E20" s="18" t="s">
        <v>158</v>
      </c>
      <c r="F20" s="16" t="s">
        <v>108</v>
      </c>
      <c r="G20" s="16" t="s">
        <v>108</v>
      </c>
      <c r="H20" s="16" t="s">
        <v>108</v>
      </c>
      <c r="I20" s="19">
        <v>44.783721632667927</v>
      </c>
      <c r="J20" s="19"/>
    </row>
    <row r="21" spans="2:10" x14ac:dyDescent="0.25">
      <c r="B21" s="18" t="s">
        <v>157</v>
      </c>
      <c r="C21" s="18" t="s">
        <v>131</v>
      </c>
      <c r="D21" s="18" t="s">
        <v>61</v>
      </c>
      <c r="E21" s="18" t="s">
        <v>158</v>
      </c>
      <c r="F21" s="16" t="s">
        <v>108</v>
      </c>
      <c r="G21" s="16" t="s">
        <v>108</v>
      </c>
      <c r="H21" s="16" t="s">
        <v>108</v>
      </c>
      <c r="I21" s="19">
        <v>22.882396107429461</v>
      </c>
      <c r="J21" s="19"/>
    </row>
    <row r="22" spans="2:10" x14ac:dyDescent="0.25">
      <c r="B22" s="16" t="s">
        <v>42</v>
      </c>
      <c r="C22" s="16" t="s">
        <v>132</v>
      </c>
      <c r="D22" s="16" t="s">
        <v>61</v>
      </c>
      <c r="E22" s="16" t="s">
        <v>28</v>
      </c>
      <c r="F22" s="16">
        <v>1.5</v>
      </c>
      <c r="G22" s="16">
        <v>3</v>
      </c>
      <c r="H22" s="16">
        <v>1</v>
      </c>
      <c r="I22" s="17"/>
      <c r="J22" s="17">
        <v>48.984377806199703</v>
      </c>
    </row>
    <row r="23" spans="2:10" x14ac:dyDescent="0.25">
      <c r="B23" s="16" t="s">
        <v>43</v>
      </c>
      <c r="C23" s="16" t="s">
        <v>132</v>
      </c>
      <c r="D23" s="16" t="s">
        <v>61</v>
      </c>
      <c r="E23" s="16" t="s">
        <v>28</v>
      </c>
      <c r="F23" s="16">
        <v>0</v>
      </c>
      <c r="G23" s="16">
        <v>0</v>
      </c>
      <c r="H23" s="16">
        <v>0</v>
      </c>
      <c r="I23" s="17"/>
      <c r="J23" s="17">
        <v>117.84062075784176</v>
      </c>
    </row>
    <row r="24" spans="2:10" x14ac:dyDescent="0.25">
      <c r="B24" s="16" t="s">
        <v>44</v>
      </c>
      <c r="C24" s="16" t="s">
        <v>132</v>
      </c>
      <c r="D24" s="16" t="s">
        <v>61</v>
      </c>
      <c r="E24" s="16" t="s">
        <v>28</v>
      </c>
      <c r="F24" s="16">
        <v>1.5</v>
      </c>
      <c r="G24" s="16">
        <v>3</v>
      </c>
      <c r="H24" s="16">
        <v>1</v>
      </c>
      <c r="I24" s="17"/>
      <c r="J24" s="17">
        <v>62.521389573475403</v>
      </c>
    </row>
    <row r="25" spans="2:10" x14ac:dyDescent="0.25">
      <c r="B25" s="16" t="s">
        <v>45</v>
      </c>
      <c r="C25" s="16" t="s">
        <v>132</v>
      </c>
      <c r="D25" s="16" t="s">
        <v>61</v>
      </c>
      <c r="E25" s="16" t="s">
        <v>28</v>
      </c>
      <c r="F25" s="16">
        <v>2.375</v>
      </c>
      <c r="G25" s="16">
        <v>2.5</v>
      </c>
      <c r="H25" s="16">
        <v>1</v>
      </c>
      <c r="I25" s="17"/>
      <c r="J25" s="17">
        <v>76.793451944993961</v>
      </c>
    </row>
    <row r="26" spans="2:10" x14ac:dyDescent="0.25">
      <c r="B26" s="16" t="s">
        <v>46</v>
      </c>
      <c r="C26" s="16" t="s">
        <v>64</v>
      </c>
      <c r="D26" s="16" t="s">
        <v>61</v>
      </c>
      <c r="E26" s="16" t="s">
        <v>28</v>
      </c>
      <c r="F26" s="16">
        <v>1.875</v>
      </c>
      <c r="G26" s="16">
        <v>3</v>
      </c>
      <c r="H26" s="16">
        <v>1</v>
      </c>
      <c r="I26" s="17"/>
      <c r="J26" s="17">
        <v>391.71793397652687</v>
      </c>
    </row>
    <row r="27" spans="2:10" x14ac:dyDescent="0.25">
      <c r="B27" s="16" t="s">
        <v>47</v>
      </c>
      <c r="C27" s="16" t="s">
        <v>64</v>
      </c>
      <c r="D27" s="16" t="s">
        <v>61</v>
      </c>
      <c r="E27" s="16" t="s">
        <v>28</v>
      </c>
      <c r="F27" s="16">
        <v>2.25</v>
      </c>
      <c r="G27" s="16">
        <v>3</v>
      </c>
      <c r="H27" s="16">
        <v>1</v>
      </c>
      <c r="I27" s="17"/>
      <c r="J27" s="17">
        <v>148.34219003505996</v>
      </c>
    </row>
    <row r="28" spans="2:10" x14ac:dyDescent="0.25">
      <c r="B28" s="16" t="s">
        <v>48</v>
      </c>
      <c r="C28" s="16" t="s">
        <v>64</v>
      </c>
      <c r="D28" s="16" t="s">
        <v>61</v>
      </c>
      <c r="E28" s="16" t="s">
        <v>28</v>
      </c>
      <c r="F28" s="16">
        <v>1.5</v>
      </c>
      <c r="G28" s="16">
        <v>3</v>
      </c>
      <c r="H28" s="16">
        <v>1</v>
      </c>
      <c r="I28" s="17"/>
      <c r="J28" s="17">
        <v>530.36555689838747</v>
      </c>
    </row>
    <row r="29" spans="2:10" x14ac:dyDescent="0.25">
      <c r="B29" s="18" t="s">
        <v>51</v>
      </c>
      <c r="C29" s="18" t="s">
        <v>130</v>
      </c>
      <c r="D29" s="18" t="s">
        <v>61</v>
      </c>
      <c r="E29" s="18" t="s">
        <v>28</v>
      </c>
      <c r="F29" s="18">
        <v>1.75</v>
      </c>
      <c r="G29" s="18">
        <v>3</v>
      </c>
      <c r="H29" s="18">
        <v>1</v>
      </c>
      <c r="I29" s="19"/>
      <c r="J29" s="19">
        <v>121.21306768295791</v>
      </c>
    </row>
    <row r="30" spans="2:10" x14ac:dyDescent="0.25">
      <c r="B30" s="18" t="s">
        <v>52</v>
      </c>
      <c r="C30" s="18" t="s">
        <v>130</v>
      </c>
      <c r="D30" s="18" t="s">
        <v>61</v>
      </c>
      <c r="E30" s="18" t="s">
        <v>28</v>
      </c>
      <c r="F30" s="18">
        <v>1.25</v>
      </c>
      <c r="G30" s="18">
        <v>2.5</v>
      </c>
      <c r="H30" s="18">
        <v>1</v>
      </c>
      <c r="I30" s="19"/>
      <c r="J30" s="19">
        <v>62.719935975785539</v>
      </c>
    </row>
    <row r="31" spans="2:10" x14ac:dyDescent="0.25">
      <c r="B31" s="18" t="s">
        <v>53</v>
      </c>
      <c r="C31" s="18" t="s">
        <v>130</v>
      </c>
      <c r="D31" s="18" t="s">
        <v>61</v>
      </c>
      <c r="E31" s="18" t="s">
        <v>28</v>
      </c>
      <c r="F31" s="18">
        <v>1.375</v>
      </c>
      <c r="G31" s="18">
        <v>3</v>
      </c>
      <c r="H31" s="18">
        <v>1</v>
      </c>
      <c r="I31" s="19"/>
      <c r="J31" s="19">
        <v>72.208814140623332</v>
      </c>
    </row>
    <row r="32" spans="2:10" x14ac:dyDescent="0.25">
      <c r="B32" s="16" t="s">
        <v>54</v>
      </c>
      <c r="C32" s="16" t="s">
        <v>130</v>
      </c>
      <c r="D32" s="16" t="s">
        <v>61</v>
      </c>
      <c r="E32" s="16" t="s">
        <v>28</v>
      </c>
      <c r="F32" s="16">
        <v>0</v>
      </c>
      <c r="G32" s="16">
        <v>1.5</v>
      </c>
      <c r="H32" s="16">
        <v>0</v>
      </c>
      <c r="I32" s="17"/>
      <c r="J32" s="17">
        <v>106.26314695800684</v>
      </c>
    </row>
    <row r="33" spans="2:10" x14ac:dyDescent="0.25">
      <c r="B33" s="16" t="s">
        <v>55</v>
      </c>
      <c r="C33" s="16" t="s">
        <v>130</v>
      </c>
      <c r="D33" s="16" t="s">
        <v>61</v>
      </c>
      <c r="E33" s="16" t="s">
        <v>28</v>
      </c>
      <c r="F33" s="16">
        <v>2.625</v>
      </c>
      <c r="G33" s="16">
        <v>3</v>
      </c>
      <c r="H33" s="16">
        <v>1</v>
      </c>
      <c r="I33" s="17"/>
      <c r="J33" s="17">
        <v>117.03202664076588</v>
      </c>
    </row>
    <row r="34" spans="2:10" x14ac:dyDescent="0.25">
      <c r="B34" s="16" t="s">
        <v>56</v>
      </c>
      <c r="C34" s="16" t="s">
        <v>131</v>
      </c>
      <c r="D34" s="16" t="s">
        <v>61</v>
      </c>
      <c r="E34" s="16" t="s">
        <v>28</v>
      </c>
      <c r="F34" s="16">
        <v>1.75</v>
      </c>
      <c r="G34" s="16">
        <v>3</v>
      </c>
      <c r="H34" s="16">
        <v>1</v>
      </c>
      <c r="I34" s="17"/>
      <c r="J34" s="17">
        <v>41.159720347584397</v>
      </c>
    </row>
    <row r="35" spans="2:10" x14ac:dyDescent="0.25">
      <c r="B35" s="16" t="s">
        <v>57</v>
      </c>
      <c r="C35" s="16" t="s">
        <v>131</v>
      </c>
      <c r="D35" s="16" t="s">
        <v>61</v>
      </c>
      <c r="E35" s="16" t="s">
        <v>28</v>
      </c>
      <c r="F35" s="16">
        <v>1.25</v>
      </c>
      <c r="G35" s="16">
        <v>1.5</v>
      </c>
      <c r="H35" s="16">
        <v>0</v>
      </c>
      <c r="I35" s="17"/>
      <c r="J35" s="17">
        <v>47.292689457553344</v>
      </c>
    </row>
    <row r="36" spans="2:10" x14ac:dyDescent="0.25">
      <c r="B36" s="16" t="s">
        <v>58</v>
      </c>
      <c r="C36" s="16" t="s">
        <v>131</v>
      </c>
      <c r="D36" s="16" t="s">
        <v>61</v>
      </c>
      <c r="E36" s="16" t="s">
        <v>28</v>
      </c>
      <c r="F36" s="16">
        <v>1.125</v>
      </c>
      <c r="G36" s="16">
        <v>2</v>
      </c>
      <c r="H36" s="16">
        <v>1</v>
      </c>
      <c r="I36" s="17"/>
      <c r="J36" s="17">
        <v>88.801843280375834</v>
      </c>
    </row>
    <row r="37" spans="2:10" x14ac:dyDescent="0.25">
      <c r="B37" s="16" t="s">
        <v>59</v>
      </c>
      <c r="C37" s="16" t="s">
        <v>131</v>
      </c>
      <c r="D37" s="16" t="s">
        <v>61</v>
      </c>
      <c r="E37" s="16" t="s">
        <v>28</v>
      </c>
      <c r="F37" s="16">
        <v>1.625</v>
      </c>
      <c r="G37" s="16">
        <v>2.5</v>
      </c>
      <c r="H37" s="16">
        <v>1</v>
      </c>
      <c r="I37" s="17"/>
      <c r="J37" s="17">
        <v>49.182236120003544</v>
      </c>
    </row>
    <row r="38" spans="2:10" x14ac:dyDescent="0.25">
      <c r="B38" s="16" t="s">
        <v>60</v>
      </c>
      <c r="C38" s="16" t="s">
        <v>131</v>
      </c>
      <c r="D38" s="16" t="s">
        <v>61</v>
      </c>
      <c r="E38" s="16" t="s">
        <v>28</v>
      </c>
      <c r="F38" s="16">
        <v>1.75</v>
      </c>
      <c r="G38" s="16">
        <v>3</v>
      </c>
      <c r="H38" s="16">
        <v>1</v>
      </c>
      <c r="I38" s="17"/>
      <c r="J38" s="17">
        <v>64.392982434053891</v>
      </c>
    </row>
    <row r="39" spans="2:10" x14ac:dyDescent="0.25">
      <c r="B39" s="16" t="s">
        <v>136</v>
      </c>
      <c r="C39" s="16" t="s">
        <v>65</v>
      </c>
      <c r="D39" s="16" t="s">
        <v>61</v>
      </c>
      <c r="E39" s="16" t="s">
        <v>158</v>
      </c>
      <c r="F39" s="16" t="s">
        <v>108</v>
      </c>
      <c r="G39" s="16" t="s">
        <v>108</v>
      </c>
      <c r="H39" s="16" t="s">
        <v>108</v>
      </c>
      <c r="I39" s="17">
        <v>182.03425254396765</v>
      </c>
      <c r="J39" s="17"/>
    </row>
    <row r="40" spans="2:10" x14ac:dyDescent="0.25">
      <c r="B40" s="16" t="s">
        <v>137</v>
      </c>
      <c r="C40" s="16" t="s">
        <v>65</v>
      </c>
      <c r="D40" s="16" t="s">
        <v>61</v>
      </c>
      <c r="E40" s="16" t="s">
        <v>158</v>
      </c>
      <c r="F40" s="16" t="s">
        <v>108</v>
      </c>
      <c r="G40" s="16" t="s">
        <v>108</v>
      </c>
      <c r="H40" s="16" t="s">
        <v>108</v>
      </c>
      <c r="I40" s="17">
        <v>328.23017947854282</v>
      </c>
      <c r="J40" s="17"/>
    </row>
    <row r="41" spans="2:10" x14ac:dyDescent="0.25">
      <c r="B41" s="16" t="s">
        <v>138</v>
      </c>
      <c r="C41" s="16" t="s">
        <v>65</v>
      </c>
      <c r="D41" s="16" t="s">
        <v>61</v>
      </c>
      <c r="E41" s="16" t="s">
        <v>158</v>
      </c>
      <c r="F41" s="16" t="s">
        <v>108</v>
      </c>
      <c r="G41" s="16" t="s">
        <v>108</v>
      </c>
      <c r="H41" s="16" t="s">
        <v>108</v>
      </c>
      <c r="I41" s="17">
        <v>296.33253598949176</v>
      </c>
      <c r="J41" s="17"/>
    </row>
    <row r="42" spans="2:10" x14ac:dyDescent="0.25">
      <c r="B42" s="16" t="s">
        <v>139</v>
      </c>
      <c r="C42" s="16" t="s">
        <v>65</v>
      </c>
      <c r="D42" s="16" t="s">
        <v>61</v>
      </c>
      <c r="E42" s="16" t="s">
        <v>158</v>
      </c>
      <c r="F42" s="16" t="s">
        <v>108</v>
      </c>
      <c r="G42" s="16" t="s">
        <v>108</v>
      </c>
      <c r="H42" s="16" t="s">
        <v>108</v>
      </c>
      <c r="I42" s="17">
        <v>375.9672080982258</v>
      </c>
      <c r="J42" s="17"/>
    </row>
    <row r="43" spans="2:10" x14ac:dyDescent="0.25">
      <c r="B43" s="16" t="s">
        <v>140</v>
      </c>
      <c r="C43" s="16" t="s">
        <v>65</v>
      </c>
      <c r="D43" s="16" t="s">
        <v>61</v>
      </c>
      <c r="E43" s="16" t="s">
        <v>158</v>
      </c>
      <c r="F43" s="16" t="s">
        <v>108</v>
      </c>
      <c r="G43" s="16" t="s">
        <v>108</v>
      </c>
      <c r="H43" s="16" t="s">
        <v>108</v>
      </c>
      <c r="I43" s="17">
        <v>126.43920325562085</v>
      </c>
      <c r="J43" s="17"/>
    </row>
    <row r="44" spans="2:10" x14ac:dyDescent="0.25">
      <c r="B44" s="16" t="s">
        <v>141</v>
      </c>
      <c r="C44" s="16" t="s">
        <v>132</v>
      </c>
      <c r="D44" s="16" t="s">
        <v>61</v>
      </c>
      <c r="E44" s="16" t="s">
        <v>158</v>
      </c>
      <c r="F44" s="16" t="s">
        <v>108</v>
      </c>
      <c r="G44" s="16" t="s">
        <v>108</v>
      </c>
      <c r="H44" s="16" t="s">
        <v>108</v>
      </c>
      <c r="I44" s="17">
        <v>72.527585751945793</v>
      </c>
      <c r="J44" s="17"/>
    </row>
    <row r="45" spans="2:10" x14ac:dyDescent="0.25">
      <c r="B45" s="16" t="s">
        <v>142</v>
      </c>
      <c r="C45" s="16" t="s">
        <v>132</v>
      </c>
      <c r="D45" s="16" t="s">
        <v>61</v>
      </c>
      <c r="E45" s="16" t="s">
        <v>158</v>
      </c>
      <c r="F45" s="16" t="s">
        <v>108</v>
      </c>
      <c r="G45" s="16" t="s">
        <v>108</v>
      </c>
      <c r="H45" s="16" t="s">
        <v>108</v>
      </c>
      <c r="I45" s="17">
        <v>66.197332943300964</v>
      </c>
      <c r="J45" s="17"/>
    </row>
    <row r="46" spans="2:10" x14ac:dyDescent="0.25">
      <c r="B46" s="16" t="s">
        <v>143</v>
      </c>
      <c r="C46" s="16" t="s">
        <v>132</v>
      </c>
      <c r="D46" s="16" t="s">
        <v>61</v>
      </c>
      <c r="E46" s="16" t="s">
        <v>158</v>
      </c>
      <c r="F46" s="16" t="s">
        <v>108</v>
      </c>
      <c r="G46" s="16" t="s">
        <v>108</v>
      </c>
      <c r="H46" s="16" t="s">
        <v>108</v>
      </c>
      <c r="I46" s="17">
        <v>97.845333104622881</v>
      </c>
      <c r="J46" s="17"/>
    </row>
    <row r="47" spans="2:10" x14ac:dyDescent="0.25">
      <c r="B47" s="16" t="s">
        <v>144</v>
      </c>
      <c r="C47" s="16" t="s">
        <v>132</v>
      </c>
      <c r="D47" s="16" t="s">
        <v>61</v>
      </c>
      <c r="E47" s="16" t="s">
        <v>158</v>
      </c>
      <c r="F47" s="16" t="s">
        <v>108</v>
      </c>
      <c r="G47" s="16" t="s">
        <v>108</v>
      </c>
      <c r="H47" s="16" t="s">
        <v>108</v>
      </c>
      <c r="I47" s="17">
        <v>49.444665990910785</v>
      </c>
      <c r="J47" s="17"/>
    </row>
    <row r="48" spans="2:10" x14ac:dyDescent="0.25">
      <c r="B48" s="16" t="s">
        <v>145</v>
      </c>
      <c r="C48" s="16" t="s">
        <v>132</v>
      </c>
      <c r="D48" s="16" t="s">
        <v>61</v>
      </c>
      <c r="E48" s="16" t="s">
        <v>158</v>
      </c>
      <c r="F48" s="16" t="s">
        <v>108</v>
      </c>
      <c r="G48" s="16" t="s">
        <v>108</v>
      </c>
      <c r="H48" s="16" t="s">
        <v>108</v>
      </c>
      <c r="I48" s="17">
        <v>13.355835598123887</v>
      </c>
      <c r="J48" s="17"/>
    </row>
    <row r="49" spans="2:10" x14ac:dyDescent="0.25">
      <c r="B49" s="16" t="s">
        <v>38</v>
      </c>
      <c r="C49" s="16" t="s">
        <v>63</v>
      </c>
      <c r="D49" s="16" t="s">
        <v>61</v>
      </c>
      <c r="E49" s="16" t="s">
        <v>28</v>
      </c>
      <c r="F49" s="16">
        <v>0</v>
      </c>
      <c r="G49" s="16">
        <v>0</v>
      </c>
      <c r="H49" s="16">
        <v>0</v>
      </c>
      <c r="I49" s="17">
        <v>628.46483321305266</v>
      </c>
      <c r="J49" s="20" t="s">
        <v>166</v>
      </c>
    </row>
    <row r="50" spans="2:10" x14ac:dyDescent="0.25">
      <c r="B50" s="16" t="s">
        <v>39</v>
      </c>
      <c r="C50" s="16" t="s">
        <v>63</v>
      </c>
      <c r="D50" s="16" t="s">
        <v>61</v>
      </c>
      <c r="E50" s="16" t="s">
        <v>28</v>
      </c>
      <c r="F50" s="16">
        <v>0</v>
      </c>
      <c r="G50" s="16">
        <v>2</v>
      </c>
      <c r="H50" s="16">
        <v>1</v>
      </c>
      <c r="I50" s="17">
        <v>316.16962474587137</v>
      </c>
      <c r="J50" s="17">
        <v>304.35261661188321</v>
      </c>
    </row>
    <row r="51" spans="2:10" x14ac:dyDescent="0.25">
      <c r="B51" s="16" t="s">
        <v>40</v>
      </c>
      <c r="C51" s="16" t="s">
        <v>63</v>
      </c>
      <c r="D51" s="16" t="s">
        <v>61</v>
      </c>
      <c r="E51" s="16" t="s">
        <v>28</v>
      </c>
      <c r="F51" s="16">
        <v>0.5</v>
      </c>
      <c r="G51" s="16">
        <v>2</v>
      </c>
      <c r="H51" s="16">
        <v>1</v>
      </c>
      <c r="I51" s="17">
        <v>294.49022540946788</v>
      </c>
      <c r="J51" s="17">
        <v>309.91499704110959</v>
      </c>
    </row>
    <row r="52" spans="2:10" x14ac:dyDescent="0.25">
      <c r="B52" s="16" t="s">
        <v>41</v>
      </c>
      <c r="C52" s="16" t="s">
        <v>63</v>
      </c>
      <c r="D52" s="16" t="s">
        <v>61</v>
      </c>
      <c r="E52" s="16" t="s">
        <v>28</v>
      </c>
      <c r="F52" s="16">
        <v>2.875</v>
      </c>
      <c r="G52" s="16">
        <v>3</v>
      </c>
      <c r="H52" s="16">
        <v>1</v>
      </c>
      <c r="I52" s="17">
        <v>482.40528271205437</v>
      </c>
      <c r="J52" s="17">
        <v>419.19888377000029</v>
      </c>
    </row>
    <row r="53" spans="2:10" x14ac:dyDescent="0.25">
      <c r="B53" s="5" t="s">
        <v>33</v>
      </c>
      <c r="C53" s="16" t="s">
        <v>65</v>
      </c>
      <c r="D53" s="16" t="s">
        <v>61</v>
      </c>
      <c r="E53" s="16" t="s">
        <v>28</v>
      </c>
      <c r="F53" s="5">
        <v>2.2999999999999998</v>
      </c>
      <c r="G53" s="5">
        <v>3</v>
      </c>
      <c r="H53" s="21">
        <v>1</v>
      </c>
      <c r="I53" s="17"/>
      <c r="J53" s="5">
        <v>343.62552463196874</v>
      </c>
    </row>
    <row r="54" spans="2:10" x14ac:dyDescent="0.25">
      <c r="B54" s="5" t="s">
        <v>34</v>
      </c>
      <c r="C54" s="16" t="s">
        <v>65</v>
      </c>
      <c r="D54" s="16" t="s">
        <v>61</v>
      </c>
      <c r="E54" s="16" t="s">
        <v>28</v>
      </c>
      <c r="F54" s="5">
        <v>3</v>
      </c>
      <c r="G54" s="5">
        <v>3</v>
      </c>
      <c r="H54" s="21">
        <v>1</v>
      </c>
      <c r="I54" s="17"/>
      <c r="J54" s="5">
        <v>465.8195090062498</v>
      </c>
    </row>
    <row r="55" spans="2:10" x14ac:dyDescent="0.25">
      <c r="B55" s="5" t="s">
        <v>35</v>
      </c>
      <c r="C55" s="16" t="s">
        <v>65</v>
      </c>
      <c r="D55" s="16" t="s">
        <v>61</v>
      </c>
      <c r="E55" s="16" t="s">
        <v>28</v>
      </c>
      <c r="F55" s="5">
        <v>2.4</v>
      </c>
      <c r="G55" s="5">
        <v>3</v>
      </c>
      <c r="H55" s="21">
        <v>1</v>
      </c>
      <c r="I55" s="17"/>
      <c r="J55" s="5">
        <v>413.05867555618204</v>
      </c>
    </row>
    <row r="56" spans="2:10" x14ac:dyDescent="0.25">
      <c r="B56" s="5" t="s">
        <v>36</v>
      </c>
      <c r="C56" s="16" t="s">
        <v>65</v>
      </c>
      <c r="D56" s="16" t="s">
        <v>61</v>
      </c>
      <c r="E56" s="16" t="s">
        <v>28</v>
      </c>
      <c r="F56" s="5">
        <v>1.5</v>
      </c>
      <c r="G56" s="5">
        <v>3</v>
      </c>
      <c r="H56" s="21">
        <v>1</v>
      </c>
      <c r="I56" s="17"/>
      <c r="J56" s="5">
        <v>254.71654937092981</v>
      </c>
    </row>
    <row r="57" spans="2:10" x14ac:dyDescent="0.25">
      <c r="B57" s="5" t="s">
        <v>37</v>
      </c>
      <c r="C57" s="16" t="s">
        <v>65</v>
      </c>
      <c r="D57" s="16" t="s">
        <v>61</v>
      </c>
      <c r="E57" s="16" t="s">
        <v>28</v>
      </c>
      <c r="F57" s="5">
        <v>0.2</v>
      </c>
      <c r="G57" s="5">
        <v>3</v>
      </c>
      <c r="H57" s="21">
        <v>1</v>
      </c>
      <c r="I57" s="5"/>
      <c r="J57" s="5">
        <v>425.61361666496634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2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 x14ac:dyDescent="0.25"/>
  <sheetData>
    <row r="1" spans="1:10" x14ac:dyDescent="0.25">
      <c r="A1" s="1" t="s">
        <v>0</v>
      </c>
    </row>
    <row r="2" spans="1:10" x14ac:dyDescent="0.25">
      <c r="A2" t="s">
        <v>27</v>
      </c>
    </row>
    <row r="4" spans="1:10" x14ac:dyDescent="0.25">
      <c r="B4" t="s">
        <v>26</v>
      </c>
    </row>
    <row r="5" spans="1:10" x14ac:dyDescent="0.25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B6" s="3" t="s">
        <v>10</v>
      </c>
      <c r="C6" s="3" t="s">
        <v>11</v>
      </c>
      <c r="D6" s="3" t="s">
        <v>12</v>
      </c>
      <c r="E6" s="3">
        <v>2</v>
      </c>
      <c r="F6" s="3">
        <v>9</v>
      </c>
      <c r="G6" s="3">
        <v>1.6339999999999999</v>
      </c>
      <c r="H6" s="3">
        <v>0.248</v>
      </c>
      <c r="I6" s="3" t="s">
        <v>13</v>
      </c>
      <c r="J6" s="3">
        <v>0.26600000000000001</v>
      </c>
    </row>
    <row r="7" spans="1:10" x14ac:dyDescent="0.25">
      <c r="B7" s="3" t="s">
        <v>14</v>
      </c>
      <c r="C7" s="3" t="s">
        <v>11</v>
      </c>
      <c r="D7" s="3" t="s">
        <v>12</v>
      </c>
      <c r="E7" s="3">
        <v>2</v>
      </c>
      <c r="F7" s="3">
        <v>9</v>
      </c>
      <c r="G7" s="3">
        <v>6.3E-2</v>
      </c>
      <c r="H7" s="3">
        <v>0.93899999999999995</v>
      </c>
      <c r="I7" s="3" t="s">
        <v>13</v>
      </c>
      <c r="J7" s="3">
        <v>1.4E-2</v>
      </c>
    </row>
    <row r="8" spans="1:10" x14ac:dyDescent="0.25">
      <c r="B8" s="3" t="s">
        <v>15</v>
      </c>
      <c r="C8" s="3" t="s">
        <v>11</v>
      </c>
      <c r="D8" s="3" t="s">
        <v>12</v>
      </c>
      <c r="E8" s="3">
        <v>2</v>
      </c>
      <c r="F8" s="3">
        <v>9</v>
      </c>
      <c r="G8" s="3">
        <v>3.0680000000000001</v>
      </c>
      <c r="H8" s="3">
        <v>9.6000000000000002E-2</v>
      </c>
      <c r="I8" s="3" t="s">
        <v>13</v>
      </c>
      <c r="J8" s="3">
        <v>0.40500000000000003</v>
      </c>
    </row>
    <row r="9" spans="1:10" x14ac:dyDescent="0.25">
      <c r="B9" s="3" t="s">
        <v>16</v>
      </c>
      <c r="C9" s="3" t="s">
        <v>11</v>
      </c>
      <c r="D9" s="3" t="s">
        <v>12</v>
      </c>
      <c r="E9" s="3">
        <v>2</v>
      </c>
      <c r="F9" s="3">
        <v>9</v>
      </c>
      <c r="G9" s="3">
        <v>1.7000000000000001E-2</v>
      </c>
      <c r="H9" s="3">
        <v>0.98299999999999998</v>
      </c>
      <c r="I9" s="3" t="s">
        <v>13</v>
      </c>
      <c r="J9" s="3">
        <v>4.0000000000000001E-3</v>
      </c>
    </row>
    <row r="10" spans="1:10" x14ac:dyDescent="0.25">
      <c r="B10" s="3" t="s">
        <v>17</v>
      </c>
      <c r="C10" s="3" t="s">
        <v>11</v>
      </c>
      <c r="D10" s="3" t="s">
        <v>12</v>
      </c>
      <c r="E10" s="3">
        <v>2</v>
      </c>
      <c r="F10" s="3">
        <v>9</v>
      </c>
      <c r="G10" s="3">
        <v>5.4930000000000003</v>
      </c>
      <c r="H10" s="3">
        <v>2.8000000000000001E-2</v>
      </c>
      <c r="I10" s="3" t="s">
        <v>18</v>
      </c>
      <c r="J10" s="3">
        <v>0.55000000000000004</v>
      </c>
    </row>
    <row r="11" spans="1:10" x14ac:dyDescent="0.25">
      <c r="B11" s="3" t="s">
        <v>19</v>
      </c>
      <c r="C11" s="3" t="s">
        <v>11</v>
      </c>
      <c r="D11" s="3" t="s">
        <v>12</v>
      </c>
      <c r="E11" s="3">
        <v>2</v>
      </c>
      <c r="F11" s="3">
        <v>9</v>
      </c>
      <c r="G11" s="3">
        <v>1.651</v>
      </c>
      <c r="H11" s="3">
        <v>0.245</v>
      </c>
      <c r="I11" s="3" t="s">
        <v>13</v>
      </c>
      <c r="J11" s="3">
        <v>0.26800000000000002</v>
      </c>
    </row>
    <row r="12" spans="1:10" x14ac:dyDescent="0.25">
      <c r="B12" s="3" t="s">
        <v>20</v>
      </c>
      <c r="C12" s="3" t="s">
        <v>11</v>
      </c>
      <c r="D12" s="3" t="s">
        <v>12</v>
      </c>
      <c r="E12" s="3">
        <v>2</v>
      </c>
      <c r="F12" s="3">
        <v>9</v>
      </c>
      <c r="G12" s="3">
        <v>1.6719999999999999</v>
      </c>
      <c r="H12" s="3">
        <v>0.24099999999999999</v>
      </c>
      <c r="I12" s="3" t="s">
        <v>13</v>
      </c>
      <c r="J12" s="3">
        <v>0.27100000000000002</v>
      </c>
    </row>
    <row r="13" spans="1:10" x14ac:dyDescent="0.25">
      <c r="B13" s="3" t="s">
        <v>21</v>
      </c>
      <c r="C13" s="3" t="s">
        <v>11</v>
      </c>
      <c r="D13" s="3" t="s">
        <v>12</v>
      </c>
      <c r="E13" s="3">
        <v>2</v>
      </c>
      <c r="F13" s="3">
        <v>9</v>
      </c>
      <c r="G13" s="3">
        <v>1.1659999999999999</v>
      </c>
      <c r="H13" s="3">
        <v>0.35399999999999998</v>
      </c>
      <c r="I13" s="3" t="s">
        <v>13</v>
      </c>
      <c r="J13" s="3">
        <v>0.20599999999999999</v>
      </c>
    </row>
    <row r="14" spans="1:10" x14ac:dyDescent="0.25">
      <c r="B14" s="3" t="s">
        <v>22</v>
      </c>
      <c r="C14" s="3" t="s">
        <v>11</v>
      </c>
      <c r="D14" s="3" t="s">
        <v>12</v>
      </c>
      <c r="E14" s="3">
        <v>2</v>
      </c>
      <c r="F14" s="3">
        <v>9</v>
      </c>
      <c r="G14" s="3">
        <v>0.44400000000000001</v>
      </c>
      <c r="H14" s="3">
        <v>0.65500000000000003</v>
      </c>
      <c r="I14" s="3" t="s">
        <v>13</v>
      </c>
      <c r="J14" s="3">
        <v>0.09</v>
      </c>
    </row>
    <row r="15" spans="1:10" x14ac:dyDescent="0.25">
      <c r="B15" s="3" t="s">
        <v>23</v>
      </c>
      <c r="C15" s="3" t="s">
        <v>11</v>
      </c>
      <c r="D15" s="3" t="s">
        <v>12</v>
      </c>
      <c r="E15" s="3">
        <v>2</v>
      </c>
      <c r="F15" s="3">
        <v>9</v>
      </c>
      <c r="G15" s="3">
        <v>2.5579999999999998</v>
      </c>
      <c r="H15" s="3">
        <v>0.13200000000000001</v>
      </c>
      <c r="I15" s="3" t="s">
        <v>13</v>
      </c>
      <c r="J15" s="3">
        <v>0.36199999999999999</v>
      </c>
    </row>
    <row r="16" spans="1:10" x14ac:dyDescent="0.25">
      <c r="B16" s="3" t="s">
        <v>24</v>
      </c>
      <c r="C16" s="3" t="s">
        <v>11</v>
      </c>
      <c r="D16" s="3" t="s">
        <v>12</v>
      </c>
      <c r="E16" s="3">
        <v>1</v>
      </c>
      <c r="F16" s="3">
        <v>3</v>
      </c>
      <c r="G16" s="3">
        <v>1.109</v>
      </c>
      <c r="H16" s="3">
        <v>0.37</v>
      </c>
      <c r="I16" s="3" t="s">
        <v>13</v>
      </c>
      <c r="J16" s="3">
        <v>0.27</v>
      </c>
    </row>
    <row r="17" spans="2:10" x14ac:dyDescent="0.25">
      <c r="B17" s="3" t="s">
        <v>25</v>
      </c>
      <c r="C17" s="3" t="s">
        <v>11</v>
      </c>
      <c r="D17" s="3" t="s">
        <v>12</v>
      </c>
      <c r="E17" s="3">
        <v>2</v>
      </c>
      <c r="F17" s="3">
        <v>9</v>
      </c>
      <c r="G17" s="3">
        <v>0.76100000000000001</v>
      </c>
      <c r="H17" s="3">
        <v>0.495</v>
      </c>
      <c r="I17" s="3" t="s">
        <v>13</v>
      </c>
      <c r="J17" s="3">
        <v>0.14499999999999999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A2" sqref="A1:A2"/>
    </sheetView>
  </sheetViews>
  <sheetFormatPr defaultRowHeight="15" x14ac:dyDescent="0.25"/>
  <sheetData>
    <row r="1" spans="1:21" x14ac:dyDescent="0.25">
      <c r="A1" s="1" t="s">
        <v>0</v>
      </c>
    </row>
    <row r="2" spans="1:21" x14ac:dyDescent="0.25">
      <c r="A2" t="s">
        <v>109</v>
      </c>
    </row>
    <row r="4" spans="1:21" x14ac:dyDescent="0.25">
      <c r="C4" s="7" t="s">
        <v>67</v>
      </c>
      <c r="D4" s="5" t="s">
        <v>61</v>
      </c>
      <c r="E4" s="5" t="s">
        <v>61</v>
      </c>
      <c r="F4" s="5" t="s">
        <v>61</v>
      </c>
      <c r="G4" s="5" t="s">
        <v>61</v>
      </c>
      <c r="H4" s="5"/>
      <c r="I4" s="5"/>
      <c r="J4" s="5" t="s">
        <v>61</v>
      </c>
      <c r="K4" s="5" t="s">
        <v>61</v>
      </c>
      <c r="L4" s="5" t="s">
        <v>61</v>
      </c>
      <c r="M4" s="5" t="s">
        <v>61</v>
      </c>
      <c r="N4" s="5"/>
      <c r="O4" s="5"/>
      <c r="P4" s="5" t="s">
        <v>61</v>
      </c>
      <c r="Q4" s="5" t="s">
        <v>61</v>
      </c>
      <c r="R4" s="5" t="s">
        <v>61</v>
      </c>
      <c r="S4" s="5" t="s">
        <v>61</v>
      </c>
    </row>
    <row r="5" spans="1:21" x14ac:dyDescent="0.25">
      <c r="C5" s="7" t="s">
        <v>68</v>
      </c>
      <c r="D5" s="8" t="s">
        <v>64</v>
      </c>
      <c r="E5" s="8" t="s">
        <v>64</v>
      </c>
      <c r="F5" s="8" t="s">
        <v>64</v>
      </c>
      <c r="G5" s="8" t="s">
        <v>64</v>
      </c>
      <c r="H5" s="8"/>
      <c r="I5" s="8"/>
      <c r="J5" s="8" t="s">
        <v>65</v>
      </c>
      <c r="K5" s="8" t="s">
        <v>65</v>
      </c>
      <c r="L5" s="8" t="s">
        <v>65</v>
      </c>
      <c r="M5" s="8" t="s">
        <v>65</v>
      </c>
      <c r="N5" s="8"/>
      <c r="O5" s="8"/>
      <c r="P5" s="8" t="s">
        <v>63</v>
      </c>
      <c r="Q5" s="8" t="s">
        <v>63</v>
      </c>
      <c r="R5" s="8" t="s">
        <v>63</v>
      </c>
      <c r="S5" s="8" t="s">
        <v>63</v>
      </c>
    </row>
    <row r="6" spans="1:21" x14ac:dyDescent="0.25">
      <c r="B6" s="4" t="s">
        <v>1</v>
      </c>
      <c r="C6" s="4" t="s">
        <v>105</v>
      </c>
      <c r="D6" s="4" t="s">
        <v>101</v>
      </c>
      <c r="E6" s="4" t="s">
        <v>102</v>
      </c>
      <c r="F6" s="4" t="s">
        <v>103</v>
      </c>
      <c r="G6" s="4" t="s">
        <v>104</v>
      </c>
      <c r="H6" s="9" t="s">
        <v>111</v>
      </c>
      <c r="I6" s="4" t="s">
        <v>110</v>
      </c>
      <c r="J6" s="4" t="s">
        <v>95</v>
      </c>
      <c r="K6" s="4" t="s">
        <v>96</v>
      </c>
      <c r="L6" s="4" t="s">
        <v>97</v>
      </c>
      <c r="M6" s="4" t="s">
        <v>98</v>
      </c>
      <c r="N6" s="9" t="s">
        <v>112</v>
      </c>
      <c r="O6" s="4" t="s">
        <v>110</v>
      </c>
      <c r="P6" s="4" t="s">
        <v>38</v>
      </c>
      <c r="Q6" s="4" t="s">
        <v>39</v>
      </c>
      <c r="R6" s="4" t="s">
        <v>40</v>
      </c>
      <c r="S6" s="4" t="s">
        <v>41</v>
      </c>
      <c r="T6" s="9" t="s">
        <v>113</v>
      </c>
      <c r="U6" s="4" t="s">
        <v>110</v>
      </c>
    </row>
    <row r="7" spans="1:21" x14ac:dyDescent="0.25">
      <c r="A7">
        <v>1</v>
      </c>
      <c r="B7" s="5" t="s">
        <v>25</v>
      </c>
      <c r="C7" s="6" t="s">
        <v>11</v>
      </c>
      <c r="D7" s="5">
        <v>-1.07156302883022</v>
      </c>
      <c r="E7" s="5">
        <v>-1.06599736544547</v>
      </c>
      <c r="F7" s="5">
        <v>-1.26105937434233</v>
      </c>
      <c r="G7" s="5">
        <v>-1.2988710582304299</v>
      </c>
      <c r="H7" s="3">
        <f>AVERAGE(D7:G7)</f>
        <v>-1.1743727067121124</v>
      </c>
      <c r="I7" s="3" t="str">
        <f>IF(H7&gt;0.301,"HI",IF(H7&gt;-0.301,"INT","LO"))</f>
        <v>LO</v>
      </c>
      <c r="J7" s="5">
        <v>-1.2261701233989999</v>
      </c>
      <c r="K7" s="5">
        <v>-1.15667294419125</v>
      </c>
      <c r="L7" s="5">
        <v>-1.5085420456403</v>
      </c>
      <c r="M7" s="5">
        <v>-0.85797642730842405</v>
      </c>
      <c r="N7" s="3">
        <f>AVERAGE(J7:M7)</f>
        <v>-1.1873403851347435</v>
      </c>
      <c r="O7" s="3" t="str">
        <f>IF(N7&gt;0.301,"HI",IF(N7&gt;-0.301,"INT","LO"))</f>
        <v>LO</v>
      </c>
      <c r="P7" s="5">
        <v>-0.92083852111661701</v>
      </c>
      <c r="Q7" s="5">
        <v>-0.81809483513761905</v>
      </c>
      <c r="R7" s="5">
        <v>-1.07444150778838</v>
      </c>
      <c r="S7" s="5">
        <v>-1.28717812331881</v>
      </c>
      <c r="T7" s="3">
        <f>AVERAGE(P7:S7)</f>
        <v>-1.0251382468403565</v>
      </c>
      <c r="U7" s="3" t="str">
        <f>IF(T7&gt;0.301,"HI",IF(T7&gt;-0.301,"INT","LO"))</f>
        <v>LO</v>
      </c>
    </row>
    <row r="8" spans="1:21" x14ac:dyDescent="0.25">
      <c r="A8">
        <v>2</v>
      </c>
      <c r="B8" s="5" t="s">
        <v>23</v>
      </c>
      <c r="C8" s="6" t="s">
        <v>11</v>
      </c>
      <c r="D8" s="5">
        <v>0.13343141446152401</v>
      </c>
      <c r="E8" s="5">
        <v>-0.83012607110456804</v>
      </c>
      <c r="F8" s="5">
        <v>-0.63215230001776601</v>
      </c>
      <c r="G8" s="5">
        <v>-0.29220538624570902</v>
      </c>
      <c r="H8" s="3">
        <f>AVERAGE(D8:G8)</f>
        <v>-0.40526308572662978</v>
      </c>
      <c r="I8" s="3" t="str">
        <f>IF(H8&gt;0.301,"HI",IF(H8&gt;-0.301,"INT","LO"))</f>
        <v>LO</v>
      </c>
      <c r="J8" s="5">
        <v>-1.0059633208496199</v>
      </c>
      <c r="K8" s="5">
        <v>-1.13564351793074</v>
      </c>
      <c r="L8" s="5">
        <v>-1.00409836987987</v>
      </c>
      <c r="M8" s="5">
        <v>-0.64866016405029803</v>
      </c>
      <c r="N8" s="3">
        <f>AVERAGE(J8:M8)</f>
        <v>-0.94859134317763205</v>
      </c>
      <c r="O8" s="3" t="str">
        <f>IF(N8&gt;0.301,"HI",IF(N8&gt;-0.301,"INT","LO"))</f>
        <v>LO</v>
      </c>
      <c r="P8" s="5">
        <v>-0.88667884619772896</v>
      </c>
      <c r="Q8" s="5">
        <v>-0.172071437259157</v>
      </c>
      <c r="R8" s="5">
        <v>-0.94790072831051797</v>
      </c>
      <c r="S8" s="5">
        <v>-0.69079468058834104</v>
      </c>
      <c r="T8" s="3">
        <f>AVERAGE(P8:S8)</f>
        <v>-0.67436142308893632</v>
      </c>
      <c r="U8" s="3" t="str">
        <f>IF(T8&gt;0.301,"HI",IF(T8&gt;-0.301,"INT","LO"))</f>
        <v>LO</v>
      </c>
    </row>
    <row r="9" spans="1:21" x14ac:dyDescent="0.25">
      <c r="A9">
        <v>3</v>
      </c>
      <c r="B9" s="5" t="s">
        <v>20</v>
      </c>
      <c r="C9" s="6" t="s">
        <v>11</v>
      </c>
      <c r="D9" s="5">
        <v>-1.1435235938950301</v>
      </c>
      <c r="E9" s="5">
        <v>-1.12980889397244</v>
      </c>
      <c r="F9" s="5">
        <v>-0.982786529566268</v>
      </c>
      <c r="G9" s="5">
        <v>-0.13190839437325899</v>
      </c>
      <c r="H9" s="3">
        <f>AVERAGE(D9:G9)</f>
        <v>-0.84700685295174927</v>
      </c>
      <c r="I9" s="3" t="str">
        <f>IF(H9&gt;0.301,"HI",IF(H9&gt;-0.301,"INT","LO"))</f>
        <v>LO</v>
      </c>
      <c r="J9" s="5">
        <v>-1.3900269260376701</v>
      </c>
      <c r="K9" s="5">
        <v>-1.4277511379161201</v>
      </c>
      <c r="L9" s="5">
        <v>-1.28721106179647</v>
      </c>
      <c r="M9" s="5">
        <v>-1.02283697586783</v>
      </c>
      <c r="N9" s="3">
        <f>AVERAGE(J9:M9)</f>
        <v>-1.2819565254045227</v>
      </c>
      <c r="O9" s="3" t="str">
        <f>IF(N9&gt;0.301,"HI",IF(N9&gt;-0.301,"INT","LO"))</f>
        <v>LO</v>
      </c>
      <c r="P9" s="5">
        <v>-1.18794239630773</v>
      </c>
      <c r="Q9" s="5">
        <v>-0.58503095785064396</v>
      </c>
      <c r="R9" s="5">
        <v>-1.25053276684407</v>
      </c>
      <c r="S9" s="5">
        <v>-0.83156098789447097</v>
      </c>
      <c r="T9" s="3">
        <f>AVERAGE(P9:S9)</f>
        <v>-0.96376677722422865</v>
      </c>
      <c r="U9" s="3" t="str">
        <f>IF(T9&gt;0.301,"HI",IF(T9&gt;-0.301,"INT","LO"))</f>
        <v>LO</v>
      </c>
    </row>
    <row r="10" spans="1:21" x14ac:dyDescent="0.25">
      <c r="A10">
        <v>4</v>
      </c>
      <c r="B10" s="6" t="s">
        <v>106</v>
      </c>
      <c r="C10" s="6" t="s">
        <v>11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>
        <v>5</v>
      </c>
      <c r="B11" s="5" t="s">
        <v>24</v>
      </c>
      <c r="C11" s="6" t="s">
        <v>11</v>
      </c>
      <c r="D11" s="5" t="s">
        <v>108</v>
      </c>
      <c r="E11" s="5" t="s">
        <v>108</v>
      </c>
      <c r="F11" s="5">
        <v>-0.50566527484660495</v>
      </c>
      <c r="G11" s="5" t="s">
        <v>108</v>
      </c>
      <c r="H11" s="3">
        <f t="shared" ref="H11:H20" si="0">AVERAGE(D11:G11)</f>
        <v>-0.50566527484660495</v>
      </c>
      <c r="I11" s="3" t="str">
        <f t="shared" ref="I11:I20" si="1">IF(H11&gt;0.301,"HI",IF(H11&gt;-0.301,"INT","LO"))</f>
        <v>LO</v>
      </c>
      <c r="J11" s="5">
        <v>0.88154221123479004</v>
      </c>
      <c r="K11" s="5">
        <v>1.2472935980397699</v>
      </c>
      <c r="L11" s="5">
        <v>1.1466476303347199</v>
      </c>
      <c r="M11" s="5">
        <v>-0.79559319436476605</v>
      </c>
      <c r="N11" s="3">
        <f t="shared" ref="N11:N20" si="2">AVERAGE(J11:M11)</f>
        <v>0.61997256131112843</v>
      </c>
      <c r="O11" s="3" t="str">
        <f t="shared" ref="O11:O20" si="3">IF(N11&gt;0.301,"HI",IF(N11&gt;-0.301,"INT","LO"))</f>
        <v>HI</v>
      </c>
      <c r="P11" s="5" t="s">
        <v>108</v>
      </c>
      <c r="Q11" s="5" t="s">
        <v>108</v>
      </c>
      <c r="R11" s="5" t="s">
        <v>108</v>
      </c>
      <c r="S11" s="5" t="s">
        <v>108</v>
      </c>
      <c r="T11" s="3" t="e">
        <f t="shared" ref="T11:T20" si="4">AVERAGE(P11:S11)</f>
        <v>#DIV/0!</v>
      </c>
      <c r="U11" s="3" t="e">
        <f t="shared" ref="U11:U20" si="5">IF(T11&gt;0.301,"HI",IF(T11&gt;-0.301,"INT","LO"))</f>
        <v>#DIV/0!</v>
      </c>
    </row>
    <row r="12" spans="1:21" x14ac:dyDescent="0.25">
      <c r="A12">
        <v>6</v>
      </c>
      <c r="B12" s="5" t="s">
        <v>16</v>
      </c>
      <c r="C12" s="6" t="s">
        <v>11</v>
      </c>
      <c r="D12" s="5">
        <v>0.10097685149655899</v>
      </c>
      <c r="E12" s="5">
        <v>0.43745740545477402</v>
      </c>
      <c r="F12" s="5">
        <v>0.16730926879824401</v>
      </c>
      <c r="G12" s="5">
        <v>-0.173913439663823</v>
      </c>
      <c r="H12" s="3">
        <f t="shared" si="0"/>
        <v>0.1329575215214385</v>
      </c>
      <c r="I12" s="3" t="str">
        <f t="shared" si="1"/>
        <v>INT</v>
      </c>
      <c r="J12" s="5">
        <v>0.292405598182087</v>
      </c>
      <c r="K12" s="5">
        <v>0.28195797262098998</v>
      </c>
      <c r="L12" s="5">
        <v>0.19716936910998401</v>
      </c>
      <c r="M12" s="5">
        <v>-0.30894565680196501</v>
      </c>
      <c r="N12" s="3">
        <f t="shared" si="2"/>
        <v>0.11564682077777401</v>
      </c>
      <c r="O12" s="3" t="str">
        <f t="shared" si="3"/>
        <v>INT</v>
      </c>
      <c r="P12" s="5">
        <v>0.31605407673404701</v>
      </c>
      <c r="Q12" s="5">
        <v>0.44744055276592098</v>
      </c>
      <c r="R12" s="5">
        <v>-0.139485308456166</v>
      </c>
      <c r="S12" s="5">
        <v>-0.245555908615361</v>
      </c>
      <c r="T12" s="3">
        <f t="shared" si="4"/>
        <v>9.4613353107110248E-2</v>
      </c>
      <c r="U12" s="3" t="str">
        <f t="shared" si="5"/>
        <v>INT</v>
      </c>
    </row>
    <row r="13" spans="1:21" x14ac:dyDescent="0.25">
      <c r="A13">
        <v>7</v>
      </c>
      <c r="B13" s="5" t="s">
        <v>15</v>
      </c>
      <c r="C13" s="6" t="s">
        <v>11</v>
      </c>
      <c r="D13" s="5">
        <v>-0.44288000566944602</v>
      </c>
      <c r="E13" s="5">
        <v>-3.8553449445948799E-3</v>
      </c>
      <c r="F13" s="5">
        <v>-0.37241979969297601</v>
      </c>
      <c r="G13" s="5">
        <v>-1.45866455970328E-2</v>
      </c>
      <c r="H13" s="3">
        <f t="shared" si="0"/>
        <v>-0.20843544897601243</v>
      </c>
      <c r="I13" s="3" t="str">
        <f t="shared" si="1"/>
        <v>INT</v>
      </c>
      <c r="J13" s="5">
        <v>0.29184180884154598</v>
      </c>
      <c r="K13" s="5">
        <v>0.124932707608457</v>
      </c>
      <c r="L13" s="5">
        <v>6.2754525648056406E-2</v>
      </c>
      <c r="M13" s="5">
        <v>-7.5652823518117199E-3</v>
      </c>
      <c r="N13" s="3">
        <f t="shared" si="2"/>
        <v>0.11799093993656191</v>
      </c>
      <c r="O13" s="3" t="str">
        <f t="shared" si="3"/>
        <v>INT</v>
      </c>
      <c r="P13" s="5">
        <v>-0.29833079439752103</v>
      </c>
      <c r="Q13" s="5">
        <v>-0.303369534448303</v>
      </c>
      <c r="R13" s="5">
        <v>4.4938896092860003E-2</v>
      </c>
      <c r="S13" s="5">
        <v>6.3113988063963705E-2</v>
      </c>
      <c r="T13" s="3">
        <f t="shared" si="4"/>
        <v>-0.12341186117225006</v>
      </c>
      <c r="U13" s="3" t="str">
        <f t="shared" si="5"/>
        <v>INT</v>
      </c>
    </row>
    <row r="14" spans="1:21" x14ac:dyDescent="0.25">
      <c r="A14">
        <v>8</v>
      </c>
      <c r="B14" s="5" t="s">
        <v>10</v>
      </c>
      <c r="C14" s="6" t="s">
        <v>11</v>
      </c>
      <c r="D14" s="5">
        <v>0.88129128574883298</v>
      </c>
      <c r="E14" s="5">
        <v>0.72533347056281705</v>
      </c>
      <c r="F14" s="5">
        <v>0.98164090685204497</v>
      </c>
      <c r="G14" s="5">
        <v>0.88388587280997299</v>
      </c>
      <c r="H14" s="3">
        <f t="shared" si="0"/>
        <v>0.86803788399341697</v>
      </c>
      <c r="I14" s="3" t="str">
        <f t="shared" si="1"/>
        <v>HI</v>
      </c>
      <c r="J14" s="5">
        <v>0.70948578574397303</v>
      </c>
      <c r="K14" s="5">
        <v>0.27889670183727999</v>
      </c>
      <c r="L14" s="5">
        <v>0.887509795998913</v>
      </c>
      <c r="M14" s="5">
        <v>0.80088437615239405</v>
      </c>
      <c r="N14" s="3">
        <f t="shared" si="2"/>
        <v>0.66919416493313999</v>
      </c>
      <c r="O14" s="3" t="str">
        <f t="shared" si="3"/>
        <v>HI</v>
      </c>
      <c r="P14" s="5">
        <v>0.54677296058179004</v>
      </c>
      <c r="Q14" s="5">
        <v>0.49277521217148101</v>
      </c>
      <c r="R14" s="5">
        <v>0.775337850752438</v>
      </c>
      <c r="S14" s="5">
        <v>0.78394436213947705</v>
      </c>
      <c r="T14" s="3">
        <f t="shared" si="4"/>
        <v>0.64970759641129661</v>
      </c>
      <c r="U14" s="3" t="str">
        <f t="shared" si="5"/>
        <v>HI</v>
      </c>
    </row>
    <row r="15" spans="1:21" x14ac:dyDescent="0.25">
      <c r="A15">
        <v>9</v>
      </c>
      <c r="B15" s="5" t="s">
        <v>17</v>
      </c>
      <c r="C15" s="6" t="s">
        <v>11</v>
      </c>
      <c r="D15" s="5">
        <v>1.14171213458572</v>
      </c>
      <c r="E15" s="5">
        <v>1.08513302215333</v>
      </c>
      <c r="F15" s="5">
        <v>1.1809709944156901</v>
      </c>
      <c r="G15" s="5">
        <v>1.21379199621018</v>
      </c>
      <c r="H15" s="3">
        <f t="shared" si="0"/>
        <v>1.1554020368412301</v>
      </c>
      <c r="I15" s="3" t="str">
        <f t="shared" si="1"/>
        <v>HI</v>
      </c>
      <c r="J15" s="5">
        <v>0.83749895647037798</v>
      </c>
      <c r="K15" s="5">
        <v>-2.0972268560574801E-2</v>
      </c>
      <c r="L15" s="5">
        <v>1.3701635393185401</v>
      </c>
      <c r="M15" s="5">
        <v>0.64983801767694804</v>
      </c>
      <c r="N15" s="3">
        <f t="shared" si="2"/>
        <v>0.70913206122632277</v>
      </c>
      <c r="O15" s="3" t="str">
        <f t="shared" si="3"/>
        <v>HI</v>
      </c>
      <c r="P15" s="5">
        <v>0.19701528042833999</v>
      </c>
      <c r="Q15" s="5">
        <v>-0.12651766793067101</v>
      </c>
      <c r="R15" s="5">
        <v>0.531079015649084</v>
      </c>
      <c r="S15" s="5">
        <v>0.48810550312241102</v>
      </c>
      <c r="T15" s="3">
        <f t="shared" si="4"/>
        <v>0.27242053281729101</v>
      </c>
      <c r="U15" s="3" t="str">
        <f t="shared" si="5"/>
        <v>INT</v>
      </c>
    </row>
    <row r="16" spans="1:21" x14ac:dyDescent="0.25">
      <c r="A16">
        <v>10</v>
      </c>
      <c r="B16" s="5" t="s">
        <v>14</v>
      </c>
      <c r="C16" s="6" t="s">
        <v>11</v>
      </c>
      <c r="D16" s="5">
        <v>-5.9202708194995297E-2</v>
      </c>
      <c r="E16" s="5">
        <v>-0.55855459860794299</v>
      </c>
      <c r="F16" s="5">
        <v>-0.61400474963544305</v>
      </c>
      <c r="G16" s="5">
        <v>-0.18339614993794501</v>
      </c>
      <c r="H16" s="3">
        <f t="shared" si="0"/>
        <v>-0.3537895515940816</v>
      </c>
      <c r="I16" s="3" t="str">
        <f t="shared" si="1"/>
        <v>LO</v>
      </c>
      <c r="J16" s="5">
        <v>-0.63835057118564698</v>
      </c>
      <c r="K16" s="5">
        <v>-9.8564402591454894E-2</v>
      </c>
      <c r="L16" s="5">
        <v>-0.74723052509618004</v>
      </c>
      <c r="M16" s="5">
        <v>-7.0687455934347096E-2</v>
      </c>
      <c r="N16" s="3">
        <f t="shared" si="2"/>
        <v>-0.38870823870190729</v>
      </c>
      <c r="O16" s="3" t="str">
        <f t="shared" si="3"/>
        <v>LO</v>
      </c>
      <c r="P16" s="5">
        <v>-0.65060773461641996</v>
      </c>
      <c r="Q16" s="5">
        <v>-0.268658434646593</v>
      </c>
      <c r="R16" s="5">
        <v>-0.39640541028800902</v>
      </c>
      <c r="S16" s="5">
        <v>-0.375928649008547</v>
      </c>
      <c r="T16" s="3">
        <f t="shared" si="4"/>
        <v>-0.4229000571398922</v>
      </c>
      <c r="U16" s="3" t="str">
        <f t="shared" si="5"/>
        <v>LO</v>
      </c>
    </row>
    <row r="17" spans="1:21" x14ac:dyDescent="0.25">
      <c r="A17">
        <v>11</v>
      </c>
      <c r="B17" s="5" t="s">
        <v>19</v>
      </c>
      <c r="C17" s="6" t="s">
        <v>11</v>
      </c>
      <c r="D17" s="5">
        <v>-0.45844364988745101</v>
      </c>
      <c r="E17" s="5">
        <v>-1.23258218094157</v>
      </c>
      <c r="F17" s="5">
        <v>-0.68175653390228597</v>
      </c>
      <c r="G17" s="5">
        <v>-0.98641160078566403</v>
      </c>
      <c r="H17" s="3">
        <f t="shared" si="0"/>
        <v>-0.83979849137924267</v>
      </c>
      <c r="I17" s="3" t="str">
        <f t="shared" si="1"/>
        <v>LO</v>
      </c>
      <c r="J17" s="5">
        <v>-1.29620799000675</v>
      </c>
      <c r="K17" s="5">
        <v>-0.82144656433288499</v>
      </c>
      <c r="L17" s="5">
        <v>-0.99142940168883897</v>
      </c>
      <c r="M17" s="5">
        <v>-0.28299962148288399</v>
      </c>
      <c r="N17" s="3">
        <f t="shared" si="2"/>
        <v>-0.84802089437783956</v>
      </c>
      <c r="O17" s="3" t="str">
        <f t="shared" si="3"/>
        <v>LO</v>
      </c>
      <c r="P17" s="5">
        <v>-0.83435195790062699</v>
      </c>
      <c r="Q17" s="5">
        <v>-0.63023146956402498</v>
      </c>
      <c r="R17" s="5">
        <v>-0.19408077736500201</v>
      </c>
      <c r="S17" s="5">
        <v>-1.2190250553064301E-2</v>
      </c>
      <c r="T17" s="3">
        <f t="shared" si="4"/>
        <v>-0.41771361384567951</v>
      </c>
      <c r="U17" s="3" t="str">
        <f t="shared" si="5"/>
        <v>LO</v>
      </c>
    </row>
    <row r="18" spans="1:21" x14ac:dyDescent="0.25">
      <c r="A18">
        <v>12</v>
      </c>
      <c r="B18" s="5" t="s">
        <v>107</v>
      </c>
      <c r="C18" s="6" t="s">
        <v>11</v>
      </c>
      <c r="D18" s="5">
        <v>0.27646877312419998</v>
      </c>
      <c r="E18" s="5">
        <v>0.301509041612462</v>
      </c>
      <c r="F18" s="5">
        <v>0.53176122309401896</v>
      </c>
      <c r="G18" s="5">
        <v>0.28607477822803601</v>
      </c>
      <c r="H18" s="3">
        <f t="shared" si="0"/>
        <v>0.34895345401467925</v>
      </c>
      <c r="I18" s="3" t="str">
        <f t="shared" si="1"/>
        <v>HI</v>
      </c>
      <c r="J18" s="5" t="s">
        <v>108</v>
      </c>
      <c r="K18" s="5" t="s">
        <v>108</v>
      </c>
      <c r="L18" s="5" t="s">
        <v>108</v>
      </c>
      <c r="M18" s="5" t="s">
        <v>108</v>
      </c>
      <c r="N18" s="3" t="e">
        <f t="shared" si="2"/>
        <v>#DIV/0!</v>
      </c>
      <c r="O18" s="3" t="e">
        <f t="shared" si="3"/>
        <v>#DIV/0!</v>
      </c>
      <c r="P18" s="5" t="s">
        <v>108</v>
      </c>
      <c r="Q18" s="5" t="s">
        <v>108</v>
      </c>
      <c r="R18" s="5" t="s">
        <v>108</v>
      </c>
      <c r="S18" s="5" t="s">
        <v>108</v>
      </c>
      <c r="T18" s="3" t="e">
        <f t="shared" si="4"/>
        <v>#DIV/0!</v>
      </c>
      <c r="U18" s="3" t="e">
        <f t="shared" si="5"/>
        <v>#DIV/0!</v>
      </c>
    </row>
    <row r="19" spans="1:21" x14ac:dyDescent="0.25">
      <c r="A19">
        <v>13</v>
      </c>
      <c r="B19" s="5" t="s">
        <v>21</v>
      </c>
      <c r="C19" s="6" t="s">
        <v>11</v>
      </c>
      <c r="D19" s="5">
        <v>-0.57809249792923001</v>
      </c>
      <c r="E19" s="5">
        <v>-1.1126068638648201</v>
      </c>
      <c r="F19" s="5">
        <v>-1.0062676254157901</v>
      </c>
      <c r="G19" s="5">
        <v>-0.63060413176407704</v>
      </c>
      <c r="H19" s="3">
        <f t="shared" si="0"/>
        <v>-0.8318927797434793</v>
      </c>
      <c r="I19" s="3" t="str">
        <f t="shared" si="1"/>
        <v>LO</v>
      </c>
      <c r="J19" s="5">
        <v>-0.69032640095429398</v>
      </c>
      <c r="K19" s="5">
        <v>-0.99395093268582002</v>
      </c>
      <c r="L19" s="5">
        <v>-1.1256582140673701</v>
      </c>
      <c r="M19" s="5">
        <v>-0.75780463347536597</v>
      </c>
      <c r="N19" s="3">
        <f t="shared" si="2"/>
        <v>-0.89193504529571255</v>
      </c>
      <c r="O19" s="3" t="str">
        <f t="shared" si="3"/>
        <v>LO</v>
      </c>
      <c r="P19" s="5">
        <v>-0.26690816505899301</v>
      </c>
      <c r="Q19" s="5">
        <v>-0.86769197134436804</v>
      </c>
      <c r="R19" s="5">
        <v>-0.74781309414941</v>
      </c>
      <c r="S19" s="5">
        <v>-0.67147851540494696</v>
      </c>
      <c r="T19" s="3">
        <f t="shared" si="4"/>
        <v>-0.63847293648942949</v>
      </c>
      <c r="U19" s="3" t="str">
        <f t="shared" si="5"/>
        <v>LO</v>
      </c>
    </row>
    <row r="20" spans="1:21" x14ac:dyDescent="0.25">
      <c r="A20">
        <v>14</v>
      </c>
      <c r="B20" s="5" t="s">
        <v>22</v>
      </c>
      <c r="C20" s="6" t="s">
        <v>11</v>
      </c>
      <c r="D20" s="5">
        <v>1.36870052385449</v>
      </c>
      <c r="E20" s="5">
        <v>-8.8314595692109601E-2</v>
      </c>
      <c r="F20" s="5">
        <v>0.68611326913239901</v>
      </c>
      <c r="G20" s="5">
        <v>0.73345074911682395</v>
      </c>
      <c r="H20" s="3">
        <f t="shared" si="0"/>
        <v>0.67498748660290087</v>
      </c>
      <c r="I20" s="3" t="str">
        <f t="shared" si="1"/>
        <v>HI</v>
      </c>
      <c r="J20" s="5">
        <v>0.66554031784944601</v>
      </c>
      <c r="K20" s="5">
        <v>0.79509534205802901</v>
      </c>
      <c r="L20" s="5">
        <v>1.19634522853392</v>
      </c>
      <c r="M20" s="5">
        <v>0.79632716561231698</v>
      </c>
      <c r="N20" s="3">
        <f t="shared" si="2"/>
        <v>0.863327013513428</v>
      </c>
      <c r="O20" s="3" t="str">
        <f t="shared" si="3"/>
        <v>HI</v>
      </c>
      <c r="P20" s="5">
        <v>0.89786942863890995</v>
      </c>
      <c r="Q20" s="5">
        <v>0.95568681897665297</v>
      </c>
      <c r="R20" s="5">
        <v>0.92901902432112204</v>
      </c>
      <c r="S20" s="5">
        <v>0.84543728290171405</v>
      </c>
      <c r="T20" s="3">
        <f t="shared" si="4"/>
        <v>0.90700313870959981</v>
      </c>
      <c r="U20" s="3" t="str">
        <f t="shared" si="5"/>
        <v>HI</v>
      </c>
    </row>
  </sheetData>
  <sortState ref="A7:U21">
    <sortCondition ref="A7:A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ED8A</vt:lpstr>
      <vt:lpstr>ED8B</vt:lpstr>
      <vt:lpstr>ED8C</vt:lpstr>
      <vt:lpstr>ED8D</vt:lpstr>
      <vt:lpstr>ED8E</vt:lpstr>
      <vt:lpstr>ED8F</vt:lpstr>
      <vt:lpstr>ED8G</vt:lpstr>
      <vt:lpstr>ED8H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2024-05-28T10:00:51Z</dcterms:modified>
</cp:coreProperties>
</file>