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dwt9955\Downloads\"/>
    </mc:Choice>
  </mc:AlternateContent>
  <xr:revisionPtr revIDLastSave="0" documentId="8_{722CF699-58F4-4A89-8977-D5E0607F09CD}" xr6:coauthVersionLast="47" xr6:coauthVersionMax="47" xr10:uidLastSave="{00000000-0000-0000-0000-000000000000}"/>
  <bookViews>
    <workbookView xWindow="-110" yWindow="-110" windowWidth="19420" windowHeight="11500" activeTab="3" xr2:uid="{2112858E-6167-4474-9B48-4AAF773676F6}"/>
  </bookViews>
  <sheets>
    <sheet name="Fig. S1A" sheetId="7" r:id="rId1"/>
    <sheet name="Fig. S2" sheetId="2" r:id="rId2"/>
    <sheet name="Fig. S4D" sheetId="4" r:id="rId3"/>
    <sheet name="Fig 4B_S7BC" sheetId="12" r:id="rId4"/>
    <sheet name="Fig. S5" sheetId="11" r:id="rId5"/>
    <sheet name="Fig. S8A" sheetId="9" r:id="rId6"/>
    <sheet name="Fig. S8C"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1" i="12" l="1"/>
  <c r="F121" i="12"/>
  <c r="E121" i="12"/>
  <c r="D121" i="12"/>
  <c r="H120" i="12"/>
  <c r="H119" i="12"/>
  <c r="H118" i="12"/>
  <c r="H117" i="12"/>
  <c r="H116" i="12"/>
  <c r="H115" i="12"/>
  <c r="H114" i="12"/>
  <c r="H113" i="12"/>
  <c r="H112" i="12"/>
  <c r="H111" i="12"/>
  <c r="H110" i="12"/>
  <c r="H109" i="12"/>
  <c r="H108" i="12"/>
  <c r="H121" i="12" s="1"/>
  <c r="H107" i="12"/>
  <c r="H106" i="12"/>
  <c r="H105" i="12"/>
  <c r="H104" i="12"/>
  <c r="H103" i="12"/>
  <c r="H102" i="12"/>
  <c r="H101" i="12"/>
  <c r="G100" i="12"/>
  <c r="F100" i="12"/>
  <c r="E100" i="12"/>
  <c r="D100" i="12"/>
  <c r="H99" i="12"/>
  <c r="H98" i="12"/>
  <c r="H97" i="12"/>
  <c r="H96" i="12"/>
  <c r="H95" i="12"/>
  <c r="H94" i="12"/>
  <c r="H93" i="12"/>
  <c r="H92" i="12"/>
  <c r="H91" i="12"/>
  <c r="H90" i="12"/>
  <c r="H89" i="12"/>
  <c r="H88" i="12"/>
  <c r="H87" i="12"/>
  <c r="H86" i="12"/>
  <c r="H85" i="12"/>
  <c r="H84" i="12"/>
  <c r="H83" i="12"/>
  <c r="H82" i="12"/>
  <c r="H81" i="12"/>
  <c r="H80" i="12"/>
  <c r="H79" i="12"/>
  <c r="H78" i="12"/>
  <c r="L77" i="12"/>
  <c r="J77" i="12"/>
  <c r="K77" i="12" s="1"/>
  <c r="I77" i="12"/>
  <c r="H77" i="12"/>
  <c r="H100" i="12" s="1"/>
  <c r="H73" i="12"/>
  <c r="G73" i="12"/>
  <c r="F73" i="12"/>
  <c r="E73" i="12"/>
  <c r="I72" i="12"/>
  <c r="I71" i="12"/>
  <c r="I70" i="12"/>
  <c r="I69" i="12"/>
  <c r="I68" i="12"/>
  <c r="I67" i="12"/>
  <c r="I66" i="12"/>
  <c r="I65" i="12"/>
  <c r="I64" i="12"/>
  <c r="I63" i="12"/>
  <c r="I62" i="12"/>
  <c r="I61" i="12"/>
  <c r="I60" i="12"/>
  <c r="I59" i="12"/>
  <c r="I58" i="12"/>
  <c r="I57" i="12"/>
  <c r="I56" i="12"/>
  <c r="I55" i="12"/>
  <c r="I54" i="12"/>
  <c r="I53" i="12"/>
  <c r="I52" i="12"/>
  <c r="I51" i="12"/>
  <c r="I50" i="12"/>
  <c r="I49" i="12"/>
  <c r="I48" i="12"/>
  <c r="I47" i="12"/>
  <c r="I46" i="12"/>
  <c r="I45" i="12"/>
  <c r="I44" i="12"/>
  <c r="I43" i="12"/>
  <c r="I42" i="12"/>
  <c r="I41" i="12"/>
  <c r="I40" i="12"/>
  <c r="I39" i="12"/>
  <c r="I38" i="12"/>
  <c r="I37" i="12"/>
  <c r="I36" i="12"/>
  <c r="K35" i="12"/>
  <c r="M35" i="12" s="1"/>
  <c r="I35" i="12"/>
  <c r="J35" i="12" s="1"/>
  <c r="H34" i="12"/>
  <c r="O3" i="12" s="1"/>
  <c r="G34" i="12"/>
  <c r="F34" i="12"/>
  <c r="E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I6" i="12"/>
  <c r="I5" i="12"/>
  <c r="I4" i="12"/>
  <c r="N3" i="12"/>
  <c r="M3" i="12"/>
  <c r="K3" i="12"/>
  <c r="I3" i="12"/>
  <c r="I34" i="12" s="1"/>
  <c r="G7" i="9"/>
  <c r="G8" i="9"/>
  <c r="G9"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6" i="9"/>
  <c r="M77" i="12" l="1"/>
  <c r="N77" i="12"/>
  <c r="J3" i="12"/>
  <c r="L3" i="12" s="1"/>
  <c r="I73" i="12"/>
  <c r="I101" i="12"/>
  <c r="N35" i="12"/>
  <c r="O35" i="12"/>
  <c r="J101" i="12"/>
  <c r="M101" i="12" s="1"/>
  <c r="L35" i="12"/>
  <c r="H453" i="7"/>
  <c r="H354" i="7"/>
  <c r="H254" i="7"/>
  <c r="H154" i="7"/>
  <c r="H55" i="7"/>
  <c r="H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5" i="7"/>
  <c r="K101" i="12" l="1"/>
  <c r="N101" i="12"/>
  <c r="L101" i="12"/>
  <c r="P10" i="4"/>
  <c r="P13" i="4"/>
  <c r="P16" i="4"/>
  <c r="P19" i="4"/>
  <c r="P22" i="4"/>
  <c r="P7" i="4"/>
  <c r="F7" i="4"/>
  <c r="O18" i="4"/>
  <c r="L18" i="4"/>
  <c r="I18" i="4"/>
  <c r="F18" i="4"/>
  <c r="O15" i="4"/>
  <c r="L15" i="4"/>
  <c r="I15" i="4"/>
  <c r="F15" i="4"/>
  <c r="O17" i="4"/>
  <c r="L17" i="4"/>
  <c r="I17" i="4"/>
  <c r="F17" i="4"/>
  <c r="O14" i="4"/>
  <c r="L14" i="4"/>
  <c r="I14" i="4"/>
  <c r="F14" i="4"/>
  <c r="O16" i="4"/>
  <c r="L16" i="4"/>
  <c r="I16" i="4"/>
  <c r="F16" i="4"/>
  <c r="O13" i="4"/>
  <c r="L13" i="4"/>
  <c r="I13" i="4"/>
  <c r="F13" i="4"/>
  <c r="O24" i="4"/>
  <c r="L24" i="4"/>
  <c r="I24" i="4"/>
  <c r="F24" i="4"/>
  <c r="O23" i="4"/>
  <c r="L23" i="4"/>
  <c r="I23" i="4"/>
  <c r="F23" i="4"/>
  <c r="O22" i="4"/>
  <c r="L22" i="4"/>
  <c r="I22" i="4"/>
  <c r="F22" i="4"/>
  <c r="O21" i="4"/>
  <c r="L21" i="4"/>
  <c r="I21" i="4"/>
  <c r="F21" i="4"/>
  <c r="O20" i="4"/>
  <c r="L20" i="4"/>
  <c r="I20" i="4"/>
  <c r="F20" i="4"/>
  <c r="O19" i="4"/>
  <c r="L19" i="4"/>
  <c r="I19" i="4"/>
  <c r="F19" i="4"/>
  <c r="O12" i="4"/>
  <c r="L12" i="4"/>
  <c r="I12" i="4"/>
  <c r="F12" i="4"/>
  <c r="O11" i="4"/>
  <c r="L11" i="4"/>
  <c r="I11" i="4"/>
  <c r="F11" i="4"/>
  <c r="O10" i="4"/>
  <c r="L10" i="4"/>
  <c r="I10" i="4"/>
  <c r="F10" i="4"/>
  <c r="O9" i="4"/>
  <c r="L9" i="4"/>
  <c r="I9" i="4"/>
  <c r="F9" i="4"/>
  <c r="O8" i="4"/>
  <c r="L8" i="4"/>
  <c r="I8" i="4"/>
  <c r="F8" i="4"/>
  <c r="O7" i="4"/>
  <c r="L7" i="4"/>
  <c r="I7" i="4"/>
  <c r="Q19" i="4" l="1"/>
  <c r="Q22" i="4"/>
  <c r="Q16" i="4"/>
  <c r="Q7" i="4" l="1"/>
  <c r="Q13" i="4"/>
  <c r="Q10" i="4"/>
  <c r="G405" i="2" l="1"/>
  <c r="G305" i="2"/>
  <c r="G205" i="2"/>
  <c r="G105" i="2"/>
  <c r="G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 i="2"/>
</calcChain>
</file>

<file path=xl/sharedStrings.xml><?xml version="1.0" encoding="utf-8"?>
<sst xmlns="http://schemas.openxmlformats.org/spreadsheetml/2006/main" count="180" uniqueCount="117">
  <si>
    <t xml:space="preserve">TEM Cell wall thickness measurements </t>
  </si>
  <si>
    <t>Image #</t>
  </si>
  <si>
    <t>Cell width measurements</t>
  </si>
  <si>
    <t>Sample</t>
  </si>
  <si>
    <t>Replicate</t>
  </si>
  <si>
    <t>Wild type YP Day 9</t>
  </si>
  <si>
    <t>Wild type YP Day 11</t>
  </si>
  <si>
    <t>Wild type Vegetative</t>
  </si>
  <si>
    <t>Length (nm)</t>
  </si>
  <si>
    <t>Average</t>
  </si>
  <si>
    <t>Measurement 1</t>
  </si>
  <si>
    <t>Measurement 2</t>
  </si>
  <si>
    <t>Measurement 3</t>
  </si>
  <si>
    <t>Wild type YP Day 7</t>
  </si>
  <si>
    <t>Wild type YP Day 5</t>
  </si>
  <si>
    <t>Condition Median</t>
  </si>
  <si>
    <t>Methods: Each image contains one hyphal crossection. The cell wall thickness of each crossection was measured in three locations (Measurements 1, 2 and 3), the averages of which were taken and presented as the cell wall thickness for that hyphal cross section.</t>
  </si>
  <si>
    <t>Methods: Each image contains one hyphal crossection. The cell width of each crossection was measured in two axes perpendicular to each other (Measurements 1, and 2), the averages of which were taken and presented as the cell widths for that hyphal cross section.</t>
  </si>
  <si>
    <t>Plate</t>
  </si>
  <si>
    <t>Colony</t>
  </si>
  <si>
    <t>Difference</t>
  </si>
  <si>
    <t>Average Difference</t>
  </si>
  <si>
    <t>Strain</t>
  </si>
  <si>
    <t>Day</t>
  </si>
  <si>
    <t>Measurement 4</t>
  </si>
  <si>
    <r>
      <t>Wild type p</t>
    </r>
    <r>
      <rPr>
        <b/>
        <i/>
        <sz val="11"/>
        <color theme="1"/>
        <rFont val="Aptos Narrow"/>
        <family val="2"/>
        <scheme val="minor"/>
      </rPr>
      <t>erme*</t>
    </r>
    <r>
      <rPr>
        <b/>
        <sz val="11"/>
        <color theme="1"/>
        <rFont val="Aptos Narrow"/>
        <family val="2"/>
        <scheme val="minor"/>
      </rPr>
      <t>-</t>
    </r>
    <r>
      <rPr>
        <b/>
        <i/>
        <sz val="11"/>
        <color theme="1"/>
        <rFont val="Aptos Narrow"/>
        <family val="2"/>
        <scheme val="minor"/>
      </rPr>
      <t>mNeonGreen</t>
    </r>
  </si>
  <si>
    <r>
      <t>Wild type p</t>
    </r>
    <r>
      <rPr>
        <b/>
        <i/>
        <sz val="11"/>
        <color theme="1"/>
        <rFont val="Aptos Narrow"/>
        <family val="2"/>
      </rPr>
      <t>erme*</t>
    </r>
  </si>
  <si>
    <t>Fold change as compared to negative control</t>
  </si>
  <si>
    <r>
      <t xml:space="preserve">Methods: To avoid light contamination from colony wrinkles (artificially higher from increased cell density in the Z-plane), we took 4 individual measurements (Measurements 1, 2,3, and 4) from four flat (wrinkle-free) locations at the leading edge of exploring colonies. Immediately beside these locations, we also took a measurement of the backgroung fluorescence in the agar plate, which was subtractred from the colony measurements. We then took the average diffeence from across replicates, and divided this by the values obtained from our negative control (WT not expressing </t>
    </r>
    <r>
      <rPr>
        <i/>
        <sz val="11"/>
        <color theme="1"/>
        <rFont val="Aptos Narrow"/>
        <family val="2"/>
        <scheme val="minor"/>
      </rPr>
      <t>mNeonGreen</t>
    </r>
    <r>
      <rPr>
        <sz val="11"/>
        <color theme="1"/>
        <rFont val="Aptos Narrow"/>
        <family val="2"/>
        <scheme val="minor"/>
      </rPr>
      <t>) and presented data as a fold difference as compared to this negative control strain.</t>
    </r>
  </si>
  <si>
    <t xml:space="preserve"> </t>
  </si>
  <si>
    <t>Wild type YPDy Day 13</t>
  </si>
  <si>
    <t>Wild type YPDy Day 11</t>
  </si>
  <si>
    <t>Wild type YPDy Day 15</t>
  </si>
  <si>
    <t>Wild type YPDy Day 17</t>
  </si>
  <si>
    <t>Wild type MYM</t>
  </si>
  <si>
    <t>22 .528</t>
  </si>
  <si>
    <t>Wild type YPDy Day 19</t>
  </si>
  <si>
    <t>MYM</t>
  </si>
  <si>
    <t>YP</t>
  </si>
  <si>
    <r>
      <t>OD</t>
    </r>
    <r>
      <rPr>
        <vertAlign val="subscript"/>
        <sz val="11"/>
        <color theme="1"/>
        <rFont val="Aptos Narrow"/>
        <family val="2"/>
        <scheme val="minor"/>
      </rPr>
      <t>600</t>
    </r>
    <r>
      <rPr>
        <sz val="11"/>
        <color theme="1"/>
        <rFont val="Aptos Narrow"/>
        <family val="2"/>
        <scheme val="minor"/>
      </rPr>
      <t xml:space="preserve"> Growth Curve Liquid MYM vs Liquid YP</t>
    </r>
  </si>
  <si>
    <t>Condition</t>
  </si>
  <si>
    <t>Sampling time (h)</t>
  </si>
  <si>
    <t>Wild type</t>
  </si>
  <si>
    <r>
      <rPr>
        <sz val="11"/>
        <color theme="1"/>
        <rFont val="Aptos Narrow"/>
        <family val="2"/>
      </rPr>
      <t>Δ</t>
    </r>
    <r>
      <rPr>
        <i/>
        <sz val="11"/>
        <color theme="1"/>
        <rFont val="Aptos Narrow"/>
        <family val="2"/>
      </rPr>
      <t>mreB1</t>
    </r>
  </si>
  <si>
    <t>T° Read 1:600</t>
  </si>
  <si>
    <t>WT YP Rep 1</t>
  </si>
  <si>
    <t>WT YP Rep 2</t>
  </si>
  <si>
    <t>WT YP Rep 3</t>
  </si>
  <si>
    <t>YP Blank</t>
  </si>
  <si>
    <r>
      <rPr>
        <sz val="10"/>
        <color rgb="FF27413E"/>
        <rFont val="Aptos Narrow"/>
        <family val="2"/>
      </rPr>
      <t>Δ</t>
    </r>
    <r>
      <rPr>
        <i/>
        <sz val="10"/>
        <color rgb="FF27413E"/>
        <rFont val="Arial"/>
        <family val="2"/>
      </rPr>
      <t xml:space="preserve">mreB1 </t>
    </r>
    <r>
      <rPr>
        <sz val="10"/>
        <color rgb="FF27413E"/>
        <rFont val="Arial"/>
        <family val="2"/>
      </rPr>
      <t>YP Rep 1</t>
    </r>
  </si>
  <si>
    <r>
      <rPr>
        <sz val="10"/>
        <color rgb="FF27413E"/>
        <rFont val="Aptos Narrow"/>
        <family val="2"/>
      </rPr>
      <t>Δ</t>
    </r>
    <r>
      <rPr>
        <i/>
        <sz val="10"/>
        <color rgb="FF27413E"/>
        <rFont val="Arial"/>
        <family val="2"/>
      </rPr>
      <t xml:space="preserve">mreB1 </t>
    </r>
    <r>
      <rPr>
        <sz val="10"/>
        <color rgb="FF27413E"/>
        <rFont val="Arial"/>
        <family val="2"/>
      </rPr>
      <t>YP Rep 3</t>
    </r>
  </si>
  <si>
    <r>
      <rPr>
        <sz val="10"/>
        <color rgb="FF27413E"/>
        <rFont val="Aptos Narrow"/>
        <family val="2"/>
      </rPr>
      <t>Δ</t>
    </r>
    <r>
      <rPr>
        <i/>
        <sz val="10"/>
        <color rgb="FF27413E"/>
        <rFont val="Arial"/>
        <family val="2"/>
      </rPr>
      <t xml:space="preserve">mreB1 </t>
    </r>
    <r>
      <rPr>
        <sz val="10"/>
        <color rgb="FF27413E"/>
        <rFont val="Arial"/>
        <family val="2"/>
      </rPr>
      <t>YP Rep 2</t>
    </r>
  </si>
  <si>
    <t>YP + Mg Blank</t>
  </si>
  <si>
    <r>
      <rPr>
        <sz val="10"/>
        <color rgb="FF27413E"/>
        <rFont val="Aptos Narrow"/>
        <family val="2"/>
      </rPr>
      <t>Δ</t>
    </r>
    <r>
      <rPr>
        <i/>
        <sz val="10"/>
        <color rgb="FF27413E"/>
        <rFont val="Arial"/>
        <family val="2"/>
      </rPr>
      <t xml:space="preserve">mre </t>
    </r>
    <r>
      <rPr>
        <sz val="10"/>
        <color rgb="FF27413E"/>
        <rFont val="Arial"/>
        <family val="2"/>
      </rPr>
      <t>YP Rep 3</t>
    </r>
  </si>
  <si>
    <r>
      <rPr>
        <sz val="10"/>
        <color rgb="FF27413E"/>
        <rFont val="Aptos Narrow"/>
        <family val="2"/>
      </rPr>
      <t>Δ</t>
    </r>
    <r>
      <rPr>
        <i/>
        <sz val="10"/>
        <color rgb="FF27413E"/>
        <rFont val="Arial"/>
        <family val="2"/>
      </rPr>
      <t xml:space="preserve">mre </t>
    </r>
    <r>
      <rPr>
        <sz val="10"/>
        <color rgb="FF27413E"/>
        <rFont val="Arial"/>
        <family val="2"/>
      </rPr>
      <t>YP Rep 1</t>
    </r>
  </si>
  <si>
    <r>
      <rPr>
        <sz val="10"/>
        <color rgb="FF27413E"/>
        <rFont val="Aptos Narrow"/>
        <family val="2"/>
      </rPr>
      <t>Δ</t>
    </r>
    <r>
      <rPr>
        <i/>
        <sz val="10"/>
        <color rgb="FF27413E"/>
        <rFont val="Arial"/>
        <family val="2"/>
      </rPr>
      <t xml:space="preserve">mre </t>
    </r>
    <r>
      <rPr>
        <sz val="10"/>
        <color rgb="FF27413E"/>
        <rFont val="Arial"/>
        <family val="2"/>
      </rPr>
      <t>YP Rep 2</t>
    </r>
  </si>
  <si>
    <t>WT YP + Mg Rep 1</t>
  </si>
  <si>
    <t>WT YP + Mg Rep 3</t>
  </si>
  <si>
    <t>WT YP + Mg Rep 2</t>
  </si>
  <si>
    <r>
      <rPr>
        <sz val="10"/>
        <color rgb="FF27413E"/>
        <rFont val="Aptos Narrow"/>
        <family val="2"/>
      </rPr>
      <t>Δ</t>
    </r>
    <r>
      <rPr>
        <i/>
        <sz val="10"/>
        <color rgb="FF27413E"/>
        <rFont val="Arial"/>
        <family val="2"/>
      </rPr>
      <t xml:space="preserve">mreB1 </t>
    </r>
    <r>
      <rPr>
        <sz val="10"/>
        <color rgb="FF27413E"/>
        <rFont val="Arial"/>
        <family val="2"/>
      </rPr>
      <t>YP + Mg Rep 1</t>
    </r>
  </si>
  <si>
    <r>
      <rPr>
        <sz val="10"/>
        <color rgb="FF27413E"/>
        <rFont val="Aptos Narrow"/>
        <family val="2"/>
      </rPr>
      <t>Δ</t>
    </r>
    <r>
      <rPr>
        <i/>
        <sz val="10"/>
        <color rgb="FF27413E"/>
        <rFont val="Arial"/>
        <family val="2"/>
      </rPr>
      <t xml:space="preserve">mreB1 </t>
    </r>
    <r>
      <rPr>
        <sz val="10"/>
        <color rgb="FF27413E"/>
        <rFont val="Arial"/>
        <family val="2"/>
      </rPr>
      <t>YP + Mg Rep 3</t>
    </r>
  </si>
  <si>
    <r>
      <rPr>
        <sz val="10"/>
        <color rgb="FF27413E"/>
        <rFont val="Aptos Narrow"/>
        <family val="2"/>
      </rPr>
      <t>Δ</t>
    </r>
    <r>
      <rPr>
        <i/>
        <sz val="10"/>
        <color rgb="FF27413E"/>
        <rFont val="Arial"/>
        <family val="2"/>
      </rPr>
      <t xml:space="preserve">mreB1 </t>
    </r>
    <r>
      <rPr>
        <sz val="10"/>
        <color rgb="FF27413E"/>
        <rFont val="Arial"/>
        <family val="2"/>
      </rPr>
      <t>YP + Mg Rep 2</t>
    </r>
  </si>
  <si>
    <r>
      <rPr>
        <sz val="10"/>
        <color rgb="FF27413E"/>
        <rFont val="Aptos Narrow"/>
        <family val="2"/>
      </rPr>
      <t>Δ</t>
    </r>
    <r>
      <rPr>
        <i/>
        <sz val="10"/>
        <color rgb="FF27413E"/>
        <rFont val="Arial"/>
        <family val="2"/>
      </rPr>
      <t xml:space="preserve">mre </t>
    </r>
    <r>
      <rPr>
        <sz val="10"/>
        <color rgb="FF27413E"/>
        <rFont val="Arial"/>
        <family val="2"/>
      </rPr>
      <t>YP + Mg Rep 1</t>
    </r>
  </si>
  <si>
    <r>
      <rPr>
        <sz val="10"/>
        <color rgb="FF27413E"/>
        <rFont val="Aptos Narrow"/>
        <family val="2"/>
      </rPr>
      <t>Δ</t>
    </r>
    <r>
      <rPr>
        <i/>
        <sz val="10"/>
        <color rgb="FF27413E"/>
        <rFont val="Arial"/>
        <family val="2"/>
      </rPr>
      <t xml:space="preserve">mre </t>
    </r>
    <r>
      <rPr>
        <sz val="10"/>
        <color rgb="FF27413E"/>
        <rFont val="Arial"/>
        <family val="2"/>
      </rPr>
      <t>YP + Mg Rep 2</t>
    </r>
  </si>
  <si>
    <r>
      <rPr>
        <sz val="10"/>
        <color rgb="FF27413E"/>
        <rFont val="Aptos Narrow"/>
        <family val="2"/>
      </rPr>
      <t>Δ</t>
    </r>
    <r>
      <rPr>
        <i/>
        <sz val="10"/>
        <color rgb="FF27413E"/>
        <rFont val="Arial"/>
        <family val="2"/>
      </rPr>
      <t xml:space="preserve">mre </t>
    </r>
    <r>
      <rPr>
        <sz val="10"/>
        <color rgb="FF27413E"/>
        <rFont val="Arial"/>
        <family val="2"/>
      </rPr>
      <t>YP + Mg Rep 3</t>
    </r>
  </si>
  <si>
    <r>
      <t>OD</t>
    </r>
    <r>
      <rPr>
        <vertAlign val="subscript"/>
        <sz val="11"/>
        <color theme="1"/>
        <rFont val="Aptos Narrow"/>
        <family val="2"/>
        <scheme val="minor"/>
      </rPr>
      <t>600</t>
    </r>
    <r>
      <rPr>
        <sz val="11"/>
        <color theme="1"/>
        <rFont val="Aptos Narrow"/>
        <family val="2"/>
        <scheme val="minor"/>
      </rPr>
      <t xml:space="preserve"> Growth Curve Liquid YP +/- supplementation with 25 mM MgSO</t>
    </r>
    <r>
      <rPr>
        <vertAlign val="subscript"/>
        <sz val="11"/>
        <color theme="1"/>
        <rFont val="Aptos Narrow"/>
        <family val="2"/>
        <scheme val="minor"/>
      </rPr>
      <t>4</t>
    </r>
  </si>
  <si>
    <r>
      <rPr>
        <b/>
        <sz val="11"/>
        <color theme="1"/>
        <rFont val="Aptos Narrow"/>
        <family val="2"/>
      </rPr>
      <t>Δ</t>
    </r>
    <r>
      <rPr>
        <b/>
        <i/>
        <sz val="11"/>
        <color theme="1"/>
        <rFont val="Aptos Narrow"/>
        <family val="2"/>
      </rPr>
      <t>mre</t>
    </r>
    <r>
      <rPr>
        <b/>
        <sz val="11"/>
        <color theme="1"/>
        <rFont val="Aptos Narrow"/>
        <family val="2"/>
        <scheme val="minor"/>
      </rPr>
      <t xml:space="preserve"> p</t>
    </r>
    <r>
      <rPr>
        <b/>
        <i/>
        <sz val="11"/>
        <color theme="1"/>
        <rFont val="Aptos Narrow"/>
        <family val="2"/>
        <scheme val="minor"/>
      </rPr>
      <t>erme*</t>
    </r>
    <r>
      <rPr>
        <b/>
        <sz val="11"/>
        <color theme="1"/>
        <rFont val="Aptos Narrow"/>
        <family val="2"/>
        <scheme val="minor"/>
      </rPr>
      <t>-</t>
    </r>
    <r>
      <rPr>
        <b/>
        <i/>
        <sz val="11"/>
        <color theme="1"/>
        <rFont val="Aptos Narrow"/>
        <family val="2"/>
        <scheme val="minor"/>
      </rPr>
      <t>mNeonGreen</t>
    </r>
  </si>
  <si>
    <r>
      <t xml:space="preserve">Intensity of mNeonGreen fluorescence in YP explorers and </t>
    </r>
    <r>
      <rPr>
        <i/>
        <sz val="11"/>
        <color theme="1"/>
        <rFont val="Aptos Narrow"/>
        <family val="2"/>
        <scheme val="minor"/>
      </rPr>
      <t xml:space="preserve">mre </t>
    </r>
    <r>
      <rPr>
        <sz val="11"/>
        <color theme="1"/>
        <rFont val="Aptos Narrow"/>
        <family val="2"/>
        <scheme val="minor"/>
      </rPr>
      <t>mutant strain</t>
    </r>
  </si>
  <si>
    <t>WT + EV 1</t>
  </si>
  <si>
    <t>WT + EV 2</t>
  </si>
  <si>
    <t>WT + EV 3</t>
  </si>
  <si>
    <r>
      <rPr>
        <sz val="10"/>
        <color rgb="FF27413E"/>
        <rFont val="Symbol"/>
        <family val="1"/>
        <charset val="2"/>
      </rPr>
      <t>D</t>
    </r>
    <r>
      <rPr>
        <i/>
        <sz val="10"/>
        <color rgb="FF27413E"/>
        <rFont val="Arial"/>
        <family val="2"/>
      </rPr>
      <t>mreB1</t>
    </r>
    <r>
      <rPr>
        <sz val="10"/>
        <color rgb="FF27413E"/>
        <rFont val="Arial"/>
        <family val="2"/>
      </rPr>
      <t xml:space="preserve"> + EV 1</t>
    </r>
  </si>
  <si>
    <r>
      <rPr>
        <sz val="10"/>
        <color rgb="FF27413E"/>
        <rFont val="Symbol"/>
        <family val="1"/>
        <charset val="2"/>
      </rPr>
      <t>D</t>
    </r>
    <r>
      <rPr>
        <i/>
        <sz val="10"/>
        <color rgb="FF27413E"/>
        <rFont val="Arial"/>
        <family val="2"/>
      </rPr>
      <t>mreB1</t>
    </r>
    <r>
      <rPr>
        <sz val="10"/>
        <color rgb="FF27413E"/>
        <rFont val="Arial"/>
        <family val="2"/>
      </rPr>
      <t xml:space="preserve"> + EV 2</t>
    </r>
  </si>
  <si>
    <r>
      <rPr>
        <sz val="10"/>
        <color rgb="FF27413E"/>
        <rFont val="Symbol"/>
        <family val="1"/>
        <charset val="2"/>
      </rPr>
      <t>D</t>
    </r>
    <r>
      <rPr>
        <i/>
        <sz val="10"/>
        <color rgb="FF27413E"/>
        <rFont val="Arial"/>
        <family val="2"/>
      </rPr>
      <t>mreB1</t>
    </r>
    <r>
      <rPr>
        <sz val="10"/>
        <color rgb="FF27413E"/>
        <rFont val="Arial"/>
        <family val="2"/>
      </rPr>
      <t xml:space="preserve"> + EV 3</t>
    </r>
  </si>
  <si>
    <t>Time (h)</t>
  </si>
  <si>
    <r>
      <rPr>
        <sz val="10"/>
        <color rgb="FF27413E"/>
        <rFont val="Symbol"/>
        <family val="1"/>
        <charset val="2"/>
      </rPr>
      <t>D</t>
    </r>
    <r>
      <rPr>
        <i/>
        <sz val="10"/>
        <color rgb="FF27413E"/>
        <rFont val="Arial"/>
        <family val="2"/>
      </rPr>
      <t>mreB1::mreB1</t>
    </r>
    <r>
      <rPr>
        <sz val="10"/>
        <color rgb="FF27413E"/>
        <rFont val="Arial"/>
        <family val="2"/>
      </rPr>
      <t xml:space="preserve"> 1</t>
    </r>
  </si>
  <si>
    <r>
      <rPr>
        <sz val="10"/>
        <color rgb="FF27413E"/>
        <rFont val="Symbol"/>
        <family val="1"/>
        <charset val="2"/>
      </rPr>
      <t>D</t>
    </r>
    <r>
      <rPr>
        <i/>
        <sz val="10"/>
        <color rgb="FF27413E"/>
        <rFont val="Arial"/>
        <family val="2"/>
      </rPr>
      <t>mreB1::mreB1</t>
    </r>
    <r>
      <rPr>
        <sz val="10"/>
        <color rgb="FF27413E"/>
        <rFont val="Arial"/>
        <family val="2"/>
      </rPr>
      <t xml:space="preserve"> 2</t>
    </r>
  </si>
  <si>
    <r>
      <rPr>
        <sz val="10"/>
        <color rgb="FF27413E"/>
        <rFont val="Symbol"/>
        <family val="1"/>
        <charset val="2"/>
      </rPr>
      <t>D</t>
    </r>
    <r>
      <rPr>
        <i/>
        <sz val="10"/>
        <color rgb="FF27413E"/>
        <rFont val="Arial"/>
        <family val="2"/>
      </rPr>
      <t>mreB1::mreB1</t>
    </r>
    <r>
      <rPr>
        <sz val="10"/>
        <color rgb="FF27413E"/>
        <rFont val="Arial"/>
        <family val="2"/>
      </rPr>
      <t xml:space="preserve"> 3</t>
    </r>
  </si>
  <si>
    <r>
      <t xml:space="preserve">WT + EV (10 </t>
    </r>
    <r>
      <rPr>
        <sz val="10"/>
        <color rgb="FF27413E"/>
        <rFont val="Symbol"/>
        <family val="1"/>
        <charset val="2"/>
      </rPr>
      <t>m</t>
    </r>
    <r>
      <rPr>
        <sz val="10"/>
        <color rgb="FF27413E"/>
        <rFont val="Arial"/>
        <family val="2"/>
      </rPr>
      <t>g/mL vancomycin) 1</t>
    </r>
  </si>
  <si>
    <r>
      <t xml:space="preserve">WT + EV (10 </t>
    </r>
    <r>
      <rPr>
        <sz val="10"/>
        <color rgb="FF27413E"/>
        <rFont val="Symbol"/>
        <family val="1"/>
        <charset val="2"/>
      </rPr>
      <t>m</t>
    </r>
    <r>
      <rPr>
        <sz val="10"/>
        <color rgb="FF27413E"/>
        <rFont val="Arial"/>
        <family val="2"/>
      </rPr>
      <t>g/mL vancomycin) 2</t>
    </r>
  </si>
  <si>
    <r>
      <t xml:space="preserve">WT + EV (10 </t>
    </r>
    <r>
      <rPr>
        <sz val="10"/>
        <color rgb="FF27413E"/>
        <rFont val="Symbol"/>
        <family val="1"/>
        <charset val="2"/>
      </rPr>
      <t>m</t>
    </r>
    <r>
      <rPr>
        <sz val="10"/>
        <color rgb="FF27413E"/>
        <rFont val="Arial"/>
        <family val="2"/>
      </rPr>
      <t>g/mL vancomycin) 3</t>
    </r>
  </si>
  <si>
    <r>
      <rPr>
        <sz val="10"/>
        <color rgb="FF27413E"/>
        <rFont val="Symbol"/>
        <family val="1"/>
        <charset val="2"/>
      </rPr>
      <t>D</t>
    </r>
    <r>
      <rPr>
        <i/>
        <sz val="10"/>
        <color rgb="FF27413E"/>
        <rFont val="Arial"/>
        <family val="2"/>
      </rPr>
      <t>mreB1</t>
    </r>
    <r>
      <rPr>
        <sz val="10"/>
        <color rgb="FF27413E"/>
        <rFont val="Arial"/>
        <family val="2"/>
      </rPr>
      <t xml:space="preserve"> + EV (10 mg/mL vancomycin) 1</t>
    </r>
  </si>
  <si>
    <r>
      <rPr>
        <sz val="10"/>
        <color rgb="FF27413E"/>
        <rFont val="Symbol"/>
        <family val="1"/>
        <charset val="2"/>
      </rPr>
      <t>D</t>
    </r>
    <r>
      <rPr>
        <i/>
        <sz val="10"/>
        <color rgb="FF27413E"/>
        <rFont val="Arial"/>
        <family val="2"/>
      </rPr>
      <t>mreB1</t>
    </r>
    <r>
      <rPr>
        <sz val="10"/>
        <color rgb="FF27413E"/>
        <rFont val="Arial"/>
        <family val="2"/>
      </rPr>
      <t xml:space="preserve"> + EV (10 mg/mL vancomycin) 2</t>
    </r>
  </si>
  <si>
    <r>
      <rPr>
        <sz val="10"/>
        <color rgb="FF27413E"/>
        <rFont val="Symbol"/>
        <family val="1"/>
        <charset val="2"/>
      </rPr>
      <t>D</t>
    </r>
    <r>
      <rPr>
        <i/>
        <sz val="10"/>
        <color rgb="FF27413E"/>
        <rFont val="Arial"/>
        <family val="2"/>
      </rPr>
      <t>mreB1</t>
    </r>
    <r>
      <rPr>
        <sz val="10"/>
        <color rgb="FF27413E"/>
        <rFont val="Arial"/>
        <family val="2"/>
      </rPr>
      <t xml:space="preserve"> + EV (10 mg/mL vancomycin) 3</t>
    </r>
  </si>
  <si>
    <r>
      <rPr>
        <sz val="10"/>
        <color rgb="FF27413E"/>
        <rFont val="Symbol"/>
        <family val="1"/>
        <charset val="2"/>
      </rPr>
      <t>D</t>
    </r>
    <r>
      <rPr>
        <i/>
        <sz val="10"/>
        <color rgb="FF27413E"/>
        <rFont val="Arial"/>
        <family val="2"/>
      </rPr>
      <t>mreB1::mreB1</t>
    </r>
    <r>
      <rPr>
        <sz val="10"/>
        <color rgb="FF27413E"/>
        <rFont val="Arial"/>
        <family val="2"/>
      </rPr>
      <t xml:space="preserve"> (10 mg/mL vancomycin) 1</t>
    </r>
  </si>
  <si>
    <r>
      <rPr>
        <sz val="10"/>
        <color rgb="FF27413E"/>
        <rFont val="Symbol"/>
        <family val="1"/>
        <charset val="2"/>
      </rPr>
      <t>D</t>
    </r>
    <r>
      <rPr>
        <i/>
        <sz val="10"/>
        <color rgb="FF27413E"/>
        <rFont val="Arial"/>
        <family val="2"/>
      </rPr>
      <t>mreB1::mreB1</t>
    </r>
    <r>
      <rPr>
        <sz val="10"/>
        <color rgb="FF27413E"/>
        <rFont val="Arial"/>
        <family val="2"/>
      </rPr>
      <t xml:space="preserve"> (10 mg/mL vancomycin) 2</t>
    </r>
  </si>
  <si>
    <r>
      <rPr>
        <sz val="10"/>
        <color rgb="FF27413E"/>
        <rFont val="Symbol"/>
        <family val="1"/>
        <charset val="2"/>
      </rPr>
      <t>D</t>
    </r>
    <r>
      <rPr>
        <i/>
        <sz val="10"/>
        <color rgb="FF27413E"/>
        <rFont val="Arial"/>
        <family val="2"/>
      </rPr>
      <t>mreB1::mreB1</t>
    </r>
    <r>
      <rPr>
        <sz val="10"/>
        <color rgb="FF27413E"/>
        <rFont val="Arial"/>
        <family val="2"/>
      </rPr>
      <t xml:space="preserve"> (10 mg/mL vancomycin) 3</t>
    </r>
  </si>
  <si>
    <r>
      <t xml:space="preserve">WT + EV (5 </t>
    </r>
    <r>
      <rPr>
        <sz val="10"/>
        <color rgb="FF27413E"/>
        <rFont val="Symbol"/>
        <family val="1"/>
        <charset val="2"/>
      </rPr>
      <t>m</t>
    </r>
    <r>
      <rPr>
        <sz val="10"/>
        <color rgb="FF27413E"/>
        <rFont val="Arial"/>
        <family val="2"/>
      </rPr>
      <t>g/mL vancomycin) 1</t>
    </r>
  </si>
  <si>
    <r>
      <t xml:space="preserve">WT + EV (5 </t>
    </r>
    <r>
      <rPr>
        <sz val="10"/>
        <color rgb="FF27413E"/>
        <rFont val="Symbol"/>
        <family val="1"/>
        <charset val="2"/>
      </rPr>
      <t>m</t>
    </r>
    <r>
      <rPr>
        <sz val="10"/>
        <color rgb="FF27413E"/>
        <rFont val="Arial"/>
        <family val="2"/>
      </rPr>
      <t>g/mL vancomycin) 2</t>
    </r>
  </si>
  <si>
    <r>
      <t xml:space="preserve">WT + EV (5 </t>
    </r>
    <r>
      <rPr>
        <sz val="10"/>
        <color rgb="FF27413E"/>
        <rFont val="Symbol"/>
        <family val="1"/>
        <charset val="2"/>
      </rPr>
      <t>m</t>
    </r>
    <r>
      <rPr>
        <sz val="10"/>
        <color rgb="FF27413E"/>
        <rFont val="Arial"/>
        <family val="2"/>
      </rPr>
      <t>g/mL vancomycin) 3</t>
    </r>
  </si>
  <si>
    <r>
      <rPr>
        <sz val="10"/>
        <color rgb="FF27413E"/>
        <rFont val="Symbol"/>
        <family val="1"/>
        <charset val="2"/>
      </rPr>
      <t>D</t>
    </r>
    <r>
      <rPr>
        <i/>
        <sz val="10"/>
        <color rgb="FF27413E"/>
        <rFont val="Arial"/>
        <family val="2"/>
      </rPr>
      <t>mreB1</t>
    </r>
    <r>
      <rPr>
        <sz val="10"/>
        <color rgb="FF27413E"/>
        <rFont val="Arial"/>
        <family val="2"/>
      </rPr>
      <t xml:space="preserve"> + EV (5 mg/mL vancomycin) 1</t>
    </r>
  </si>
  <si>
    <r>
      <rPr>
        <sz val="10"/>
        <color rgb="FF27413E"/>
        <rFont val="Symbol"/>
        <family val="1"/>
        <charset val="2"/>
      </rPr>
      <t>D</t>
    </r>
    <r>
      <rPr>
        <i/>
        <sz val="10"/>
        <color rgb="FF27413E"/>
        <rFont val="Arial"/>
        <family val="2"/>
      </rPr>
      <t>mreB1</t>
    </r>
    <r>
      <rPr>
        <sz val="10"/>
        <color rgb="FF27413E"/>
        <rFont val="Arial"/>
        <family val="2"/>
      </rPr>
      <t xml:space="preserve"> + EV (5 mg/mL vancomycin) 2</t>
    </r>
  </si>
  <si>
    <r>
      <rPr>
        <sz val="10"/>
        <color rgb="FF27413E"/>
        <rFont val="Symbol"/>
        <family val="1"/>
        <charset val="2"/>
      </rPr>
      <t>D</t>
    </r>
    <r>
      <rPr>
        <i/>
        <sz val="10"/>
        <color rgb="FF27413E"/>
        <rFont val="Arial"/>
        <family val="2"/>
      </rPr>
      <t>mreB1</t>
    </r>
    <r>
      <rPr>
        <sz val="10"/>
        <color rgb="FF27413E"/>
        <rFont val="Arial"/>
        <family val="2"/>
      </rPr>
      <t xml:space="preserve"> + EV (5 mg/mL vancomycin) 3</t>
    </r>
  </si>
  <si>
    <r>
      <rPr>
        <sz val="10"/>
        <color rgb="FF27413E"/>
        <rFont val="Symbol"/>
        <family val="1"/>
        <charset val="2"/>
      </rPr>
      <t>D</t>
    </r>
    <r>
      <rPr>
        <i/>
        <sz val="10"/>
        <color rgb="FF27413E"/>
        <rFont val="Arial"/>
        <family val="2"/>
      </rPr>
      <t>mreB1::mreB1</t>
    </r>
    <r>
      <rPr>
        <sz val="10"/>
        <color rgb="FF27413E"/>
        <rFont val="Arial"/>
        <family val="2"/>
      </rPr>
      <t xml:space="preserve"> (5 mg/mL vancomycin) 1</t>
    </r>
  </si>
  <si>
    <r>
      <rPr>
        <sz val="10"/>
        <color rgb="FF27413E"/>
        <rFont val="Symbol"/>
        <family val="1"/>
        <charset val="2"/>
      </rPr>
      <t>D</t>
    </r>
    <r>
      <rPr>
        <i/>
        <sz val="10"/>
        <color rgb="FF27413E"/>
        <rFont val="Arial"/>
        <family val="2"/>
      </rPr>
      <t>mreB1::mreB1</t>
    </r>
    <r>
      <rPr>
        <sz val="10"/>
        <color rgb="FF27413E"/>
        <rFont val="Arial"/>
        <family val="2"/>
      </rPr>
      <t xml:space="preserve"> (5 mg/mL vancomycin) 2</t>
    </r>
  </si>
  <si>
    <r>
      <rPr>
        <sz val="10"/>
        <color rgb="FF27413E"/>
        <rFont val="Symbol"/>
        <family val="1"/>
        <charset val="2"/>
      </rPr>
      <t>D</t>
    </r>
    <r>
      <rPr>
        <i/>
        <sz val="10"/>
        <color rgb="FF27413E"/>
        <rFont val="Arial"/>
        <family val="2"/>
      </rPr>
      <t>mreB1::mreB1</t>
    </r>
    <r>
      <rPr>
        <sz val="10"/>
        <color rgb="FF27413E"/>
        <rFont val="Arial"/>
        <family val="2"/>
      </rPr>
      <t xml:space="preserve"> (5 mg/mL vancomycin) 3</t>
    </r>
  </si>
  <si>
    <t>YP Blank 1</t>
  </si>
  <si>
    <t>YP Blank 2</t>
  </si>
  <si>
    <t>YP Blank 3</t>
  </si>
  <si>
    <t>VANCOMYCIN ADDED</t>
  </si>
  <si>
    <t>Picture</t>
  </si>
  <si>
    <t>Number of hyphae with:</t>
  </si>
  <si>
    <t>Total Counted</t>
  </si>
  <si>
    <t>Total labelled</t>
  </si>
  <si>
    <t>Total Labelled (%)</t>
  </si>
  <si>
    <t>Random (%)</t>
  </si>
  <si>
    <t>Purely polar (%)</t>
  </si>
  <si>
    <t>Side with ot without polar (%)</t>
  </si>
  <si>
    <t>No label</t>
  </si>
  <si>
    <t>Random</t>
  </si>
  <si>
    <t>Purely polar</t>
  </si>
  <si>
    <t>Side with or without polar</t>
  </si>
  <si>
    <t>TOTAL</t>
  </si>
  <si>
    <t>YP 7 Days</t>
  </si>
  <si>
    <t>Wild Type</t>
  </si>
  <si>
    <r>
      <t>Δ</t>
    </r>
    <r>
      <rPr>
        <i/>
        <sz val="11"/>
        <color theme="1"/>
        <rFont val="Calibri"/>
        <family val="2"/>
      </rPr>
      <t>mreB1</t>
    </r>
  </si>
  <si>
    <t>YP 5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</si>
</sst>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font>
      <sz val="11"/>
      <color theme="1"/>
      <name val="Aptos Narrow"/>
      <family val="2"/>
      <scheme val="minor"/>
    </font>
    <font>
      <b/>
      <sz val="11"/>
      <color theme="1"/>
      <name val="Aptos Narrow"/>
      <family val="2"/>
      <scheme val="minor"/>
    </font>
    <font>
      <i/>
      <sz val="11"/>
      <color theme="1"/>
      <name val="Aptos Narrow"/>
      <family val="2"/>
      <scheme val="minor"/>
    </font>
    <font>
      <sz val="11"/>
      <color theme="1"/>
      <name val="Aptos Narrow"/>
      <family val="2"/>
    </font>
    <font>
      <b/>
      <i/>
      <sz val="11"/>
      <color theme="1"/>
      <name val="Aptos Narrow"/>
      <family val="2"/>
      <scheme val="minor"/>
    </font>
    <font>
      <b/>
      <sz val="11"/>
      <color theme="1"/>
      <name val="Aptos Narrow"/>
      <family val="2"/>
    </font>
    <font>
      <b/>
      <i/>
      <sz val="11"/>
      <color theme="1"/>
      <name val="Aptos Narrow"/>
      <family val="2"/>
    </font>
    <font>
      <sz val="11"/>
      <color rgb="FF000000"/>
      <name val="Calibri"/>
      <family val="2"/>
    </font>
    <font>
      <sz val="11"/>
      <color theme="1"/>
      <name val="Calibri"/>
      <family val="2"/>
    </font>
    <font>
      <vertAlign val="subscript"/>
      <sz val="11"/>
      <color theme="1"/>
      <name val="Aptos Narrow"/>
      <family val="2"/>
      <scheme val="minor"/>
    </font>
    <font>
      <i/>
      <sz val="11"/>
      <color theme="1"/>
      <name val="Aptos Narrow"/>
      <family val="2"/>
    </font>
    <font>
      <sz val="10"/>
      <color rgb="FF27413E"/>
      <name val="Arial"/>
      <family val="2"/>
    </font>
    <font>
      <sz val="10"/>
      <color rgb="FF000000"/>
      <name val="Arial"/>
      <family val="2"/>
    </font>
    <font>
      <sz val="10"/>
      <color rgb="FF27413E"/>
      <name val="Aptos Narrow"/>
      <family val="2"/>
    </font>
    <font>
      <i/>
      <sz val="10"/>
      <color rgb="FF27413E"/>
      <name val="Arial"/>
      <family val="2"/>
    </font>
    <font>
      <sz val="10"/>
      <color rgb="FF27413E"/>
      <name val="Symbol"/>
      <family val="1"/>
      <charset val="2"/>
    </font>
    <font>
      <sz val="10"/>
      <color rgb="FF27413E"/>
      <name val="Arial"/>
      <family val="1"/>
      <charset val="2"/>
    </font>
    <font>
      <i/>
      <sz val="11"/>
      <color theme="1"/>
      <name val="Calibri"/>
      <family val="2"/>
    </font>
  </fonts>
  <fills count="3">
    <fill>
      <patternFill patternType="none"/>
    </fill>
    <fill>
      <patternFill patternType="gray125"/>
    </fill>
    <fill>
      <patternFill patternType="solid">
        <fgColor rgb="FF99CC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xf numFmtId="0" fontId="0" fillId="0" borderId="0" xfId="0" applyAlignment="1">
      <alignment horizontal="center"/>
    </xf>
    <xf numFmtId="164" fontId="0" fillId="0" borderId="0" xfId="0" applyNumberFormat="1" applyAlignment="1">
      <alignment vertical="center"/>
    </xf>
    <xf numFmtId="0" fontId="0" fillId="0" borderId="1" xfId="0" applyBorder="1"/>
    <xf numFmtId="0" fontId="0" fillId="0" borderId="1" xfId="0" applyBorder="1" applyAlignment="1">
      <alignment horizontal="center" vertical="center"/>
    </xf>
    <xf numFmtId="0" fontId="0" fillId="0" borderId="1" xfId="0" applyBorder="1" applyAlignment="1">
      <alignment horizontal="left"/>
    </xf>
    <xf numFmtId="164" fontId="0" fillId="0" borderId="1" xfId="0" applyNumberFormat="1" applyBorder="1"/>
    <xf numFmtId="164" fontId="0" fillId="0" borderId="1" xfId="0" applyNumberForma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Border="1" applyAlignment="1">
      <alignment vertical="center"/>
    </xf>
    <xf numFmtId="164" fontId="0" fillId="0" borderId="1" xfId="0" applyNumberFormat="1" applyBorder="1" applyAlignment="1">
      <alignment vertical="center"/>
    </xf>
    <xf numFmtId="0" fontId="7" fillId="0" borderId="1" xfId="0" applyFont="1" applyBorder="1" applyAlignment="1">
      <alignment horizontal="right" vertical="center" wrapText="1"/>
    </xf>
    <xf numFmtId="0" fontId="0" fillId="0" borderId="1" xfId="0" applyBorder="1" applyAlignment="1">
      <alignment horizontal="left" vertical="center"/>
    </xf>
    <xf numFmtId="0" fontId="8" fillId="0" borderId="1" xfId="0" applyFont="1" applyBorder="1"/>
    <xf numFmtId="0" fontId="11" fillId="2"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6" fillId="2" borderId="5"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2" fontId="0" fillId="0" borderId="1" xfId="0" applyNumberForma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1" fillId="0" borderId="4"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xf>
    <xf numFmtId="0" fontId="8" fillId="0" borderId="1" xfId="0" applyFont="1" applyBorder="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8E34-AB1A-49A1-B5C8-91D94B5DBA91}">
  <dimension ref="A1:H499"/>
  <sheetViews>
    <sheetView zoomScale="110" zoomScaleNormal="85" workbookViewId="0">
      <selection activeCell="AA24" sqref="AA24"/>
    </sheetView>
  </sheetViews>
  <sheetFormatPr defaultRowHeight="15"/>
  <cols>
    <col min="1" max="1" width="20.5703125" customWidth="1"/>
    <col min="2" max="3" width="9" bestFit="1" customWidth="1"/>
    <col min="4" max="4" width="15.140625" customWidth="1"/>
    <col min="5" max="5" width="14.42578125" customWidth="1"/>
    <col min="6" max="6" width="14.5703125" customWidth="1"/>
    <col min="7" max="7" width="12.5703125" customWidth="1"/>
    <col min="8" max="8" width="18.42578125" customWidth="1"/>
  </cols>
  <sheetData>
    <row r="1" spans="1:8">
      <c r="A1" t="s">
        <v>0</v>
      </c>
      <c r="F1" t="s">
        <v>16</v>
      </c>
    </row>
    <row r="3" spans="1:8">
      <c r="A3" s="18" t="s">
        <v>3</v>
      </c>
      <c r="B3" s="18" t="s">
        <v>4</v>
      </c>
      <c r="C3" s="18" t="s">
        <v>1</v>
      </c>
      <c r="D3" s="19" t="s">
        <v>8</v>
      </c>
      <c r="E3" s="19"/>
      <c r="F3" s="19"/>
      <c r="G3" s="19"/>
      <c r="H3" s="19"/>
    </row>
    <row r="4" spans="1:8">
      <c r="A4" s="18"/>
      <c r="B4" s="18"/>
      <c r="C4" s="18"/>
      <c r="D4" s="8" t="s">
        <v>10</v>
      </c>
      <c r="E4" s="8" t="s">
        <v>11</v>
      </c>
      <c r="F4" s="8" t="s">
        <v>12</v>
      </c>
      <c r="G4" s="8" t="s">
        <v>9</v>
      </c>
      <c r="H4" s="8" t="s">
        <v>15</v>
      </c>
    </row>
    <row r="5" spans="1:8">
      <c r="A5" s="18" t="s">
        <v>34</v>
      </c>
      <c r="B5" s="20">
        <v>1</v>
      </c>
      <c r="C5" s="13">
        <v>1</v>
      </c>
      <c r="D5" s="10">
        <v>23.32</v>
      </c>
      <c r="E5" s="10">
        <v>16.55</v>
      </c>
      <c r="F5" s="10">
        <v>16.32</v>
      </c>
      <c r="G5" s="11">
        <f>AVERAGE(D5:F5)</f>
        <v>18.73</v>
      </c>
      <c r="H5" s="21">
        <f>MEDIAN(G5:G54)</f>
        <v>17.461666666666666</v>
      </c>
    </row>
    <row r="6" spans="1:8">
      <c r="A6" s="18"/>
      <c r="B6" s="20"/>
      <c r="C6" s="13">
        <v>2</v>
      </c>
      <c r="D6" s="10">
        <v>20.12</v>
      </c>
      <c r="E6" s="10">
        <v>15.34</v>
      </c>
      <c r="F6" s="10">
        <v>16.920000000000002</v>
      </c>
      <c r="G6" s="11">
        <f t="shared" ref="G6:G69" si="0">AVERAGE(D6:F6)</f>
        <v>17.46</v>
      </c>
      <c r="H6" s="20"/>
    </row>
    <row r="7" spans="1:8">
      <c r="A7" s="18"/>
      <c r="B7" s="20"/>
      <c r="C7" s="13">
        <v>3</v>
      </c>
      <c r="D7" s="10">
        <v>19.07</v>
      </c>
      <c r="E7" s="10">
        <v>18.399999999999999</v>
      </c>
      <c r="F7" s="10">
        <v>18.079999999999998</v>
      </c>
      <c r="G7" s="11">
        <f t="shared" si="0"/>
        <v>18.516666666666666</v>
      </c>
      <c r="H7" s="20"/>
    </row>
    <row r="8" spans="1:8">
      <c r="A8" s="18"/>
      <c r="B8" s="20"/>
      <c r="C8" s="13">
        <v>4</v>
      </c>
      <c r="D8" s="10">
        <v>24.18</v>
      </c>
      <c r="E8" s="10">
        <v>24.05</v>
      </c>
      <c r="F8" s="10">
        <v>26.53</v>
      </c>
      <c r="G8" s="11">
        <f t="shared" si="0"/>
        <v>24.92</v>
      </c>
      <c r="H8" s="20"/>
    </row>
    <row r="9" spans="1:8">
      <c r="A9" s="18"/>
      <c r="B9" s="20"/>
      <c r="C9" s="13">
        <v>5</v>
      </c>
      <c r="D9" s="10">
        <v>19.670000000000002</v>
      </c>
      <c r="E9" s="10">
        <v>22.28</v>
      </c>
      <c r="F9" s="10">
        <v>22.67</v>
      </c>
      <c r="G9" s="11">
        <f t="shared" si="0"/>
        <v>21.540000000000003</v>
      </c>
      <c r="H9" s="20"/>
    </row>
    <row r="10" spans="1:8">
      <c r="A10" s="18"/>
      <c r="B10" s="20"/>
      <c r="C10" s="13">
        <v>6</v>
      </c>
      <c r="D10" s="10">
        <v>18.16</v>
      </c>
      <c r="E10" s="10">
        <v>16.510000000000002</v>
      </c>
      <c r="F10" s="10">
        <v>18.27</v>
      </c>
      <c r="G10" s="11">
        <f t="shared" si="0"/>
        <v>17.646666666666665</v>
      </c>
      <c r="H10" s="20"/>
    </row>
    <row r="11" spans="1:8">
      <c r="A11" s="18"/>
      <c r="B11" s="20"/>
      <c r="C11" s="13">
        <v>7</v>
      </c>
      <c r="D11" s="10">
        <v>15.61</v>
      </c>
      <c r="E11" s="10">
        <v>16.88</v>
      </c>
      <c r="F11" s="10">
        <v>19.899999999999999</v>
      </c>
      <c r="G11" s="11">
        <f t="shared" si="0"/>
        <v>17.463333333333331</v>
      </c>
      <c r="H11" s="20"/>
    </row>
    <row r="12" spans="1:8">
      <c r="A12" s="18"/>
      <c r="B12" s="20"/>
      <c r="C12" s="13">
        <v>8</v>
      </c>
      <c r="D12" s="10">
        <v>13.67</v>
      </c>
      <c r="E12" s="10">
        <v>14.83</v>
      </c>
      <c r="F12" s="10">
        <v>15.23</v>
      </c>
      <c r="G12" s="11">
        <f t="shared" si="0"/>
        <v>14.576666666666668</v>
      </c>
      <c r="H12" s="20"/>
    </row>
    <row r="13" spans="1:8">
      <c r="A13" s="18"/>
      <c r="B13" s="20"/>
      <c r="C13" s="13">
        <v>9</v>
      </c>
      <c r="D13" s="10">
        <v>15.38</v>
      </c>
      <c r="E13" s="10">
        <v>14.6</v>
      </c>
      <c r="F13" s="10">
        <v>16.75</v>
      </c>
      <c r="G13" s="11">
        <f t="shared" si="0"/>
        <v>15.576666666666668</v>
      </c>
      <c r="H13" s="20"/>
    </row>
    <row r="14" spans="1:8">
      <c r="A14" s="18"/>
      <c r="B14" s="20"/>
      <c r="C14" s="13">
        <v>10</v>
      </c>
      <c r="D14" s="10">
        <v>17.309999999999999</v>
      </c>
      <c r="E14" s="10">
        <v>13.15</v>
      </c>
      <c r="F14" s="10">
        <v>16.420000000000002</v>
      </c>
      <c r="G14" s="11">
        <f t="shared" si="0"/>
        <v>15.626666666666667</v>
      </c>
      <c r="H14" s="20"/>
    </row>
    <row r="15" spans="1:8">
      <c r="A15" s="18"/>
      <c r="B15" s="20"/>
      <c r="C15" s="13">
        <v>11</v>
      </c>
      <c r="D15" s="10">
        <v>16.97</v>
      </c>
      <c r="E15" s="10">
        <v>17.5</v>
      </c>
      <c r="F15" s="10">
        <v>16.12</v>
      </c>
      <c r="G15" s="11">
        <f t="shared" si="0"/>
        <v>16.863333333333333</v>
      </c>
      <c r="H15" s="20"/>
    </row>
    <row r="16" spans="1:8">
      <c r="A16" s="18"/>
      <c r="B16" s="20"/>
      <c r="C16" s="13">
        <v>12</v>
      </c>
      <c r="D16" s="10">
        <v>17.14</v>
      </c>
      <c r="E16" s="10">
        <v>15.19</v>
      </c>
      <c r="F16" s="10">
        <v>13.05</v>
      </c>
      <c r="G16" s="11">
        <f t="shared" si="0"/>
        <v>15.126666666666665</v>
      </c>
      <c r="H16" s="20"/>
    </row>
    <row r="17" spans="1:8">
      <c r="A17" s="18"/>
      <c r="B17" s="20"/>
      <c r="C17" s="13">
        <v>13</v>
      </c>
      <c r="D17" s="10">
        <v>14.2</v>
      </c>
      <c r="E17" s="10">
        <v>14.53</v>
      </c>
      <c r="F17" s="10">
        <v>15.56</v>
      </c>
      <c r="G17" s="11">
        <f t="shared" si="0"/>
        <v>14.763333333333334</v>
      </c>
      <c r="H17" s="20"/>
    </row>
    <row r="18" spans="1:8">
      <c r="A18" s="18"/>
      <c r="B18" s="20"/>
      <c r="C18" s="13">
        <v>14</v>
      </c>
      <c r="D18" s="10">
        <v>15.2</v>
      </c>
      <c r="E18" s="10">
        <v>15.21</v>
      </c>
      <c r="F18" s="10">
        <v>14.4</v>
      </c>
      <c r="G18" s="11">
        <f t="shared" si="0"/>
        <v>14.936666666666667</v>
      </c>
      <c r="H18" s="20"/>
    </row>
    <row r="19" spans="1:8">
      <c r="A19" s="18"/>
      <c r="B19" s="20"/>
      <c r="C19" s="13">
        <v>15</v>
      </c>
      <c r="D19" s="10">
        <v>14.17</v>
      </c>
      <c r="E19" s="10">
        <v>11.28</v>
      </c>
      <c r="F19" s="10">
        <v>18.43</v>
      </c>
      <c r="G19" s="11">
        <f t="shared" si="0"/>
        <v>14.626666666666665</v>
      </c>
      <c r="H19" s="20"/>
    </row>
    <row r="20" spans="1:8">
      <c r="A20" s="18"/>
      <c r="B20" s="20"/>
      <c r="C20" s="13">
        <v>16</v>
      </c>
      <c r="D20" s="10">
        <v>16.190000000000001</v>
      </c>
      <c r="E20" s="10">
        <v>18.68</v>
      </c>
      <c r="F20" s="10">
        <v>25.76</v>
      </c>
      <c r="G20" s="11">
        <f t="shared" si="0"/>
        <v>20.210000000000004</v>
      </c>
      <c r="H20" s="20"/>
    </row>
    <row r="21" spans="1:8">
      <c r="A21" s="18"/>
      <c r="B21" s="20"/>
      <c r="C21" s="13">
        <v>17</v>
      </c>
      <c r="D21" s="10">
        <v>20</v>
      </c>
      <c r="E21" s="10">
        <v>15.17</v>
      </c>
      <c r="F21" s="10">
        <v>18.940000000000001</v>
      </c>
      <c r="G21" s="11">
        <f t="shared" si="0"/>
        <v>18.036666666666665</v>
      </c>
      <c r="H21" s="20"/>
    </row>
    <row r="22" spans="1:8">
      <c r="A22" s="18"/>
      <c r="B22" s="20"/>
      <c r="C22" s="13">
        <v>18</v>
      </c>
      <c r="D22" s="10">
        <v>16.649999999999999</v>
      </c>
      <c r="E22" s="10">
        <v>17.059999999999999</v>
      </c>
      <c r="F22" s="10">
        <v>22.61</v>
      </c>
      <c r="G22" s="11">
        <f t="shared" si="0"/>
        <v>18.77333333333333</v>
      </c>
      <c r="H22" s="20"/>
    </row>
    <row r="23" spans="1:8">
      <c r="A23" s="18"/>
      <c r="B23" s="20"/>
      <c r="C23" s="13">
        <v>19</v>
      </c>
      <c r="D23" s="10">
        <v>21.93</v>
      </c>
      <c r="E23" s="10">
        <v>13.21</v>
      </c>
      <c r="F23" s="10">
        <v>16.46</v>
      </c>
      <c r="G23" s="11">
        <f t="shared" si="0"/>
        <v>17.2</v>
      </c>
      <c r="H23" s="20"/>
    </row>
    <row r="24" spans="1:8">
      <c r="A24" s="18"/>
      <c r="B24" s="20"/>
      <c r="C24" s="13">
        <v>20</v>
      </c>
      <c r="D24" s="10">
        <v>13.21</v>
      </c>
      <c r="E24" s="10">
        <v>14.75</v>
      </c>
      <c r="F24" s="10">
        <v>23.53</v>
      </c>
      <c r="G24" s="11">
        <f t="shared" si="0"/>
        <v>17.163333333333334</v>
      </c>
      <c r="H24" s="20"/>
    </row>
    <row r="25" spans="1:8">
      <c r="A25" s="18"/>
      <c r="B25" s="20"/>
      <c r="C25" s="13">
        <v>21</v>
      </c>
      <c r="D25" s="10">
        <v>40.03</v>
      </c>
      <c r="E25" s="10">
        <v>27.2</v>
      </c>
      <c r="F25" s="10">
        <v>39.53</v>
      </c>
      <c r="G25" s="11">
        <f t="shared" si="0"/>
        <v>35.586666666666666</v>
      </c>
      <c r="H25" s="20"/>
    </row>
    <row r="26" spans="1:8">
      <c r="A26" s="18"/>
      <c r="B26" s="20"/>
      <c r="C26" s="13">
        <v>22</v>
      </c>
      <c r="D26" s="10">
        <v>18.440000000000001</v>
      </c>
      <c r="E26" s="10">
        <v>20.39</v>
      </c>
      <c r="F26" s="10">
        <v>16.95</v>
      </c>
      <c r="G26" s="11">
        <f t="shared" si="0"/>
        <v>18.593333333333334</v>
      </c>
      <c r="H26" s="20"/>
    </row>
    <row r="27" spans="1:8">
      <c r="A27" s="18"/>
      <c r="B27" s="20"/>
      <c r="C27" s="13">
        <v>23</v>
      </c>
      <c r="D27" s="10">
        <v>11.93</v>
      </c>
      <c r="E27" s="10">
        <v>14.87</v>
      </c>
      <c r="F27" s="10">
        <v>16.32</v>
      </c>
      <c r="G27" s="11">
        <f t="shared" si="0"/>
        <v>14.373333333333333</v>
      </c>
      <c r="H27" s="20"/>
    </row>
    <row r="28" spans="1:8">
      <c r="A28" s="18"/>
      <c r="B28" s="20"/>
      <c r="C28" s="13">
        <v>24</v>
      </c>
      <c r="D28" s="10">
        <v>16.329999999999998</v>
      </c>
      <c r="E28" s="10">
        <v>18.84</v>
      </c>
      <c r="F28" s="10">
        <v>22.03</v>
      </c>
      <c r="G28" s="11">
        <f t="shared" si="0"/>
        <v>19.066666666666666</v>
      </c>
      <c r="H28" s="20"/>
    </row>
    <row r="29" spans="1:8">
      <c r="A29" s="18"/>
      <c r="B29" s="20"/>
      <c r="C29" s="13">
        <v>25</v>
      </c>
      <c r="D29" s="10">
        <v>18.28</v>
      </c>
      <c r="E29" s="10">
        <v>21.78</v>
      </c>
      <c r="F29" s="10">
        <v>18.399999999999999</v>
      </c>
      <c r="G29" s="11">
        <f t="shared" si="0"/>
        <v>19.486666666666668</v>
      </c>
      <c r="H29" s="20"/>
    </row>
    <row r="30" spans="1:8">
      <c r="A30" s="18"/>
      <c r="B30" s="20"/>
      <c r="C30" s="13">
        <v>26</v>
      </c>
      <c r="D30" s="10">
        <v>15.78</v>
      </c>
      <c r="E30" s="10">
        <v>14.19</v>
      </c>
      <c r="F30" s="10">
        <v>15.78</v>
      </c>
      <c r="G30" s="11">
        <f t="shared" si="0"/>
        <v>15.25</v>
      </c>
      <c r="H30" s="20"/>
    </row>
    <row r="31" spans="1:8">
      <c r="A31" s="18"/>
      <c r="B31" s="20"/>
      <c r="C31" s="13">
        <v>27</v>
      </c>
      <c r="D31" s="10">
        <v>21.54</v>
      </c>
      <c r="E31" s="10">
        <v>13.1</v>
      </c>
      <c r="F31" s="10">
        <v>15.17</v>
      </c>
      <c r="G31" s="11">
        <f t="shared" si="0"/>
        <v>16.603333333333335</v>
      </c>
      <c r="H31" s="20"/>
    </row>
    <row r="32" spans="1:8">
      <c r="A32" s="18"/>
      <c r="B32" s="20"/>
      <c r="C32" s="13">
        <v>28</v>
      </c>
      <c r="D32" s="10">
        <v>15.3</v>
      </c>
      <c r="E32" s="10">
        <v>17</v>
      </c>
      <c r="F32" s="10">
        <v>16.32</v>
      </c>
      <c r="G32" s="11">
        <f t="shared" si="0"/>
        <v>16.206666666666667</v>
      </c>
      <c r="H32" s="20"/>
    </row>
    <row r="33" spans="1:8">
      <c r="A33" s="18"/>
      <c r="B33" s="20"/>
      <c r="C33" s="13">
        <v>29</v>
      </c>
      <c r="D33" s="10">
        <v>20</v>
      </c>
      <c r="E33" s="10">
        <v>17.309999999999999</v>
      </c>
      <c r="F33" s="10">
        <v>22.06</v>
      </c>
      <c r="G33" s="11">
        <f t="shared" si="0"/>
        <v>19.790000000000003</v>
      </c>
      <c r="H33" s="20"/>
    </row>
    <row r="34" spans="1:8">
      <c r="A34" s="18"/>
      <c r="B34" s="20"/>
      <c r="C34" s="13">
        <v>30</v>
      </c>
      <c r="D34" s="10">
        <v>20.100000000000001</v>
      </c>
      <c r="E34" s="10">
        <v>17.239999999999998</v>
      </c>
      <c r="F34" s="10">
        <v>17.93</v>
      </c>
      <c r="G34" s="11">
        <f t="shared" si="0"/>
        <v>18.423333333333336</v>
      </c>
      <c r="H34" s="20"/>
    </row>
    <row r="35" spans="1:8">
      <c r="A35" s="18"/>
      <c r="B35" s="20"/>
      <c r="C35" s="13">
        <v>31</v>
      </c>
      <c r="D35" s="10">
        <v>13.02</v>
      </c>
      <c r="E35" s="10">
        <v>14.18</v>
      </c>
      <c r="F35" s="10">
        <v>16.649999999999999</v>
      </c>
      <c r="G35" s="11">
        <f t="shared" si="0"/>
        <v>14.616666666666665</v>
      </c>
      <c r="H35" s="20"/>
    </row>
    <row r="36" spans="1:8">
      <c r="A36" s="18"/>
      <c r="B36" s="20"/>
      <c r="C36" s="13">
        <v>32</v>
      </c>
      <c r="D36" s="10">
        <v>15.94</v>
      </c>
      <c r="E36" s="10">
        <v>16.62</v>
      </c>
      <c r="F36" s="10">
        <v>15.53</v>
      </c>
      <c r="G36" s="11">
        <f t="shared" si="0"/>
        <v>16.03</v>
      </c>
      <c r="H36" s="20"/>
    </row>
    <row r="37" spans="1:8">
      <c r="A37" s="18"/>
      <c r="B37" s="20"/>
      <c r="C37" s="13">
        <v>33</v>
      </c>
      <c r="D37" s="10">
        <v>16.649999999999999</v>
      </c>
      <c r="E37" s="10">
        <v>15.62</v>
      </c>
      <c r="F37" s="10">
        <v>14.84</v>
      </c>
      <c r="G37" s="11">
        <f t="shared" si="0"/>
        <v>15.703333333333333</v>
      </c>
      <c r="H37" s="20"/>
    </row>
    <row r="38" spans="1:8">
      <c r="A38" s="18"/>
      <c r="B38" s="20"/>
      <c r="C38" s="13">
        <v>34</v>
      </c>
      <c r="D38" s="10">
        <v>13.51</v>
      </c>
      <c r="E38" s="10">
        <v>17.14</v>
      </c>
      <c r="F38" s="10">
        <v>15.39</v>
      </c>
      <c r="G38" s="11">
        <f t="shared" si="0"/>
        <v>15.346666666666666</v>
      </c>
      <c r="H38" s="20"/>
    </row>
    <row r="39" spans="1:8">
      <c r="A39" s="18"/>
      <c r="B39" s="20"/>
      <c r="C39" s="13">
        <v>35</v>
      </c>
      <c r="D39" s="10">
        <v>18.440000000000001</v>
      </c>
      <c r="E39" s="10">
        <v>15.88</v>
      </c>
      <c r="F39" s="10">
        <v>18.11</v>
      </c>
      <c r="G39" s="11">
        <f t="shared" si="0"/>
        <v>17.476666666666667</v>
      </c>
      <c r="H39" s="20"/>
    </row>
    <row r="40" spans="1:8">
      <c r="A40" s="18"/>
      <c r="B40" s="20"/>
      <c r="C40" s="13">
        <v>36</v>
      </c>
      <c r="D40" s="10">
        <v>11.66</v>
      </c>
      <c r="E40" s="10">
        <v>13.99</v>
      </c>
      <c r="F40" s="10">
        <v>14.75</v>
      </c>
      <c r="G40" s="11">
        <f t="shared" si="0"/>
        <v>13.466666666666667</v>
      </c>
      <c r="H40" s="20"/>
    </row>
    <row r="41" spans="1:8">
      <c r="A41" s="18"/>
      <c r="B41" s="20"/>
      <c r="C41" s="13">
        <v>37</v>
      </c>
      <c r="D41" s="10">
        <v>20.79</v>
      </c>
      <c r="E41" s="10">
        <v>18.850000000000001</v>
      </c>
      <c r="F41" s="10">
        <v>15.44</v>
      </c>
      <c r="G41" s="11">
        <f t="shared" si="0"/>
        <v>18.36</v>
      </c>
      <c r="H41" s="20"/>
    </row>
    <row r="42" spans="1:8">
      <c r="A42" s="18"/>
      <c r="B42" s="20"/>
      <c r="C42" s="13">
        <v>38</v>
      </c>
      <c r="D42" s="10">
        <v>16.75</v>
      </c>
      <c r="E42" s="10">
        <v>21.12</v>
      </c>
      <c r="F42" s="10">
        <v>25.53</v>
      </c>
      <c r="G42" s="11">
        <f t="shared" si="0"/>
        <v>21.133333333333336</v>
      </c>
      <c r="H42" s="20"/>
    </row>
    <row r="43" spans="1:8">
      <c r="A43" s="18"/>
      <c r="B43" s="20"/>
      <c r="C43" s="13">
        <v>39</v>
      </c>
      <c r="D43" s="10">
        <v>16.12</v>
      </c>
      <c r="E43" s="10">
        <v>17.43</v>
      </c>
      <c r="F43" s="10">
        <v>19.239999999999998</v>
      </c>
      <c r="G43" s="11">
        <f t="shared" si="0"/>
        <v>17.596666666666664</v>
      </c>
      <c r="H43" s="20"/>
    </row>
    <row r="44" spans="1:8">
      <c r="A44" s="18"/>
      <c r="B44" s="20"/>
      <c r="C44" s="13">
        <v>40</v>
      </c>
      <c r="D44" s="10">
        <v>17.03</v>
      </c>
      <c r="E44" s="10">
        <v>16.920000000000002</v>
      </c>
      <c r="F44" s="10">
        <v>19.3</v>
      </c>
      <c r="G44" s="11">
        <f t="shared" si="0"/>
        <v>17.75</v>
      </c>
      <c r="H44" s="20"/>
    </row>
    <row r="45" spans="1:8">
      <c r="A45" s="18"/>
      <c r="B45" s="20"/>
      <c r="C45" s="13">
        <v>41</v>
      </c>
      <c r="D45" s="10">
        <v>18.32</v>
      </c>
      <c r="E45" s="10">
        <v>18.32</v>
      </c>
      <c r="F45" s="10">
        <v>21.13</v>
      </c>
      <c r="G45" s="11">
        <f t="shared" si="0"/>
        <v>19.256666666666664</v>
      </c>
      <c r="H45" s="20"/>
    </row>
    <row r="46" spans="1:8">
      <c r="A46" s="18"/>
      <c r="B46" s="20"/>
      <c r="C46" s="13">
        <v>42</v>
      </c>
      <c r="D46" s="10">
        <v>21.37</v>
      </c>
      <c r="E46" s="10">
        <v>17.600000000000001</v>
      </c>
      <c r="F46" s="10">
        <v>19.510000000000002</v>
      </c>
      <c r="G46" s="11">
        <f t="shared" si="0"/>
        <v>19.493333333333336</v>
      </c>
      <c r="H46" s="20"/>
    </row>
    <row r="47" spans="1:8">
      <c r="A47" s="18"/>
      <c r="B47" s="20"/>
      <c r="C47" s="13">
        <v>43</v>
      </c>
      <c r="D47" s="10">
        <v>16.18</v>
      </c>
      <c r="E47" s="10">
        <v>16.12</v>
      </c>
      <c r="F47" s="10">
        <v>14.95</v>
      </c>
      <c r="G47" s="11">
        <f t="shared" si="0"/>
        <v>15.75</v>
      </c>
      <c r="H47" s="20"/>
    </row>
    <row r="48" spans="1:8">
      <c r="A48" s="18"/>
      <c r="B48" s="20"/>
      <c r="C48" s="13">
        <v>44</v>
      </c>
      <c r="D48" s="10">
        <v>16.41</v>
      </c>
      <c r="E48" s="10">
        <v>14.15</v>
      </c>
      <c r="F48" s="10">
        <v>20.88</v>
      </c>
      <c r="G48" s="11">
        <f t="shared" si="0"/>
        <v>17.146666666666665</v>
      </c>
      <c r="H48" s="20"/>
    </row>
    <row r="49" spans="1:8">
      <c r="A49" s="18"/>
      <c r="B49" s="20"/>
      <c r="C49" s="13">
        <v>45</v>
      </c>
      <c r="D49" s="10">
        <v>18.34</v>
      </c>
      <c r="E49" s="10">
        <v>16.5</v>
      </c>
      <c r="F49" s="10">
        <v>18.940000000000001</v>
      </c>
      <c r="G49" s="11">
        <f t="shared" si="0"/>
        <v>17.926666666666666</v>
      </c>
      <c r="H49" s="20"/>
    </row>
    <row r="50" spans="1:8">
      <c r="A50" s="18"/>
      <c r="B50" s="20"/>
      <c r="C50" s="13">
        <v>46</v>
      </c>
      <c r="D50" s="10">
        <v>20.94</v>
      </c>
      <c r="E50" s="10">
        <v>28.41</v>
      </c>
      <c r="F50" s="10">
        <v>24.67</v>
      </c>
      <c r="G50" s="11">
        <f t="shared" si="0"/>
        <v>24.673333333333336</v>
      </c>
      <c r="H50" s="20"/>
    </row>
    <row r="51" spans="1:8">
      <c r="A51" s="18"/>
      <c r="B51" s="20"/>
      <c r="C51" s="13">
        <v>47</v>
      </c>
      <c r="D51" s="10">
        <v>15.28</v>
      </c>
      <c r="E51" s="10">
        <v>16.12</v>
      </c>
      <c r="F51" s="10">
        <v>18.75</v>
      </c>
      <c r="G51" s="11">
        <f t="shared" si="0"/>
        <v>16.716666666666665</v>
      </c>
      <c r="H51" s="20"/>
    </row>
    <row r="52" spans="1:8">
      <c r="A52" s="18"/>
      <c r="B52" s="20"/>
      <c r="C52" s="13">
        <v>48</v>
      </c>
      <c r="D52" s="10">
        <v>13.76</v>
      </c>
      <c r="E52" s="10">
        <v>16.75</v>
      </c>
      <c r="F52" s="10">
        <v>16.420000000000002</v>
      </c>
      <c r="G52" s="11">
        <f t="shared" si="0"/>
        <v>15.643333333333333</v>
      </c>
      <c r="H52" s="20"/>
    </row>
    <row r="53" spans="1:8">
      <c r="A53" s="18"/>
      <c r="B53" s="20"/>
      <c r="C53" s="13">
        <v>49</v>
      </c>
      <c r="D53" s="10">
        <v>19.2</v>
      </c>
      <c r="E53" s="10">
        <v>17.27</v>
      </c>
      <c r="F53" s="10">
        <v>20.5</v>
      </c>
      <c r="G53" s="11">
        <f t="shared" si="0"/>
        <v>18.989999999999998</v>
      </c>
      <c r="H53" s="20"/>
    </row>
    <row r="54" spans="1:8">
      <c r="A54" s="18"/>
      <c r="B54" s="20"/>
      <c r="C54" s="13">
        <v>50</v>
      </c>
      <c r="D54" s="10">
        <v>14.29</v>
      </c>
      <c r="E54" s="10">
        <v>14.34</v>
      </c>
      <c r="F54" s="10">
        <v>12.93</v>
      </c>
      <c r="G54" s="11">
        <f t="shared" si="0"/>
        <v>13.853333333333333</v>
      </c>
      <c r="H54" s="20"/>
    </row>
    <row r="55" spans="1:8">
      <c r="A55" s="18" t="s">
        <v>31</v>
      </c>
      <c r="B55" s="20">
        <v>1</v>
      </c>
      <c r="C55" s="13">
        <v>1</v>
      </c>
      <c r="D55" s="10">
        <v>33.03</v>
      </c>
      <c r="E55" s="10">
        <v>43.67</v>
      </c>
      <c r="F55" s="10">
        <v>34.58</v>
      </c>
      <c r="G55" s="11">
        <f t="shared" si="0"/>
        <v>37.093333333333334</v>
      </c>
      <c r="H55" s="21">
        <f>MEDIAN(G55:G153)</f>
        <v>19.577333333333332</v>
      </c>
    </row>
    <row r="56" spans="1:8">
      <c r="A56" s="18"/>
      <c r="B56" s="20"/>
      <c r="C56" s="13">
        <v>2</v>
      </c>
      <c r="D56" s="10">
        <v>26.43</v>
      </c>
      <c r="E56" s="10">
        <v>22.06</v>
      </c>
      <c r="F56" s="10">
        <v>24.45</v>
      </c>
      <c r="G56" s="11">
        <f t="shared" si="0"/>
        <v>24.313333333333333</v>
      </c>
      <c r="H56" s="20"/>
    </row>
    <row r="57" spans="1:8">
      <c r="A57" s="18"/>
      <c r="B57" s="20"/>
      <c r="C57" s="13">
        <v>3</v>
      </c>
      <c r="D57" s="10">
        <v>20.67</v>
      </c>
      <c r="E57" s="10">
        <v>21.6</v>
      </c>
      <c r="F57" s="10">
        <v>16.66</v>
      </c>
      <c r="G57" s="11">
        <f t="shared" si="0"/>
        <v>19.643333333333334</v>
      </c>
      <c r="H57" s="20"/>
    </row>
    <row r="58" spans="1:8">
      <c r="A58" s="18"/>
      <c r="B58" s="20"/>
      <c r="C58" s="13">
        <v>4</v>
      </c>
      <c r="D58" s="10">
        <v>20.7</v>
      </c>
      <c r="E58" s="10">
        <v>15.14</v>
      </c>
      <c r="F58" s="10">
        <v>20.43</v>
      </c>
      <c r="G58" s="11">
        <f t="shared" si="0"/>
        <v>18.756666666666668</v>
      </c>
      <c r="H58" s="20"/>
    </row>
    <row r="59" spans="1:8">
      <c r="A59" s="18"/>
      <c r="B59" s="20"/>
      <c r="C59" s="13">
        <v>5</v>
      </c>
      <c r="D59" s="10">
        <v>12.76</v>
      </c>
      <c r="E59" s="10">
        <v>14.2</v>
      </c>
      <c r="F59" s="10">
        <v>13.81</v>
      </c>
      <c r="G59" s="11">
        <f t="shared" si="0"/>
        <v>13.590000000000002</v>
      </c>
      <c r="H59" s="20"/>
    </row>
    <row r="60" spans="1:8">
      <c r="A60" s="18"/>
      <c r="B60" s="20"/>
      <c r="C60" s="13">
        <v>6</v>
      </c>
      <c r="D60" s="10">
        <v>10.39</v>
      </c>
      <c r="E60" s="10">
        <v>17.37</v>
      </c>
      <c r="F60" s="10">
        <v>17.82</v>
      </c>
      <c r="G60" s="11">
        <f t="shared" si="0"/>
        <v>15.193333333333333</v>
      </c>
      <c r="H60" s="20"/>
    </row>
    <row r="61" spans="1:8">
      <c r="A61" s="18"/>
      <c r="B61" s="20"/>
      <c r="C61" s="13">
        <v>7</v>
      </c>
      <c r="D61" s="10">
        <v>15.39</v>
      </c>
      <c r="E61" s="10">
        <v>14.49</v>
      </c>
      <c r="F61" s="10">
        <v>14.81</v>
      </c>
      <c r="G61" s="11">
        <f t="shared" si="0"/>
        <v>14.896666666666668</v>
      </c>
      <c r="H61" s="20"/>
    </row>
    <row r="62" spans="1:8">
      <c r="A62" s="18"/>
      <c r="B62" s="20"/>
      <c r="C62" s="13">
        <v>8</v>
      </c>
      <c r="D62" s="10">
        <v>12.78</v>
      </c>
      <c r="E62" s="10">
        <v>16.25</v>
      </c>
      <c r="F62" s="10">
        <v>15.62</v>
      </c>
      <c r="G62" s="11">
        <f t="shared" si="0"/>
        <v>14.883333333333333</v>
      </c>
      <c r="H62" s="20"/>
    </row>
    <row r="63" spans="1:8">
      <c r="A63" s="18"/>
      <c r="B63" s="20"/>
      <c r="C63" s="13">
        <v>9</v>
      </c>
      <c r="D63" s="10">
        <v>14.34</v>
      </c>
      <c r="E63" s="10">
        <v>17.86</v>
      </c>
      <c r="F63" s="10">
        <v>23.48</v>
      </c>
      <c r="G63" s="11">
        <f t="shared" si="0"/>
        <v>18.560000000000002</v>
      </c>
      <c r="H63" s="20"/>
    </row>
    <row r="64" spans="1:8">
      <c r="A64" s="18"/>
      <c r="B64" s="20"/>
      <c r="C64" s="13">
        <v>10</v>
      </c>
      <c r="D64" s="10">
        <v>21.14</v>
      </c>
      <c r="E64" s="10">
        <v>19.239999999999998</v>
      </c>
      <c r="F64" s="10">
        <v>19.87</v>
      </c>
      <c r="G64" s="11">
        <f t="shared" si="0"/>
        <v>20.083333333333332</v>
      </c>
      <c r="H64" s="20"/>
    </row>
    <row r="65" spans="1:8">
      <c r="A65" s="18"/>
      <c r="B65" s="20"/>
      <c r="C65" s="13">
        <v>11</v>
      </c>
      <c r="D65" s="10">
        <v>13.6</v>
      </c>
      <c r="E65" s="10">
        <v>12.41</v>
      </c>
      <c r="F65" s="10">
        <v>12.01</v>
      </c>
      <c r="G65" s="11">
        <f t="shared" si="0"/>
        <v>12.673333333333332</v>
      </c>
      <c r="H65" s="20"/>
    </row>
    <row r="66" spans="1:8">
      <c r="A66" s="18"/>
      <c r="B66" s="20"/>
      <c r="C66" s="13">
        <v>12</v>
      </c>
      <c r="D66" s="10">
        <v>16.84</v>
      </c>
      <c r="E66" s="10">
        <v>15.32</v>
      </c>
      <c r="F66" s="10">
        <v>10.47</v>
      </c>
      <c r="G66" s="11">
        <f t="shared" si="0"/>
        <v>14.209999999999999</v>
      </c>
      <c r="H66" s="20"/>
    </row>
    <row r="67" spans="1:8">
      <c r="A67" s="18"/>
      <c r="B67" s="20"/>
      <c r="C67" s="13">
        <v>13</v>
      </c>
      <c r="D67" s="10">
        <v>15.78</v>
      </c>
      <c r="E67" s="10">
        <v>15.3</v>
      </c>
      <c r="F67" s="10">
        <v>15.58</v>
      </c>
      <c r="G67" s="11">
        <f t="shared" si="0"/>
        <v>15.553333333333333</v>
      </c>
      <c r="H67" s="20"/>
    </row>
    <row r="68" spans="1:8">
      <c r="A68" s="18"/>
      <c r="B68" s="20"/>
      <c r="C68" s="13">
        <v>14</v>
      </c>
      <c r="D68" s="10">
        <v>11.93</v>
      </c>
      <c r="E68" s="10">
        <v>11.09</v>
      </c>
      <c r="F68" s="10">
        <v>14.59</v>
      </c>
      <c r="G68" s="11">
        <f t="shared" si="0"/>
        <v>12.536666666666667</v>
      </c>
      <c r="H68" s="20"/>
    </row>
    <row r="69" spans="1:8">
      <c r="A69" s="18"/>
      <c r="B69" s="20"/>
      <c r="C69" s="13">
        <v>15</v>
      </c>
      <c r="D69" s="10">
        <v>19.68</v>
      </c>
      <c r="E69" s="10">
        <v>17.98</v>
      </c>
      <c r="F69" s="10">
        <v>15.82</v>
      </c>
      <c r="G69" s="11">
        <f t="shared" si="0"/>
        <v>17.826666666666664</v>
      </c>
      <c r="H69" s="20"/>
    </row>
    <row r="70" spans="1:8">
      <c r="A70" s="18"/>
      <c r="B70" s="20"/>
      <c r="C70" s="13">
        <v>16</v>
      </c>
      <c r="D70" s="10">
        <v>16.809999999999999</v>
      </c>
      <c r="E70" s="10">
        <v>17.71</v>
      </c>
      <c r="F70" s="10">
        <v>18.260000000000002</v>
      </c>
      <c r="G70" s="11">
        <f t="shared" ref="G70:G133" si="1">AVERAGE(D70:F70)</f>
        <v>17.593333333333334</v>
      </c>
      <c r="H70" s="20"/>
    </row>
    <row r="71" spans="1:8">
      <c r="A71" s="18"/>
      <c r="B71" s="20"/>
      <c r="C71" s="13">
        <v>17</v>
      </c>
      <c r="D71" s="10">
        <v>11.37</v>
      </c>
      <c r="E71" s="10">
        <v>16.54</v>
      </c>
      <c r="F71" s="10">
        <v>9.6</v>
      </c>
      <c r="G71" s="11">
        <f t="shared" si="1"/>
        <v>12.503333333333332</v>
      </c>
      <c r="H71" s="20"/>
    </row>
    <row r="72" spans="1:8">
      <c r="A72" s="18"/>
      <c r="B72" s="20"/>
      <c r="C72" s="13">
        <v>18</v>
      </c>
      <c r="D72" s="10">
        <v>24.03</v>
      </c>
      <c r="E72" s="10">
        <v>27.26</v>
      </c>
      <c r="F72" s="10">
        <v>20.059999999999999</v>
      </c>
      <c r="G72" s="11">
        <f t="shared" si="1"/>
        <v>23.783333333333335</v>
      </c>
      <c r="H72" s="20"/>
    </row>
    <row r="73" spans="1:8">
      <c r="A73" s="18"/>
      <c r="B73" s="20"/>
      <c r="C73" s="13">
        <v>19</v>
      </c>
      <c r="D73" s="10">
        <v>33.79</v>
      </c>
      <c r="E73" s="10">
        <v>40.96</v>
      </c>
      <c r="F73" s="10">
        <v>35.93</v>
      </c>
      <c r="G73" s="11">
        <f t="shared" si="1"/>
        <v>36.893333333333338</v>
      </c>
      <c r="H73" s="20"/>
    </row>
    <row r="74" spans="1:8">
      <c r="A74" s="18"/>
      <c r="B74" s="20"/>
      <c r="C74" s="13">
        <v>20</v>
      </c>
      <c r="D74" s="10">
        <v>18.21</v>
      </c>
      <c r="E74" s="10">
        <v>23.25</v>
      </c>
      <c r="F74" s="10">
        <v>25.02</v>
      </c>
      <c r="G74" s="11">
        <f t="shared" si="1"/>
        <v>22.16</v>
      </c>
      <c r="H74" s="20"/>
    </row>
    <row r="75" spans="1:8">
      <c r="A75" s="18"/>
      <c r="B75" s="20"/>
      <c r="C75" s="13">
        <v>21</v>
      </c>
      <c r="D75" s="10">
        <v>25.2</v>
      </c>
      <c r="E75" s="10">
        <v>22.57</v>
      </c>
      <c r="F75" s="10">
        <v>23.79</v>
      </c>
      <c r="G75" s="11">
        <f t="shared" si="1"/>
        <v>23.853333333333335</v>
      </c>
      <c r="H75" s="20"/>
    </row>
    <row r="76" spans="1:8">
      <c r="A76" s="18"/>
      <c r="B76" s="20"/>
      <c r="C76" s="13">
        <v>22</v>
      </c>
      <c r="D76" s="10">
        <v>17.27</v>
      </c>
      <c r="E76" s="10">
        <v>25.48</v>
      </c>
      <c r="F76" s="10">
        <v>16.34</v>
      </c>
      <c r="G76" s="11">
        <f t="shared" si="1"/>
        <v>19.696666666666669</v>
      </c>
      <c r="H76" s="20"/>
    </row>
    <row r="77" spans="1:8">
      <c r="A77" s="18"/>
      <c r="B77" s="20"/>
      <c r="C77" s="13">
        <v>23</v>
      </c>
      <c r="D77" s="10">
        <v>23.39</v>
      </c>
      <c r="E77" s="10">
        <v>26.89</v>
      </c>
      <c r="F77" s="10">
        <v>25.19</v>
      </c>
      <c r="G77" s="11">
        <f t="shared" si="1"/>
        <v>25.156666666666666</v>
      </c>
      <c r="H77" s="20"/>
    </row>
    <row r="78" spans="1:8">
      <c r="A78" s="18"/>
      <c r="B78" s="20"/>
      <c r="C78" s="13">
        <v>24</v>
      </c>
      <c r="D78" s="10">
        <v>27.24</v>
      </c>
      <c r="E78" s="10">
        <v>26.44</v>
      </c>
      <c r="F78" s="10">
        <v>25.25</v>
      </c>
      <c r="G78" s="11">
        <f t="shared" si="1"/>
        <v>26.310000000000002</v>
      </c>
      <c r="H78" s="20"/>
    </row>
    <row r="79" spans="1:8">
      <c r="A79" s="18"/>
      <c r="B79" s="20"/>
      <c r="C79" s="13">
        <v>25</v>
      </c>
      <c r="D79" s="10">
        <v>28.53</v>
      </c>
      <c r="E79" s="10">
        <v>35.119999999999997</v>
      </c>
      <c r="F79" s="10">
        <v>39.549999999999997</v>
      </c>
      <c r="G79" s="11">
        <f t="shared" si="1"/>
        <v>34.4</v>
      </c>
      <c r="H79" s="20"/>
    </row>
    <row r="80" spans="1:8">
      <c r="A80" s="18"/>
      <c r="B80" s="20"/>
      <c r="C80" s="13">
        <v>26</v>
      </c>
      <c r="D80" s="10">
        <v>29.73</v>
      </c>
      <c r="E80" s="10">
        <v>27.21</v>
      </c>
      <c r="F80" s="10">
        <v>26.18</v>
      </c>
      <c r="G80" s="11">
        <f t="shared" si="1"/>
        <v>27.706666666666667</v>
      </c>
      <c r="H80" s="20"/>
    </row>
    <row r="81" spans="1:8">
      <c r="A81" s="18"/>
      <c r="B81" s="20"/>
      <c r="C81" s="13">
        <v>27</v>
      </c>
      <c r="D81" s="10">
        <v>24.69</v>
      </c>
      <c r="E81" s="10">
        <v>21.68</v>
      </c>
      <c r="F81" s="10">
        <v>23.69</v>
      </c>
      <c r="G81" s="11">
        <f t="shared" si="1"/>
        <v>23.353333333333335</v>
      </c>
      <c r="H81" s="20"/>
    </row>
    <row r="82" spans="1:8">
      <c r="A82" s="18"/>
      <c r="B82" s="20"/>
      <c r="C82" s="13">
        <v>28</v>
      </c>
      <c r="D82" s="10">
        <v>23.89</v>
      </c>
      <c r="E82" s="10">
        <v>20.72</v>
      </c>
      <c r="F82" s="10">
        <v>22.26</v>
      </c>
      <c r="G82" s="11">
        <f t="shared" si="1"/>
        <v>22.290000000000003</v>
      </c>
      <c r="H82" s="20"/>
    </row>
    <row r="83" spans="1:8">
      <c r="A83" s="18"/>
      <c r="B83" s="20"/>
      <c r="C83" s="13">
        <v>29</v>
      </c>
      <c r="D83" s="10">
        <v>24.48</v>
      </c>
      <c r="E83" s="10">
        <v>19.3</v>
      </c>
      <c r="F83" s="10">
        <v>27.44</v>
      </c>
      <c r="G83" s="11">
        <f t="shared" si="1"/>
        <v>23.74</v>
      </c>
      <c r="H83" s="20"/>
    </row>
    <row r="84" spans="1:8">
      <c r="A84" s="18"/>
      <c r="B84" s="20"/>
      <c r="C84" s="13">
        <v>30</v>
      </c>
      <c r="D84" s="10">
        <v>29.22</v>
      </c>
      <c r="E84" s="10">
        <v>25.12</v>
      </c>
      <c r="F84" s="10">
        <v>25.93</v>
      </c>
      <c r="G84" s="11">
        <f t="shared" si="1"/>
        <v>26.756666666666671</v>
      </c>
      <c r="H84" s="20"/>
    </row>
    <row r="85" spans="1:8">
      <c r="A85" s="18"/>
      <c r="B85" s="20"/>
      <c r="C85" s="13">
        <v>31</v>
      </c>
      <c r="D85" s="10">
        <v>35.270000000000003</v>
      </c>
      <c r="E85" s="10">
        <v>27.99</v>
      </c>
      <c r="F85" s="10">
        <v>24.65</v>
      </c>
      <c r="G85" s="11">
        <f t="shared" si="1"/>
        <v>29.303333333333331</v>
      </c>
      <c r="H85" s="20"/>
    </row>
    <row r="86" spans="1:8">
      <c r="A86" s="18"/>
      <c r="B86" s="20"/>
      <c r="C86" s="13">
        <v>32</v>
      </c>
      <c r="D86" s="10">
        <v>28.49</v>
      </c>
      <c r="E86" s="10">
        <v>20.75</v>
      </c>
      <c r="F86" s="10">
        <v>22.07</v>
      </c>
      <c r="G86" s="11">
        <f t="shared" si="1"/>
        <v>23.77</v>
      </c>
      <c r="H86" s="20"/>
    </row>
    <row r="87" spans="1:8">
      <c r="A87" s="18"/>
      <c r="B87" s="20"/>
      <c r="C87" s="13">
        <v>33</v>
      </c>
      <c r="D87" s="10">
        <v>28.87</v>
      </c>
      <c r="E87" s="10">
        <v>23.41</v>
      </c>
      <c r="F87" s="10">
        <v>26.16</v>
      </c>
      <c r="G87" s="11">
        <f t="shared" si="1"/>
        <v>26.146666666666665</v>
      </c>
      <c r="H87" s="20"/>
    </row>
    <row r="88" spans="1:8">
      <c r="A88" s="18"/>
      <c r="B88" s="20"/>
      <c r="C88" s="13">
        <v>34</v>
      </c>
      <c r="D88" s="10">
        <v>26</v>
      </c>
      <c r="E88" s="10">
        <v>25.26</v>
      </c>
      <c r="F88" s="10">
        <v>22.95</v>
      </c>
      <c r="G88" s="11">
        <f t="shared" si="1"/>
        <v>24.736666666666668</v>
      </c>
      <c r="H88" s="20"/>
    </row>
    <row r="89" spans="1:8">
      <c r="A89" s="18"/>
      <c r="B89" s="20"/>
      <c r="C89" s="13">
        <v>35</v>
      </c>
      <c r="D89" s="10">
        <v>16.420000000000002</v>
      </c>
      <c r="E89" s="10">
        <v>22.46</v>
      </c>
      <c r="F89" s="10">
        <v>25.12</v>
      </c>
      <c r="G89" s="11">
        <f t="shared" si="1"/>
        <v>21.333333333333332</v>
      </c>
      <c r="H89" s="20"/>
    </row>
    <row r="90" spans="1:8">
      <c r="A90" s="18"/>
      <c r="B90" s="20"/>
      <c r="C90" s="13">
        <v>36</v>
      </c>
      <c r="D90" s="10">
        <v>22.23</v>
      </c>
      <c r="E90" s="10">
        <v>27.55</v>
      </c>
      <c r="F90" s="10">
        <v>24.36</v>
      </c>
      <c r="G90" s="11">
        <f t="shared" si="1"/>
        <v>24.713333333333335</v>
      </c>
      <c r="H90" s="20"/>
    </row>
    <row r="91" spans="1:8">
      <c r="A91" s="18"/>
      <c r="B91" s="20"/>
      <c r="C91" s="13">
        <v>37</v>
      </c>
      <c r="D91" s="10">
        <v>14.45</v>
      </c>
      <c r="E91" s="10">
        <v>17.670000000000002</v>
      </c>
      <c r="F91" s="10">
        <v>18.47</v>
      </c>
      <c r="G91" s="11">
        <f t="shared" si="1"/>
        <v>16.863333333333333</v>
      </c>
      <c r="H91" s="20"/>
    </row>
    <row r="92" spans="1:8">
      <c r="A92" s="18"/>
      <c r="B92" s="20"/>
      <c r="C92" s="13">
        <v>38</v>
      </c>
      <c r="D92" s="10">
        <v>31.13</v>
      </c>
      <c r="E92" s="10">
        <v>29.67</v>
      </c>
      <c r="F92" s="10">
        <v>28.23</v>
      </c>
      <c r="G92" s="11">
        <f t="shared" si="1"/>
        <v>29.676666666666666</v>
      </c>
      <c r="H92" s="20"/>
    </row>
    <row r="93" spans="1:8">
      <c r="A93" s="18"/>
      <c r="B93" s="20"/>
      <c r="C93" s="13">
        <v>39</v>
      </c>
      <c r="D93" s="10">
        <v>30.74</v>
      </c>
      <c r="E93" s="10">
        <v>31.88</v>
      </c>
      <c r="F93" s="10">
        <v>35.229999999999997</v>
      </c>
      <c r="G93" s="11">
        <f t="shared" si="1"/>
        <v>32.616666666666667</v>
      </c>
      <c r="H93" s="20"/>
    </row>
    <row r="94" spans="1:8">
      <c r="A94" s="18"/>
      <c r="B94" s="20"/>
      <c r="C94" s="13">
        <v>40</v>
      </c>
      <c r="D94" s="10">
        <v>35.119999999999997</v>
      </c>
      <c r="E94" s="10">
        <v>38.07</v>
      </c>
      <c r="F94" s="10">
        <v>38.04</v>
      </c>
      <c r="G94" s="11">
        <f t="shared" si="1"/>
        <v>37.076666666666661</v>
      </c>
      <c r="H94" s="20"/>
    </row>
    <row r="95" spans="1:8">
      <c r="A95" s="18"/>
      <c r="B95" s="20"/>
      <c r="C95" s="13">
        <v>41</v>
      </c>
      <c r="D95" s="10">
        <v>34.619999999999997</v>
      </c>
      <c r="E95" s="10">
        <v>32.82</v>
      </c>
      <c r="F95" s="10">
        <v>29.2</v>
      </c>
      <c r="G95" s="11">
        <f t="shared" si="1"/>
        <v>32.213333333333331</v>
      </c>
      <c r="H95" s="20"/>
    </row>
    <row r="96" spans="1:8">
      <c r="A96" s="18"/>
      <c r="B96" s="20"/>
      <c r="C96" s="13">
        <v>42</v>
      </c>
      <c r="D96" s="10">
        <v>21.6</v>
      </c>
      <c r="E96" s="10">
        <v>21.74</v>
      </c>
      <c r="F96" s="10">
        <v>11.74</v>
      </c>
      <c r="G96" s="11">
        <f t="shared" si="1"/>
        <v>18.360000000000003</v>
      </c>
      <c r="H96" s="20"/>
    </row>
    <row r="97" spans="1:8">
      <c r="A97" s="18"/>
      <c r="B97" s="20"/>
      <c r="C97" s="13">
        <v>43</v>
      </c>
      <c r="D97" s="10">
        <v>33.35</v>
      </c>
      <c r="E97" s="10">
        <v>37.909999999999997</v>
      </c>
      <c r="F97" s="10">
        <v>21.25</v>
      </c>
      <c r="G97" s="11">
        <f t="shared" si="1"/>
        <v>30.836666666666662</v>
      </c>
      <c r="H97" s="20"/>
    </row>
    <row r="98" spans="1:8">
      <c r="A98" s="18"/>
      <c r="B98" s="20"/>
      <c r="C98" s="13">
        <v>44</v>
      </c>
      <c r="D98" s="10">
        <v>24.41</v>
      </c>
      <c r="E98" s="10">
        <v>18</v>
      </c>
      <c r="F98" s="10">
        <v>23.7</v>
      </c>
      <c r="G98" s="11">
        <f t="shared" si="1"/>
        <v>22.036666666666665</v>
      </c>
      <c r="H98" s="20"/>
    </row>
    <row r="99" spans="1:8">
      <c r="A99" s="18"/>
      <c r="B99" s="20"/>
      <c r="C99" s="13">
        <v>45</v>
      </c>
      <c r="D99" s="10">
        <v>23.48</v>
      </c>
      <c r="E99" s="10">
        <v>20.74</v>
      </c>
      <c r="F99" s="10">
        <v>37.22</v>
      </c>
      <c r="G99" s="11">
        <f t="shared" si="1"/>
        <v>27.146666666666665</v>
      </c>
      <c r="H99" s="20"/>
    </row>
    <row r="100" spans="1:8">
      <c r="A100" s="18"/>
      <c r="B100" s="20"/>
      <c r="C100" s="13">
        <v>46</v>
      </c>
      <c r="D100" s="10">
        <v>28.67</v>
      </c>
      <c r="E100" s="10">
        <v>40.79</v>
      </c>
      <c r="F100" s="10">
        <v>32.950000000000003</v>
      </c>
      <c r="G100" s="11">
        <f t="shared" si="1"/>
        <v>34.13666666666667</v>
      </c>
      <c r="H100" s="20"/>
    </row>
    <row r="101" spans="1:8">
      <c r="A101" s="18"/>
      <c r="B101" s="20"/>
      <c r="C101" s="13">
        <v>47</v>
      </c>
      <c r="D101" s="10">
        <v>28.8</v>
      </c>
      <c r="E101" s="10">
        <v>35.58</v>
      </c>
      <c r="F101" s="10">
        <v>28.17</v>
      </c>
      <c r="G101" s="11">
        <f t="shared" si="1"/>
        <v>30.849999999999998</v>
      </c>
      <c r="H101" s="20"/>
    </row>
    <row r="102" spans="1:8">
      <c r="A102" s="18"/>
      <c r="B102" s="20"/>
      <c r="C102" s="13">
        <v>48</v>
      </c>
      <c r="D102" s="10">
        <v>16.14</v>
      </c>
      <c r="E102" s="10">
        <v>16.690000000000001</v>
      </c>
      <c r="F102" s="10">
        <v>18.11</v>
      </c>
      <c r="G102" s="11">
        <f t="shared" si="1"/>
        <v>16.98</v>
      </c>
      <c r="H102" s="20"/>
    </row>
    <row r="103" spans="1:8">
      <c r="A103" s="18"/>
      <c r="B103" s="20"/>
      <c r="C103" s="13">
        <v>49</v>
      </c>
      <c r="D103" s="10">
        <v>26.91</v>
      </c>
      <c r="E103" s="10">
        <v>20.79</v>
      </c>
      <c r="F103" s="10">
        <v>25.96</v>
      </c>
      <c r="G103" s="11">
        <f t="shared" si="1"/>
        <v>24.553333333333331</v>
      </c>
      <c r="H103" s="20"/>
    </row>
    <row r="104" spans="1:8">
      <c r="A104" s="18"/>
      <c r="B104" s="20">
        <v>2</v>
      </c>
      <c r="C104" s="13">
        <v>1</v>
      </c>
      <c r="D104" s="10">
        <v>12.757999999999999</v>
      </c>
      <c r="E104" s="10">
        <v>14.186</v>
      </c>
      <c r="F104" s="10">
        <v>12.584</v>
      </c>
      <c r="G104" s="11">
        <f t="shared" si="1"/>
        <v>13.176</v>
      </c>
      <c r="H104" s="20"/>
    </row>
    <row r="105" spans="1:8">
      <c r="A105" s="18"/>
      <c r="B105" s="20"/>
      <c r="C105" s="13">
        <v>2</v>
      </c>
      <c r="D105" s="10">
        <v>14.445</v>
      </c>
      <c r="E105" s="10">
        <v>16.265000000000001</v>
      </c>
      <c r="F105" s="10">
        <v>14.56</v>
      </c>
      <c r="G105" s="11">
        <f t="shared" si="1"/>
        <v>15.090000000000002</v>
      </c>
      <c r="H105" s="20"/>
    </row>
    <row r="106" spans="1:8">
      <c r="A106" s="18"/>
      <c r="B106" s="20"/>
      <c r="C106" s="13">
        <v>3</v>
      </c>
      <c r="D106" s="10">
        <v>19.321000000000002</v>
      </c>
      <c r="E106" s="10">
        <v>17.007999999999999</v>
      </c>
      <c r="F106" s="10">
        <v>19.172000000000001</v>
      </c>
      <c r="G106" s="11">
        <f t="shared" si="1"/>
        <v>18.500333333333334</v>
      </c>
      <c r="H106" s="20"/>
    </row>
    <row r="107" spans="1:8">
      <c r="A107" s="18"/>
      <c r="B107" s="20"/>
      <c r="C107" s="13">
        <v>4</v>
      </c>
      <c r="D107" s="10">
        <v>29.068999999999999</v>
      </c>
      <c r="E107" s="10">
        <v>26.492999999999999</v>
      </c>
      <c r="F107" s="10">
        <v>30.486999999999998</v>
      </c>
      <c r="G107" s="11">
        <f t="shared" si="1"/>
        <v>28.682999999999996</v>
      </c>
      <c r="H107" s="20"/>
    </row>
    <row r="108" spans="1:8">
      <c r="A108" s="18"/>
      <c r="B108" s="20"/>
      <c r="C108" s="13">
        <v>5</v>
      </c>
      <c r="D108" s="10">
        <v>26.053999999999998</v>
      </c>
      <c r="E108" s="10">
        <v>23.074999999999999</v>
      </c>
      <c r="F108" s="10">
        <v>23.215</v>
      </c>
      <c r="G108" s="11">
        <f t="shared" si="1"/>
        <v>24.114666666666665</v>
      </c>
      <c r="H108" s="20"/>
    </row>
    <row r="109" spans="1:8">
      <c r="A109" s="18"/>
      <c r="B109" s="20"/>
      <c r="C109" s="13">
        <v>6</v>
      </c>
      <c r="D109" s="10">
        <v>21.757999999999999</v>
      </c>
      <c r="E109" s="10">
        <v>22.501000000000001</v>
      </c>
      <c r="F109" s="10">
        <v>21.896000000000001</v>
      </c>
      <c r="G109" s="11">
        <f t="shared" si="1"/>
        <v>22.051666666666666</v>
      </c>
      <c r="H109" s="20"/>
    </row>
    <row r="110" spans="1:8">
      <c r="A110" s="18"/>
      <c r="B110" s="20"/>
      <c r="C110" s="13">
        <v>7</v>
      </c>
      <c r="D110" s="10">
        <v>13.33</v>
      </c>
      <c r="E110" s="10">
        <v>13.432</v>
      </c>
      <c r="F110" s="10">
        <v>12.651</v>
      </c>
      <c r="G110" s="11">
        <f t="shared" si="1"/>
        <v>13.137666666666666</v>
      </c>
      <c r="H110" s="20"/>
    </row>
    <row r="111" spans="1:8">
      <c r="A111" s="18"/>
      <c r="B111" s="20"/>
      <c r="C111" s="13">
        <v>8</v>
      </c>
      <c r="D111" s="10">
        <v>20.318999999999999</v>
      </c>
      <c r="E111" s="10">
        <v>16.219000000000001</v>
      </c>
      <c r="F111" s="10">
        <v>21.138000000000002</v>
      </c>
      <c r="G111" s="11">
        <f t="shared" si="1"/>
        <v>19.225333333333335</v>
      </c>
      <c r="H111" s="20"/>
    </row>
    <row r="112" spans="1:8">
      <c r="A112" s="18"/>
      <c r="B112" s="20"/>
      <c r="C112" s="13">
        <v>9</v>
      </c>
      <c r="D112" s="10">
        <v>17.463000000000001</v>
      </c>
      <c r="E112" s="10">
        <v>15.749000000000001</v>
      </c>
      <c r="F112" s="10">
        <v>16.98</v>
      </c>
      <c r="G112" s="11">
        <f t="shared" si="1"/>
        <v>16.730666666666668</v>
      </c>
      <c r="H112" s="20"/>
    </row>
    <row r="113" spans="1:8">
      <c r="A113" s="18"/>
      <c r="B113" s="20"/>
      <c r="C113" s="13">
        <v>10</v>
      </c>
      <c r="D113" s="10">
        <v>15.849</v>
      </c>
      <c r="E113" s="10">
        <v>18.321999999999999</v>
      </c>
      <c r="F113" s="10">
        <v>16.045999999999999</v>
      </c>
      <c r="G113" s="11">
        <f t="shared" si="1"/>
        <v>16.739000000000001</v>
      </c>
      <c r="H113" s="20"/>
    </row>
    <row r="114" spans="1:8">
      <c r="A114" s="18"/>
      <c r="B114" s="20"/>
      <c r="C114" s="13">
        <v>11</v>
      </c>
      <c r="D114" s="10">
        <v>20.594999999999999</v>
      </c>
      <c r="E114" s="10">
        <v>16.503</v>
      </c>
      <c r="F114" s="10">
        <v>16.486999999999998</v>
      </c>
      <c r="G114" s="11">
        <f t="shared" si="1"/>
        <v>17.861666666666665</v>
      </c>
      <c r="H114" s="20"/>
    </row>
    <row r="115" spans="1:8">
      <c r="A115" s="18"/>
      <c r="B115" s="20"/>
      <c r="C115" s="13">
        <v>12</v>
      </c>
      <c r="D115" s="10">
        <v>16.141999999999999</v>
      </c>
      <c r="E115" s="10">
        <v>15.731999999999999</v>
      </c>
      <c r="F115" s="10">
        <v>13.775</v>
      </c>
      <c r="G115" s="11">
        <f t="shared" si="1"/>
        <v>15.216333333333333</v>
      </c>
      <c r="H115" s="20"/>
    </row>
    <row r="116" spans="1:8">
      <c r="A116" s="18"/>
      <c r="B116" s="20"/>
      <c r="C116" s="13">
        <v>13</v>
      </c>
      <c r="D116" s="10">
        <v>16.751999999999999</v>
      </c>
      <c r="E116" s="10">
        <v>20.835000000000001</v>
      </c>
      <c r="F116" s="10">
        <v>23.373000000000001</v>
      </c>
      <c r="G116" s="11">
        <f t="shared" si="1"/>
        <v>20.320000000000004</v>
      </c>
      <c r="H116" s="20"/>
    </row>
    <row r="117" spans="1:8">
      <c r="A117" s="18"/>
      <c r="B117" s="20"/>
      <c r="C117" s="13">
        <v>14</v>
      </c>
      <c r="D117" s="10">
        <v>26.736999999999998</v>
      </c>
      <c r="E117" s="10">
        <v>27.175000000000001</v>
      </c>
      <c r="F117" s="10">
        <v>26</v>
      </c>
      <c r="G117" s="11">
        <f t="shared" si="1"/>
        <v>26.637333333333334</v>
      </c>
      <c r="H117" s="20"/>
    </row>
    <row r="118" spans="1:8">
      <c r="A118" s="18"/>
      <c r="B118" s="20"/>
      <c r="C118" s="13">
        <v>15</v>
      </c>
      <c r="D118" s="10">
        <v>26.131</v>
      </c>
      <c r="E118" s="10">
        <v>27.094000000000001</v>
      </c>
      <c r="F118" s="10">
        <v>25.456</v>
      </c>
      <c r="G118" s="11">
        <f t="shared" si="1"/>
        <v>26.227</v>
      </c>
      <c r="H118" s="20"/>
    </row>
    <row r="119" spans="1:8">
      <c r="A119" s="18"/>
      <c r="B119" s="20"/>
      <c r="C119" s="13">
        <v>16</v>
      </c>
      <c r="D119" s="10">
        <v>19.937999999999999</v>
      </c>
      <c r="E119" s="10">
        <v>17.423999999999999</v>
      </c>
      <c r="F119" s="10">
        <v>15.462</v>
      </c>
      <c r="G119" s="11">
        <f t="shared" si="1"/>
        <v>17.608000000000001</v>
      </c>
      <c r="H119" s="20"/>
    </row>
    <row r="120" spans="1:8">
      <c r="A120" s="18"/>
      <c r="B120" s="20"/>
      <c r="C120" s="13">
        <v>17</v>
      </c>
      <c r="D120" s="10">
        <v>14.045999999999999</v>
      </c>
      <c r="E120" s="10">
        <v>11.641</v>
      </c>
      <c r="F120" s="10">
        <v>17.821000000000002</v>
      </c>
      <c r="G120" s="11">
        <f t="shared" si="1"/>
        <v>14.502666666666665</v>
      </c>
      <c r="H120" s="20"/>
    </row>
    <row r="121" spans="1:8">
      <c r="A121" s="18"/>
      <c r="B121" s="20"/>
      <c r="C121" s="13">
        <v>18</v>
      </c>
      <c r="D121" s="10">
        <v>19.001000000000001</v>
      </c>
      <c r="E121" s="10">
        <v>18.352</v>
      </c>
      <c r="F121" s="10">
        <v>19.545000000000002</v>
      </c>
      <c r="G121" s="11">
        <f t="shared" si="1"/>
        <v>18.966000000000001</v>
      </c>
      <c r="H121" s="20"/>
    </row>
    <row r="122" spans="1:8">
      <c r="A122" s="18"/>
      <c r="B122" s="20"/>
      <c r="C122" s="13">
        <v>19</v>
      </c>
      <c r="D122" s="10">
        <v>12.364000000000001</v>
      </c>
      <c r="E122" s="10">
        <v>13.403</v>
      </c>
      <c r="F122" s="10">
        <v>13.021000000000001</v>
      </c>
      <c r="G122" s="11">
        <f t="shared" si="1"/>
        <v>12.929333333333334</v>
      </c>
      <c r="H122" s="20"/>
    </row>
    <row r="123" spans="1:8">
      <c r="A123" s="18"/>
      <c r="B123" s="20"/>
      <c r="C123" s="13">
        <v>20</v>
      </c>
      <c r="D123" s="10">
        <v>15.125999999999999</v>
      </c>
      <c r="E123" s="10">
        <v>15.148999999999999</v>
      </c>
      <c r="F123" s="10">
        <v>18.21</v>
      </c>
      <c r="G123" s="11">
        <f t="shared" si="1"/>
        <v>16.161666666666665</v>
      </c>
      <c r="H123" s="20"/>
    </row>
    <row r="124" spans="1:8">
      <c r="A124" s="18"/>
      <c r="B124" s="20"/>
      <c r="C124" s="13">
        <v>21</v>
      </c>
      <c r="D124" s="10">
        <v>16.79</v>
      </c>
      <c r="E124" s="10">
        <v>14.52</v>
      </c>
      <c r="F124" s="10">
        <v>15.032999999999999</v>
      </c>
      <c r="G124" s="11">
        <f t="shared" si="1"/>
        <v>15.447666666666665</v>
      </c>
      <c r="H124" s="20"/>
    </row>
    <row r="125" spans="1:8">
      <c r="A125" s="18"/>
      <c r="B125" s="20"/>
      <c r="C125" s="13">
        <v>22</v>
      </c>
      <c r="D125" s="10">
        <v>19.946000000000002</v>
      </c>
      <c r="E125" s="10">
        <v>24.541</v>
      </c>
      <c r="F125" s="10">
        <v>18.36</v>
      </c>
      <c r="G125" s="11">
        <f t="shared" si="1"/>
        <v>20.949000000000002</v>
      </c>
      <c r="H125" s="20"/>
    </row>
    <row r="126" spans="1:8">
      <c r="A126" s="18"/>
      <c r="B126" s="20"/>
      <c r="C126" s="13">
        <v>23</v>
      </c>
      <c r="D126" s="10">
        <v>19.113</v>
      </c>
      <c r="E126" s="10">
        <v>18.748999999999999</v>
      </c>
      <c r="F126" s="10">
        <v>19.873000000000001</v>
      </c>
      <c r="G126" s="11">
        <f t="shared" si="1"/>
        <v>19.245000000000001</v>
      </c>
      <c r="H126" s="20"/>
    </row>
    <row r="127" spans="1:8">
      <c r="A127" s="18"/>
      <c r="B127" s="20"/>
      <c r="C127" s="13">
        <v>24</v>
      </c>
      <c r="D127" s="10">
        <v>19.616</v>
      </c>
      <c r="E127" s="10">
        <v>22.995999999999999</v>
      </c>
      <c r="F127" s="10">
        <v>24.331</v>
      </c>
      <c r="G127" s="11">
        <f t="shared" si="1"/>
        <v>22.314333333333334</v>
      </c>
      <c r="H127" s="20"/>
    </row>
    <row r="128" spans="1:8">
      <c r="A128" s="18"/>
      <c r="B128" s="20"/>
      <c r="C128" s="13">
        <v>25</v>
      </c>
      <c r="D128" s="10">
        <v>13.214</v>
      </c>
      <c r="E128" s="10">
        <v>15.778</v>
      </c>
      <c r="F128" s="10">
        <v>15.057</v>
      </c>
      <c r="G128" s="11">
        <f t="shared" si="1"/>
        <v>14.683</v>
      </c>
      <c r="H128" s="20"/>
    </row>
    <row r="129" spans="1:8">
      <c r="A129" s="18"/>
      <c r="B129" s="20"/>
      <c r="C129" s="13">
        <v>26</v>
      </c>
      <c r="D129" s="10">
        <v>13.632</v>
      </c>
      <c r="E129" s="10">
        <v>17.181000000000001</v>
      </c>
      <c r="F129" s="10">
        <v>15.417</v>
      </c>
      <c r="G129" s="11">
        <f t="shared" si="1"/>
        <v>15.410000000000002</v>
      </c>
      <c r="H129" s="20"/>
    </row>
    <row r="130" spans="1:8">
      <c r="A130" s="18"/>
      <c r="B130" s="20"/>
      <c r="C130" s="13">
        <v>27</v>
      </c>
      <c r="D130" s="10">
        <v>17.856000000000002</v>
      </c>
      <c r="E130" s="10">
        <v>24.428999999999998</v>
      </c>
      <c r="F130" s="10">
        <v>22.106999999999999</v>
      </c>
      <c r="G130" s="11">
        <f t="shared" si="1"/>
        <v>21.463999999999999</v>
      </c>
      <c r="H130" s="20"/>
    </row>
    <row r="131" spans="1:8">
      <c r="A131" s="18"/>
      <c r="B131" s="20"/>
      <c r="C131" s="13">
        <v>28</v>
      </c>
      <c r="D131" s="10">
        <v>16.646999999999998</v>
      </c>
      <c r="E131" s="10">
        <v>18.984000000000002</v>
      </c>
      <c r="F131" s="10">
        <v>21.334</v>
      </c>
      <c r="G131" s="11">
        <f t="shared" si="1"/>
        <v>18.988333333333333</v>
      </c>
      <c r="H131" s="20"/>
    </row>
    <row r="132" spans="1:8">
      <c r="A132" s="18"/>
      <c r="B132" s="20"/>
      <c r="C132" s="13">
        <v>29</v>
      </c>
      <c r="D132" s="10">
        <v>12.657</v>
      </c>
      <c r="E132" s="10">
        <v>14.331</v>
      </c>
      <c r="F132" s="10">
        <v>14.879</v>
      </c>
      <c r="G132" s="11">
        <f t="shared" si="1"/>
        <v>13.955666666666666</v>
      </c>
      <c r="H132" s="20"/>
    </row>
    <row r="133" spans="1:8">
      <c r="A133" s="18"/>
      <c r="B133" s="20"/>
      <c r="C133" s="13">
        <v>30</v>
      </c>
      <c r="D133" s="10">
        <v>11.89</v>
      </c>
      <c r="E133" s="10">
        <v>16.547999999999998</v>
      </c>
      <c r="F133" s="10">
        <v>13.032</v>
      </c>
      <c r="G133" s="11">
        <f t="shared" si="1"/>
        <v>13.823333333333332</v>
      </c>
      <c r="H133" s="20"/>
    </row>
    <row r="134" spans="1:8">
      <c r="A134" s="18"/>
      <c r="B134" s="20"/>
      <c r="C134" s="13">
        <v>31</v>
      </c>
      <c r="D134" s="10">
        <v>18.911000000000001</v>
      </c>
      <c r="E134" s="10">
        <v>15.926</v>
      </c>
      <c r="F134" s="10">
        <v>16.068000000000001</v>
      </c>
      <c r="G134" s="11">
        <f t="shared" ref="G134:G197" si="2">AVERAGE(D134:F134)</f>
        <v>16.968333333333334</v>
      </c>
      <c r="H134" s="20"/>
    </row>
    <row r="135" spans="1:8">
      <c r="A135" s="18"/>
      <c r="B135" s="20"/>
      <c r="C135" s="13">
        <v>32</v>
      </c>
      <c r="D135" s="10">
        <v>23.536000000000001</v>
      </c>
      <c r="E135" s="10">
        <v>19.018999999999998</v>
      </c>
      <c r="F135" s="10">
        <v>18.852</v>
      </c>
      <c r="G135" s="11">
        <f t="shared" si="2"/>
        <v>20.468999999999998</v>
      </c>
      <c r="H135" s="20"/>
    </row>
    <row r="136" spans="1:8">
      <c r="A136" s="18"/>
      <c r="B136" s="20"/>
      <c r="C136" s="13">
        <v>33</v>
      </c>
      <c r="D136" s="10">
        <v>19.952000000000002</v>
      </c>
      <c r="E136" s="10">
        <v>20.751000000000001</v>
      </c>
      <c r="F136" s="10">
        <v>18.029</v>
      </c>
      <c r="G136" s="11">
        <f t="shared" si="2"/>
        <v>19.577333333333332</v>
      </c>
      <c r="H136" s="20"/>
    </row>
    <row r="137" spans="1:8">
      <c r="A137" s="18"/>
      <c r="B137" s="20"/>
      <c r="C137" s="13">
        <v>34</v>
      </c>
      <c r="D137" s="10">
        <v>16.709</v>
      </c>
      <c r="E137" s="10">
        <v>17.198</v>
      </c>
      <c r="F137" s="10">
        <v>16.199000000000002</v>
      </c>
      <c r="G137" s="11">
        <f t="shared" si="2"/>
        <v>16.701999999999998</v>
      </c>
      <c r="H137" s="20"/>
    </row>
    <row r="138" spans="1:8">
      <c r="A138" s="18"/>
      <c r="B138" s="20"/>
      <c r="C138" s="13">
        <v>35</v>
      </c>
      <c r="D138" s="10">
        <v>21.280999999999999</v>
      </c>
      <c r="E138" s="10">
        <v>19.335000000000001</v>
      </c>
      <c r="F138" s="10">
        <v>17.151</v>
      </c>
      <c r="G138" s="11">
        <f t="shared" si="2"/>
        <v>19.255666666666666</v>
      </c>
      <c r="H138" s="20"/>
    </row>
    <row r="139" spans="1:8">
      <c r="A139" s="18"/>
      <c r="B139" s="20"/>
      <c r="C139" s="13">
        <v>36</v>
      </c>
      <c r="D139" s="10">
        <v>17.088000000000001</v>
      </c>
      <c r="E139" s="10">
        <v>20.591000000000001</v>
      </c>
      <c r="F139" s="10">
        <v>19.277000000000001</v>
      </c>
      <c r="G139" s="11">
        <f t="shared" si="2"/>
        <v>18.985333333333333</v>
      </c>
      <c r="H139" s="20"/>
    </row>
    <row r="140" spans="1:8">
      <c r="A140" s="18"/>
      <c r="B140" s="20"/>
      <c r="C140" s="13">
        <v>37</v>
      </c>
      <c r="D140" s="10">
        <v>13.321</v>
      </c>
      <c r="E140" s="10">
        <v>11.063000000000001</v>
      </c>
      <c r="F140" s="10">
        <v>11.541</v>
      </c>
      <c r="G140" s="11">
        <f t="shared" si="2"/>
        <v>11.975</v>
      </c>
      <c r="H140" s="20"/>
    </row>
    <row r="141" spans="1:8">
      <c r="A141" s="18"/>
      <c r="B141" s="20"/>
      <c r="C141" s="13">
        <v>38</v>
      </c>
      <c r="D141" s="10">
        <v>16.071999999999999</v>
      </c>
      <c r="E141" s="10">
        <v>15.952</v>
      </c>
      <c r="F141" s="10">
        <v>14.831</v>
      </c>
      <c r="G141" s="11">
        <f t="shared" si="2"/>
        <v>15.618333333333334</v>
      </c>
      <c r="H141" s="20"/>
    </row>
    <row r="142" spans="1:8">
      <c r="A142" s="18"/>
      <c r="B142" s="20"/>
      <c r="C142" s="13">
        <v>39</v>
      </c>
      <c r="D142" s="10">
        <v>19.908000000000001</v>
      </c>
      <c r="E142" s="10">
        <v>16.863</v>
      </c>
      <c r="F142" s="10">
        <v>17.821000000000002</v>
      </c>
      <c r="G142" s="11">
        <f t="shared" si="2"/>
        <v>18.197333333333333</v>
      </c>
      <c r="H142" s="20"/>
    </row>
    <row r="143" spans="1:8">
      <c r="A143" s="18"/>
      <c r="B143" s="20"/>
      <c r="C143" s="13">
        <v>40</v>
      </c>
      <c r="D143" s="10">
        <v>18.635999999999999</v>
      </c>
      <c r="E143" s="10">
        <v>18.867999999999999</v>
      </c>
      <c r="F143" s="10">
        <v>21.911000000000001</v>
      </c>
      <c r="G143" s="11">
        <f t="shared" si="2"/>
        <v>19.805</v>
      </c>
      <c r="H143" s="20"/>
    </row>
    <row r="144" spans="1:8">
      <c r="A144" s="18"/>
      <c r="B144" s="20"/>
      <c r="C144" s="13">
        <v>41</v>
      </c>
      <c r="D144" s="10">
        <v>24.919</v>
      </c>
      <c r="E144" s="10">
        <v>21.38</v>
      </c>
      <c r="F144" s="10">
        <v>19.616</v>
      </c>
      <c r="G144" s="11">
        <f t="shared" si="2"/>
        <v>21.971666666666664</v>
      </c>
      <c r="H144" s="20"/>
    </row>
    <row r="145" spans="1:8">
      <c r="A145" s="18"/>
      <c r="B145" s="20"/>
      <c r="C145" s="13">
        <v>42</v>
      </c>
      <c r="D145" s="10">
        <v>30.148</v>
      </c>
      <c r="E145" s="10">
        <v>32.091999999999999</v>
      </c>
      <c r="F145" s="10">
        <v>25.202999999999999</v>
      </c>
      <c r="G145" s="11">
        <f t="shared" si="2"/>
        <v>29.147666666666666</v>
      </c>
      <c r="H145" s="20"/>
    </row>
    <row r="146" spans="1:8">
      <c r="A146" s="18"/>
      <c r="B146" s="20"/>
      <c r="C146" s="13">
        <v>43</v>
      </c>
      <c r="D146" s="10">
        <v>16.831</v>
      </c>
      <c r="E146" s="10">
        <v>16.869</v>
      </c>
      <c r="F146" s="10">
        <v>16.141999999999999</v>
      </c>
      <c r="G146" s="11">
        <f t="shared" si="2"/>
        <v>16.614000000000001</v>
      </c>
      <c r="H146" s="20"/>
    </row>
    <row r="147" spans="1:8">
      <c r="A147" s="18"/>
      <c r="B147" s="20"/>
      <c r="C147" s="13">
        <v>44</v>
      </c>
      <c r="D147" s="10">
        <v>21.015999999999998</v>
      </c>
      <c r="E147" s="10">
        <v>24.388000000000002</v>
      </c>
      <c r="F147" s="10">
        <v>22.513000000000002</v>
      </c>
      <c r="G147" s="11">
        <f t="shared" si="2"/>
        <v>22.638999999999999</v>
      </c>
      <c r="H147" s="20"/>
    </row>
    <row r="148" spans="1:8">
      <c r="A148" s="18"/>
      <c r="B148" s="20"/>
      <c r="C148" s="13">
        <v>45</v>
      </c>
      <c r="D148" s="10">
        <v>21.38</v>
      </c>
      <c r="E148" s="10">
        <v>22.271000000000001</v>
      </c>
      <c r="F148" s="10">
        <v>22.292999999999999</v>
      </c>
      <c r="G148" s="11">
        <f t="shared" si="2"/>
        <v>21.981333333333328</v>
      </c>
      <c r="H148" s="20"/>
    </row>
    <row r="149" spans="1:8">
      <c r="A149" s="18"/>
      <c r="B149" s="20"/>
      <c r="C149" s="13">
        <v>46</v>
      </c>
      <c r="D149" s="10">
        <v>17.22</v>
      </c>
      <c r="E149" s="10">
        <v>16.199000000000002</v>
      </c>
      <c r="F149" s="10">
        <v>13.792999999999999</v>
      </c>
      <c r="G149" s="11">
        <f t="shared" si="2"/>
        <v>15.737333333333332</v>
      </c>
      <c r="H149" s="20"/>
    </row>
    <row r="150" spans="1:8">
      <c r="A150" s="18"/>
      <c r="B150" s="20"/>
      <c r="C150" s="13">
        <v>47</v>
      </c>
      <c r="D150" s="10">
        <v>15.754</v>
      </c>
      <c r="E150" s="10">
        <v>17.545000000000002</v>
      </c>
      <c r="F150" s="10">
        <v>18.216000000000001</v>
      </c>
      <c r="G150" s="11">
        <f t="shared" si="2"/>
        <v>17.171666666666667</v>
      </c>
      <c r="H150" s="20"/>
    </row>
    <row r="151" spans="1:8">
      <c r="A151" s="18"/>
      <c r="B151" s="20"/>
      <c r="C151" s="13">
        <v>48</v>
      </c>
      <c r="D151" s="10">
        <v>13.744</v>
      </c>
      <c r="E151" s="10">
        <v>15.16</v>
      </c>
      <c r="F151" s="10">
        <v>16.628</v>
      </c>
      <c r="G151" s="11">
        <f t="shared" si="2"/>
        <v>15.177333333333332</v>
      </c>
      <c r="H151" s="20"/>
    </row>
    <row r="152" spans="1:8">
      <c r="A152" s="18"/>
      <c r="B152" s="20"/>
      <c r="C152" s="13">
        <v>49</v>
      </c>
      <c r="D152" s="10">
        <v>17.841000000000001</v>
      </c>
      <c r="E152" s="10">
        <v>15.925000000000001</v>
      </c>
      <c r="F152" s="10">
        <v>14.805</v>
      </c>
      <c r="G152" s="11">
        <f t="shared" si="2"/>
        <v>16.190333333333335</v>
      </c>
      <c r="H152" s="20"/>
    </row>
    <row r="153" spans="1:8">
      <c r="A153" s="18"/>
      <c r="B153" s="20"/>
      <c r="C153" s="13">
        <v>50</v>
      </c>
      <c r="D153" s="10">
        <v>22.155999999999999</v>
      </c>
      <c r="E153" s="10">
        <v>21.138000000000002</v>
      </c>
      <c r="F153" s="10">
        <v>22.925999999999998</v>
      </c>
      <c r="G153" s="11">
        <f t="shared" si="2"/>
        <v>22.073333333333334</v>
      </c>
      <c r="H153" s="20"/>
    </row>
    <row r="154" spans="1:8">
      <c r="A154" s="18" t="s">
        <v>30</v>
      </c>
      <c r="B154" s="20">
        <v>1</v>
      </c>
      <c r="C154" s="13">
        <v>1</v>
      </c>
      <c r="D154" s="10">
        <v>17.399999999999999</v>
      </c>
      <c r="E154" s="10">
        <v>14.93</v>
      </c>
      <c r="F154" s="10">
        <v>14.08</v>
      </c>
      <c r="G154" s="11">
        <f t="shared" si="2"/>
        <v>15.469999999999999</v>
      </c>
      <c r="H154" s="21">
        <f>MEDIAN(G154:G253)</f>
        <v>15.681666666666665</v>
      </c>
    </row>
    <row r="155" spans="1:8">
      <c r="A155" s="18"/>
      <c r="B155" s="20"/>
      <c r="C155" s="13">
        <v>2</v>
      </c>
      <c r="D155" s="10">
        <v>13.7</v>
      </c>
      <c r="E155" s="10">
        <v>12.28</v>
      </c>
      <c r="F155" s="10">
        <v>14.08</v>
      </c>
      <c r="G155" s="11">
        <f t="shared" si="2"/>
        <v>13.353333333333332</v>
      </c>
      <c r="H155" s="20"/>
    </row>
    <row r="156" spans="1:8">
      <c r="A156" s="18"/>
      <c r="B156" s="20"/>
      <c r="C156" s="13">
        <v>3</v>
      </c>
      <c r="D156" s="10">
        <v>24.39</v>
      </c>
      <c r="E156" s="10">
        <v>22.77</v>
      </c>
      <c r="F156" s="10">
        <v>24.93</v>
      </c>
      <c r="G156" s="11">
        <f t="shared" si="2"/>
        <v>24.03</v>
      </c>
      <c r="H156" s="20"/>
    </row>
    <row r="157" spans="1:8">
      <c r="A157" s="18"/>
      <c r="B157" s="20"/>
      <c r="C157" s="13">
        <v>4</v>
      </c>
      <c r="D157" s="10">
        <v>11.22</v>
      </c>
      <c r="E157" s="10">
        <v>12.37</v>
      </c>
      <c r="F157" s="10">
        <v>11.32</v>
      </c>
      <c r="G157" s="11">
        <f t="shared" si="2"/>
        <v>11.636666666666665</v>
      </c>
      <c r="H157" s="20"/>
    </row>
    <row r="158" spans="1:8">
      <c r="A158" s="18"/>
      <c r="B158" s="20"/>
      <c r="C158" s="13">
        <v>5</v>
      </c>
      <c r="D158" s="10">
        <v>10.83</v>
      </c>
      <c r="E158" s="10">
        <v>11.68</v>
      </c>
      <c r="F158" s="10">
        <v>10.93</v>
      </c>
      <c r="G158" s="11">
        <f t="shared" si="2"/>
        <v>11.146666666666667</v>
      </c>
      <c r="H158" s="20"/>
    </row>
    <row r="159" spans="1:8">
      <c r="A159" s="18"/>
      <c r="B159" s="20"/>
      <c r="C159" s="13">
        <v>6</v>
      </c>
      <c r="D159" s="10">
        <v>10.46</v>
      </c>
      <c r="E159" s="10">
        <v>10.73</v>
      </c>
      <c r="F159" s="10">
        <v>10.94</v>
      </c>
      <c r="G159" s="11">
        <f t="shared" si="2"/>
        <v>10.71</v>
      </c>
      <c r="H159" s="20"/>
    </row>
    <row r="160" spans="1:8">
      <c r="A160" s="18"/>
      <c r="B160" s="20"/>
      <c r="C160" s="13">
        <v>7</v>
      </c>
      <c r="D160" s="10">
        <v>14.64</v>
      </c>
      <c r="E160" s="10">
        <v>15.66</v>
      </c>
      <c r="F160" s="10">
        <v>13.27</v>
      </c>
      <c r="G160" s="11">
        <f t="shared" si="2"/>
        <v>14.523333333333333</v>
      </c>
      <c r="H160" s="20"/>
    </row>
    <row r="161" spans="1:8">
      <c r="A161" s="18"/>
      <c r="B161" s="20"/>
      <c r="C161" s="13">
        <v>8</v>
      </c>
      <c r="D161" s="10">
        <v>17.37</v>
      </c>
      <c r="E161" s="10">
        <v>14.93</v>
      </c>
      <c r="F161" s="10">
        <v>13.17</v>
      </c>
      <c r="G161" s="11">
        <f t="shared" si="2"/>
        <v>15.156666666666666</v>
      </c>
      <c r="H161" s="20"/>
    </row>
    <row r="162" spans="1:8">
      <c r="A162" s="18"/>
      <c r="B162" s="20"/>
      <c r="C162" s="13">
        <v>9</v>
      </c>
      <c r="D162" s="10">
        <v>13.66</v>
      </c>
      <c r="E162" s="10">
        <v>13.87</v>
      </c>
      <c r="F162" s="10">
        <v>11.88</v>
      </c>
      <c r="G162" s="11">
        <f t="shared" si="2"/>
        <v>13.136666666666668</v>
      </c>
      <c r="H162" s="20"/>
    </row>
    <row r="163" spans="1:8">
      <c r="A163" s="18"/>
      <c r="B163" s="20"/>
      <c r="C163" s="13">
        <v>10</v>
      </c>
      <c r="D163" s="10">
        <v>14.97</v>
      </c>
      <c r="E163" s="10">
        <v>17.3</v>
      </c>
      <c r="F163" s="10">
        <v>17.100000000000001</v>
      </c>
      <c r="G163" s="11">
        <f t="shared" si="2"/>
        <v>16.456666666666667</v>
      </c>
      <c r="H163" s="20"/>
    </row>
    <row r="164" spans="1:8">
      <c r="A164" s="18"/>
      <c r="B164" s="20"/>
      <c r="C164" s="13">
        <v>11</v>
      </c>
      <c r="D164" s="10">
        <v>13.28</v>
      </c>
      <c r="E164" s="10">
        <v>18.71</v>
      </c>
      <c r="F164" s="10">
        <v>15.8</v>
      </c>
      <c r="G164" s="11">
        <f t="shared" si="2"/>
        <v>15.930000000000001</v>
      </c>
      <c r="H164" s="20"/>
    </row>
    <row r="165" spans="1:8">
      <c r="A165" s="18"/>
      <c r="B165" s="20"/>
      <c r="C165" s="13">
        <v>12</v>
      </c>
      <c r="D165" s="10">
        <v>14.57</v>
      </c>
      <c r="E165" s="10">
        <v>10.46</v>
      </c>
      <c r="F165" s="10">
        <v>10.79</v>
      </c>
      <c r="G165" s="11">
        <f t="shared" si="2"/>
        <v>11.94</v>
      </c>
      <c r="H165" s="20"/>
    </row>
    <row r="166" spans="1:8">
      <c r="A166" s="18"/>
      <c r="B166" s="20"/>
      <c r="C166" s="13">
        <v>13</v>
      </c>
      <c r="D166" s="10">
        <v>11.32</v>
      </c>
      <c r="E166" s="10">
        <v>14.3</v>
      </c>
      <c r="F166" s="10">
        <v>12.7</v>
      </c>
      <c r="G166" s="11">
        <f t="shared" si="2"/>
        <v>12.773333333333333</v>
      </c>
      <c r="H166" s="20"/>
    </row>
    <row r="167" spans="1:8">
      <c r="A167" s="18"/>
      <c r="B167" s="20"/>
      <c r="C167" s="13">
        <v>14</v>
      </c>
      <c r="D167" s="10">
        <v>18.559999999999999</v>
      </c>
      <c r="E167" s="10">
        <v>15.52</v>
      </c>
      <c r="F167" s="10">
        <v>11.69</v>
      </c>
      <c r="G167" s="11">
        <f t="shared" si="2"/>
        <v>15.256666666666666</v>
      </c>
      <c r="H167" s="20"/>
    </row>
    <row r="168" spans="1:8">
      <c r="A168" s="18"/>
      <c r="B168" s="20"/>
      <c r="C168" s="13">
        <v>15</v>
      </c>
      <c r="D168" s="10">
        <v>16.57</v>
      </c>
      <c r="E168" s="10">
        <v>12.85</v>
      </c>
      <c r="F168" s="10">
        <v>13.08</v>
      </c>
      <c r="G168" s="11">
        <f t="shared" si="2"/>
        <v>14.166666666666666</v>
      </c>
      <c r="H168" s="20"/>
    </row>
    <row r="169" spans="1:8">
      <c r="A169" s="18"/>
      <c r="B169" s="20"/>
      <c r="C169" s="13">
        <v>16</v>
      </c>
      <c r="D169" s="10">
        <v>13.39</v>
      </c>
      <c r="E169" s="10">
        <v>17.399999999999999</v>
      </c>
      <c r="F169" s="10">
        <v>16.579999999999998</v>
      </c>
      <c r="G169" s="11">
        <f t="shared" si="2"/>
        <v>15.79</v>
      </c>
      <c r="H169" s="20"/>
    </row>
    <row r="170" spans="1:8">
      <c r="A170" s="18"/>
      <c r="B170" s="20"/>
      <c r="C170" s="13">
        <v>17</v>
      </c>
      <c r="D170" s="10">
        <v>11.91</v>
      </c>
      <c r="E170" s="10">
        <v>11.52</v>
      </c>
      <c r="F170" s="10">
        <v>13.37</v>
      </c>
      <c r="G170" s="11">
        <f t="shared" si="2"/>
        <v>12.266666666666666</v>
      </c>
      <c r="H170" s="20"/>
    </row>
    <row r="171" spans="1:8">
      <c r="A171" s="18"/>
      <c r="B171" s="20"/>
      <c r="C171" s="13">
        <v>18</v>
      </c>
      <c r="D171" s="10">
        <v>14.1</v>
      </c>
      <c r="E171" s="10">
        <v>14.17</v>
      </c>
      <c r="F171" s="10">
        <v>13.87</v>
      </c>
      <c r="G171" s="11">
        <f t="shared" si="2"/>
        <v>14.046666666666667</v>
      </c>
      <c r="H171" s="20"/>
    </row>
    <row r="172" spans="1:8">
      <c r="A172" s="18"/>
      <c r="B172" s="20"/>
      <c r="C172" s="13">
        <v>19</v>
      </c>
      <c r="D172" s="10">
        <v>13.87</v>
      </c>
      <c r="E172" s="10">
        <v>13.76</v>
      </c>
      <c r="F172" s="10">
        <v>14.64</v>
      </c>
      <c r="G172" s="11">
        <f t="shared" si="2"/>
        <v>14.089999999999998</v>
      </c>
      <c r="H172" s="20"/>
    </row>
    <row r="173" spans="1:8">
      <c r="A173" s="18"/>
      <c r="B173" s="20"/>
      <c r="C173" s="13">
        <v>20</v>
      </c>
      <c r="D173" s="10">
        <v>14.53</v>
      </c>
      <c r="E173" s="10">
        <v>12.42</v>
      </c>
      <c r="F173" s="10">
        <v>11.2</v>
      </c>
      <c r="G173" s="11">
        <f t="shared" si="2"/>
        <v>12.716666666666667</v>
      </c>
      <c r="H173" s="20"/>
    </row>
    <row r="174" spans="1:8">
      <c r="A174" s="18"/>
      <c r="B174" s="20"/>
      <c r="C174" s="13">
        <v>21</v>
      </c>
      <c r="D174" s="10">
        <v>14.08</v>
      </c>
      <c r="E174" s="10">
        <v>10.83</v>
      </c>
      <c r="F174" s="10">
        <v>12.63</v>
      </c>
      <c r="G174" s="11">
        <f t="shared" si="2"/>
        <v>12.513333333333334</v>
      </c>
      <c r="H174" s="20"/>
    </row>
    <row r="175" spans="1:8">
      <c r="A175" s="18"/>
      <c r="B175" s="20"/>
      <c r="C175" s="13">
        <v>22</v>
      </c>
      <c r="D175" s="10">
        <v>11.45</v>
      </c>
      <c r="E175" s="10">
        <v>11.83</v>
      </c>
      <c r="F175" s="10">
        <v>10.62</v>
      </c>
      <c r="G175" s="11">
        <f t="shared" si="2"/>
        <v>11.299999999999999</v>
      </c>
      <c r="H175" s="20"/>
    </row>
    <row r="176" spans="1:8">
      <c r="A176" s="18"/>
      <c r="B176" s="20"/>
      <c r="C176" s="13">
        <v>23</v>
      </c>
      <c r="D176" s="10">
        <v>13.28</v>
      </c>
      <c r="E176" s="10">
        <v>13.48</v>
      </c>
      <c r="F176" s="10">
        <v>17.3</v>
      </c>
      <c r="G176" s="11">
        <f t="shared" si="2"/>
        <v>14.686666666666667</v>
      </c>
      <c r="H176" s="20"/>
    </row>
    <row r="177" spans="1:8">
      <c r="A177" s="18"/>
      <c r="B177" s="20"/>
      <c r="C177" s="13">
        <v>24</v>
      </c>
      <c r="D177" s="10">
        <v>21.77</v>
      </c>
      <c r="E177" s="10">
        <v>32.119999999999997</v>
      </c>
      <c r="F177" s="10">
        <v>26.31</v>
      </c>
      <c r="G177" s="11">
        <f t="shared" si="2"/>
        <v>26.733333333333334</v>
      </c>
      <c r="H177" s="20"/>
    </row>
    <row r="178" spans="1:8">
      <c r="A178" s="18"/>
      <c r="B178" s="20"/>
      <c r="C178" s="13">
        <v>25</v>
      </c>
      <c r="D178" s="10">
        <v>13.87</v>
      </c>
      <c r="E178" s="10">
        <v>15.83</v>
      </c>
      <c r="F178" s="10">
        <v>12.62</v>
      </c>
      <c r="G178" s="11">
        <f t="shared" si="2"/>
        <v>14.106666666666667</v>
      </c>
      <c r="H178" s="20"/>
    </row>
    <row r="179" spans="1:8">
      <c r="A179" s="18"/>
      <c r="B179" s="20"/>
      <c r="C179" s="13">
        <v>26</v>
      </c>
      <c r="D179" s="10">
        <v>13.99</v>
      </c>
      <c r="E179" s="10">
        <v>12.57</v>
      </c>
      <c r="F179" s="10">
        <v>14.08</v>
      </c>
      <c r="G179" s="11">
        <f t="shared" si="2"/>
        <v>13.546666666666667</v>
      </c>
      <c r="H179" s="20"/>
    </row>
    <row r="180" spans="1:8">
      <c r="A180" s="18"/>
      <c r="B180" s="20"/>
      <c r="C180" s="13">
        <v>27</v>
      </c>
      <c r="D180" s="10">
        <v>33.17</v>
      </c>
      <c r="E180" s="10">
        <v>25.77</v>
      </c>
      <c r="F180" s="10">
        <v>35.729999999999997</v>
      </c>
      <c r="G180" s="11">
        <f t="shared" si="2"/>
        <v>31.556666666666661</v>
      </c>
      <c r="H180" s="20"/>
    </row>
    <row r="181" spans="1:8">
      <c r="A181" s="18"/>
      <c r="B181" s="20"/>
      <c r="C181" s="13">
        <v>28</v>
      </c>
      <c r="D181" s="10">
        <v>16.23</v>
      </c>
      <c r="E181" s="10">
        <v>11.62</v>
      </c>
      <c r="F181" s="10">
        <v>13</v>
      </c>
      <c r="G181" s="11">
        <f t="shared" si="2"/>
        <v>13.616666666666667</v>
      </c>
      <c r="H181" s="20"/>
    </row>
    <row r="182" spans="1:8">
      <c r="A182" s="18"/>
      <c r="B182" s="20"/>
      <c r="C182" s="13">
        <v>29</v>
      </c>
      <c r="D182" s="10">
        <v>15.09</v>
      </c>
      <c r="E182" s="10">
        <v>14.96</v>
      </c>
      <c r="F182" s="10">
        <v>16.72</v>
      </c>
      <c r="G182" s="11">
        <f t="shared" si="2"/>
        <v>15.589999999999998</v>
      </c>
      <c r="H182" s="20"/>
    </row>
    <row r="183" spans="1:8">
      <c r="A183" s="18"/>
      <c r="B183" s="20"/>
      <c r="C183" s="13">
        <v>30</v>
      </c>
      <c r="D183" s="10">
        <v>27.26</v>
      </c>
      <c r="E183" s="10">
        <v>34.619999999999997</v>
      </c>
      <c r="F183" s="10">
        <v>38.42</v>
      </c>
      <c r="G183" s="11">
        <f t="shared" si="2"/>
        <v>33.43333333333333</v>
      </c>
      <c r="H183" s="20"/>
    </row>
    <row r="184" spans="1:8">
      <c r="A184" s="18"/>
      <c r="B184" s="20"/>
      <c r="C184" s="13">
        <v>31</v>
      </c>
      <c r="D184" s="10">
        <v>23.75</v>
      </c>
      <c r="E184" s="10">
        <v>22.97</v>
      </c>
      <c r="F184" s="10">
        <v>24.68</v>
      </c>
      <c r="G184" s="11">
        <f t="shared" si="2"/>
        <v>23.8</v>
      </c>
      <c r="H184" s="20"/>
    </row>
    <row r="185" spans="1:8">
      <c r="A185" s="18"/>
      <c r="B185" s="20"/>
      <c r="C185" s="13">
        <v>32</v>
      </c>
      <c r="D185" s="10">
        <v>11.48</v>
      </c>
      <c r="E185" s="10">
        <v>11.35</v>
      </c>
      <c r="F185" s="10">
        <v>11.84</v>
      </c>
      <c r="G185" s="11">
        <f t="shared" si="2"/>
        <v>11.556666666666667</v>
      </c>
      <c r="H185" s="20"/>
    </row>
    <row r="186" spans="1:8">
      <c r="A186" s="18"/>
      <c r="B186" s="20"/>
      <c r="C186" s="13">
        <v>33</v>
      </c>
      <c r="D186" s="10">
        <v>16.350000000000001</v>
      </c>
      <c r="E186" s="10">
        <v>16.59</v>
      </c>
      <c r="F186" s="10">
        <v>14.43</v>
      </c>
      <c r="G186" s="11">
        <f t="shared" si="2"/>
        <v>15.79</v>
      </c>
      <c r="H186" s="20"/>
    </row>
    <row r="187" spans="1:8">
      <c r="A187" s="18"/>
      <c r="B187" s="20"/>
      <c r="C187" s="13">
        <v>34</v>
      </c>
      <c r="D187" s="10">
        <v>27.91</v>
      </c>
      <c r="E187" s="10">
        <v>36.79</v>
      </c>
      <c r="F187" s="10">
        <v>41.78</v>
      </c>
      <c r="G187" s="11">
        <f t="shared" si="2"/>
        <v>35.493333333333332</v>
      </c>
      <c r="H187" s="20"/>
    </row>
    <row r="188" spans="1:8">
      <c r="A188" s="18"/>
      <c r="B188" s="20"/>
      <c r="C188" s="13">
        <v>35</v>
      </c>
      <c r="D188" s="10">
        <v>12.24</v>
      </c>
      <c r="E188" s="10">
        <v>14.37</v>
      </c>
      <c r="F188" s="10">
        <v>14.27</v>
      </c>
      <c r="G188" s="11">
        <f t="shared" si="2"/>
        <v>13.626666666666665</v>
      </c>
      <c r="H188" s="20"/>
    </row>
    <row r="189" spans="1:8">
      <c r="A189" s="18"/>
      <c r="B189" s="20"/>
      <c r="C189" s="13">
        <v>36</v>
      </c>
      <c r="D189" s="10">
        <v>11.06</v>
      </c>
      <c r="E189" s="10">
        <v>12.17</v>
      </c>
      <c r="F189" s="10">
        <v>10.09</v>
      </c>
      <c r="G189" s="11">
        <f t="shared" si="2"/>
        <v>11.106666666666667</v>
      </c>
      <c r="H189" s="20"/>
    </row>
    <row r="190" spans="1:8">
      <c r="A190" s="18"/>
      <c r="B190" s="20"/>
      <c r="C190" s="13">
        <v>37</v>
      </c>
      <c r="D190" s="10">
        <v>11.27</v>
      </c>
      <c r="E190" s="10">
        <v>11.86</v>
      </c>
      <c r="F190" s="10">
        <v>15.29</v>
      </c>
      <c r="G190" s="11">
        <f t="shared" si="2"/>
        <v>12.806666666666667</v>
      </c>
      <c r="H190" s="20"/>
    </row>
    <row r="191" spans="1:8">
      <c r="A191" s="18"/>
      <c r="B191" s="20"/>
      <c r="C191" s="13">
        <v>38</v>
      </c>
      <c r="D191" s="10">
        <v>13.82</v>
      </c>
      <c r="E191" s="10">
        <v>15.04</v>
      </c>
      <c r="F191" s="10">
        <v>13.26</v>
      </c>
      <c r="G191" s="11">
        <f t="shared" si="2"/>
        <v>14.04</v>
      </c>
      <c r="H191" s="20"/>
    </row>
    <row r="192" spans="1:8">
      <c r="A192" s="18"/>
      <c r="B192" s="20"/>
      <c r="C192" s="13">
        <v>39</v>
      </c>
      <c r="D192" s="10">
        <v>23.54</v>
      </c>
      <c r="E192" s="10">
        <v>18.989999999999998</v>
      </c>
      <c r="F192" s="10">
        <v>23.51</v>
      </c>
      <c r="G192" s="11">
        <f t="shared" si="2"/>
        <v>22.013333333333335</v>
      </c>
      <c r="H192" s="20"/>
    </row>
    <row r="193" spans="1:8">
      <c r="A193" s="18"/>
      <c r="B193" s="20"/>
      <c r="C193" s="13">
        <v>40</v>
      </c>
      <c r="D193" s="10">
        <v>16.48</v>
      </c>
      <c r="E193" s="10">
        <v>15.61</v>
      </c>
      <c r="F193" s="10">
        <v>15.44</v>
      </c>
      <c r="G193" s="11">
        <f t="shared" si="2"/>
        <v>15.843333333333334</v>
      </c>
      <c r="H193" s="20"/>
    </row>
    <row r="194" spans="1:8">
      <c r="A194" s="18"/>
      <c r="B194" s="20"/>
      <c r="C194" s="13">
        <v>41</v>
      </c>
      <c r="D194" s="10">
        <v>15.09</v>
      </c>
      <c r="E194" s="10">
        <v>11.14</v>
      </c>
      <c r="F194" s="10">
        <v>11.38</v>
      </c>
      <c r="G194" s="11">
        <f t="shared" si="2"/>
        <v>12.536666666666667</v>
      </c>
      <c r="H194" s="20"/>
    </row>
    <row r="195" spans="1:8">
      <c r="A195" s="18"/>
      <c r="B195" s="20"/>
      <c r="C195" s="13">
        <v>42</v>
      </c>
      <c r="D195" s="10">
        <v>15.26</v>
      </c>
      <c r="E195" s="10">
        <v>16.48</v>
      </c>
      <c r="F195" s="10">
        <v>14.7</v>
      </c>
      <c r="G195" s="11">
        <f t="shared" si="2"/>
        <v>15.479999999999999</v>
      </c>
      <c r="H195" s="20"/>
    </row>
    <row r="196" spans="1:8">
      <c r="A196" s="18"/>
      <c r="B196" s="20"/>
      <c r="C196" s="13">
        <v>43</v>
      </c>
      <c r="D196" s="10">
        <v>10.94</v>
      </c>
      <c r="E196" s="10">
        <v>14.12</v>
      </c>
      <c r="F196" s="10">
        <v>9.9600000000000009</v>
      </c>
      <c r="G196" s="11">
        <f t="shared" si="2"/>
        <v>11.673333333333332</v>
      </c>
      <c r="H196" s="20"/>
    </row>
    <row r="197" spans="1:8">
      <c r="A197" s="18"/>
      <c r="B197" s="20"/>
      <c r="C197" s="13">
        <v>44</v>
      </c>
      <c r="D197" s="10">
        <v>14.7</v>
      </c>
      <c r="E197" s="10">
        <v>13.46</v>
      </c>
      <c r="F197" s="10">
        <v>13.41</v>
      </c>
      <c r="G197" s="11">
        <f t="shared" si="2"/>
        <v>13.856666666666667</v>
      </c>
      <c r="H197" s="20"/>
    </row>
    <row r="198" spans="1:8">
      <c r="A198" s="18"/>
      <c r="B198" s="20"/>
      <c r="C198" s="13">
        <v>45</v>
      </c>
      <c r="D198" s="10">
        <v>35.06</v>
      </c>
      <c r="E198" s="10">
        <v>32.19</v>
      </c>
      <c r="F198" s="10">
        <v>32.159999999999997</v>
      </c>
      <c r="G198" s="11">
        <f t="shared" ref="G198:G261" si="3">AVERAGE(D198:F198)</f>
        <v>33.136666666666663</v>
      </c>
      <c r="H198" s="20"/>
    </row>
    <row r="199" spans="1:8">
      <c r="A199" s="18"/>
      <c r="B199" s="20"/>
      <c r="C199" s="13">
        <v>46</v>
      </c>
      <c r="D199" s="10">
        <v>10.43</v>
      </c>
      <c r="E199" s="10">
        <v>14.1</v>
      </c>
      <c r="F199" s="10">
        <v>11.14</v>
      </c>
      <c r="G199" s="11">
        <f t="shared" si="3"/>
        <v>11.89</v>
      </c>
      <c r="H199" s="20"/>
    </row>
    <row r="200" spans="1:8">
      <c r="A200" s="18"/>
      <c r="B200" s="20"/>
      <c r="C200" s="13">
        <v>47</v>
      </c>
      <c r="D200" s="10">
        <v>26</v>
      </c>
      <c r="E200" s="10">
        <v>28.9</v>
      </c>
      <c r="F200" s="10">
        <v>29.1</v>
      </c>
      <c r="G200" s="11">
        <f t="shared" si="3"/>
        <v>28</v>
      </c>
      <c r="H200" s="20"/>
    </row>
    <row r="201" spans="1:8">
      <c r="A201" s="18"/>
      <c r="B201" s="20"/>
      <c r="C201" s="13">
        <v>48</v>
      </c>
      <c r="D201" s="10">
        <v>11.6</v>
      </c>
      <c r="E201" s="10">
        <v>12.25</v>
      </c>
      <c r="F201" s="10">
        <v>10.65</v>
      </c>
      <c r="G201" s="11">
        <f t="shared" si="3"/>
        <v>11.5</v>
      </c>
      <c r="H201" s="20"/>
    </row>
    <row r="202" spans="1:8">
      <c r="A202" s="18"/>
      <c r="B202" s="20"/>
      <c r="C202" s="13">
        <v>49</v>
      </c>
      <c r="D202" s="10">
        <v>8.8000000000000007</v>
      </c>
      <c r="E202" s="10">
        <v>9.9</v>
      </c>
      <c r="F202" s="10">
        <v>10.71</v>
      </c>
      <c r="G202" s="11">
        <f t="shared" si="3"/>
        <v>9.8033333333333346</v>
      </c>
      <c r="H202" s="20"/>
    </row>
    <row r="203" spans="1:8">
      <c r="A203" s="18"/>
      <c r="B203" s="20"/>
      <c r="C203" s="13">
        <v>50</v>
      </c>
      <c r="D203" s="10">
        <v>12.56</v>
      </c>
      <c r="E203" s="10">
        <v>12.17</v>
      </c>
      <c r="F203" s="10">
        <v>17.86</v>
      </c>
      <c r="G203" s="11">
        <f t="shared" si="3"/>
        <v>14.196666666666667</v>
      </c>
      <c r="H203" s="20"/>
    </row>
    <row r="204" spans="1:8">
      <c r="A204" s="18"/>
      <c r="B204" s="20">
        <v>2</v>
      </c>
      <c r="C204" s="13">
        <v>1</v>
      </c>
      <c r="D204" s="12">
        <v>22.404</v>
      </c>
      <c r="E204" s="12">
        <v>19.23</v>
      </c>
      <c r="F204" s="12">
        <v>18.843</v>
      </c>
      <c r="G204" s="11">
        <f t="shared" si="3"/>
        <v>20.159000000000002</v>
      </c>
      <c r="H204" s="20"/>
    </row>
    <row r="205" spans="1:8">
      <c r="A205" s="18"/>
      <c r="B205" s="20"/>
      <c r="C205" s="13">
        <v>2</v>
      </c>
      <c r="D205" s="12">
        <v>16.010999999999999</v>
      </c>
      <c r="E205" s="12">
        <v>16.834</v>
      </c>
      <c r="F205" s="12">
        <v>18.634</v>
      </c>
      <c r="G205" s="11">
        <f t="shared" si="3"/>
        <v>17.159666666666666</v>
      </c>
      <c r="H205" s="20"/>
    </row>
    <row r="206" spans="1:8">
      <c r="A206" s="18"/>
      <c r="B206" s="20"/>
      <c r="C206" s="13">
        <v>3</v>
      </c>
      <c r="D206" s="12">
        <v>17.904</v>
      </c>
      <c r="E206" s="12">
        <v>16.02</v>
      </c>
      <c r="F206" s="12">
        <v>16.748999999999999</v>
      </c>
      <c r="G206" s="11">
        <f t="shared" si="3"/>
        <v>16.891000000000002</v>
      </c>
      <c r="H206" s="20"/>
    </row>
    <row r="207" spans="1:8">
      <c r="A207" s="18"/>
      <c r="B207" s="20"/>
      <c r="C207" s="13">
        <v>4</v>
      </c>
      <c r="D207" s="12">
        <v>19.207999999999998</v>
      </c>
      <c r="E207" s="12">
        <v>19.831</v>
      </c>
      <c r="F207" s="12">
        <v>14.538</v>
      </c>
      <c r="G207" s="11">
        <f t="shared" si="3"/>
        <v>17.858999999999998</v>
      </c>
      <c r="H207" s="20"/>
    </row>
    <row r="208" spans="1:8">
      <c r="A208" s="18"/>
      <c r="B208" s="20"/>
      <c r="C208" s="13">
        <v>5</v>
      </c>
      <c r="D208" s="12">
        <v>17.265999999999998</v>
      </c>
      <c r="E208" s="12">
        <v>15.96</v>
      </c>
      <c r="F208" s="12">
        <v>17.72</v>
      </c>
      <c r="G208" s="11">
        <f t="shared" si="3"/>
        <v>16.981999999999999</v>
      </c>
      <c r="H208" s="20"/>
    </row>
    <row r="209" spans="1:8">
      <c r="A209" s="18"/>
      <c r="B209" s="20"/>
      <c r="C209" s="13">
        <v>6</v>
      </c>
      <c r="D209" s="12">
        <v>16.323</v>
      </c>
      <c r="E209" s="12">
        <v>14.374000000000001</v>
      </c>
      <c r="F209" s="12">
        <v>13.935</v>
      </c>
      <c r="G209" s="11">
        <f t="shared" si="3"/>
        <v>14.877333333333334</v>
      </c>
      <c r="H209" s="20"/>
    </row>
    <row r="210" spans="1:8">
      <c r="A210" s="18"/>
      <c r="B210" s="20"/>
      <c r="C210" s="13">
        <v>7</v>
      </c>
      <c r="D210" s="12">
        <v>16.331</v>
      </c>
      <c r="E210" s="12">
        <v>18.920999999999999</v>
      </c>
      <c r="F210" s="12">
        <v>22.28</v>
      </c>
      <c r="G210" s="11">
        <f t="shared" si="3"/>
        <v>19.177333333333333</v>
      </c>
      <c r="H210" s="20"/>
    </row>
    <row r="211" spans="1:8">
      <c r="A211" s="18"/>
      <c r="B211" s="20"/>
      <c r="C211" s="13">
        <v>8</v>
      </c>
      <c r="D211" s="12">
        <v>19.001999999999999</v>
      </c>
      <c r="E211" s="12">
        <v>22.626999999999999</v>
      </c>
      <c r="F211" s="12">
        <v>16.79</v>
      </c>
      <c r="G211" s="11">
        <f t="shared" si="3"/>
        <v>19.472999999999999</v>
      </c>
      <c r="H211" s="20"/>
    </row>
    <row r="212" spans="1:8">
      <c r="A212" s="18"/>
      <c r="B212" s="20"/>
      <c r="C212" s="13">
        <v>9</v>
      </c>
      <c r="D212" s="12">
        <v>20.745999999999999</v>
      </c>
      <c r="E212" s="12">
        <v>18.736000000000001</v>
      </c>
      <c r="F212" s="12">
        <v>17.939</v>
      </c>
      <c r="G212" s="11">
        <f t="shared" si="3"/>
        <v>19.140333333333334</v>
      </c>
      <c r="H212" s="20"/>
    </row>
    <row r="213" spans="1:8">
      <c r="A213" s="18"/>
      <c r="B213" s="20"/>
      <c r="C213" s="13">
        <v>10</v>
      </c>
      <c r="D213" s="12">
        <v>27.170999999999999</v>
      </c>
      <c r="E213" s="12">
        <v>31.927</v>
      </c>
      <c r="F213" s="12">
        <v>29.475999999999999</v>
      </c>
      <c r="G213" s="11">
        <f t="shared" si="3"/>
        <v>29.524666666666665</v>
      </c>
      <c r="H213" s="20"/>
    </row>
    <row r="214" spans="1:8">
      <c r="A214" s="18"/>
      <c r="B214" s="20"/>
      <c r="C214" s="13">
        <v>11</v>
      </c>
      <c r="D214" s="12">
        <v>25.248000000000001</v>
      </c>
      <c r="E214" s="12">
        <v>25.266999999999999</v>
      </c>
      <c r="F214" s="12">
        <v>29.731999999999999</v>
      </c>
      <c r="G214" s="11">
        <f t="shared" si="3"/>
        <v>26.748999999999999</v>
      </c>
      <c r="H214" s="20"/>
    </row>
    <row r="215" spans="1:8">
      <c r="A215" s="18"/>
      <c r="B215" s="20"/>
      <c r="C215" s="13">
        <v>12</v>
      </c>
      <c r="D215" s="12">
        <v>16.834</v>
      </c>
      <c r="E215" s="12">
        <v>18.155999999999999</v>
      </c>
      <c r="F215" s="12">
        <v>21.85</v>
      </c>
      <c r="G215" s="11">
        <f t="shared" si="3"/>
        <v>18.946666666666665</v>
      </c>
      <c r="H215" s="20"/>
    </row>
    <row r="216" spans="1:8">
      <c r="A216" s="18"/>
      <c r="B216" s="20"/>
      <c r="C216" s="13">
        <v>13</v>
      </c>
      <c r="D216" s="12">
        <v>16.553000000000001</v>
      </c>
      <c r="E216" s="12">
        <v>14.648</v>
      </c>
      <c r="F216" s="12">
        <v>15.331</v>
      </c>
      <c r="G216" s="11">
        <f t="shared" si="3"/>
        <v>15.510666666666665</v>
      </c>
      <c r="H216" s="20"/>
    </row>
    <row r="217" spans="1:8">
      <c r="A217" s="18"/>
      <c r="B217" s="20"/>
      <c r="C217" s="13">
        <v>14</v>
      </c>
      <c r="D217" s="12">
        <v>16</v>
      </c>
      <c r="E217" s="12">
        <v>17.257999999999999</v>
      </c>
      <c r="F217" s="12">
        <v>14.14</v>
      </c>
      <c r="G217" s="11">
        <f t="shared" si="3"/>
        <v>15.799333333333331</v>
      </c>
      <c r="H217" s="20"/>
    </row>
    <row r="218" spans="1:8">
      <c r="A218" s="18"/>
      <c r="B218" s="20"/>
      <c r="C218" s="13">
        <v>15</v>
      </c>
      <c r="D218" s="12">
        <v>15.451000000000001</v>
      </c>
      <c r="E218" s="12">
        <v>15.614000000000001</v>
      </c>
      <c r="F218" s="12">
        <v>16.151</v>
      </c>
      <c r="G218" s="11">
        <f t="shared" si="3"/>
        <v>15.738666666666667</v>
      </c>
      <c r="H218" s="20"/>
    </row>
    <row r="219" spans="1:8">
      <c r="A219" s="18"/>
      <c r="B219" s="20"/>
      <c r="C219" s="13">
        <v>16</v>
      </c>
      <c r="D219" s="12">
        <v>14.86</v>
      </c>
      <c r="E219" s="12">
        <v>16.277999999999999</v>
      </c>
      <c r="F219" s="12">
        <v>16.352</v>
      </c>
      <c r="G219" s="11">
        <f t="shared" si="3"/>
        <v>15.829999999999998</v>
      </c>
      <c r="H219" s="20"/>
    </row>
    <row r="220" spans="1:8">
      <c r="A220" s="18"/>
      <c r="B220" s="20"/>
      <c r="C220" s="13">
        <v>17</v>
      </c>
      <c r="D220" s="12">
        <v>22.379000000000001</v>
      </c>
      <c r="E220" s="12">
        <v>17.605</v>
      </c>
      <c r="F220" s="12">
        <v>17.088000000000001</v>
      </c>
      <c r="G220" s="11">
        <f t="shared" si="3"/>
        <v>19.024000000000001</v>
      </c>
      <c r="H220" s="20"/>
    </row>
    <row r="221" spans="1:8">
      <c r="A221" s="18"/>
      <c r="B221" s="20"/>
      <c r="C221" s="13">
        <v>18</v>
      </c>
      <c r="D221" s="12">
        <v>15.478</v>
      </c>
      <c r="E221" s="12">
        <v>22.373000000000001</v>
      </c>
      <c r="F221" s="12">
        <v>16.709</v>
      </c>
      <c r="G221" s="11">
        <f t="shared" si="3"/>
        <v>18.186666666666667</v>
      </c>
      <c r="H221" s="20"/>
    </row>
    <row r="222" spans="1:8">
      <c r="A222" s="18"/>
      <c r="B222" s="20"/>
      <c r="C222" s="13">
        <v>19</v>
      </c>
      <c r="D222" s="12">
        <v>13.387</v>
      </c>
      <c r="E222" s="12">
        <v>14.445</v>
      </c>
      <c r="F222" s="12">
        <v>13.968999999999999</v>
      </c>
      <c r="G222" s="11">
        <f t="shared" si="3"/>
        <v>13.933666666666667</v>
      </c>
      <c r="H222" s="20"/>
    </row>
    <row r="223" spans="1:8">
      <c r="A223" s="18"/>
      <c r="B223" s="20"/>
      <c r="C223" s="13">
        <v>20</v>
      </c>
      <c r="D223" s="12">
        <v>14.542</v>
      </c>
      <c r="E223" s="12">
        <v>13.369</v>
      </c>
      <c r="F223" s="12">
        <v>14.67</v>
      </c>
      <c r="G223" s="11">
        <f t="shared" si="3"/>
        <v>14.193666666666667</v>
      </c>
      <c r="H223" s="20"/>
    </row>
    <row r="224" spans="1:8">
      <c r="A224" s="18"/>
      <c r="B224" s="20"/>
      <c r="C224" s="13">
        <v>21</v>
      </c>
      <c r="D224" s="12">
        <v>18.974</v>
      </c>
      <c r="E224" s="12">
        <v>16.63</v>
      </c>
      <c r="F224" s="12">
        <v>17.72</v>
      </c>
      <c r="G224" s="11">
        <f t="shared" si="3"/>
        <v>17.774666666666665</v>
      </c>
      <c r="H224" s="20"/>
    </row>
    <row r="225" spans="1:8">
      <c r="A225" s="18"/>
      <c r="B225" s="20"/>
      <c r="C225" s="13">
        <v>22</v>
      </c>
      <c r="D225" s="12">
        <v>13.875</v>
      </c>
      <c r="E225" s="12">
        <v>14.522</v>
      </c>
      <c r="F225" s="12">
        <v>17.297999999999998</v>
      </c>
      <c r="G225" s="11">
        <f t="shared" si="3"/>
        <v>15.231666666666664</v>
      </c>
      <c r="H225" s="20"/>
    </row>
    <row r="226" spans="1:8">
      <c r="A226" s="18"/>
      <c r="B226" s="20"/>
      <c r="C226" s="13">
        <v>23</v>
      </c>
      <c r="D226" s="12">
        <v>18.649000000000001</v>
      </c>
      <c r="E226" s="12">
        <v>18.05</v>
      </c>
      <c r="F226" s="12">
        <v>18.048999999999999</v>
      </c>
      <c r="G226" s="11">
        <f t="shared" si="3"/>
        <v>18.249333333333333</v>
      </c>
      <c r="H226" s="20"/>
    </row>
    <row r="227" spans="1:8">
      <c r="A227" s="18"/>
      <c r="B227" s="20"/>
      <c r="C227" s="13">
        <v>24</v>
      </c>
      <c r="D227" s="12">
        <v>14.132</v>
      </c>
      <c r="E227" s="12">
        <v>14.938000000000001</v>
      </c>
      <c r="F227" s="12">
        <v>14.224</v>
      </c>
      <c r="G227" s="11">
        <f t="shared" si="3"/>
        <v>14.431333333333333</v>
      </c>
      <c r="H227" s="20"/>
    </row>
    <row r="228" spans="1:8">
      <c r="A228" s="18"/>
      <c r="B228" s="20"/>
      <c r="C228" s="13">
        <v>25</v>
      </c>
      <c r="D228" s="12">
        <v>15.866</v>
      </c>
      <c r="E228" s="12">
        <v>17.091000000000001</v>
      </c>
      <c r="F228" s="12">
        <v>16.773</v>
      </c>
      <c r="G228" s="11">
        <f t="shared" si="3"/>
        <v>16.576666666666668</v>
      </c>
      <c r="H228" s="20"/>
    </row>
    <row r="229" spans="1:8">
      <c r="A229" s="18"/>
      <c r="B229" s="20"/>
      <c r="C229" s="13">
        <v>26</v>
      </c>
      <c r="D229" s="12">
        <v>13.797000000000001</v>
      </c>
      <c r="E229" s="12">
        <v>16.225999999999999</v>
      </c>
      <c r="F229" s="12">
        <v>14.176</v>
      </c>
      <c r="G229" s="11">
        <f t="shared" si="3"/>
        <v>14.732999999999999</v>
      </c>
      <c r="H229" s="20"/>
    </row>
    <row r="230" spans="1:8">
      <c r="A230" s="18"/>
      <c r="B230" s="20"/>
      <c r="C230" s="13">
        <v>27</v>
      </c>
      <c r="D230" s="12">
        <v>17.213999999999999</v>
      </c>
      <c r="E230" s="12">
        <v>16.135000000000002</v>
      </c>
      <c r="F230" s="12">
        <v>15.255000000000001</v>
      </c>
      <c r="G230" s="11">
        <f t="shared" si="3"/>
        <v>16.201333333333334</v>
      </c>
      <c r="H230" s="20"/>
    </row>
    <row r="231" spans="1:8">
      <c r="A231" s="18"/>
      <c r="B231" s="20"/>
      <c r="C231" s="13">
        <v>28</v>
      </c>
      <c r="D231" s="12">
        <v>19.277000000000001</v>
      </c>
      <c r="E231" s="12">
        <v>14.56</v>
      </c>
      <c r="F231" s="12">
        <v>17.414999999999999</v>
      </c>
      <c r="G231" s="11">
        <f t="shared" si="3"/>
        <v>17.084</v>
      </c>
      <c r="H231" s="20"/>
    </row>
    <row r="232" spans="1:8">
      <c r="A232" s="18"/>
      <c r="B232" s="20"/>
      <c r="C232" s="13">
        <v>29</v>
      </c>
      <c r="D232" s="12">
        <v>16.445</v>
      </c>
      <c r="E232" s="12">
        <v>16.652000000000001</v>
      </c>
      <c r="F232" s="12">
        <v>18.658999999999999</v>
      </c>
      <c r="G232" s="11">
        <f t="shared" si="3"/>
        <v>17.251999999999999</v>
      </c>
      <c r="H232" s="20"/>
    </row>
    <row r="233" spans="1:8">
      <c r="A233" s="18"/>
      <c r="B233" s="20"/>
      <c r="C233" s="13">
        <v>30</v>
      </c>
      <c r="D233" s="12">
        <v>17.75</v>
      </c>
      <c r="E233" s="12">
        <v>17.988</v>
      </c>
      <c r="F233" s="12">
        <v>16.834</v>
      </c>
      <c r="G233" s="11">
        <f t="shared" si="3"/>
        <v>17.524000000000001</v>
      </c>
      <c r="H233" s="20"/>
    </row>
    <row r="234" spans="1:8">
      <c r="A234" s="18"/>
      <c r="B234" s="20"/>
      <c r="C234" s="13">
        <v>31</v>
      </c>
      <c r="D234" s="12">
        <v>18.087</v>
      </c>
      <c r="E234" s="12">
        <v>18.282</v>
      </c>
      <c r="F234" s="12">
        <v>13.816000000000001</v>
      </c>
      <c r="G234" s="11">
        <f t="shared" si="3"/>
        <v>16.728333333333335</v>
      </c>
      <c r="H234" s="20"/>
    </row>
    <row r="235" spans="1:8">
      <c r="A235" s="18"/>
      <c r="B235" s="20"/>
      <c r="C235" s="13">
        <v>32</v>
      </c>
      <c r="D235" s="12">
        <v>13.103</v>
      </c>
      <c r="E235" s="12">
        <v>15.18</v>
      </c>
      <c r="F235" s="12">
        <v>14.670999999999999</v>
      </c>
      <c r="G235" s="11">
        <f t="shared" si="3"/>
        <v>14.318</v>
      </c>
      <c r="H235" s="20"/>
    </row>
    <row r="236" spans="1:8">
      <c r="A236" s="18"/>
      <c r="B236" s="20"/>
      <c r="C236" s="13">
        <v>33</v>
      </c>
      <c r="D236" s="12">
        <v>16.254999999999999</v>
      </c>
      <c r="E236" s="12">
        <v>15.276</v>
      </c>
      <c r="F236" s="12">
        <v>15.038</v>
      </c>
      <c r="G236" s="11">
        <f t="shared" si="3"/>
        <v>15.523000000000001</v>
      </c>
      <c r="H236" s="20"/>
    </row>
    <row r="237" spans="1:8">
      <c r="A237" s="18"/>
      <c r="B237" s="20"/>
      <c r="C237" s="13">
        <v>34</v>
      </c>
      <c r="D237" s="12">
        <v>11.881</v>
      </c>
      <c r="E237" s="12">
        <v>12.259</v>
      </c>
      <c r="F237" s="12">
        <v>12.762</v>
      </c>
      <c r="G237" s="11">
        <f t="shared" si="3"/>
        <v>12.300666666666666</v>
      </c>
      <c r="H237" s="20"/>
    </row>
    <row r="238" spans="1:8">
      <c r="A238" s="18"/>
      <c r="B238" s="20"/>
      <c r="C238" s="13">
        <v>35</v>
      </c>
      <c r="D238" s="12">
        <v>13.804</v>
      </c>
      <c r="E238" s="12">
        <v>16.143999999999998</v>
      </c>
      <c r="F238" s="12">
        <v>16.925999999999998</v>
      </c>
      <c r="G238" s="11">
        <f t="shared" si="3"/>
        <v>15.624666666666664</v>
      </c>
      <c r="H238" s="20"/>
    </row>
    <row r="239" spans="1:8">
      <c r="A239" s="18"/>
      <c r="B239" s="20"/>
      <c r="C239" s="13">
        <v>36</v>
      </c>
      <c r="D239" s="12">
        <v>17.754999999999999</v>
      </c>
      <c r="E239" s="12">
        <v>18.542000000000002</v>
      </c>
      <c r="F239" s="12">
        <v>17.667000000000002</v>
      </c>
      <c r="G239" s="11">
        <f t="shared" si="3"/>
        <v>17.988</v>
      </c>
      <c r="H239" s="20"/>
    </row>
    <row r="240" spans="1:8">
      <c r="A240" s="18"/>
      <c r="B240" s="20"/>
      <c r="C240" s="13">
        <v>37</v>
      </c>
      <c r="D240" s="12">
        <v>18.8</v>
      </c>
      <c r="E240" s="12">
        <v>18.387</v>
      </c>
      <c r="F240" s="12">
        <v>18.792999999999999</v>
      </c>
      <c r="G240" s="11">
        <f t="shared" si="3"/>
        <v>18.66</v>
      </c>
      <c r="H240" s="20"/>
    </row>
    <row r="241" spans="1:8">
      <c r="A241" s="18"/>
      <c r="B241" s="20"/>
      <c r="C241" s="13">
        <v>38</v>
      </c>
      <c r="D241" s="12">
        <v>13.792999999999999</v>
      </c>
      <c r="E241" s="12">
        <v>15.555999999999999</v>
      </c>
      <c r="F241" s="12">
        <v>15.911</v>
      </c>
      <c r="G241" s="11">
        <f t="shared" si="3"/>
        <v>15.086666666666666</v>
      </c>
      <c r="H241" s="20"/>
    </row>
    <row r="242" spans="1:8">
      <c r="A242" s="18"/>
      <c r="B242" s="20"/>
      <c r="C242" s="13">
        <v>39</v>
      </c>
      <c r="D242" s="12">
        <v>14.821999999999999</v>
      </c>
      <c r="E242" s="12">
        <v>17.585999999999999</v>
      </c>
      <c r="F242" s="12">
        <v>17.989000000000001</v>
      </c>
      <c r="G242" s="11">
        <f t="shared" si="3"/>
        <v>16.799000000000003</v>
      </c>
      <c r="H242" s="20"/>
    </row>
    <row r="243" spans="1:8">
      <c r="A243" s="18"/>
      <c r="B243" s="20"/>
      <c r="C243" s="13">
        <v>40</v>
      </c>
      <c r="D243" s="12">
        <v>18.029</v>
      </c>
      <c r="E243" s="12">
        <v>15.137</v>
      </c>
      <c r="F243" s="12">
        <v>16.876000000000001</v>
      </c>
      <c r="G243" s="11">
        <f t="shared" si="3"/>
        <v>16.680666666666667</v>
      </c>
      <c r="H243" s="20"/>
    </row>
    <row r="244" spans="1:8">
      <c r="A244" s="18"/>
      <c r="B244" s="20"/>
      <c r="C244" s="13">
        <v>41</v>
      </c>
      <c r="D244" s="12">
        <v>18.385000000000002</v>
      </c>
      <c r="E244" s="12">
        <v>17.042000000000002</v>
      </c>
      <c r="F244" s="12">
        <v>17.605</v>
      </c>
      <c r="G244" s="11">
        <f t="shared" si="3"/>
        <v>17.677333333333337</v>
      </c>
      <c r="H244" s="20"/>
    </row>
    <row r="245" spans="1:8">
      <c r="A245" s="18"/>
      <c r="B245" s="20"/>
      <c r="C245" s="13">
        <v>42</v>
      </c>
      <c r="D245" s="12">
        <v>14.443</v>
      </c>
      <c r="E245" s="12">
        <v>17.545000000000002</v>
      </c>
      <c r="F245" s="12">
        <v>21.614999999999998</v>
      </c>
      <c r="G245" s="11">
        <f t="shared" si="3"/>
        <v>17.867666666666665</v>
      </c>
      <c r="H245" s="20"/>
    </row>
    <row r="246" spans="1:8">
      <c r="A246" s="18"/>
      <c r="B246" s="20"/>
      <c r="C246" s="13">
        <v>43</v>
      </c>
      <c r="D246" s="12">
        <v>26.294</v>
      </c>
      <c r="E246" s="12">
        <v>27.645</v>
      </c>
      <c r="F246" s="12">
        <v>28.071000000000002</v>
      </c>
      <c r="G246" s="11">
        <f t="shared" si="3"/>
        <v>27.33666666666667</v>
      </c>
      <c r="H246" s="20"/>
    </row>
    <row r="247" spans="1:8">
      <c r="A247" s="18"/>
      <c r="B247" s="20"/>
      <c r="C247" s="13">
        <v>44</v>
      </c>
      <c r="D247" s="12">
        <v>30.81</v>
      </c>
      <c r="E247" s="12">
        <v>30.721</v>
      </c>
      <c r="F247" s="12">
        <v>34.384</v>
      </c>
      <c r="G247" s="11">
        <f t="shared" si="3"/>
        <v>31.971666666666664</v>
      </c>
      <c r="H247" s="20"/>
    </row>
    <row r="248" spans="1:8">
      <c r="A248" s="18"/>
      <c r="B248" s="20"/>
      <c r="C248" s="13">
        <v>45</v>
      </c>
      <c r="D248" s="12">
        <v>13.954000000000001</v>
      </c>
      <c r="E248" s="12">
        <v>14.422000000000001</v>
      </c>
      <c r="F248" s="12">
        <v>17.417999999999999</v>
      </c>
      <c r="G248" s="11">
        <f t="shared" si="3"/>
        <v>15.264666666666665</v>
      </c>
      <c r="H248" s="20"/>
    </row>
    <row r="249" spans="1:8">
      <c r="A249" s="18"/>
      <c r="B249" s="20"/>
      <c r="C249" s="13">
        <v>46</v>
      </c>
      <c r="D249" s="12">
        <v>20.213000000000001</v>
      </c>
      <c r="E249" s="12">
        <v>18.462</v>
      </c>
      <c r="F249" s="12">
        <v>23.777999999999999</v>
      </c>
      <c r="G249" s="11">
        <f t="shared" si="3"/>
        <v>20.817666666666664</v>
      </c>
      <c r="H249" s="20"/>
    </row>
    <row r="250" spans="1:8">
      <c r="A250" s="18"/>
      <c r="B250" s="20"/>
      <c r="C250" s="13">
        <v>47</v>
      </c>
      <c r="D250" s="12">
        <v>17.844999999999999</v>
      </c>
      <c r="E250" s="12">
        <v>17.440000000000001</v>
      </c>
      <c r="F250" s="12">
        <v>17.855</v>
      </c>
      <c r="G250" s="11">
        <f t="shared" si="3"/>
        <v>17.713333333333335</v>
      </c>
      <c r="H250" s="20"/>
    </row>
    <row r="251" spans="1:8">
      <c r="A251" s="18"/>
      <c r="B251" s="20"/>
      <c r="C251" s="13">
        <v>48</v>
      </c>
      <c r="D251" s="12">
        <v>17.545000000000002</v>
      </c>
      <c r="E251" s="12">
        <v>17.634</v>
      </c>
      <c r="F251" s="12">
        <v>19.085000000000001</v>
      </c>
      <c r="G251" s="11">
        <f t="shared" si="3"/>
        <v>18.088000000000001</v>
      </c>
      <c r="H251" s="20"/>
    </row>
    <row r="252" spans="1:8">
      <c r="A252" s="18"/>
      <c r="B252" s="20"/>
      <c r="C252" s="13">
        <v>49</v>
      </c>
      <c r="D252" s="12">
        <v>14.67</v>
      </c>
      <c r="E252" s="12">
        <v>12.419</v>
      </c>
      <c r="F252" s="12">
        <v>12.42</v>
      </c>
      <c r="G252" s="11">
        <f t="shared" si="3"/>
        <v>13.169666666666666</v>
      </c>
      <c r="H252" s="20"/>
    </row>
    <row r="253" spans="1:8">
      <c r="A253" s="18"/>
      <c r="B253" s="20"/>
      <c r="C253" s="13">
        <v>50</v>
      </c>
      <c r="D253" s="12">
        <v>16.398</v>
      </c>
      <c r="E253" s="12">
        <v>18.8</v>
      </c>
      <c r="F253" s="12">
        <v>15.339</v>
      </c>
      <c r="G253" s="11">
        <f t="shared" si="3"/>
        <v>16.845666666666666</v>
      </c>
      <c r="H253" s="20"/>
    </row>
    <row r="254" spans="1:8">
      <c r="A254" s="18" t="s">
        <v>32</v>
      </c>
      <c r="B254" s="20">
        <v>1</v>
      </c>
      <c r="C254" s="13">
        <v>1</v>
      </c>
      <c r="D254" s="10">
        <v>27.51</v>
      </c>
      <c r="E254" s="10">
        <v>23.39</v>
      </c>
      <c r="F254" s="10">
        <v>22.54</v>
      </c>
      <c r="G254" s="11">
        <f t="shared" si="3"/>
        <v>24.48</v>
      </c>
      <c r="H254" s="21">
        <f>MEDIAN(G254:G353)</f>
        <v>21.296166666666664</v>
      </c>
    </row>
    <row r="255" spans="1:8">
      <c r="A255" s="18"/>
      <c r="B255" s="20"/>
      <c r="C255" s="13">
        <v>2</v>
      </c>
      <c r="D255" s="10">
        <v>31.49</v>
      </c>
      <c r="E255" s="10">
        <v>35.270000000000003</v>
      </c>
      <c r="F255" s="10">
        <v>30.17</v>
      </c>
      <c r="G255" s="11">
        <f t="shared" si="3"/>
        <v>32.31</v>
      </c>
      <c r="H255" s="20"/>
    </row>
    <row r="256" spans="1:8">
      <c r="A256" s="18"/>
      <c r="B256" s="20"/>
      <c r="C256" s="13">
        <v>3</v>
      </c>
      <c r="D256" s="10">
        <v>19.170000000000002</v>
      </c>
      <c r="E256" s="10">
        <v>17.73</v>
      </c>
      <c r="F256" s="10">
        <v>16.309999999999999</v>
      </c>
      <c r="G256" s="11">
        <f t="shared" si="3"/>
        <v>17.736666666666668</v>
      </c>
      <c r="H256" s="20"/>
    </row>
    <row r="257" spans="1:8">
      <c r="A257" s="18"/>
      <c r="B257" s="20"/>
      <c r="C257" s="13">
        <v>4</v>
      </c>
      <c r="D257" s="10">
        <v>26.53</v>
      </c>
      <c r="E257" s="10">
        <v>20.440000000000001</v>
      </c>
      <c r="F257" s="10">
        <v>23.38</v>
      </c>
      <c r="G257" s="11">
        <f t="shared" si="3"/>
        <v>23.45</v>
      </c>
      <c r="H257" s="20"/>
    </row>
    <row r="258" spans="1:8">
      <c r="A258" s="18"/>
      <c r="B258" s="20"/>
      <c r="C258" s="13">
        <v>5</v>
      </c>
      <c r="D258" s="10">
        <v>25.03</v>
      </c>
      <c r="E258" s="10">
        <v>24.49</v>
      </c>
      <c r="F258" s="10">
        <v>26.21</v>
      </c>
      <c r="G258" s="11">
        <f t="shared" si="3"/>
        <v>25.243333333333329</v>
      </c>
      <c r="H258" s="20"/>
    </row>
    <row r="259" spans="1:8">
      <c r="A259" s="18"/>
      <c r="B259" s="20"/>
      <c r="C259" s="13">
        <v>6</v>
      </c>
      <c r="D259" s="10">
        <v>24.63</v>
      </c>
      <c r="E259" s="10">
        <v>19.78</v>
      </c>
      <c r="F259" s="10">
        <v>19.579999999999998</v>
      </c>
      <c r="G259" s="11">
        <f t="shared" si="3"/>
        <v>21.33</v>
      </c>
      <c r="H259" s="20"/>
    </row>
    <row r="260" spans="1:8">
      <c r="A260" s="18"/>
      <c r="B260" s="20"/>
      <c r="C260" s="13">
        <v>7</v>
      </c>
      <c r="D260" s="10">
        <v>16.690000000000001</v>
      </c>
      <c r="E260" s="10">
        <v>21.83</v>
      </c>
      <c r="F260" s="10">
        <v>18.96</v>
      </c>
      <c r="G260" s="11">
        <f t="shared" si="3"/>
        <v>19.16</v>
      </c>
      <c r="H260" s="20"/>
    </row>
    <row r="261" spans="1:8">
      <c r="A261" s="18"/>
      <c r="B261" s="20"/>
      <c r="C261" s="13">
        <v>8</v>
      </c>
      <c r="D261" s="10">
        <v>15.06</v>
      </c>
      <c r="E261" s="10">
        <v>19.3</v>
      </c>
      <c r="F261" s="10">
        <v>21.48</v>
      </c>
      <c r="G261" s="11">
        <f t="shared" si="3"/>
        <v>18.613333333333333</v>
      </c>
      <c r="H261" s="20"/>
    </row>
    <row r="262" spans="1:8">
      <c r="A262" s="18"/>
      <c r="B262" s="20"/>
      <c r="C262" s="13">
        <v>9</v>
      </c>
      <c r="D262" s="10">
        <v>17.57</v>
      </c>
      <c r="E262" s="10">
        <v>19.46</v>
      </c>
      <c r="F262" s="10">
        <v>15.69</v>
      </c>
      <c r="G262" s="11">
        <f t="shared" ref="G262:G325" si="4">AVERAGE(D262:F262)</f>
        <v>17.573333333333334</v>
      </c>
      <c r="H262" s="20"/>
    </row>
    <row r="263" spans="1:8">
      <c r="A263" s="18"/>
      <c r="B263" s="20"/>
      <c r="C263" s="13">
        <v>10</v>
      </c>
      <c r="D263" s="10">
        <v>23.72</v>
      </c>
      <c r="E263" s="10">
        <v>21.33</v>
      </c>
      <c r="F263" s="10">
        <v>22.92</v>
      </c>
      <c r="G263" s="11">
        <f t="shared" si="4"/>
        <v>22.656666666666666</v>
      </c>
      <c r="H263" s="20"/>
    </row>
    <row r="264" spans="1:8">
      <c r="A264" s="18"/>
      <c r="B264" s="20"/>
      <c r="C264" s="13">
        <v>11</v>
      </c>
      <c r="D264" s="10">
        <v>22.21</v>
      </c>
      <c r="E264" s="10">
        <v>20.6</v>
      </c>
      <c r="F264" s="10">
        <v>21.61</v>
      </c>
      <c r="G264" s="11">
        <f t="shared" si="4"/>
        <v>21.473333333333333</v>
      </c>
      <c r="H264" s="20"/>
    </row>
    <row r="265" spans="1:8">
      <c r="A265" s="18"/>
      <c r="B265" s="20"/>
      <c r="C265" s="13">
        <v>12</v>
      </c>
      <c r="D265" s="10">
        <v>20.09</v>
      </c>
      <c r="E265" s="10">
        <v>17.260000000000002</v>
      </c>
      <c r="F265" s="10">
        <v>15.24</v>
      </c>
      <c r="G265" s="11">
        <f t="shared" si="4"/>
        <v>17.53</v>
      </c>
      <c r="H265" s="20"/>
    </row>
    <row r="266" spans="1:8">
      <c r="A266" s="18"/>
      <c r="B266" s="20"/>
      <c r="C266" s="13">
        <v>13</v>
      </c>
      <c r="D266" s="10">
        <v>26.17</v>
      </c>
      <c r="E266" s="10">
        <v>21.47</v>
      </c>
      <c r="F266" s="10">
        <v>20.81</v>
      </c>
      <c r="G266" s="11">
        <f t="shared" si="4"/>
        <v>22.816666666666666</v>
      </c>
      <c r="H266" s="20"/>
    </row>
    <row r="267" spans="1:8">
      <c r="A267" s="18"/>
      <c r="B267" s="20"/>
      <c r="C267" s="13">
        <v>14</v>
      </c>
      <c r="D267" s="10">
        <v>20.53</v>
      </c>
      <c r="E267" s="10">
        <v>18.62</v>
      </c>
      <c r="F267" s="10">
        <v>15.7</v>
      </c>
      <c r="G267" s="11">
        <f t="shared" si="4"/>
        <v>18.283333333333335</v>
      </c>
      <c r="H267" s="20"/>
    </row>
    <row r="268" spans="1:8">
      <c r="A268" s="18"/>
      <c r="B268" s="20"/>
      <c r="C268" s="13">
        <v>15</v>
      </c>
      <c r="D268" s="10">
        <v>21.74</v>
      </c>
      <c r="E268" s="10">
        <v>16.63</v>
      </c>
      <c r="F268" s="10">
        <v>17.68</v>
      </c>
      <c r="G268" s="11">
        <f t="shared" si="4"/>
        <v>18.683333333333334</v>
      </c>
      <c r="H268" s="20"/>
    </row>
    <row r="269" spans="1:8">
      <c r="A269" s="18"/>
      <c r="B269" s="20"/>
      <c r="C269" s="13">
        <v>16</v>
      </c>
      <c r="D269" s="10">
        <v>27.11</v>
      </c>
      <c r="E269" s="10">
        <v>19.690000000000001</v>
      </c>
      <c r="F269" s="10">
        <v>18.260000000000002</v>
      </c>
      <c r="G269" s="11">
        <f t="shared" si="4"/>
        <v>21.686666666666667</v>
      </c>
      <c r="H269" s="20"/>
    </row>
    <row r="270" spans="1:8">
      <c r="A270" s="18"/>
      <c r="B270" s="20"/>
      <c r="C270" s="13">
        <v>17</v>
      </c>
      <c r="D270" s="10">
        <v>26.42</v>
      </c>
      <c r="E270" s="10">
        <v>15.73</v>
      </c>
      <c r="F270" s="10">
        <v>17.059999999999999</v>
      </c>
      <c r="G270" s="11">
        <f t="shared" si="4"/>
        <v>19.736666666666668</v>
      </c>
      <c r="H270" s="20"/>
    </row>
    <row r="271" spans="1:8">
      <c r="A271" s="18"/>
      <c r="B271" s="20"/>
      <c r="C271" s="13">
        <v>18</v>
      </c>
      <c r="D271" s="10">
        <v>17.91</v>
      </c>
      <c r="E271" s="10">
        <v>22.62</v>
      </c>
      <c r="F271" s="10">
        <v>18.62</v>
      </c>
      <c r="G271" s="11">
        <f t="shared" si="4"/>
        <v>19.716666666666669</v>
      </c>
      <c r="H271" s="20"/>
    </row>
    <row r="272" spans="1:8">
      <c r="A272" s="18"/>
      <c r="B272" s="20"/>
      <c r="C272" s="13">
        <v>19</v>
      </c>
      <c r="D272" s="10">
        <v>22.6</v>
      </c>
      <c r="E272" s="10">
        <v>19.82</v>
      </c>
      <c r="F272" s="10">
        <v>21.8</v>
      </c>
      <c r="G272" s="11">
        <f t="shared" si="4"/>
        <v>21.406666666666666</v>
      </c>
      <c r="H272" s="20"/>
    </row>
    <row r="273" spans="1:8">
      <c r="A273" s="18"/>
      <c r="B273" s="20"/>
      <c r="C273" s="13">
        <v>20</v>
      </c>
      <c r="D273" s="10">
        <v>14.57</v>
      </c>
      <c r="E273" s="10">
        <v>14.66</v>
      </c>
      <c r="F273" s="10">
        <v>13.55</v>
      </c>
      <c r="G273" s="11">
        <f t="shared" si="4"/>
        <v>14.26</v>
      </c>
      <c r="H273" s="20"/>
    </row>
    <row r="274" spans="1:8">
      <c r="A274" s="18"/>
      <c r="B274" s="20"/>
      <c r="C274" s="13">
        <v>21</v>
      </c>
      <c r="D274" s="10">
        <v>20.6</v>
      </c>
      <c r="E274" s="10">
        <v>24.04</v>
      </c>
      <c r="F274" s="10">
        <v>23.95</v>
      </c>
      <c r="G274" s="11">
        <f t="shared" si="4"/>
        <v>22.863333333333333</v>
      </c>
      <c r="H274" s="20"/>
    </row>
    <row r="275" spans="1:8">
      <c r="A275" s="18"/>
      <c r="B275" s="20"/>
      <c r="C275" s="13">
        <v>22</v>
      </c>
      <c r="D275" s="10">
        <v>22.18</v>
      </c>
      <c r="E275" s="10">
        <v>20.29</v>
      </c>
      <c r="F275" s="10">
        <v>19.78</v>
      </c>
      <c r="G275" s="11">
        <f t="shared" si="4"/>
        <v>20.75</v>
      </c>
      <c r="H275" s="20"/>
    </row>
    <row r="276" spans="1:8">
      <c r="A276" s="18"/>
      <c r="B276" s="20"/>
      <c r="C276" s="13">
        <v>23</v>
      </c>
      <c r="D276" s="10">
        <v>17.02</v>
      </c>
      <c r="E276" s="10">
        <v>15.68</v>
      </c>
      <c r="F276" s="10">
        <v>20.58</v>
      </c>
      <c r="G276" s="11">
        <f t="shared" si="4"/>
        <v>17.760000000000002</v>
      </c>
      <c r="H276" s="20"/>
    </row>
    <row r="277" spans="1:8">
      <c r="A277" s="18"/>
      <c r="B277" s="20"/>
      <c r="C277" s="13">
        <v>24</v>
      </c>
      <c r="D277" s="10">
        <v>22.31</v>
      </c>
      <c r="E277" s="10">
        <v>17.73</v>
      </c>
      <c r="F277" s="10">
        <v>21</v>
      </c>
      <c r="G277" s="11">
        <f t="shared" si="4"/>
        <v>20.346666666666668</v>
      </c>
      <c r="H277" s="20"/>
    </row>
    <row r="278" spans="1:8">
      <c r="A278" s="18"/>
      <c r="B278" s="20"/>
      <c r="C278" s="13">
        <v>25</v>
      </c>
      <c r="D278" s="10">
        <v>20.440000000000001</v>
      </c>
      <c r="E278" s="10">
        <v>18.03</v>
      </c>
      <c r="F278" s="10">
        <v>19.62</v>
      </c>
      <c r="G278" s="11">
        <f t="shared" si="4"/>
        <v>19.363333333333333</v>
      </c>
      <c r="H278" s="20"/>
    </row>
    <row r="279" spans="1:8">
      <c r="A279" s="18"/>
      <c r="B279" s="20"/>
      <c r="C279" s="13">
        <v>26</v>
      </c>
      <c r="D279" s="10">
        <v>13.93</v>
      </c>
      <c r="E279" s="10">
        <v>14</v>
      </c>
      <c r="F279" s="10">
        <v>15.26</v>
      </c>
      <c r="G279" s="11">
        <f t="shared" si="4"/>
        <v>14.396666666666667</v>
      </c>
      <c r="H279" s="20"/>
    </row>
    <row r="280" spans="1:8">
      <c r="A280" s="18"/>
      <c r="B280" s="20"/>
      <c r="C280" s="13">
        <v>27</v>
      </c>
      <c r="D280" s="10">
        <v>14.83</v>
      </c>
      <c r="E280" s="10">
        <v>15.58</v>
      </c>
      <c r="F280" s="10">
        <v>20.260000000000002</v>
      </c>
      <c r="G280" s="11">
        <f t="shared" si="4"/>
        <v>16.89</v>
      </c>
      <c r="H280" s="20"/>
    </row>
    <row r="281" spans="1:8">
      <c r="A281" s="18"/>
      <c r="B281" s="20"/>
      <c r="C281" s="13">
        <v>28</v>
      </c>
      <c r="D281" s="10">
        <v>27.59</v>
      </c>
      <c r="E281" s="10">
        <v>21.82</v>
      </c>
      <c r="F281" s="10">
        <v>25.04</v>
      </c>
      <c r="G281" s="11">
        <f t="shared" si="4"/>
        <v>24.816666666666663</v>
      </c>
      <c r="H281" s="20"/>
    </row>
    <row r="282" spans="1:8">
      <c r="A282" s="18"/>
      <c r="B282" s="20"/>
      <c r="C282" s="13">
        <v>29</v>
      </c>
      <c r="D282" s="10">
        <v>19.12</v>
      </c>
      <c r="E282" s="10">
        <v>19.86</v>
      </c>
      <c r="F282" s="10">
        <v>23.98</v>
      </c>
      <c r="G282" s="11">
        <f t="shared" si="4"/>
        <v>20.986666666666668</v>
      </c>
      <c r="H282" s="20"/>
    </row>
    <row r="283" spans="1:8">
      <c r="A283" s="18"/>
      <c r="B283" s="20"/>
      <c r="C283" s="13">
        <v>30</v>
      </c>
      <c r="D283" s="10">
        <v>19.12</v>
      </c>
      <c r="E283" s="10">
        <v>19.71</v>
      </c>
      <c r="F283" s="10">
        <v>20.420000000000002</v>
      </c>
      <c r="G283" s="11">
        <f t="shared" si="4"/>
        <v>19.75</v>
      </c>
      <c r="H283" s="20"/>
    </row>
    <row r="284" spans="1:8">
      <c r="A284" s="18"/>
      <c r="B284" s="20"/>
      <c r="C284" s="13">
        <v>31</v>
      </c>
      <c r="D284" s="10">
        <v>18.149999999999999</v>
      </c>
      <c r="E284" s="10">
        <v>19.28</v>
      </c>
      <c r="F284" s="10">
        <v>20.6</v>
      </c>
      <c r="G284" s="11">
        <f t="shared" si="4"/>
        <v>19.343333333333334</v>
      </c>
      <c r="H284" s="20"/>
    </row>
    <row r="285" spans="1:8">
      <c r="A285" s="18"/>
      <c r="B285" s="20"/>
      <c r="C285" s="13">
        <v>32</v>
      </c>
      <c r="D285" s="10">
        <v>20.91</v>
      </c>
      <c r="E285" s="10">
        <v>22.61</v>
      </c>
      <c r="F285" s="10">
        <v>17.09</v>
      </c>
      <c r="G285" s="11">
        <f t="shared" si="4"/>
        <v>20.203333333333333</v>
      </c>
      <c r="H285" s="20"/>
    </row>
    <row r="286" spans="1:8">
      <c r="A286" s="18"/>
      <c r="B286" s="20"/>
      <c r="C286" s="13">
        <v>33</v>
      </c>
      <c r="D286" s="10">
        <v>20.13</v>
      </c>
      <c r="E286" s="10">
        <v>21.68</v>
      </c>
      <c r="F286" s="10">
        <v>18.809999999999999</v>
      </c>
      <c r="G286" s="11">
        <f t="shared" si="4"/>
        <v>20.206666666666667</v>
      </c>
      <c r="H286" s="20"/>
    </row>
    <row r="287" spans="1:8">
      <c r="A287" s="18"/>
      <c r="B287" s="20"/>
      <c r="C287" s="13">
        <v>34</v>
      </c>
      <c r="D287" s="10">
        <v>19.86</v>
      </c>
      <c r="E287" s="10">
        <v>18.68</v>
      </c>
      <c r="F287" s="10">
        <v>22.21</v>
      </c>
      <c r="G287" s="11">
        <f t="shared" si="4"/>
        <v>20.25</v>
      </c>
      <c r="H287" s="20"/>
    </row>
    <row r="288" spans="1:8">
      <c r="A288" s="18"/>
      <c r="B288" s="20"/>
      <c r="C288" s="13">
        <v>35</v>
      </c>
      <c r="D288" s="10">
        <v>19.73</v>
      </c>
      <c r="E288" s="10">
        <v>15.81</v>
      </c>
      <c r="F288" s="10">
        <v>20.97</v>
      </c>
      <c r="G288" s="11">
        <f t="shared" si="4"/>
        <v>18.836666666666666</v>
      </c>
      <c r="H288" s="20"/>
    </row>
    <row r="289" spans="1:8">
      <c r="A289" s="18"/>
      <c r="B289" s="20"/>
      <c r="C289" s="13">
        <v>36</v>
      </c>
      <c r="D289" s="10">
        <v>20.260000000000002</v>
      </c>
      <c r="E289" s="10">
        <v>19.11</v>
      </c>
      <c r="F289" s="10">
        <v>20.13</v>
      </c>
      <c r="G289" s="11">
        <f t="shared" si="4"/>
        <v>19.833333333333332</v>
      </c>
      <c r="H289" s="20"/>
    </row>
    <row r="290" spans="1:8">
      <c r="A290" s="18"/>
      <c r="B290" s="20"/>
      <c r="C290" s="13">
        <v>37</v>
      </c>
      <c r="D290" s="10">
        <v>19.600000000000001</v>
      </c>
      <c r="E290" s="10">
        <v>17.41</v>
      </c>
      <c r="F290" s="10">
        <v>18.850000000000001</v>
      </c>
      <c r="G290" s="11">
        <f t="shared" si="4"/>
        <v>18.62</v>
      </c>
      <c r="H290" s="20"/>
    </row>
    <row r="291" spans="1:8">
      <c r="A291" s="18"/>
      <c r="B291" s="20"/>
      <c r="C291" s="13">
        <v>38</v>
      </c>
      <c r="D291" s="10">
        <v>18.11</v>
      </c>
      <c r="E291" s="10">
        <v>16.73</v>
      </c>
      <c r="F291" s="10">
        <v>17.739999999999998</v>
      </c>
      <c r="G291" s="11">
        <f t="shared" si="4"/>
        <v>17.526666666666667</v>
      </c>
      <c r="H291" s="20"/>
    </row>
    <row r="292" spans="1:8">
      <c r="A292" s="18"/>
      <c r="B292" s="20"/>
      <c r="C292" s="13">
        <v>39</v>
      </c>
      <c r="D292" s="10">
        <v>19.16</v>
      </c>
      <c r="E292" s="10">
        <v>19.36</v>
      </c>
      <c r="F292" s="10">
        <v>21.35</v>
      </c>
      <c r="G292" s="11">
        <f t="shared" si="4"/>
        <v>19.956666666666667</v>
      </c>
      <c r="H292" s="20"/>
    </row>
    <row r="293" spans="1:8">
      <c r="A293" s="18"/>
      <c r="B293" s="20"/>
      <c r="C293" s="13">
        <v>40</v>
      </c>
      <c r="D293" s="10">
        <v>26.97</v>
      </c>
      <c r="E293" s="10">
        <v>27.2</v>
      </c>
      <c r="F293" s="10">
        <v>21.47</v>
      </c>
      <c r="G293" s="11">
        <f t="shared" si="4"/>
        <v>25.213333333333335</v>
      </c>
      <c r="H293" s="20"/>
    </row>
    <row r="294" spans="1:8">
      <c r="A294" s="18"/>
      <c r="B294" s="20"/>
      <c r="C294" s="13">
        <v>41</v>
      </c>
      <c r="D294" s="10">
        <v>18.62</v>
      </c>
      <c r="E294" s="10">
        <v>18</v>
      </c>
      <c r="F294" s="10">
        <v>19.22</v>
      </c>
      <c r="G294" s="11">
        <f t="shared" si="4"/>
        <v>18.613333333333333</v>
      </c>
      <c r="H294" s="20"/>
    </row>
    <row r="295" spans="1:8">
      <c r="A295" s="18"/>
      <c r="B295" s="20"/>
      <c r="C295" s="13">
        <v>42</v>
      </c>
      <c r="D295" s="10">
        <v>14.61</v>
      </c>
      <c r="E295" s="10">
        <v>13.72</v>
      </c>
      <c r="F295" s="10">
        <v>13.56</v>
      </c>
      <c r="G295" s="11">
        <f t="shared" si="4"/>
        <v>13.963333333333333</v>
      </c>
      <c r="H295" s="20"/>
    </row>
    <row r="296" spans="1:8">
      <c r="A296" s="18"/>
      <c r="B296" s="20"/>
      <c r="C296" s="13">
        <v>43</v>
      </c>
      <c r="D296" s="10">
        <v>18.55</v>
      </c>
      <c r="E296" s="10">
        <v>18.5</v>
      </c>
      <c r="F296" s="10">
        <v>20.82</v>
      </c>
      <c r="G296" s="11">
        <f t="shared" si="4"/>
        <v>19.29</v>
      </c>
      <c r="H296" s="20"/>
    </row>
    <row r="297" spans="1:8">
      <c r="A297" s="18"/>
      <c r="B297" s="20"/>
      <c r="C297" s="13">
        <v>44</v>
      </c>
      <c r="D297" s="10">
        <v>21.46</v>
      </c>
      <c r="E297" s="10">
        <v>23.11</v>
      </c>
      <c r="F297" s="10">
        <v>25.73</v>
      </c>
      <c r="G297" s="11">
        <f t="shared" si="4"/>
        <v>23.433333333333334</v>
      </c>
      <c r="H297" s="20"/>
    </row>
    <row r="298" spans="1:8">
      <c r="A298" s="18"/>
      <c r="B298" s="20"/>
      <c r="C298" s="13">
        <v>45</v>
      </c>
      <c r="D298" s="10">
        <v>21.05</v>
      </c>
      <c r="E298" s="10">
        <v>18.12</v>
      </c>
      <c r="F298" s="10">
        <v>24.07</v>
      </c>
      <c r="G298" s="11">
        <f t="shared" si="4"/>
        <v>21.080000000000002</v>
      </c>
      <c r="H298" s="20"/>
    </row>
    <row r="299" spans="1:8">
      <c r="A299" s="18"/>
      <c r="B299" s="20"/>
      <c r="C299" s="13">
        <v>46</v>
      </c>
      <c r="D299" s="10">
        <v>14.68</v>
      </c>
      <c r="E299" s="10">
        <v>15.51</v>
      </c>
      <c r="F299" s="10">
        <v>16.149999999999999</v>
      </c>
      <c r="G299" s="11">
        <f t="shared" si="4"/>
        <v>15.446666666666665</v>
      </c>
      <c r="H299" s="20"/>
    </row>
    <row r="300" spans="1:8">
      <c r="A300" s="18"/>
      <c r="B300" s="20"/>
      <c r="C300" s="13">
        <v>47</v>
      </c>
      <c r="D300" s="10">
        <v>23.56</v>
      </c>
      <c r="E300" s="10">
        <v>28.5</v>
      </c>
      <c r="F300" s="10">
        <v>24.94</v>
      </c>
      <c r="G300" s="11">
        <f t="shared" si="4"/>
        <v>25.666666666666668</v>
      </c>
      <c r="H300" s="20"/>
    </row>
    <row r="301" spans="1:8">
      <c r="A301" s="18"/>
      <c r="B301" s="20"/>
      <c r="C301" s="13">
        <v>48</v>
      </c>
      <c r="D301" s="10">
        <v>28.83</v>
      </c>
      <c r="E301" s="10">
        <v>32.82</v>
      </c>
      <c r="F301" s="10">
        <v>26.07</v>
      </c>
      <c r="G301" s="11">
        <f t="shared" si="4"/>
        <v>29.24</v>
      </c>
      <c r="H301" s="20"/>
    </row>
    <row r="302" spans="1:8">
      <c r="A302" s="18"/>
      <c r="B302" s="20"/>
      <c r="C302" s="13">
        <v>49</v>
      </c>
      <c r="D302" s="10">
        <v>25.86</v>
      </c>
      <c r="E302" s="10">
        <v>24</v>
      </c>
      <c r="F302" s="10">
        <v>25.08</v>
      </c>
      <c r="G302" s="11">
        <f t="shared" si="4"/>
        <v>24.98</v>
      </c>
      <c r="H302" s="20"/>
    </row>
    <row r="303" spans="1:8">
      <c r="A303" s="18"/>
      <c r="B303" s="20"/>
      <c r="C303" s="13">
        <v>50</v>
      </c>
      <c r="D303" s="10">
        <v>25.38</v>
      </c>
      <c r="E303" s="10">
        <v>19.28</v>
      </c>
      <c r="F303" s="10">
        <v>17</v>
      </c>
      <c r="G303" s="11">
        <f t="shared" si="4"/>
        <v>20.553333333333331</v>
      </c>
      <c r="H303" s="20"/>
    </row>
    <row r="304" spans="1:8">
      <c r="A304" s="18"/>
      <c r="B304" s="20">
        <v>2</v>
      </c>
      <c r="C304" s="13">
        <v>1</v>
      </c>
      <c r="D304" s="10">
        <v>17.638999999999999</v>
      </c>
      <c r="E304" s="10">
        <v>19.972000000000001</v>
      </c>
      <c r="F304" s="10">
        <v>18.84</v>
      </c>
      <c r="G304" s="11">
        <f t="shared" si="4"/>
        <v>18.817000000000004</v>
      </c>
      <c r="H304" s="20"/>
    </row>
    <row r="305" spans="1:8">
      <c r="A305" s="18"/>
      <c r="B305" s="20"/>
      <c r="C305" s="13">
        <v>2</v>
      </c>
      <c r="D305" s="10">
        <v>24.93</v>
      </c>
      <c r="E305" s="10">
        <v>22.366</v>
      </c>
      <c r="F305" s="10">
        <v>27.943000000000001</v>
      </c>
      <c r="G305" s="11">
        <f t="shared" si="4"/>
        <v>25.079666666666668</v>
      </c>
      <c r="H305" s="20"/>
    </row>
    <row r="306" spans="1:8">
      <c r="A306" s="18"/>
      <c r="B306" s="20"/>
      <c r="C306" s="13">
        <v>3</v>
      </c>
      <c r="D306" s="10">
        <v>22.658999999999999</v>
      </c>
      <c r="E306" s="10">
        <v>18.425999999999998</v>
      </c>
      <c r="F306" s="10">
        <v>20.931999999999999</v>
      </c>
      <c r="G306" s="11">
        <f t="shared" si="4"/>
        <v>20.672333333333331</v>
      </c>
      <c r="H306" s="20"/>
    </row>
    <row r="307" spans="1:8">
      <c r="A307" s="18"/>
      <c r="B307" s="20"/>
      <c r="C307" s="13">
        <v>4</v>
      </c>
      <c r="D307" s="10">
        <v>25.931000000000001</v>
      </c>
      <c r="E307" s="10">
        <v>33.683</v>
      </c>
      <c r="F307" s="10">
        <v>33.854999999999997</v>
      </c>
      <c r="G307" s="11">
        <f t="shared" si="4"/>
        <v>31.156333333333333</v>
      </c>
      <c r="H307" s="20"/>
    </row>
    <row r="308" spans="1:8">
      <c r="A308" s="18"/>
      <c r="B308" s="20"/>
      <c r="C308" s="13">
        <v>5</v>
      </c>
      <c r="D308" s="10">
        <v>30.788</v>
      </c>
      <c r="E308" s="10">
        <v>24.477</v>
      </c>
      <c r="F308" s="10">
        <v>22.029</v>
      </c>
      <c r="G308" s="11">
        <f t="shared" si="4"/>
        <v>25.764666666666667</v>
      </c>
      <c r="H308" s="20"/>
    </row>
    <row r="309" spans="1:8">
      <c r="A309" s="18"/>
      <c r="B309" s="20"/>
      <c r="C309" s="13">
        <v>6</v>
      </c>
      <c r="D309" s="10">
        <v>20.747</v>
      </c>
      <c r="E309" s="10">
        <v>22.527999999999999</v>
      </c>
      <c r="F309" s="10">
        <v>23.436</v>
      </c>
      <c r="G309" s="11">
        <f t="shared" si="4"/>
        <v>22.236999999999998</v>
      </c>
      <c r="H309" s="20"/>
    </row>
    <row r="310" spans="1:8">
      <c r="A310" s="18"/>
      <c r="B310" s="20"/>
      <c r="C310" s="13">
        <v>7</v>
      </c>
      <c r="D310" s="10">
        <v>23.148</v>
      </c>
      <c r="E310" s="10">
        <v>22.768000000000001</v>
      </c>
      <c r="F310" s="10">
        <v>22.201000000000001</v>
      </c>
      <c r="G310" s="11">
        <f t="shared" si="4"/>
        <v>22.705666666666662</v>
      </c>
      <c r="H310" s="20"/>
    </row>
    <row r="311" spans="1:8">
      <c r="A311" s="18"/>
      <c r="B311" s="20"/>
      <c r="C311" s="13">
        <v>8</v>
      </c>
      <c r="D311" s="10">
        <v>20.648</v>
      </c>
      <c r="E311" s="10">
        <v>21.762</v>
      </c>
      <c r="F311" s="10">
        <v>22.888000000000002</v>
      </c>
      <c r="G311" s="11">
        <f t="shared" si="4"/>
        <v>21.766000000000002</v>
      </c>
      <c r="H311" s="20"/>
    </row>
    <row r="312" spans="1:8">
      <c r="A312" s="18"/>
      <c r="B312" s="20"/>
      <c r="C312" s="13">
        <v>9</v>
      </c>
      <c r="D312" s="10">
        <v>15.6</v>
      </c>
      <c r="E312" s="10">
        <v>18.155999999999999</v>
      </c>
      <c r="F312" s="10">
        <v>19.86</v>
      </c>
      <c r="G312" s="11">
        <f t="shared" si="4"/>
        <v>17.872</v>
      </c>
      <c r="H312" s="20"/>
    </row>
    <row r="313" spans="1:8">
      <c r="A313" s="18"/>
      <c r="B313" s="20"/>
      <c r="C313" s="13">
        <v>10</v>
      </c>
      <c r="D313" s="10">
        <v>19.366</v>
      </c>
      <c r="E313" s="10">
        <v>22.626999999999999</v>
      </c>
      <c r="F313" s="10">
        <v>21.503</v>
      </c>
      <c r="G313" s="11">
        <f t="shared" si="4"/>
        <v>21.165333333333333</v>
      </c>
      <c r="H313" s="20"/>
    </row>
    <row r="314" spans="1:8">
      <c r="A314" s="18"/>
      <c r="B314" s="20"/>
      <c r="C314" s="13">
        <v>11</v>
      </c>
      <c r="D314" s="10">
        <v>21.780999999999999</v>
      </c>
      <c r="E314" s="10">
        <v>25.006</v>
      </c>
      <c r="F314" s="10">
        <v>24.89</v>
      </c>
      <c r="G314" s="11">
        <f t="shared" si="4"/>
        <v>23.89233333333333</v>
      </c>
      <c r="H314" s="20"/>
    </row>
    <row r="315" spans="1:8">
      <c r="A315" s="18"/>
      <c r="B315" s="20"/>
      <c r="C315" s="13">
        <v>12</v>
      </c>
      <c r="D315" s="10">
        <v>18.984000000000002</v>
      </c>
      <c r="E315" s="10">
        <v>16.992999999999999</v>
      </c>
      <c r="F315" s="10">
        <v>21.891999999999999</v>
      </c>
      <c r="G315" s="11">
        <f t="shared" si="4"/>
        <v>19.289666666666665</v>
      </c>
      <c r="H315" s="20"/>
    </row>
    <row r="316" spans="1:8">
      <c r="A316" s="18"/>
      <c r="B316" s="20"/>
      <c r="C316" s="13">
        <v>13</v>
      </c>
      <c r="D316" s="10">
        <v>22.414000000000001</v>
      </c>
      <c r="E316" s="10">
        <v>22.260999999999999</v>
      </c>
      <c r="F316" s="10">
        <v>20.649000000000001</v>
      </c>
      <c r="G316" s="11">
        <f t="shared" si="4"/>
        <v>21.774666666666665</v>
      </c>
      <c r="H316" s="20"/>
    </row>
    <row r="317" spans="1:8">
      <c r="A317" s="18"/>
      <c r="B317" s="20"/>
      <c r="C317" s="13">
        <v>14</v>
      </c>
      <c r="D317" s="10">
        <v>27.097000000000001</v>
      </c>
      <c r="E317" s="10">
        <v>33.372999999999998</v>
      </c>
      <c r="F317" s="10">
        <v>25.364999999999998</v>
      </c>
      <c r="G317" s="11">
        <f t="shared" si="4"/>
        <v>28.611666666666665</v>
      </c>
      <c r="H317" s="20"/>
    </row>
    <row r="318" spans="1:8">
      <c r="A318" s="18"/>
      <c r="B318" s="20"/>
      <c r="C318" s="13">
        <v>15</v>
      </c>
      <c r="D318" s="10">
        <v>14.708</v>
      </c>
      <c r="E318" s="10">
        <v>14.601000000000001</v>
      </c>
      <c r="F318" s="10">
        <v>17.27</v>
      </c>
      <c r="G318" s="11">
        <f t="shared" si="4"/>
        <v>15.526333333333334</v>
      </c>
      <c r="H318" s="20"/>
    </row>
    <row r="319" spans="1:8">
      <c r="A319" s="18"/>
      <c r="B319" s="20"/>
      <c r="C319" s="13">
        <v>16</v>
      </c>
      <c r="D319" s="10">
        <v>25.911000000000001</v>
      </c>
      <c r="E319" s="10">
        <v>21.26</v>
      </c>
      <c r="F319" s="10">
        <v>27.812999999999999</v>
      </c>
      <c r="G319" s="11">
        <f t="shared" si="4"/>
        <v>24.994666666666671</v>
      </c>
      <c r="H319" s="20"/>
    </row>
    <row r="320" spans="1:8">
      <c r="A320" s="18"/>
      <c r="B320" s="20"/>
      <c r="C320" s="13">
        <v>17</v>
      </c>
      <c r="D320" s="10">
        <v>26.952999999999999</v>
      </c>
      <c r="E320" s="10">
        <v>21.167000000000002</v>
      </c>
      <c r="F320" s="10">
        <v>19.541</v>
      </c>
      <c r="G320" s="11">
        <f t="shared" si="4"/>
        <v>22.553666666666668</v>
      </c>
      <c r="H320" s="20"/>
    </row>
    <row r="321" spans="1:8">
      <c r="A321" s="18"/>
      <c r="B321" s="20"/>
      <c r="C321" s="13">
        <v>18</v>
      </c>
      <c r="D321" s="10">
        <v>25.225000000000001</v>
      </c>
      <c r="E321" s="10">
        <v>25.818999999999999</v>
      </c>
      <c r="F321" s="10">
        <v>23.977</v>
      </c>
      <c r="G321" s="11">
        <f t="shared" si="4"/>
        <v>25.007000000000001</v>
      </c>
      <c r="H321" s="20"/>
    </row>
    <row r="322" spans="1:8">
      <c r="A322" s="18"/>
      <c r="B322" s="20"/>
      <c r="C322" s="13">
        <v>19</v>
      </c>
      <c r="D322" s="10">
        <v>20.201000000000001</v>
      </c>
      <c r="E322" s="10">
        <v>23.815999999999999</v>
      </c>
      <c r="F322" s="10">
        <v>21.215</v>
      </c>
      <c r="G322" s="11">
        <f t="shared" si="4"/>
        <v>21.744</v>
      </c>
      <c r="H322" s="20"/>
    </row>
    <row r="323" spans="1:8">
      <c r="A323" s="18"/>
      <c r="B323" s="20"/>
      <c r="C323" s="13">
        <v>20</v>
      </c>
      <c r="D323" s="10">
        <v>18.364999999999998</v>
      </c>
      <c r="E323" s="10">
        <v>23.63</v>
      </c>
      <c r="F323" s="10">
        <v>20.088000000000001</v>
      </c>
      <c r="G323" s="11">
        <f t="shared" si="4"/>
        <v>20.694333333333333</v>
      </c>
      <c r="H323" s="20"/>
    </row>
    <row r="324" spans="1:8">
      <c r="A324" s="18"/>
      <c r="B324" s="20"/>
      <c r="C324" s="13">
        <v>21</v>
      </c>
      <c r="D324" s="10">
        <v>23.922999999999998</v>
      </c>
      <c r="E324" s="10">
        <v>24.916</v>
      </c>
      <c r="F324" s="10">
        <v>21.648</v>
      </c>
      <c r="G324" s="11">
        <f t="shared" si="4"/>
        <v>23.495666666666665</v>
      </c>
      <c r="H324" s="20"/>
    </row>
    <row r="325" spans="1:8">
      <c r="A325" s="18"/>
      <c r="B325" s="20"/>
      <c r="C325" s="13">
        <v>22</v>
      </c>
      <c r="D325" s="10" t="s">
        <v>35</v>
      </c>
      <c r="E325" s="10">
        <v>22.489000000000001</v>
      </c>
      <c r="F325" s="10">
        <v>26.9892</v>
      </c>
      <c r="G325" s="11">
        <f t="shared" si="4"/>
        <v>24.739100000000001</v>
      </c>
      <c r="H325" s="20"/>
    </row>
    <row r="326" spans="1:8">
      <c r="A326" s="18"/>
      <c r="B326" s="20"/>
      <c r="C326" s="13">
        <v>23</v>
      </c>
      <c r="D326" s="10">
        <v>34.280999999999999</v>
      </c>
      <c r="E326" s="10">
        <v>30.35</v>
      </c>
      <c r="F326" s="10">
        <v>40.072000000000003</v>
      </c>
      <c r="G326" s="11">
        <f t="shared" ref="G326:G389" si="5">AVERAGE(D326:F326)</f>
        <v>34.901000000000003</v>
      </c>
      <c r="H326" s="20"/>
    </row>
    <row r="327" spans="1:8">
      <c r="A327" s="18"/>
      <c r="B327" s="20"/>
      <c r="C327" s="13">
        <v>24</v>
      </c>
      <c r="D327" s="10">
        <v>30.896000000000001</v>
      </c>
      <c r="E327" s="10">
        <v>35.899000000000001</v>
      </c>
      <c r="F327" s="10">
        <v>34.869999999999997</v>
      </c>
      <c r="G327" s="11">
        <f t="shared" si="5"/>
        <v>33.888333333333328</v>
      </c>
      <c r="H327" s="20"/>
    </row>
    <row r="328" spans="1:8">
      <c r="A328" s="18"/>
      <c r="B328" s="20"/>
      <c r="C328" s="13">
        <v>25</v>
      </c>
      <c r="D328" s="10">
        <v>25.189</v>
      </c>
      <c r="E328" s="10">
        <v>27.7</v>
      </c>
      <c r="F328" s="10">
        <v>23.623999999999999</v>
      </c>
      <c r="G328" s="11">
        <f t="shared" si="5"/>
        <v>25.504333333333332</v>
      </c>
      <c r="H328" s="20"/>
    </row>
    <row r="329" spans="1:8">
      <c r="A329" s="18"/>
      <c r="B329" s="20"/>
      <c r="C329" s="13">
        <v>26</v>
      </c>
      <c r="D329" s="10">
        <v>22.74</v>
      </c>
      <c r="E329" s="10">
        <v>23.29</v>
      </c>
      <c r="F329" s="10">
        <v>24.053000000000001</v>
      </c>
      <c r="G329" s="11">
        <f t="shared" si="5"/>
        <v>23.361000000000001</v>
      </c>
      <c r="H329" s="20"/>
    </row>
    <row r="330" spans="1:8">
      <c r="A330" s="18"/>
      <c r="B330" s="20"/>
      <c r="C330" s="13">
        <v>27</v>
      </c>
      <c r="D330" s="10">
        <v>24</v>
      </c>
      <c r="E330" s="10">
        <v>26.207999999999998</v>
      </c>
      <c r="F330" s="10">
        <v>27.863</v>
      </c>
      <c r="G330" s="11">
        <f t="shared" si="5"/>
        <v>26.023666666666667</v>
      </c>
      <c r="H330" s="20"/>
    </row>
    <row r="331" spans="1:8">
      <c r="A331" s="18"/>
      <c r="B331" s="20"/>
      <c r="C331" s="13">
        <v>28</v>
      </c>
      <c r="D331" s="10">
        <v>20.396000000000001</v>
      </c>
      <c r="E331" s="10">
        <v>23.882999999999999</v>
      </c>
      <c r="F331" s="10">
        <v>20.248000000000001</v>
      </c>
      <c r="G331" s="11">
        <f t="shared" si="5"/>
        <v>21.509</v>
      </c>
      <c r="H331" s="20"/>
    </row>
    <row r="332" spans="1:8">
      <c r="A332" s="18"/>
      <c r="B332" s="20"/>
      <c r="C332" s="13">
        <v>29</v>
      </c>
      <c r="D332" s="10">
        <v>21.875</v>
      </c>
      <c r="E332" s="10">
        <v>22.033000000000001</v>
      </c>
      <c r="F332" s="10">
        <v>18.606000000000002</v>
      </c>
      <c r="G332" s="11">
        <f t="shared" si="5"/>
        <v>20.838000000000001</v>
      </c>
      <c r="H332" s="20"/>
    </row>
    <row r="333" spans="1:8">
      <c r="A333" s="18"/>
      <c r="B333" s="20"/>
      <c r="C333" s="13">
        <v>30</v>
      </c>
      <c r="D333" s="10">
        <v>21.823</v>
      </c>
      <c r="E333" s="10">
        <v>21.452000000000002</v>
      </c>
      <c r="F333" s="10">
        <v>19.233000000000001</v>
      </c>
      <c r="G333" s="11">
        <f t="shared" si="5"/>
        <v>20.836000000000002</v>
      </c>
      <c r="H333" s="20"/>
    </row>
    <row r="334" spans="1:8">
      <c r="A334" s="18"/>
      <c r="B334" s="20"/>
      <c r="C334" s="13">
        <v>31</v>
      </c>
      <c r="D334" s="10">
        <v>20.745999999999999</v>
      </c>
      <c r="E334" s="10">
        <v>20.064</v>
      </c>
      <c r="F334" s="10">
        <v>20.861000000000001</v>
      </c>
      <c r="G334" s="11">
        <f t="shared" si="5"/>
        <v>20.557000000000002</v>
      </c>
      <c r="H334" s="20"/>
    </row>
    <row r="335" spans="1:8">
      <c r="A335" s="18"/>
      <c r="B335" s="20"/>
      <c r="C335" s="13">
        <v>32</v>
      </c>
      <c r="D335" s="10">
        <v>22.814</v>
      </c>
      <c r="E335" s="10">
        <v>20.861000000000001</v>
      </c>
      <c r="F335" s="10">
        <v>22.626999999999999</v>
      </c>
      <c r="G335" s="11">
        <f t="shared" si="5"/>
        <v>22.100666666666665</v>
      </c>
      <c r="H335" s="20"/>
    </row>
    <row r="336" spans="1:8">
      <c r="A336" s="18"/>
      <c r="B336" s="20"/>
      <c r="C336" s="13">
        <v>33</v>
      </c>
      <c r="D336" s="10">
        <v>19.681000000000001</v>
      </c>
      <c r="E336" s="10">
        <v>20.8</v>
      </c>
      <c r="F336" s="10">
        <v>18.094999999999999</v>
      </c>
      <c r="G336" s="11">
        <f t="shared" si="5"/>
        <v>19.525333333333332</v>
      </c>
      <c r="H336" s="20"/>
    </row>
    <row r="337" spans="1:8">
      <c r="A337" s="18"/>
      <c r="B337" s="20"/>
      <c r="C337" s="13">
        <v>34</v>
      </c>
      <c r="D337" s="10">
        <v>18.463000000000001</v>
      </c>
      <c r="E337" s="10">
        <v>18.361000000000001</v>
      </c>
      <c r="F337" s="10">
        <v>17.911000000000001</v>
      </c>
      <c r="G337" s="11">
        <f t="shared" si="5"/>
        <v>18.245000000000001</v>
      </c>
      <c r="H337" s="20"/>
    </row>
    <row r="338" spans="1:8">
      <c r="A338" s="18"/>
      <c r="B338" s="20"/>
      <c r="C338" s="13">
        <v>35</v>
      </c>
      <c r="D338" s="10">
        <v>22.254999999999999</v>
      </c>
      <c r="E338" s="10">
        <v>21.003</v>
      </c>
      <c r="F338" s="10">
        <v>21.303000000000001</v>
      </c>
      <c r="G338" s="11">
        <f t="shared" si="5"/>
        <v>21.52033333333333</v>
      </c>
      <c r="H338" s="20"/>
    </row>
    <row r="339" spans="1:8">
      <c r="A339" s="18"/>
      <c r="B339" s="20"/>
      <c r="C339" s="13">
        <v>36</v>
      </c>
      <c r="D339" s="10">
        <v>22.177</v>
      </c>
      <c r="E339" s="10">
        <v>24.292000000000002</v>
      </c>
      <c r="F339" s="10">
        <v>15.94</v>
      </c>
      <c r="G339" s="11">
        <f t="shared" si="5"/>
        <v>20.803000000000001</v>
      </c>
      <c r="H339" s="20"/>
    </row>
    <row r="340" spans="1:8">
      <c r="A340" s="18"/>
      <c r="B340" s="20"/>
      <c r="C340" s="13">
        <v>37</v>
      </c>
      <c r="D340" s="10">
        <v>22.06</v>
      </c>
      <c r="E340" s="10">
        <v>20.869</v>
      </c>
      <c r="F340" s="10">
        <v>28.946999999999999</v>
      </c>
      <c r="G340" s="11">
        <f t="shared" si="5"/>
        <v>23.958666666666669</v>
      </c>
      <c r="H340" s="20"/>
    </row>
    <row r="341" spans="1:8">
      <c r="A341" s="18"/>
      <c r="B341" s="20"/>
      <c r="C341" s="13">
        <v>38</v>
      </c>
      <c r="D341" s="10">
        <v>26.497</v>
      </c>
      <c r="E341" s="10">
        <v>21.015999999999998</v>
      </c>
      <c r="F341" s="10">
        <v>20</v>
      </c>
      <c r="G341" s="11">
        <f t="shared" si="5"/>
        <v>22.504333333333335</v>
      </c>
      <c r="H341" s="20"/>
    </row>
    <row r="342" spans="1:8">
      <c r="A342" s="18"/>
      <c r="B342" s="20"/>
      <c r="C342" s="13">
        <v>39</v>
      </c>
      <c r="D342" s="10">
        <v>21.024000000000001</v>
      </c>
      <c r="E342" s="10">
        <v>24.439</v>
      </c>
      <c r="F342" s="10">
        <v>27.202999999999999</v>
      </c>
      <c r="G342" s="11">
        <f t="shared" si="5"/>
        <v>24.221999999999998</v>
      </c>
      <c r="H342" s="20"/>
    </row>
    <row r="343" spans="1:8">
      <c r="A343" s="18"/>
      <c r="B343" s="20"/>
      <c r="C343" s="13">
        <v>40</v>
      </c>
      <c r="D343" s="10">
        <v>22.74</v>
      </c>
      <c r="E343" s="10">
        <v>22.687000000000001</v>
      </c>
      <c r="F343" s="10">
        <v>19.234999999999999</v>
      </c>
      <c r="G343" s="11">
        <f t="shared" si="5"/>
        <v>21.554000000000002</v>
      </c>
      <c r="H343" s="20"/>
    </row>
    <row r="344" spans="1:8">
      <c r="A344" s="18"/>
      <c r="B344" s="20"/>
      <c r="C344" s="13">
        <v>41</v>
      </c>
      <c r="D344" s="10">
        <v>28.678000000000001</v>
      </c>
      <c r="E344" s="10">
        <v>32.81</v>
      </c>
      <c r="F344" s="10">
        <v>27.364000000000001</v>
      </c>
      <c r="G344" s="11">
        <f t="shared" si="5"/>
        <v>29.617333333333335</v>
      </c>
      <c r="H344" s="20"/>
    </row>
    <row r="345" spans="1:8">
      <c r="A345" s="18"/>
      <c r="B345" s="20"/>
      <c r="C345" s="13">
        <v>42</v>
      </c>
      <c r="D345" s="10">
        <v>23.382999999999999</v>
      </c>
      <c r="E345" s="10">
        <v>20.242999999999999</v>
      </c>
      <c r="F345" s="10">
        <v>20.161000000000001</v>
      </c>
      <c r="G345" s="11">
        <f t="shared" si="5"/>
        <v>21.262333333333334</v>
      </c>
      <c r="H345" s="20"/>
    </row>
    <row r="346" spans="1:8">
      <c r="A346" s="18"/>
      <c r="B346" s="20"/>
      <c r="C346" s="13">
        <v>43</v>
      </c>
      <c r="D346" s="10">
        <v>26.003</v>
      </c>
      <c r="E346" s="10">
        <v>27.527000000000001</v>
      </c>
      <c r="F346" s="10">
        <v>33.116</v>
      </c>
      <c r="G346" s="11">
        <f t="shared" si="5"/>
        <v>28.882000000000001</v>
      </c>
      <c r="H346" s="20"/>
    </row>
    <row r="347" spans="1:8">
      <c r="A347" s="18"/>
      <c r="B347" s="20"/>
      <c r="C347" s="13">
        <v>44</v>
      </c>
      <c r="D347" s="10">
        <v>21.882999999999999</v>
      </c>
      <c r="E347" s="10">
        <v>21.135999999999999</v>
      </c>
      <c r="F347" s="10">
        <v>25.611999999999998</v>
      </c>
      <c r="G347" s="11">
        <f t="shared" si="5"/>
        <v>22.876999999999999</v>
      </c>
      <c r="H347" s="20"/>
    </row>
    <row r="348" spans="1:8">
      <c r="A348" s="18"/>
      <c r="B348" s="20"/>
      <c r="C348" s="13">
        <v>45</v>
      </c>
      <c r="D348" s="10">
        <v>16.548999999999999</v>
      </c>
      <c r="E348" s="10">
        <v>26.239000000000001</v>
      </c>
      <c r="F348" s="10">
        <v>19.216999999999999</v>
      </c>
      <c r="G348" s="11">
        <f t="shared" si="5"/>
        <v>20.668333333333333</v>
      </c>
      <c r="H348" s="20"/>
    </row>
    <row r="349" spans="1:8">
      <c r="A349" s="18"/>
      <c r="B349" s="20"/>
      <c r="C349" s="13">
        <v>46</v>
      </c>
      <c r="D349" s="10">
        <v>18.260000000000002</v>
      </c>
      <c r="E349" s="10">
        <v>20.498999999999999</v>
      </c>
      <c r="F349" s="10">
        <v>20.137</v>
      </c>
      <c r="G349" s="11">
        <f t="shared" si="5"/>
        <v>19.632000000000001</v>
      </c>
      <c r="H349" s="20"/>
    </row>
    <row r="350" spans="1:8">
      <c r="A350" s="18"/>
      <c r="B350" s="20"/>
      <c r="C350" s="13">
        <v>47</v>
      </c>
      <c r="D350" s="10">
        <v>27.2</v>
      </c>
      <c r="E350" s="10">
        <v>29.033000000000001</v>
      </c>
      <c r="F350" s="10">
        <v>26.184000000000001</v>
      </c>
      <c r="G350" s="11">
        <f t="shared" si="5"/>
        <v>27.472333333333335</v>
      </c>
      <c r="H350" s="20"/>
    </row>
    <row r="351" spans="1:8">
      <c r="A351" s="18"/>
      <c r="B351" s="20"/>
      <c r="C351" s="13">
        <v>48</v>
      </c>
      <c r="D351" s="10">
        <v>33.380000000000003</v>
      </c>
      <c r="E351" s="10">
        <v>33.19</v>
      </c>
      <c r="F351" s="10">
        <v>27.041</v>
      </c>
      <c r="G351" s="11">
        <f t="shared" si="5"/>
        <v>31.203666666666663</v>
      </c>
      <c r="H351" s="20"/>
    </row>
    <row r="352" spans="1:8">
      <c r="A352" s="18"/>
      <c r="B352" s="20"/>
      <c r="C352" s="13">
        <v>49</v>
      </c>
      <c r="D352" s="10">
        <v>23.821000000000002</v>
      </c>
      <c r="E352" s="10">
        <v>18.786000000000001</v>
      </c>
      <c r="F352" s="10">
        <v>19.233000000000001</v>
      </c>
      <c r="G352" s="11">
        <f t="shared" si="5"/>
        <v>20.613333333333333</v>
      </c>
      <c r="H352" s="20"/>
    </row>
    <row r="353" spans="1:8">
      <c r="A353" s="18"/>
      <c r="B353" s="20"/>
      <c r="C353" s="13">
        <v>50</v>
      </c>
      <c r="D353" s="10">
        <v>21.648</v>
      </c>
      <c r="E353" s="10">
        <v>28.026</v>
      </c>
      <c r="F353" s="10">
        <v>24.782</v>
      </c>
      <c r="G353" s="11">
        <f t="shared" si="5"/>
        <v>24.818666666666669</v>
      </c>
      <c r="H353" s="20"/>
    </row>
    <row r="354" spans="1:8">
      <c r="A354" s="18" t="s">
        <v>33</v>
      </c>
      <c r="B354" s="20">
        <v>1</v>
      </c>
      <c r="C354" s="13">
        <v>1</v>
      </c>
      <c r="D354" s="10">
        <v>18.260000000000002</v>
      </c>
      <c r="E354" s="10">
        <v>19</v>
      </c>
      <c r="F354" s="10">
        <v>22.06</v>
      </c>
      <c r="G354" s="11">
        <f t="shared" si="5"/>
        <v>19.773333333333337</v>
      </c>
      <c r="H354" s="21">
        <f>MEDIAN(G354:G452)</f>
        <v>19.907333333333334</v>
      </c>
    </row>
    <row r="355" spans="1:8">
      <c r="A355" s="18"/>
      <c r="B355" s="20"/>
      <c r="C355" s="13">
        <v>2</v>
      </c>
      <c r="D355" s="10">
        <v>20.079999999999998</v>
      </c>
      <c r="E355" s="10">
        <v>22.45</v>
      </c>
      <c r="F355" s="10">
        <v>20.5</v>
      </c>
      <c r="G355" s="11">
        <f t="shared" si="5"/>
        <v>21.01</v>
      </c>
      <c r="H355" s="20"/>
    </row>
    <row r="356" spans="1:8">
      <c r="A356" s="18"/>
      <c r="B356" s="20"/>
      <c r="C356" s="13">
        <v>3</v>
      </c>
      <c r="D356" s="10">
        <v>21.38</v>
      </c>
      <c r="E356" s="10">
        <v>19</v>
      </c>
      <c r="F356" s="10">
        <v>19.7</v>
      </c>
      <c r="G356" s="11">
        <f t="shared" si="5"/>
        <v>20.026666666666667</v>
      </c>
      <c r="H356" s="20"/>
    </row>
    <row r="357" spans="1:8">
      <c r="A357" s="18"/>
      <c r="B357" s="20"/>
      <c r="C357" s="13">
        <v>4</v>
      </c>
      <c r="D357" s="10">
        <v>13.66</v>
      </c>
      <c r="E357" s="10">
        <v>14.06</v>
      </c>
      <c r="F357" s="10">
        <v>11.73</v>
      </c>
      <c r="G357" s="11">
        <f t="shared" si="5"/>
        <v>13.15</v>
      </c>
      <c r="H357" s="20"/>
    </row>
    <row r="358" spans="1:8">
      <c r="A358" s="18"/>
      <c r="B358" s="20"/>
      <c r="C358" s="13">
        <v>5</v>
      </c>
      <c r="D358" s="10">
        <v>17.64</v>
      </c>
      <c r="E358" s="10">
        <v>21.97</v>
      </c>
      <c r="F358" s="10">
        <v>19.89</v>
      </c>
      <c r="G358" s="11">
        <f t="shared" si="5"/>
        <v>19.833333333333332</v>
      </c>
      <c r="H358" s="20"/>
    </row>
    <row r="359" spans="1:8">
      <c r="A359" s="18"/>
      <c r="B359" s="20"/>
      <c r="C359" s="13">
        <v>6</v>
      </c>
      <c r="D359" s="10">
        <v>15.39</v>
      </c>
      <c r="E359" s="10">
        <v>17.98</v>
      </c>
      <c r="F359" s="10">
        <v>18.5</v>
      </c>
      <c r="G359" s="11">
        <f t="shared" si="5"/>
        <v>17.290000000000003</v>
      </c>
      <c r="H359" s="20"/>
    </row>
    <row r="360" spans="1:8">
      <c r="A360" s="18"/>
      <c r="B360" s="20"/>
      <c r="C360" s="13">
        <v>7</v>
      </c>
      <c r="D360" s="10">
        <v>15.66</v>
      </c>
      <c r="E360" s="10">
        <v>14.81</v>
      </c>
      <c r="F360" s="10">
        <v>17.05</v>
      </c>
      <c r="G360" s="11">
        <f t="shared" si="5"/>
        <v>15.839999999999998</v>
      </c>
      <c r="H360" s="20"/>
    </row>
    <row r="361" spans="1:8">
      <c r="A361" s="18"/>
      <c r="B361" s="20"/>
      <c r="C361" s="13">
        <v>8</v>
      </c>
      <c r="D361" s="10">
        <v>16.43</v>
      </c>
      <c r="E361" s="10">
        <v>14.73</v>
      </c>
      <c r="F361" s="10">
        <v>18.38</v>
      </c>
      <c r="G361" s="11">
        <f t="shared" si="5"/>
        <v>16.513333333333332</v>
      </c>
      <c r="H361" s="20"/>
    </row>
    <row r="362" spans="1:8">
      <c r="A362" s="18"/>
      <c r="B362" s="20"/>
      <c r="C362" s="13">
        <v>9</v>
      </c>
      <c r="D362" s="10">
        <v>28.13</v>
      </c>
      <c r="E362" s="10">
        <v>22.91</v>
      </c>
      <c r="F362" s="10">
        <v>29.96</v>
      </c>
      <c r="G362" s="11">
        <f t="shared" si="5"/>
        <v>27</v>
      </c>
      <c r="H362" s="20"/>
    </row>
    <row r="363" spans="1:8">
      <c r="A363" s="18"/>
      <c r="B363" s="20"/>
      <c r="C363" s="13">
        <v>10</v>
      </c>
      <c r="D363" s="10">
        <v>19.28</v>
      </c>
      <c r="E363" s="10">
        <v>19.100000000000001</v>
      </c>
      <c r="F363" s="10">
        <v>19.079999999999998</v>
      </c>
      <c r="G363" s="11">
        <f t="shared" si="5"/>
        <v>19.153333333333332</v>
      </c>
      <c r="H363" s="20"/>
    </row>
    <row r="364" spans="1:8">
      <c r="A364" s="18"/>
      <c r="B364" s="20"/>
      <c r="C364" s="13">
        <v>11</v>
      </c>
      <c r="D364" s="10">
        <v>22.75</v>
      </c>
      <c r="E364" s="10">
        <v>17.18</v>
      </c>
      <c r="F364" s="10">
        <v>18.260000000000002</v>
      </c>
      <c r="G364" s="11">
        <f t="shared" si="5"/>
        <v>19.396666666666665</v>
      </c>
      <c r="H364" s="20"/>
    </row>
    <row r="365" spans="1:8">
      <c r="A365" s="18"/>
      <c r="B365" s="20"/>
      <c r="C365" s="13">
        <v>12</v>
      </c>
      <c r="D365" s="10">
        <v>17.04</v>
      </c>
      <c r="E365" s="10">
        <v>20.52</v>
      </c>
      <c r="F365" s="10">
        <v>19.600000000000001</v>
      </c>
      <c r="G365" s="11">
        <f t="shared" si="5"/>
        <v>19.053333333333335</v>
      </c>
      <c r="H365" s="20"/>
    </row>
    <row r="366" spans="1:8">
      <c r="A366" s="18"/>
      <c r="B366" s="20"/>
      <c r="C366" s="13">
        <v>13</v>
      </c>
      <c r="D366" s="10">
        <v>15.5</v>
      </c>
      <c r="E366" s="10">
        <v>17.27</v>
      </c>
      <c r="F366" s="10">
        <v>14.82</v>
      </c>
      <c r="G366" s="11">
        <f t="shared" si="5"/>
        <v>15.863333333333332</v>
      </c>
      <c r="H366" s="20"/>
    </row>
    <row r="367" spans="1:8">
      <c r="A367" s="18"/>
      <c r="B367" s="20"/>
      <c r="C367" s="13">
        <v>14</v>
      </c>
      <c r="D367" s="10">
        <v>23.37</v>
      </c>
      <c r="E367" s="10">
        <v>19.82</v>
      </c>
      <c r="F367" s="10">
        <v>15.96</v>
      </c>
      <c r="G367" s="11">
        <f t="shared" si="5"/>
        <v>19.716666666666665</v>
      </c>
      <c r="H367" s="20"/>
    </row>
    <row r="368" spans="1:8">
      <c r="A368" s="18"/>
      <c r="B368" s="20"/>
      <c r="C368" s="13">
        <v>15</v>
      </c>
      <c r="D368" s="10">
        <v>21.62</v>
      </c>
      <c r="E368" s="10">
        <v>23.13</v>
      </c>
      <c r="F368" s="10">
        <v>20.34</v>
      </c>
      <c r="G368" s="11">
        <f t="shared" si="5"/>
        <v>21.696666666666669</v>
      </c>
      <c r="H368" s="20"/>
    </row>
    <row r="369" spans="1:8">
      <c r="A369" s="18"/>
      <c r="B369" s="20"/>
      <c r="C369" s="13">
        <v>16</v>
      </c>
      <c r="D369" s="10">
        <v>21.18</v>
      </c>
      <c r="E369" s="10">
        <v>17.21</v>
      </c>
      <c r="F369" s="10">
        <v>17.829999999999998</v>
      </c>
      <c r="G369" s="11">
        <f t="shared" si="5"/>
        <v>18.739999999999998</v>
      </c>
      <c r="H369" s="20"/>
    </row>
    <row r="370" spans="1:8">
      <c r="A370" s="18"/>
      <c r="B370" s="20"/>
      <c r="C370" s="13">
        <v>17</v>
      </c>
      <c r="D370" s="10">
        <v>19.98</v>
      </c>
      <c r="E370" s="10">
        <v>23.62</v>
      </c>
      <c r="F370" s="10">
        <v>21.79</v>
      </c>
      <c r="G370" s="11">
        <f t="shared" si="5"/>
        <v>21.796666666666667</v>
      </c>
      <c r="H370" s="20"/>
    </row>
    <row r="371" spans="1:8">
      <c r="A371" s="18"/>
      <c r="B371" s="20"/>
      <c r="C371" s="13">
        <v>18</v>
      </c>
      <c r="D371" s="10">
        <v>22.34</v>
      </c>
      <c r="E371" s="10">
        <v>23.37</v>
      </c>
      <c r="F371" s="10">
        <v>22.02</v>
      </c>
      <c r="G371" s="11">
        <f t="shared" si="5"/>
        <v>22.576666666666668</v>
      </c>
      <c r="H371" s="20"/>
    </row>
    <row r="372" spans="1:8">
      <c r="A372" s="18"/>
      <c r="B372" s="20"/>
      <c r="C372" s="13">
        <v>19</v>
      </c>
      <c r="D372" s="10">
        <v>19.84</v>
      </c>
      <c r="E372" s="10">
        <v>18.440000000000001</v>
      </c>
      <c r="F372" s="10">
        <v>15.82</v>
      </c>
      <c r="G372" s="11">
        <f t="shared" si="5"/>
        <v>18.033333333333335</v>
      </c>
      <c r="H372" s="20"/>
    </row>
    <row r="373" spans="1:8">
      <c r="A373" s="18"/>
      <c r="B373" s="20"/>
      <c r="C373" s="13">
        <v>20</v>
      </c>
      <c r="D373" s="10">
        <v>19.12</v>
      </c>
      <c r="E373" s="10">
        <v>21.55</v>
      </c>
      <c r="F373" s="10">
        <v>21.18</v>
      </c>
      <c r="G373" s="11">
        <f t="shared" si="5"/>
        <v>20.616666666666667</v>
      </c>
      <c r="H373" s="20"/>
    </row>
    <row r="374" spans="1:8">
      <c r="A374" s="18"/>
      <c r="B374" s="20"/>
      <c r="C374" s="13">
        <v>21</v>
      </c>
      <c r="D374" s="10">
        <v>21.78</v>
      </c>
      <c r="E374" s="10">
        <v>18.63</v>
      </c>
      <c r="F374" s="10">
        <v>20.89</v>
      </c>
      <c r="G374" s="11">
        <f t="shared" si="5"/>
        <v>20.433333333333334</v>
      </c>
      <c r="H374" s="20"/>
    </row>
    <row r="375" spans="1:8">
      <c r="A375" s="18"/>
      <c r="B375" s="20"/>
      <c r="C375" s="13">
        <v>22</v>
      </c>
      <c r="D375" s="10">
        <v>21.58</v>
      </c>
      <c r="E375" s="10">
        <v>18.649999999999999</v>
      </c>
      <c r="F375" s="10">
        <v>18.170000000000002</v>
      </c>
      <c r="G375" s="11">
        <f t="shared" si="5"/>
        <v>19.466666666666665</v>
      </c>
      <c r="H375" s="20"/>
    </row>
    <row r="376" spans="1:8">
      <c r="A376" s="18"/>
      <c r="B376" s="20"/>
      <c r="C376" s="13">
        <v>23</v>
      </c>
      <c r="D376" s="10">
        <v>18.38</v>
      </c>
      <c r="E376" s="10">
        <v>21.14</v>
      </c>
      <c r="F376" s="10">
        <v>19.559999999999999</v>
      </c>
      <c r="G376" s="11">
        <f t="shared" si="5"/>
        <v>19.693333333333332</v>
      </c>
      <c r="H376" s="20"/>
    </row>
    <row r="377" spans="1:8">
      <c r="A377" s="18"/>
      <c r="B377" s="20"/>
      <c r="C377" s="13">
        <v>24</v>
      </c>
      <c r="D377" s="10">
        <v>19.47</v>
      </c>
      <c r="E377" s="10">
        <v>15.54</v>
      </c>
      <c r="F377" s="10">
        <v>13.83</v>
      </c>
      <c r="G377" s="11">
        <f t="shared" si="5"/>
        <v>16.279999999999998</v>
      </c>
      <c r="H377" s="20"/>
    </row>
    <row r="378" spans="1:8">
      <c r="A378" s="18"/>
      <c r="B378" s="20"/>
      <c r="C378" s="13">
        <v>25</v>
      </c>
      <c r="D378" s="10">
        <v>21.55</v>
      </c>
      <c r="E378" s="10">
        <v>21.52</v>
      </c>
      <c r="F378" s="10">
        <v>21.54</v>
      </c>
      <c r="G378" s="11">
        <f t="shared" si="5"/>
        <v>21.536666666666665</v>
      </c>
      <c r="H378" s="20"/>
    </row>
    <row r="379" spans="1:8">
      <c r="A379" s="18"/>
      <c r="B379" s="20"/>
      <c r="C379" s="13">
        <v>26</v>
      </c>
      <c r="D379" s="10">
        <v>15.72</v>
      </c>
      <c r="E379" s="10">
        <v>16.829999999999998</v>
      </c>
      <c r="F379" s="10">
        <v>17.55</v>
      </c>
      <c r="G379" s="11">
        <f t="shared" si="5"/>
        <v>16.7</v>
      </c>
      <c r="H379" s="20"/>
    </row>
    <row r="380" spans="1:8">
      <c r="A380" s="18"/>
      <c r="B380" s="20"/>
      <c r="C380" s="13">
        <v>27</v>
      </c>
      <c r="D380" s="10">
        <v>16.38</v>
      </c>
      <c r="E380" s="10">
        <v>20.03</v>
      </c>
      <c r="F380" s="10">
        <v>17.84</v>
      </c>
      <c r="G380" s="11">
        <f t="shared" si="5"/>
        <v>18.083333333333332</v>
      </c>
      <c r="H380" s="20"/>
    </row>
    <row r="381" spans="1:8">
      <c r="A381" s="18"/>
      <c r="B381" s="20"/>
      <c r="C381" s="13">
        <v>28</v>
      </c>
      <c r="D381" s="10">
        <v>17.809999999999999</v>
      </c>
      <c r="E381" s="10">
        <v>19.329999999999998</v>
      </c>
      <c r="F381" s="10">
        <v>19.170000000000002</v>
      </c>
      <c r="G381" s="11">
        <f t="shared" si="5"/>
        <v>18.77</v>
      </c>
      <c r="H381" s="20"/>
    </row>
    <row r="382" spans="1:8">
      <c r="A382" s="18"/>
      <c r="B382" s="20"/>
      <c r="C382" s="13">
        <v>29</v>
      </c>
      <c r="D382" s="10">
        <v>15.97</v>
      </c>
      <c r="E382" s="10">
        <v>14.13</v>
      </c>
      <c r="F382" s="10">
        <v>13.7</v>
      </c>
      <c r="G382" s="11">
        <f t="shared" si="5"/>
        <v>14.6</v>
      </c>
      <c r="H382" s="20"/>
    </row>
    <row r="383" spans="1:8">
      <c r="A383" s="18"/>
      <c r="B383" s="20"/>
      <c r="C383" s="13">
        <v>30</v>
      </c>
      <c r="D383" s="10">
        <v>22.79</v>
      </c>
      <c r="E383" s="10">
        <v>20.51</v>
      </c>
      <c r="F383" s="10">
        <v>25.45</v>
      </c>
      <c r="G383" s="11">
        <f t="shared" si="5"/>
        <v>22.916666666666668</v>
      </c>
      <c r="H383" s="20"/>
    </row>
    <row r="384" spans="1:8">
      <c r="A384" s="18"/>
      <c r="B384" s="20"/>
      <c r="C384" s="13">
        <v>31</v>
      </c>
      <c r="D384" s="10">
        <v>23.06</v>
      </c>
      <c r="E384" s="10">
        <v>21.01</v>
      </c>
      <c r="F384" s="10">
        <v>18.149999999999999</v>
      </c>
      <c r="G384" s="11">
        <f t="shared" si="5"/>
        <v>20.74</v>
      </c>
      <c r="H384" s="20"/>
    </row>
    <row r="385" spans="1:8">
      <c r="A385" s="18"/>
      <c r="B385" s="20"/>
      <c r="C385" s="13">
        <v>32</v>
      </c>
      <c r="D385" s="10">
        <v>25.78</v>
      </c>
      <c r="E385" s="10">
        <v>19.05</v>
      </c>
      <c r="F385" s="10">
        <v>17.32</v>
      </c>
      <c r="G385" s="11">
        <f t="shared" si="5"/>
        <v>20.716666666666665</v>
      </c>
      <c r="H385" s="20"/>
    </row>
    <row r="386" spans="1:8">
      <c r="A386" s="18"/>
      <c r="B386" s="20"/>
      <c r="C386" s="13">
        <v>33</v>
      </c>
      <c r="D386" s="10">
        <v>25.58</v>
      </c>
      <c r="E386" s="10">
        <v>17.489999999999998</v>
      </c>
      <c r="F386" s="10">
        <v>17.43</v>
      </c>
      <c r="G386" s="11">
        <f t="shared" si="5"/>
        <v>20.166666666666664</v>
      </c>
      <c r="H386" s="20"/>
    </row>
    <row r="387" spans="1:8">
      <c r="A387" s="18"/>
      <c r="B387" s="20"/>
      <c r="C387" s="13">
        <v>34</v>
      </c>
      <c r="D387" s="10">
        <v>20.54</v>
      </c>
      <c r="E387" s="10">
        <v>21.69</v>
      </c>
      <c r="F387" s="10">
        <v>15.15</v>
      </c>
      <c r="G387" s="11">
        <f t="shared" si="5"/>
        <v>19.126666666666669</v>
      </c>
      <c r="H387" s="20"/>
    </row>
    <row r="388" spans="1:8">
      <c r="A388" s="18"/>
      <c r="B388" s="20"/>
      <c r="C388" s="13">
        <v>35</v>
      </c>
      <c r="D388" s="10">
        <v>17.14</v>
      </c>
      <c r="E388" s="10">
        <v>15.33</v>
      </c>
      <c r="F388" s="10">
        <v>19.350000000000001</v>
      </c>
      <c r="G388" s="11">
        <f t="shared" si="5"/>
        <v>17.273333333333333</v>
      </c>
      <c r="H388" s="20"/>
    </row>
    <row r="389" spans="1:8">
      <c r="A389" s="18"/>
      <c r="B389" s="20"/>
      <c r="C389" s="13">
        <v>36</v>
      </c>
      <c r="D389" s="10">
        <v>21.55</v>
      </c>
      <c r="E389" s="10">
        <v>24.1</v>
      </c>
      <c r="F389" s="10">
        <v>19.149999999999999</v>
      </c>
      <c r="G389" s="11">
        <f t="shared" si="5"/>
        <v>21.600000000000005</v>
      </c>
      <c r="H389" s="20"/>
    </row>
    <row r="390" spans="1:8">
      <c r="A390" s="18"/>
      <c r="B390" s="20"/>
      <c r="C390" s="13">
        <v>37</v>
      </c>
      <c r="D390" s="10">
        <v>17.79</v>
      </c>
      <c r="E390" s="10">
        <v>18.63</v>
      </c>
      <c r="F390" s="10">
        <v>23.49</v>
      </c>
      <c r="G390" s="11">
        <f t="shared" ref="G390:G453" si="6">AVERAGE(D390:F390)</f>
        <v>19.97</v>
      </c>
      <c r="H390" s="20"/>
    </row>
    <row r="391" spans="1:8">
      <c r="A391" s="18"/>
      <c r="B391" s="20"/>
      <c r="C391" s="13">
        <v>38</v>
      </c>
      <c r="D391" s="10">
        <v>17.489999999999998</v>
      </c>
      <c r="E391" s="10">
        <v>25.15</v>
      </c>
      <c r="F391" s="10">
        <v>23.46</v>
      </c>
      <c r="G391" s="11">
        <f t="shared" si="6"/>
        <v>22.033333333333331</v>
      </c>
      <c r="H391" s="20"/>
    </row>
    <row r="392" spans="1:8">
      <c r="A392" s="18"/>
      <c r="B392" s="20"/>
      <c r="C392" s="13">
        <v>39</v>
      </c>
      <c r="D392" s="10">
        <v>22.26</v>
      </c>
      <c r="E392" s="10">
        <v>19.2</v>
      </c>
      <c r="F392" s="10">
        <v>17.760000000000002</v>
      </c>
      <c r="G392" s="11">
        <f t="shared" si="6"/>
        <v>19.739999999999998</v>
      </c>
      <c r="H392" s="20"/>
    </row>
    <row r="393" spans="1:8">
      <c r="A393" s="18"/>
      <c r="B393" s="20"/>
      <c r="C393" s="13">
        <v>40</v>
      </c>
      <c r="D393" s="10">
        <v>24.23</v>
      </c>
      <c r="E393" s="10">
        <v>17.59</v>
      </c>
      <c r="F393" s="10">
        <v>19.18</v>
      </c>
      <c r="G393" s="11">
        <f t="shared" si="6"/>
        <v>20.333333333333332</v>
      </c>
      <c r="H393" s="20"/>
    </row>
    <row r="394" spans="1:8">
      <c r="A394" s="18"/>
      <c r="B394" s="20"/>
      <c r="C394" s="13">
        <v>41</v>
      </c>
      <c r="D394" s="10">
        <v>22.21</v>
      </c>
      <c r="E394" s="10">
        <v>23.63</v>
      </c>
      <c r="F394" s="10">
        <v>22.32</v>
      </c>
      <c r="G394" s="11">
        <f t="shared" si="6"/>
        <v>22.72</v>
      </c>
      <c r="H394" s="20"/>
    </row>
    <row r="395" spans="1:8">
      <c r="A395" s="18"/>
      <c r="B395" s="20"/>
      <c r="C395" s="13">
        <v>42</v>
      </c>
      <c r="D395" s="10">
        <v>18.07</v>
      </c>
      <c r="E395" s="10">
        <v>17.86</v>
      </c>
      <c r="F395" s="10">
        <v>15.82</v>
      </c>
      <c r="G395" s="11">
        <f t="shared" si="6"/>
        <v>17.25</v>
      </c>
      <c r="H395" s="20"/>
    </row>
    <row r="396" spans="1:8">
      <c r="A396" s="18"/>
      <c r="B396" s="20"/>
      <c r="C396" s="13">
        <v>43</v>
      </c>
      <c r="D396" s="10">
        <v>26.81</v>
      </c>
      <c r="E396" s="10">
        <v>26.39</v>
      </c>
      <c r="F396" s="10">
        <v>22.28</v>
      </c>
      <c r="G396" s="11">
        <f t="shared" si="6"/>
        <v>25.16</v>
      </c>
      <c r="H396" s="20"/>
    </row>
    <row r="397" spans="1:8">
      <c r="A397" s="18"/>
      <c r="B397" s="20"/>
      <c r="C397" s="13">
        <v>44</v>
      </c>
      <c r="D397" s="10">
        <v>20.54</v>
      </c>
      <c r="E397" s="10">
        <v>20.62</v>
      </c>
      <c r="F397" s="10">
        <v>19.600000000000001</v>
      </c>
      <c r="G397" s="11">
        <f t="shared" si="6"/>
        <v>20.253333333333334</v>
      </c>
      <c r="H397" s="20"/>
    </row>
    <row r="398" spans="1:8">
      <c r="A398" s="18"/>
      <c r="B398" s="20"/>
      <c r="C398" s="13">
        <v>45</v>
      </c>
      <c r="D398" s="10">
        <v>21.36</v>
      </c>
      <c r="E398" s="10">
        <v>21.83</v>
      </c>
      <c r="F398" s="10">
        <v>20.09</v>
      </c>
      <c r="G398" s="11">
        <f t="shared" si="6"/>
        <v>21.093333333333334</v>
      </c>
      <c r="H398" s="20"/>
    </row>
    <row r="399" spans="1:8">
      <c r="A399" s="18"/>
      <c r="B399" s="20"/>
      <c r="C399" s="13">
        <v>46</v>
      </c>
      <c r="D399" s="10">
        <v>21.92</v>
      </c>
      <c r="E399" s="10">
        <v>20.94</v>
      </c>
      <c r="F399" s="10">
        <v>21.15</v>
      </c>
      <c r="G399" s="11">
        <f t="shared" si="6"/>
        <v>21.336666666666662</v>
      </c>
      <c r="H399" s="20"/>
    </row>
    <row r="400" spans="1:8">
      <c r="A400" s="18"/>
      <c r="B400" s="20"/>
      <c r="C400" s="13">
        <v>47</v>
      </c>
      <c r="D400" s="10">
        <v>30.53</v>
      </c>
      <c r="E400" s="10">
        <v>24.39</v>
      </c>
      <c r="F400" s="10">
        <v>23.57</v>
      </c>
      <c r="G400" s="11">
        <f t="shared" si="6"/>
        <v>26.163333333333338</v>
      </c>
      <c r="H400" s="20"/>
    </row>
    <row r="401" spans="1:8">
      <c r="A401" s="18"/>
      <c r="B401" s="20"/>
      <c r="C401" s="13">
        <v>48</v>
      </c>
      <c r="D401" s="10">
        <v>27.09</v>
      </c>
      <c r="E401" s="10">
        <v>21</v>
      </c>
      <c r="F401" s="10">
        <v>24.38</v>
      </c>
      <c r="G401" s="11">
        <f t="shared" si="6"/>
        <v>24.156666666666666</v>
      </c>
      <c r="H401" s="20"/>
    </row>
    <row r="402" spans="1:8">
      <c r="A402" s="18"/>
      <c r="B402" s="20"/>
      <c r="C402" s="13">
        <v>49</v>
      </c>
      <c r="D402" s="10">
        <v>19.37</v>
      </c>
      <c r="E402" s="10">
        <v>21.59</v>
      </c>
      <c r="F402" s="10">
        <v>24.23</v>
      </c>
      <c r="G402" s="11">
        <f t="shared" si="6"/>
        <v>21.73</v>
      </c>
      <c r="H402" s="20"/>
    </row>
    <row r="403" spans="1:8">
      <c r="A403" s="18"/>
      <c r="B403" s="20">
        <v>2</v>
      </c>
      <c r="C403" s="13">
        <v>1</v>
      </c>
      <c r="D403" s="10">
        <v>24.413</v>
      </c>
      <c r="E403" s="10">
        <v>23.532</v>
      </c>
      <c r="F403" s="10">
        <v>24.213000000000001</v>
      </c>
      <c r="G403" s="11">
        <f t="shared" si="6"/>
        <v>24.052666666666667</v>
      </c>
      <c r="H403" s="20"/>
    </row>
    <row r="404" spans="1:8">
      <c r="A404" s="18"/>
      <c r="B404" s="20"/>
      <c r="C404" s="13">
        <v>2</v>
      </c>
      <c r="D404" s="10">
        <v>20.8</v>
      </c>
      <c r="E404" s="10">
        <v>22.187999999999999</v>
      </c>
      <c r="F404" s="10">
        <v>21.824999999999999</v>
      </c>
      <c r="G404" s="11">
        <f t="shared" si="6"/>
        <v>21.604333333333333</v>
      </c>
      <c r="H404" s="20"/>
    </row>
    <row r="405" spans="1:8">
      <c r="A405" s="18"/>
      <c r="B405" s="20"/>
      <c r="C405" s="13">
        <v>3</v>
      </c>
      <c r="D405" s="10">
        <v>18.425999999999998</v>
      </c>
      <c r="E405" s="10">
        <v>17.507000000000001</v>
      </c>
      <c r="F405" s="10">
        <v>20.664999999999999</v>
      </c>
      <c r="G405" s="11">
        <f t="shared" si="6"/>
        <v>18.866</v>
      </c>
      <c r="H405" s="20"/>
    </row>
    <row r="406" spans="1:8">
      <c r="A406" s="18"/>
      <c r="B406" s="20"/>
      <c r="C406" s="13">
        <v>4</v>
      </c>
      <c r="D406" s="10">
        <v>22.414000000000001</v>
      </c>
      <c r="E406" s="10">
        <v>24.003</v>
      </c>
      <c r="F406" s="10">
        <v>20.309999999999999</v>
      </c>
      <c r="G406" s="11">
        <f t="shared" si="6"/>
        <v>22.242333333333335</v>
      </c>
      <c r="H406" s="20"/>
    </row>
    <row r="407" spans="1:8">
      <c r="A407" s="18"/>
      <c r="B407" s="20"/>
      <c r="C407" s="13">
        <v>5</v>
      </c>
      <c r="D407" s="10">
        <v>23.731999999999999</v>
      </c>
      <c r="E407" s="10">
        <v>21.484999999999999</v>
      </c>
      <c r="F407" s="10">
        <v>21.347000000000001</v>
      </c>
      <c r="G407" s="11">
        <f t="shared" si="6"/>
        <v>22.187999999999999</v>
      </c>
      <c r="H407" s="20"/>
    </row>
    <row r="408" spans="1:8">
      <c r="A408" s="18"/>
      <c r="B408" s="20"/>
      <c r="C408" s="13">
        <v>6</v>
      </c>
      <c r="D408" s="10">
        <v>20.321000000000002</v>
      </c>
      <c r="E408" s="10">
        <v>22.472000000000001</v>
      </c>
      <c r="F408" s="10">
        <v>20.937999999999999</v>
      </c>
      <c r="G408" s="11">
        <f t="shared" si="6"/>
        <v>21.24366666666667</v>
      </c>
      <c r="H408" s="20"/>
    </row>
    <row r="409" spans="1:8">
      <c r="A409" s="18"/>
      <c r="B409" s="20"/>
      <c r="C409" s="13">
        <v>7</v>
      </c>
      <c r="D409" s="10">
        <v>28.085999999999999</v>
      </c>
      <c r="E409" s="10">
        <v>26.262</v>
      </c>
      <c r="F409" s="10">
        <v>23.097000000000001</v>
      </c>
      <c r="G409" s="11">
        <f t="shared" si="6"/>
        <v>25.814999999999998</v>
      </c>
      <c r="H409" s="20"/>
    </row>
    <row r="410" spans="1:8">
      <c r="A410" s="18"/>
      <c r="B410" s="20"/>
      <c r="C410" s="13">
        <v>8</v>
      </c>
      <c r="D410" s="10">
        <v>16.846</v>
      </c>
      <c r="E410" s="10">
        <v>18.216000000000001</v>
      </c>
      <c r="F410" s="10">
        <v>20.384</v>
      </c>
      <c r="G410" s="11">
        <f t="shared" si="6"/>
        <v>18.481999999999999</v>
      </c>
      <c r="H410" s="20"/>
    </row>
    <row r="411" spans="1:8">
      <c r="A411" s="18"/>
      <c r="B411" s="20"/>
      <c r="C411" s="13">
        <v>9</v>
      </c>
      <c r="D411" s="10">
        <v>20.591000000000001</v>
      </c>
      <c r="E411" s="10">
        <v>18.829999999999998</v>
      </c>
      <c r="F411" s="10">
        <v>19.266999999999999</v>
      </c>
      <c r="G411" s="11">
        <f t="shared" si="6"/>
        <v>19.562666666666669</v>
      </c>
      <c r="H411" s="20"/>
    </row>
    <row r="412" spans="1:8">
      <c r="A412" s="18"/>
      <c r="B412" s="20"/>
      <c r="C412" s="13">
        <v>10</v>
      </c>
      <c r="D412" s="10">
        <v>19.806999999999999</v>
      </c>
      <c r="E412" s="10">
        <v>19.86</v>
      </c>
      <c r="F412" s="10">
        <v>17.962</v>
      </c>
      <c r="G412" s="11">
        <f t="shared" si="6"/>
        <v>19.209666666666667</v>
      </c>
      <c r="H412" s="20"/>
    </row>
    <row r="413" spans="1:8">
      <c r="A413" s="18"/>
      <c r="B413" s="20"/>
      <c r="C413" s="13">
        <v>11</v>
      </c>
      <c r="D413" s="10">
        <v>18.472000000000001</v>
      </c>
      <c r="E413" s="10">
        <v>16.456</v>
      </c>
      <c r="F413" s="10">
        <v>20.745999999999999</v>
      </c>
      <c r="G413" s="11">
        <f t="shared" si="6"/>
        <v>18.557999999999996</v>
      </c>
      <c r="H413" s="20"/>
    </row>
    <row r="414" spans="1:8">
      <c r="A414" s="18"/>
      <c r="B414" s="20"/>
      <c r="C414" s="13">
        <v>12</v>
      </c>
      <c r="D414" s="10">
        <v>17.978000000000002</v>
      </c>
      <c r="E414" s="10">
        <v>15.28</v>
      </c>
      <c r="F414" s="10">
        <v>15.93</v>
      </c>
      <c r="G414" s="11">
        <f t="shared" si="6"/>
        <v>16.396000000000001</v>
      </c>
      <c r="H414" s="20"/>
    </row>
    <row r="415" spans="1:8">
      <c r="A415" s="18"/>
      <c r="B415" s="20"/>
      <c r="C415" s="13">
        <v>13</v>
      </c>
      <c r="D415" s="10">
        <v>22.126999999999999</v>
      </c>
      <c r="E415" s="10">
        <v>22.431999999999999</v>
      </c>
      <c r="F415" s="10">
        <v>22.452000000000002</v>
      </c>
      <c r="G415" s="11">
        <f t="shared" si="6"/>
        <v>22.337</v>
      </c>
      <c r="H415" s="20"/>
    </row>
    <row r="416" spans="1:8">
      <c r="A416" s="18"/>
      <c r="B416" s="20"/>
      <c r="C416" s="13">
        <v>14</v>
      </c>
      <c r="D416" s="10">
        <v>19.242999999999999</v>
      </c>
      <c r="E416" s="10">
        <v>18.111000000000001</v>
      </c>
      <c r="F416" s="10">
        <v>19.946000000000002</v>
      </c>
      <c r="G416" s="11">
        <f t="shared" si="6"/>
        <v>19.099999999999998</v>
      </c>
      <c r="H416" s="20"/>
    </row>
    <row r="417" spans="1:8">
      <c r="A417" s="18"/>
      <c r="B417" s="20"/>
      <c r="C417" s="13">
        <v>15</v>
      </c>
      <c r="D417" s="10">
        <v>14.736000000000001</v>
      </c>
      <c r="E417" s="10">
        <v>14.849</v>
      </c>
      <c r="F417" s="10">
        <v>16.805</v>
      </c>
      <c r="G417" s="11">
        <f t="shared" si="6"/>
        <v>15.463333333333333</v>
      </c>
      <c r="H417" s="20"/>
    </row>
    <row r="418" spans="1:8">
      <c r="A418" s="18"/>
      <c r="B418" s="20"/>
      <c r="C418" s="13">
        <v>16</v>
      </c>
      <c r="D418" s="10">
        <v>18.048999999999999</v>
      </c>
      <c r="E418" s="10">
        <v>16.571999999999999</v>
      </c>
      <c r="F418" s="10">
        <v>16.201000000000001</v>
      </c>
      <c r="G418" s="11">
        <f t="shared" si="6"/>
        <v>16.940666666666665</v>
      </c>
      <c r="H418" s="20"/>
    </row>
    <row r="419" spans="1:8">
      <c r="A419" s="18"/>
      <c r="B419" s="20"/>
      <c r="C419" s="13">
        <v>17</v>
      </c>
      <c r="D419" s="10">
        <v>25.407</v>
      </c>
      <c r="E419" s="10">
        <v>18.675999999999998</v>
      </c>
      <c r="F419" s="10">
        <v>19.501999999999999</v>
      </c>
      <c r="G419" s="11">
        <f t="shared" si="6"/>
        <v>21.194999999999997</v>
      </c>
      <c r="H419" s="20"/>
    </row>
    <row r="420" spans="1:8">
      <c r="A420" s="18"/>
      <c r="B420" s="20"/>
      <c r="C420" s="13">
        <v>18</v>
      </c>
      <c r="D420" s="10">
        <v>17.611000000000001</v>
      </c>
      <c r="E420" s="10">
        <v>18.045000000000002</v>
      </c>
      <c r="F420" s="10">
        <v>20.382000000000001</v>
      </c>
      <c r="G420" s="11">
        <f t="shared" si="6"/>
        <v>18.679333333333336</v>
      </c>
      <c r="H420" s="20"/>
    </row>
    <row r="421" spans="1:8">
      <c r="A421" s="18"/>
      <c r="B421" s="20"/>
      <c r="C421" s="13">
        <v>19</v>
      </c>
      <c r="D421" s="10">
        <v>21.541</v>
      </c>
      <c r="E421" s="10">
        <v>17.306999999999999</v>
      </c>
      <c r="F421" s="10">
        <v>20.195</v>
      </c>
      <c r="G421" s="11">
        <f t="shared" si="6"/>
        <v>19.681000000000001</v>
      </c>
      <c r="H421" s="20"/>
    </row>
    <row r="422" spans="1:8">
      <c r="A422" s="18"/>
      <c r="B422" s="20"/>
      <c r="C422" s="13">
        <v>20</v>
      </c>
      <c r="D422" s="10">
        <v>21.446000000000002</v>
      </c>
      <c r="E422" s="10">
        <v>21.321999999999999</v>
      </c>
      <c r="F422" s="10">
        <v>17.346</v>
      </c>
      <c r="G422" s="11">
        <f t="shared" si="6"/>
        <v>20.038</v>
      </c>
      <c r="H422" s="20"/>
    </row>
    <row r="423" spans="1:8">
      <c r="A423" s="18"/>
      <c r="B423" s="20"/>
      <c r="C423" s="13">
        <v>21</v>
      </c>
      <c r="D423" s="10">
        <v>16.466999999999999</v>
      </c>
      <c r="E423" s="10">
        <v>19.102</v>
      </c>
      <c r="F423" s="10">
        <v>18.803999999999998</v>
      </c>
      <c r="G423" s="11">
        <f t="shared" si="6"/>
        <v>18.124333333333336</v>
      </c>
      <c r="H423" s="20"/>
    </row>
    <row r="424" spans="1:8">
      <c r="A424" s="18"/>
      <c r="B424" s="20"/>
      <c r="C424" s="13">
        <v>22</v>
      </c>
      <c r="D424" s="10">
        <v>20.071999999999999</v>
      </c>
      <c r="E424" s="10">
        <v>21.213000000000001</v>
      </c>
      <c r="F424" s="10">
        <v>19.227</v>
      </c>
      <c r="G424" s="11">
        <f t="shared" si="6"/>
        <v>20.170666666666666</v>
      </c>
      <c r="H424" s="20"/>
    </row>
    <row r="425" spans="1:8">
      <c r="A425" s="18"/>
      <c r="B425" s="20"/>
      <c r="C425" s="13">
        <v>23</v>
      </c>
      <c r="D425" s="10">
        <v>20.584</v>
      </c>
      <c r="E425" s="10">
        <v>17.54</v>
      </c>
      <c r="F425" s="10">
        <v>22.207999999999998</v>
      </c>
      <c r="G425" s="11">
        <f t="shared" si="6"/>
        <v>20.110666666666663</v>
      </c>
      <c r="H425" s="20"/>
    </row>
    <row r="426" spans="1:8">
      <c r="A426" s="18"/>
      <c r="B426" s="20"/>
      <c r="C426" s="13">
        <v>24</v>
      </c>
      <c r="D426" s="10">
        <v>24.321000000000002</v>
      </c>
      <c r="E426" s="10">
        <v>20.649000000000001</v>
      </c>
      <c r="F426" s="10">
        <v>20.937999999999999</v>
      </c>
      <c r="G426" s="11">
        <f t="shared" si="6"/>
        <v>21.969333333333335</v>
      </c>
      <c r="H426" s="20"/>
    </row>
    <row r="427" spans="1:8">
      <c r="A427" s="18"/>
      <c r="B427" s="20"/>
      <c r="C427" s="13">
        <v>25</v>
      </c>
      <c r="D427" s="10">
        <v>16.079999999999998</v>
      </c>
      <c r="E427" s="10">
        <v>20.599</v>
      </c>
      <c r="F427" s="10">
        <v>22.641999999999999</v>
      </c>
      <c r="G427" s="11">
        <f t="shared" si="6"/>
        <v>19.773666666666667</v>
      </c>
      <c r="H427" s="20"/>
    </row>
    <row r="428" spans="1:8">
      <c r="A428" s="18"/>
      <c r="B428" s="20"/>
      <c r="C428" s="13">
        <v>26</v>
      </c>
      <c r="D428" s="10">
        <v>17.495000000000001</v>
      </c>
      <c r="E428" s="10">
        <v>19.690999999999999</v>
      </c>
      <c r="F428" s="10">
        <v>20.431000000000001</v>
      </c>
      <c r="G428" s="11">
        <f t="shared" si="6"/>
        <v>19.205666666666669</v>
      </c>
      <c r="H428" s="20"/>
    </row>
    <row r="429" spans="1:8">
      <c r="A429" s="18"/>
      <c r="B429" s="20"/>
      <c r="C429" s="13">
        <v>27</v>
      </c>
      <c r="D429" s="10">
        <v>19.141999999999999</v>
      </c>
      <c r="E429" s="10">
        <v>18.184000000000001</v>
      </c>
      <c r="F429" s="10">
        <v>18.702000000000002</v>
      </c>
      <c r="G429" s="11">
        <f t="shared" si="6"/>
        <v>18.676000000000002</v>
      </c>
      <c r="H429" s="20"/>
    </row>
    <row r="430" spans="1:8">
      <c r="A430" s="18"/>
      <c r="B430" s="20"/>
      <c r="C430" s="13">
        <v>28</v>
      </c>
      <c r="D430" s="10">
        <v>20.234000000000002</v>
      </c>
      <c r="E430" s="10">
        <v>26.026</v>
      </c>
      <c r="F430" s="10">
        <v>27.248000000000001</v>
      </c>
      <c r="G430" s="11">
        <f t="shared" si="6"/>
        <v>24.50266666666667</v>
      </c>
      <c r="H430" s="20"/>
    </row>
    <row r="431" spans="1:8">
      <c r="A431" s="18"/>
      <c r="B431" s="20"/>
      <c r="C431" s="13">
        <v>29</v>
      </c>
      <c r="D431" s="10">
        <v>19.689</v>
      </c>
      <c r="E431" s="10">
        <v>17.029</v>
      </c>
      <c r="F431" s="10">
        <v>17.72</v>
      </c>
      <c r="G431" s="11">
        <f t="shared" si="6"/>
        <v>18.146000000000001</v>
      </c>
      <c r="H431" s="20"/>
    </row>
    <row r="432" spans="1:8">
      <c r="A432" s="18"/>
      <c r="B432" s="20"/>
      <c r="C432" s="13">
        <v>30</v>
      </c>
      <c r="D432" s="10">
        <v>11.114000000000001</v>
      </c>
      <c r="E432" s="10">
        <v>11.282999999999999</v>
      </c>
      <c r="F432" s="10">
        <v>11.092000000000001</v>
      </c>
      <c r="G432" s="11">
        <f t="shared" si="6"/>
        <v>11.162999999999998</v>
      </c>
      <c r="H432" s="20"/>
    </row>
    <row r="433" spans="1:8">
      <c r="A433" s="18"/>
      <c r="B433" s="20"/>
      <c r="C433" s="13">
        <v>31</v>
      </c>
      <c r="D433" s="10">
        <v>18.111000000000001</v>
      </c>
      <c r="E433" s="10">
        <v>17.696000000000002</v>
      </c>
      <c r="F433" s="10">
        <v>18.916</v>
      </c>
      <c r="G433" s="11">
        <f t="shared" si="6"/>
        <v>18.241</v>
      </c>
      <c r="H433" s="20"/>
    </row>
    <row r="434" spans="1:8">
      <c r="A434" s="18"/>
      <c r="B434" s="20"/>
      <c r="C434" s="13">
        <v>32</v>
      </c>
      <c r="D434" s="10">
        <v>16.670999999999999</v>
      </c>
      <c r="E434" s="10">
        <v>16.763000000000002</v>
      </c>
      <c r="F434" s="10">
        <v>19.523</v>
      </c>
      <c r="G434" s="11">
        <f t="shared" si="6"/>
        <v>17.652333333333331</v>
      </c>
      <c r="H434" s="20"/>
    </row>
    <row r="435" spans="1:8">
      <c r="A435" s="18"/>
      <c r="B435" s="20"/>
      <c r="C435" s="13">
        <v>33</v>
      </c>
      <c r="D435" s="10">
        <v>18.559999999999999</v>
      </c>
      <c r="E435" s="10">
        <v>20.745999999999999</v>
      </c>
      <c r="F435" s="10">
        <v>18.670000000000002</v>
      </c>
      <c r="G435" s="11">
        <f t="shared" si="6"/>
        <v>19.325333333333333</v>
      </c>
      <c r="H435" s="20"/>
    </row>
    <row r="436" spans="1:8">
      <c r="A436" s="18"/>
      <c r="B436" s="20"/>
      <c r="C436" s="13">
        <v>34</v>
      </c>
      <c r="D436" s="10">
        <v>18.439</v>
      </c>
      <c r="E436" s="10">
        <v>23.175999999999998</v>
      </c>
      <c r="F436" s="10">
        <v>17.77</v>
      </c>
      <c r="G436" s="11">
        <f t="shared" si="6"/>
        <v>19.794999999999998</v>
      </c>
      <c r="H436" s="20"/>
    </row>
    <row r="437" spans="1:8">
      <c r="A437" s="18"/>
      <c r="B437" s="20"/>
      <c r="C437" s="13">
        <v>35</v>
      </c>
      <c r="D437" s="10">
        <v>18.404</v>
      </c>
      <c r="E437" s="10">
        <v>21.541</v>
      </c>
      <c r="F437" s="10">
        <v>19.777000000000001</v>
      </c>
      <c r="G437" s="11">
        <f t="shared" si="6"/>
        <v>19.907333333333334</v>
      </c>
      <c r="H437" s="20"/>
    </row>
    <row r="438" spans="1:8">
      <c r="A438" s="18"/>
      <c r="B438" s="20"/>
      <c r="C438" s="13">
        <v>36</v>
      </c>
      <c r="D438" s="10">
        <v>17.256</v>
      </c>
      <c r="E438" s="10">
        <v>19.277000000000001</v>
      </c>
      <c r="F438" s="10">
        <v>17.268000000000001</v>
      </c>
      <c r="G438" s="11">
        <f t="shared" si="6"/>
        <v>17.933666666666667</v>
      </c>
      <c r="H438" s="20"/>
    </row>
    <row r="439" spans="1:8">
      <c r="A439" s="18"/>
      <c r="B439" s="20"/>
      <c r="C439" s="13">
        <v>37</v>
      </c>
      <c r="D439" s="10">
        <v>23.927</v>
      </c>
      <c r="E439" s="10">
        <v>18.965</v>
      </c>
      <c r="F439" s="10">
        <v>22.933</v>
      </c>
      <c r="G439" s="11">
        <f t="shared" si="6"/>
        <v>21.941666666666663</v>
      </c>
      <c r="H439" s="20"/>
    </row>
    <row r="440" spans="1:8">
      <c r="A440" s="18"/>
      <c r="B440" s="20"/>
      <c r="C440" s="13">
        <v>38</v>
      </c>
      <c r="D440" s="10">
        <v>24.297999999999998</v>
      </c>
      <c r="E440" s="10">
        <v>22.803999999999998</v>
      </c>
      <c r="F440" s="10">
        <v>18.04</v>
      </c>
      <c r="G440" s="11">
        <f t="shared" si="6"/>
        <v>21.713999999999999</v>
      </c>
      <c r="H440" s="20"/>
    </row>
    <row r="441" spans="1:8">
      <c r="A441" s="18"/>
      <c r="B441" s="20"/>
      <c r="C441" s="13">
        <v>39</v>
      </c>
      <c r="D441" s="10">
        <v>32.002000000000002</v>
      </c>
      <c r="E441" s="10">
        <v>28.46</v>
      </c>
      <c r="F441" s="10">
        <v>24.384</v>
      </c>
      <c r="G441" s="11">
        <f t="shared" si="6"/>
        <v>28.282</v>
      </c>
      <c r="H441" s="20"/>
    </row>
    <row r="442" spans="1:8">
      <c r="A442" s="18"/>
      <c r="B442" s="20"/>
      <c r="C442" s="13">
        <v>40</v>
      </c>
      <c r="D442" s="10">
        <v>18.721</v>
      </c>
      <c r="E442" s="10">
        <v>20.367000000000001</v>
      </c>
      <c r="F442" s="10">
        <v>20.367000000000001</v>
      </c>
      <c r="G442" s="11">
        <f t="shared" si="6"/>
        <v>19.818333333333332</v>
      </c>
      <c r="H442" s="20"/>
    </row>
    <row r="443" spans="1:8">
      <c r="A443" s="18"/>
      <c r="B443" s="20"/>
      <c r="C443" s="13">
        <v>41</v>
      </c>
      <c r="D443" s="10">
        <v>20.396000000000001</v>
      </c>
      <c r="E443" s="10">
        <v>25.893999999999998</v>
      </c>
      <c r="F443" s="10">
        <v>26.190999999999999</v>
      </c>
      <c r="G443" s="11">
        <f t="shared" si="6"/>
        <v>24.16033333333333</v>
      </c>
      <c r="H443" s="20"/>
    </row>
    <row r="444" spans="1:8">
      <c r="A444" s="18"/>
      <c r="B444" s="20"/>
      <c r="C444" s="13">
        <v>42</v>
      </c>
      <c r="D444" s="10">
        <v>22.995999999999999</v>
      </c>
      <c r="E444" s="10">
        <v>22.033000000000001</v>
      </c>
      <c r="F444" s="10">
        <v>20.591000000000001</v>
      </c>
      <c r="G444" s="11">
        <f t="shared" si="6"/>
        <v>21.873333333333335</v>
      </c>
      <c r="H444" s="20"/>
    </row>
    <row r="445" spans="1:8">
      <c r="A445" s="18"/>
      <c r="B445" s="20"/>
      <c r="C445" s="13">
        <v>43</v>
      </c>
      <c r="D445" s="10">
        <v>16.492000000000001</v>
      </c>
      <c r="E445" s="10">
        <v>16.199000000000002</v>
      </c>
      <c r="F445" s="10">
        <v>18.216000000000001</v>
      </c>
      <c r="G445" s="11">
        <f t="shared" si="6"/>
        <v>16.969000000000001</v>
      </c>
      <c r="H445" s="20"/>
    </row>
    <row r="446" spans="1:8">
      <c r="A446" s="18"/>
      <c r="B446" s="20"/>
      <c r="C446" s="13">
        <v>44</v>
      </c>
      <c r="D446" s="10">
        <v>22.971</v>
      </c>
      <c r="E446" s="10">
        <v>22.489000000000001</v>
      </c>
      <c r="F446" s="10">
        <v>23.956</v>
      </c>
      <c r="G446" s="11">
        <f t="shared" si="6"/>
        <v>23.138666666666666</v>
      </c>
      <c r="H446" s="20"/>
    </row>
    <row r="447" spans="1:8">
      <c r="A447" s="18"/>
      <c r="B447" s="20"/>
      <c r="C447" s="13">
        <v>45</v>
      </c>
      <c r="D447" s="10">
        <v>26.294</v>
      </c>
      <c r="E447" s="10">
        <v>22.145</v>
      </c>
      <c r="F447" s="10">
        <v>23.922999999999998</v>
      </c>
      <c r="G447" s="11">
        <f t="shared" si="6"/>
        <v>24.120666666666665</v>
      </c>
      <c r="H447" s="20"/>
    </row>
    <row r="448" spans="1:8">
      <c r="A448" s="18"/>
      <c r="B448" s="20"/>
      <c r="C448" s="13">
        <v>46</v>
      </c>
      <c r="D448" s="10">
        <v>21.335000000000001</v>
      </c>
      <c r="E448" s="10">
        <v>23.695</v>
      </c>
      <c r="F448" s="10">
        <v>24.003</v>
      </c>
      <c r="G448" s="11">
        <f t="shared" si="6"/>
        <v>23.010999999999999</v>
      </c>
      <c r="H448" s="20"/>
    </row>
    <row r="449" spans="1:8">
      <c r="A449" s="18"/>
      <c r="B449" s="20"/>
      <c r="C449" s="13">
        <v>47</v>
      </c>
      <c r="D449" s="10">
        <v>26.274000000000001</v>
      </c>
      <c r="E449" s="10">
        <v>22.898</v>
      </c>
      <c r="F449" s="10">
        <v>17.809999999999999</v>
      </c>
      <c r="G449" s="11">
        <f t="shared" si="6"/>
        <v>22.327333333333332</v>
      </c>
      <c r="H449" s="20"/>
    </row>
    <row r="450" spans="1:8">
      <c r="A450" s="18"/>
      <c r="B450" s="20"/>
      <c r="C450" s="13">
        <v>48</v>
      </c>
      <c r="D450" s="10">
        <v>16.065000000000001</v>
      </c>
      <c r="E450" s="10">
        <v>16.260000000000002</v>
      </c>
      <c r="F450" s="10">
        <v>17.545000000000002</v>
      </c>
      <c r="G450" s="11">
        <f t="shared" si="6"/>
        <v>16.623333333333335</v>
      </c>
      <c r="H450" s="20"/>
    </row>
    <row r="451" spans="1:8">
      <c r="A451" s="18"/>
      <c r="B451" s="20"/>
      <c r="C451" s="13">
        <v>49</v>
      </c>
      <c r="D451" s="10">
        <v>24.413</v>
      </c>
      <c r="E451" s="10">
        <v>21.44</v>
      </c>
      <c r="F451" s="10">
        <v>22.431999999999999</v>
      </c>
      <c r="G451" s="11">
        <f t="shared" si="6"/>
        <v>22.761666666666667</v>
      </c>
      <c r="H451" s="20"/>
    </row>
    <row r="452" spans="1:8">
      <c r="A452" s="18"/>
      <c r="B452" s="20"/>
      <c r="C452" s="13">
        <v>50</v>
      </c>
      <c r="D452" s="10">
        <v>20.861000000000001</v>
      </c>
      <c r="E452" s="10">
        <v>19.832000000000001</v>
      </c>
      <c r="F452" s="10">
        <v>21.221</v>
      </c>
      <c r="G452" s="11">
        <f t="shared" si="6"/>
        <v>20.638000000000002</v>
      </c>
      <c r="H452" s="20"/>
    </row>
    <row r="453" spans="1:8">
      <c r="A453" s="18" t="s">
        <v>36</v>
      </c>
      <c r="B453" s="20">
        <v>1</v>
      </c>
      <c r="C453" s="13">
        <v>1</v>
      </c>
      <c r="D453" s="10">
        <v>19.161999999999999</v>
      </c>
      <c r="E453" s="10">
        <v>21.215</v>
      </c>
      <c r="F453" s="10">
        <v>19.553000000000001</v>
      </c>
      <c r="G453" s="11">
        <f t="shared" si="6"/>
        <v>19.976666666666663</v>
      </c>
      <c r="H453" s="21">
        <f>MEDIAN(G453:G498)</f>
        <v>24.851166666666664</v>
      </c>
    </row>
    <row r="454" spans="1:8">
      <c r="A454" s="18"/>
      <c r="B454" s="20"/>
      <c r="C454" s="13">
        <v>2</v>
      </c>
      <c r="D454" s="10">
        <v>19.962</v>
      </c>
      <c r="E454" s="10">
        <v>22.847000000000001</v>
      </c>
      <c r="F454" s="10">
        <v>22.643000000000001</v>
      </c>
      <c r="G454" s="11">
        <f t="shared" ref="G454:G498" si="7">AVERAGE(D454:F454)</f>
        <v>21.817333333333334</v>
      </c>
      <c r="H454" s="20"/>
    </row>
    <row r="455" spans="1:8">
      <c r="A455" s="18"/>
      <c r="B455" s="20"/>
      <c r="C455" s="13">
        <v>3</v>
      </c>
      <c r="D455" s="10">
        <v>20.8</v>
      </c>
      <c r="E455" s="10">
        <v>24.37</v>
      </c>
      <c r="F455" s="10">
        <v>23.614000000000001</v>
      </c>
      <c r="G455" s="11">
        <f t="shared" si="7"/>
        <v>22.928000000000001</v>
      </c>
      <c r="H455" s="20"/>
    </row>
    <row r="456" spans="1:8">
      <c r="A456" s="18"/>
      <c r="B456" s="20"/>
      <c r="C456" s="13">
        <v>4</v>
      </c>
      <c r="D456" s="10">
        <v>43.081000000000003</v>
      </c>
      <c r="E456" s="10">
        <v>39.97</v>
      </c>
      <c r="F456" s="10">
        <v>34.034999999999997</v>
      </c>
      <c r="G456" s="11">
        <f t="shared" si="7"/>
        <v>39.028666666666666</v>
      </c>
      <c r="H456" s="20"/>
    </row>
    <row r="457" spans="1:8">
      <c r="A457" s="18"/>
      <c r="B457" s="20"/>
      <c r="C457" s="13">
        <v>5</v>
      </c>
      <c r="D457" s="10">
        <v>14.708</v>
      </c>
      <c r="E457" s="10">
        <v>14.494</v>
      </c>
      <c r="F457" s="10">
        <v>15.962</v>
      </c>
      <c r="G457" s="11">
        <f t="shared" si="7"/>
        <v>15.054666666666668</v>
      </c>
      <c r="H457" s="20"/>
    </row>
    <row r="458" spans="1:8">
      <c r="A458" s="18"/>
      <c r="B458" s="20"/>
      <c r="C458" s="13">
        <v>6</v>
      </c>
      <c r="D458" s="10">
        <v>16.843</v>
      </c>
      <c r="E458" s="10">
        <v>19.702000000000002</v>
      </c>
      <c r="F458" s="10">
        <v>20.478000000000002</v>
      </c>
      <c r="G458" s="11">
        <f t="shared" si="7"/>
        <v>19.007666666666669</v>
      </c>
      <c r="H458" s="20"/>
    </row>
    <row r="459" spans="1:8">
      <c r="A459" s="18"/>
      <c r="B459" s="20"/>
      <c r="C459" s="13">
        <v>7</v>
      </c>
      <c r="D459" s="10">
        <v>20.064</v>
      </c>
      <c r="E459" s="10">
        <v>25.178999999999998</v>
      </c>
      <c r="F459" s="10">
        <v>22.606000000000002</v>
      </c>
      <c r="G459" s="11">
        <f t="shared" si="7"/>
        <v>22.61633333333333</v>
      </c>
      <c r="H459" s="20"/>
    </row>
    <row r="460" spans="1:8">
      <c r="A460" s="18"/>
      <c r="B460" s="20"/>
      <c r="C460" s="13">
        <v>8</v>
      </c>
      <c r="D460" s="10">
        <v>25.611999999999998</v>
      </c>
      <c r="E460" s="10">
        <v>22.556000000000001</v>
      </c>
      <c r="F460" s="10">
        <v>26.593</v>
      </c>
      <c r="G460" s="11">
        <f t="shared" si="7"/>
        <v>24.920333333333332</v>
      </c>
      <c r="H460" s="20"/>
    </row>
    <row r="461" spans="1:8">
      <c r="A461" s="18"/>
      <c r="B461" s="20"/>
      <c r="C461" s="13">
        <v>9</v>
      </c>
      <c r="D461" s="10">
        <v>24.15</v>
      </c>
      <c r="E461" s="10">
        <v>25.198</v>
      </c>
      <c r="F461" s="10">
        <v>26.297000000000001</v>
      </c>
      <c r="G461" s="11">
        <f t="shared" si="7"/>
        <v>25.215</v>
      </c>
      <c r="H461" s="20"/>
    </row>
    <row r="462" spans="1:8">
      <c r="A462" s="18"/>
      <c r="B462" s="20"/>
      <c r="C462" s="13">
        <v>10</v>
      </c>
      <c r="D462" s="10">
        <v>21.6</v>
      </c>
      <c r="E462" s="10">
        <v>22.265999999999998</v>
      </c>
      <c r="F462" s="10">
        <v>21.294</v>
      </c>
      <c r="G462" s="11">
        <f t="shared" si="7"/>
        <v>21.72</v>
      </c>
      <c r="H462" s="20"/>
    </row>
    <row r="463" spans="1:8">
      <c r="A463" s="18"/>
      <c r="B463" s="20"/>
      <c r="C463" s="13">
        <v>11</v>
      </c>
      <c r="D463" s="10">
        <v>24.163</v>
      </c>
      <c r="E463" s="10">
        <v>25.004000000000001</v>
      </c>
      <c r="F463" s="10">
        <v>25.178999999999998</v>
      </c>
      <c r="G463" s="11">
        <f t="shared" si="7"/>
        <v>24.782</v>
      </c>
      <c r="H463" s="20"/>
    </row>
    <row r="464" spans="1:8">
      <c r="A464" s="18"/>
      <c r="B464" s="20"/>
      <c r="C464" s="13">
        <v>12</v>
      </c>
      <c r="D464" s="10">
        <v>24.062000000000001</v>
      </c>
      <c r="E464" s="10">
        <v>19.003</v>
      </c>
      <c r="F464" s="10">
        <v>19.891999999999999</v>
      </c>
      <c r="G464" s="11">
        <f t="shared" si="7"/>
        <v>20.985666666666663</v>
      </c>
      <c r="H464" s="20"/>
    </row>
    <row r="465" spans="1:8">
      <c r="A465" s="18"/>
      <c r="B465" s="20"/>
      <c r="C465" s="13">
        <v>13</v>
      </c>
      <c r="D465" s="10">
        <v>26.872</v>
      </c>
      <c r="E465" s="10">
        <v>26.847999999999999</v>
      </c>
      <c r="F465" s="10">
        <v>25.248999999999999</v>
      </c>
      <c r="G465" s="11">
        <f t="shared" si="7"/>
        <v>26.322999999999997</v>
      </c>
      <c r="H465" s="20"/>
    </row>
    <row r="466" spans="1:8">
      <c r="A466" s="18"/>
      <c r="B466" s="20"/>
      <c r="C466" s="13">
        <v>14</v>
      </c>
      <c r="D466" s="10">
        <v>37.533000000000001</v>
      </c>
      <c r="E466" s="10">
        <v>39.752000000000002</v>
      </c>
      <c r="F466" s="10">
        <v>43.576000000000001</v>
      </c>
      <c r="G466" s="11">
        <f t="shared" si="7"/>
        <v>40.286999999999999</v>
      </c>
      <c r="H466" s="20"/>
    </row>
    <row r="467" spans="1:8">
      <c r="A467" s="18"/>
      <c r="B467" s="20"/>
      <c r="C467" s="13">
        <v>15</v>
      </c>
      <c r="D467" s="10">
        <v>21.927</v>
      </c>
      <c r="E467" s="10">
        <v>19.233000000000001</v>
      </c>
      <c r="F467" s="10">
        <v>20.015999999999998</v>
      </c>
      <c r="G467" s="11">
        <f t="shared" si="7"/>
        <v>20.391999999999999</v>
      </c>
      <c r="H467" s="20"/>
    </row>
    <row r="468" spans="1:8">
      <c r="A468" s="18"/>
      <c r="B468" s="20"/>
      <c r="C468" s="13">
        <v>16</v>
      </c>
      <c r="D468" s="10">
        <v>30.343</v>
      </c>
      <c r="E468" s="10">
        <v>23.536999999999999</v>
      </c>
      <c r="F468" s="10">
        <v>26.736999999999998</v>
      </c>
      <c r="G468" s="11">
        <f t="shared" si="7"/>
        <v>26.87233333333333</v>
      </c>
      <c r="H468" s="20"/>
    </row>
    <row r="469" spans="1:8">
      <c r="A469" s="18"/>
      <c r="B469" s="20"/>
      <c r="C469" s="13">
        <v>17</v>
      </c>
      <c r="D469" s="10">
        <v>21.477</v>
      </c>
      <c r="E469" s="10">
        <v>20.404</v>
      </c>
      <c r="F469" s="10">
        <v>21.614999999999998</v>
      </c>
      <c r="G469" s="11">
        <f t="shared" si="7"/>
        <v>21.165333333333333</v>
      </c>
      <c r="H469" s="20"/>
    </row>
    <row r="470" spans="1:8">
      <c r="A470" s="18"/>
      <c r="B470" s="20"/>
      <c r="C470" s="13">
        <v>18</v>
      </c>
      <c r="D470" s="10">
        <v>19.425999999999998</v>
      </c>
      <c r="E470" s="10">
        <v>27.824000000000002</v>
      </c>
      <c r="F470" s="10">
        <v>22.303000000000001</v>
      </c>
      <c r="G470" s="11">
        <f t="shared" si="7"/>
        <v>23.184333333333331</v>
      </c>
      <c r="H470" s="20"/>
    </row>
    <row r="471" spans="1:8">
      <c r="A471" s="18"/>
      <c r="B471" s="20"/>
      <c r="C471" s="13">
        <v>19</v>
      </c>
      <c r="D471" s="10">
        <v>17.838999999999999</v>
      </c>
      <c r="E471" s="10">
        <v>19.908000000000001</v>
      </c>
      <c r="F471" s="10">
        <v>20.088000000000001</v>
      </c>
      <c r="G471" s="11">
        <f t="shared" si="7"/>
        <v>19.278333333333332</v>
      </c>
      <c r="H471" s="20"/>
    </row>
    <row r="472" spans="1:8">
      <c r="A472" s="18"/>
      <c r="B472" s="20"/>
      <c r="C472" s="13">
        <v>20</v>
      </c>
      <c r="D472" s="10">
        <v>26</v>
      </c>
      <c r="E472" s="10">
        <v>25.645</v>
      </c>
      <c r="F472" s="10">
        <v>23.623999999999999</v>
      </c>
      <c r="G472" s="11">
        <f t="shared" si="7"/>
        <v>25.089666666666663</v>
      </c>
      <c r="H472" s="20"/>
    </row>
    <row r="473" spans="1:8">
      <c r="A473" s="18"/>
      <c r="B473" s="20"/>
      <c r="C473" s="13">
        <v>21</v>
      </c>
      <c r="D473" s="10">
        <v>23.087</v>
      </c>
      <c r="E473" s="10">
        <v>19.71</v>
      </c>
      <c r="F473" s="10">
        <v>21.434000000000001</v>
      </c>
      <c r="G473" s="11">
        <f t="shared" si="7"/>
        <v>21.41033333333333</v>
      </c>
      <c r="H473" s="20"/>
    </row>
    <row r="474" spans="1:8">
      <c r="A474" s="18"/>
      <c r="B474" s="20"/>
      <c r="C474" s="13">
        <v>22</v>
      </c>
      <c r="D474" s="10">
        <v>23.690999999999999</v>
      </c>
      <c r="E474" s="10">
        <v>26.196000000000002</v>
      </c>
      <c r="F474" s="10">
        <v>29.420999999999999</v>
      </c>
      <c r="G474" s="11">
        <f t="shared" si="7"/>
        <v>26.435999999999996</v>
      </c>
      <c r="H474" s="20"/>
    </row>
    <row r="475" spans="1:8">
      <c r="A475" s="18"/>
      <c r="B475" s="20"/>
      <c r="C475" s="13">
        <v>23</v>
      </c>
      <c r="D475" s="10">
        <v>30.742000000000001</v>
      </c>
      <c r="E475" s="10">
        <v>25.462</v>
      </c>
      <c r="F475" s="10">
        <v>24.808</v>
      </c>
      <c r="G475" s="11">
        <f t="shared" si="7"/>
        <v>27.004000000000001</v>
      </c>
      <c r="H475" s="20"/>
    </row>
    <row r="476" spans="1:8">
      <c r="A476" s="18"/>
      <c r="B476" s="20"/>
      <c r="C476" s="13">
        <v>24</v>
      </c>
      <c r="D476" s="10">
        <v>21.251000000000001</v>
      </c>
      <c r="E476" s="10">
        <v>18.216999999999999</v>
      </c>
      <c r="F476" s="10">
        <v>20.728000000000002</v>
      </c>
      <c r="G476" s="11">
        <f t="shared" si="7"/>
        <v>20.065333333333335</v>
      </c>
      <c r="H476" s="20"/>
    </row>
    <row r="477" spans="1:8">
      <c r="A477" s="18"/>
      <c r="B477" s="20"/>
      <c r="C477" s="13">
        <v>25</v>
      </c>
      <c r="D477" s="10">
        <v>25.81</v>
      </c>
      <c r="E477" s="10">
        <v>27.68</v>
      </c>
      <c r="F477" s="10">
        <v>21.927</v>
      </c>
      <c r="G477" s="11">
        <f t="shared" si="7"/>
        <v>25.138999999999999</v>
      </c>
      <c r="H477" s="20"/>
    </row>
    <row r="478" spans="1:8">
      <c r="A478" s="18"/>
      <c r="B478" s="20"/>
      <c r="C478" s="13">
        <v>26</v>
      </c>
      <c r="D478" s="10">
        <v>29.295999999999999</v>
      </c>
      <c r="E478" s="10">
        <v>29.167000000000002</v>
      </c>
      <c r="F478" s="10">
        <v>30.244</v>
      </c>
      <c r="G478" s="11">
        <f t="shared" si="7"/>
        <v>29.568999999999999</v>
      </c>
      <c r="H478" s="20"/>
    </row>
    <row r="479" spans="1:8">
      <c r="A479" s="18"/>
      <c r="B479" s="20"/>
      <c r="C479" s="13">
        <v>27</v>
      </c>
      <c r="D479" s="10">
        <v>21.343</v>
      </c>
      <c r="E479" s="10">
        <v>20.960999999999999</v>
      </c>
      <c r="F479" s="10">
        <v>21.914000000000001</v>
      </c>
      <c r="G479" s="11">
        <f t="shared" si="7"/>
        <v>21.406000000000002</v>
      </c>
      <c r="H479" s="20"/>
    </row>
    <row r="480" spans="1:8">
      <c r="A480" s="18"/>
      <c r="B480" s="20"/>
      <c r="C480" s="13">
        <v>28</v>
      </c>
      <c r="D480" s="10">
        <v>35.427999999999997</v>
      </c>
      <c r="E480" s="10">
        <v>28.375</v>
      </c>
      <c r="F480" s="10">
        <v>27.68</v>
      </c>
      <c r="G480" s="11">
        <f t="shared" si="7"/>
        <v>30.494333333333334</v>
      </c>
      <c r="H480" s="20"/>
    </row>
    <row r="481" spans="1:8">
      <c r="A481" s="18"/>
      <c r="B481" s="20"/>
      <c r="C481" s="13">
        <v>29</v>
      </c>
      <c r="D481" s="10">
        <v>35.119999999999997</v>
      </c>
      <c r="E481" s="10">
        <v>24.956</v>
      </c>
      <c r="F481" s="10">
        <v>22.925999999999998</v>
      </c>
      <c r="G481" s="11">
        <f t="shared" si="7"/>
        <v>27.667333333333332</v>
      </c>
      <c r="H481" s="20"/>
    </row>
    <row r="482" spans="1:8">
      <c r="A482" s="18"/>
      <c r="B482" s="20"/>
      <c r="C482" s="13">
        <v>30</v>
      </c>
      <c r="D482" s="10">
        <v>22.408999999999999</v>
      </c>
      <c r="E482" s="10">
        <v>27.762</v>
      </c>
      <c r="F482" s="10">
        <v>31.577999999999999</v>
      </c>
      <c r="G482" s="11">
        <f t="shared" si="7"/>
        <v>27.249666666666666</v>
      </c>
      <c r="H482" s="20"/>
    </row>
    <row r="483" spans="1:8">
      <c r="A483" s="18"/>
      <c r="B483" s="20"/>
      <c r="C483" s="13">
        <v>31</v>
      </c>
      <c r="D483" s="10">
        <v>24.867999999999999</v>
      </c>
      <c r="E483" s="10">
        <v>21.079000000000001</v>
      </c>
      <c r="F483" s="10">
        <v>25.222999999999999</v>
      </c>
      <c r="G483" s="11">
        <f t="shared" si="7"/>
        <v>23.723333333333333</v>
      </c>
      <c r="H483" s="20"/>
    </row>
    <row r="484" spans="1:8">
      <c r="A484" s="18"/>
      <c r="B484" s="20"/>
      <c r="C484" s="13">
        <v>32</v>
      </c>
      <c r="D484" s="10">
        <v>28.68</v>
      </c>
      <c r="E484" s="10">
        <v>27.785</v>
      </c>
      <c r="F484" s="10">
        <v>25.847999999999999</v>
      </c>
      <c r="G484" s="11">
        <f t="shared" si="7"/>
        <v>27.437666666666669</v>
      </c>
      <c r="H484" s="20"/>
    </row>
    <row r="485" spans="1:8">
      <c r="A485" s="18"/>
      <c r="B485" s="20"/>
      <c r="C485" s="13">
        <v>33</v>
      </c>
      <c r="D485" s="10">
        <v>44.765000000000001</v>
      </c>
      <c r="E485" s="10">
        <v>46.648000000000003</v>
      </c>
      <c r="F485" s="10">
        <v>32.421999999999997</v>
      </c>
      <c r="G485" s="11">
        <f t="shared" si="7"/>
        <v>41.278333333333336</v>
      </c>
      <c r="H485" s="20"/>
    </row>
    <row r="486" spans="1:8">
      <c r="A486" s="18"/>
      <c r="B486" s="20"/>
      <c r="C486" s="13">
        <v>34</v>
      </c>
      <c r="D486" s="10">
        <v>36.56</v>
      </c>
      <c r="E486" s="10">
        <v>33.688000000000002</v>
      </c>
      <c r="F486" s="10">
        <v>31.927</v>
      </c>
      <c r="G486" s="11">
        <f t="shared" si="7"/>
        <v>34.058333333333337</v>
      </c>
      <c r="H486" s="20"/>
    </row>
    <row r="487" spans="1:8">
      <c r="A487" s="18"/>
      <c r="B487" s="20"/>
      <c r="C487" s="13">
        <v>35</v>
      </c>
      <c r="D487" s="10">
        <v>27.462</v>
      </c>
      <c r="E487" s="10">
        <v>27.893000000000001</v>
      </c>
      <c r="F487" s="10">
        <v>24.93</v>
      </c>
      <c r="G487" s="11">
        <f t="shared" si="7"/>
        <v>26.761666666666667</v>
      </c>
      <c r="H487" s="20"/>
    </row>
    <row r="488" spans="1:8">
      <c r="A488" s="18"/>
      <c r="B488" s="20"/>
      <c r="C488" s="13">
        <v>36</v>
      </c>
      <c r="D488" s="10">
        <v>25.968</v>
      </c>
      <c r="E488" s="10">
        <v>23.065000000000001</v>
      </c>
      <c r="F488" s="10">
        <v>25.937999999999999</v>
      </c>
      <c r="G488" s="11">
        <f t="shared" si="7"/>
        <v>24.990333333333336</v>
      </c>
      <c r="H488" s="20"/>
    </row>
    <row r="489" spans="1:8">
      <c r="A489" s="18"/>
      <c r="B489" s="20"/>
      <c r="C489" s="13">
        <v>37</v>
      </c>
      <c r="D489" s="10">
        <v>26.411999999999999</v>
      </c>
      <c r="E489" s="10">
        <v>25.85</v>
      </c>
      <c r="F489" s="10">
        <v>26.661000000000001</v>
      </c>
      <c r="G489" s="11">
        <f t="shared" si="7"/>
        <v>26.307666666666666</v>
      </c>
      <c r="H489" s="20"/>
    </row>
    <row r="490" spans="1:8">
      <c r="A490" s="18"/>
      <c r="B490" s="20"/>
      <c r="C490" s="13">
        <v>38</v>
      </c>
      <c r="D490" s="10">
        <v>24.881</v>
      </c>
      <c r="E490" s="10">
        <v>26.155999999999999</v>
      </c>
      <c r="F490" s="10">
        <v>26.504999999999999</v>
      </c>
      <c r="G490" s="11">
        <f t="shared" si="7"/>
        <v>25.847333333333335</v>
      </c>
      <c r="H490" s="20"/>
    </row>
    <row r="491" spans="1:8">
      <c r="A491" s="18"/>
      <c r="B491" s="20"/>
      <c r="C491" s="13">
        <v>39</v>
      </c>
      <c r="D491" s="10">
        <v>26.329000000000001</v>
      </c>
      <c r="E491" s="10">
        <v>22.408999999999999</v>
      </c>
      <c r="F491" s="10">
        <v>22.754000000000001</v>
      </c>
      <c r="G491" s="11">
        <f t="shared" si="7"/>
        <v>23.830666666666669</v>
      </c>
      <c r="H491" s="20"/>
    </row>
    <row r="492" spans="1:8">
      <c r="A492" s="18"/>
      <c r="B492" s="20"/>
      <c r="C492" s="13">
        <v>40</v>
      </c>
      <c r="D492" s="10">
        <v>21.16</v>
      </c>
      <c r="E492" s="10">
        <v>22.620999999999999</v>
      </c>
      <c r="F492" s="10">
        <v>20.881</v>
      </c>
      <c r="G492" s="11">
        <f t="shared" si="7"/>
        <v>21.554000000000002</v>
      </c>
      <c r="H492" s="20"/>
    </row>
    <row r="493" spans="1:8">
      <c r="A493" s="18"/>
      <c r="B493" s="20"/>
      <c r="C493" s="13">
        <v>41</v>
      </c>
      <c r="D493" s="10">
        <v>24.759</v>
      </c>
      <c r="E493" s="10">
        <v>22.388999999999999</v>
      </c>
      <c r="F493" s="10">
        <v>23.44</v>
      </c>
      <c r="G493" s="11">
        <f t="shared" si="7"/>
        <v>23.52933333333333</v>
      </c>
      <c r="H493" s="20"/>
    </row>
    <row r="494" spans="1:8">
      <c r="A494" s="18"/>
      <c r="B494" s="20"/>
      <c r="C494" s="13">
        <v>42</v>
      </c>
      <c r="D494" s="10">
        <v>25.550999999999998</v>
      </c>
      <c r="E494" s="10">
        <v>30.125</v>
      </c>
      <c r="F494" s="10">
        <v>20.649000000000001</v>
      </c>
      <c r="G494" s="11">
        <f t="shared" si="7"/>
        <v>25.441666666666666</v>
      </c>
      <c r="H494" s="20"/>
    </row>
    <row r="495" spans="1:8">
      <c r="A495" s="18"/>
      <c r="B495" s="20"/>
      <c r="C495" s="13">
        <v>43</v>
      </c>
      <c r="D495" s="10">
        <v>22.544</v>
      </c>
      <c r="E495" s="10">
        <v>26.751000000000001</v>
      </c>
      <c r="F495" s="10">
        <v>18.658999999999999</v>
      </c>
      <c r="G495" s="11">
        <f t="shared" si="7"/>
        <v>22.651333333333337</v>
      </c>
      <c r="H495" s="20"/>
    </row>
    <row r="496" spans="1:8">
      <c r="A496" s="18"/>
      <c r="B496" s="20"/>
      <c r="C496" s="13">
        <v>44</v>
      </c>
      <c r="D496" s="10">
        <v>25.495999999999999</v>
      </c>
      <c r="E496" s="10">
        <v>18.984000000000002</v>
      </c>
      <c r="F496" s="10">
        <v>19.972000000000001</v>
      </c>
      <c r="G496" s="11">
        <f t="shared" si="7"/>
        <v>21.483999999999998</v>
      </c>
      <c r="H496" s="20"/>
    </row>
    <row r="497" spans="1:8">
      <c r="A497" s="18"/>
      <c r="B497" s="20"/>
      <c r="C497" s="13">
        <v>45</v>
      </c>
      <c r="D497" s="10">
        <v>22.114000000000001</v>
      </c>
      <c r="E497" s="10">
        <v>28.207999999999998</v>
      </c>
      <c r="F497" s="10">
        <v>26.053999999999998</v>
      </c>
      <c r="G497" s="11">
        <f t="shared" si="7"/>
        <v>25.458666666666669</v>
      </c>
      <c r="H497" s="20"/>
    </row>
    <row r="498" spans="1:8">
      <c r="A498" s="18"/>
      <c r="B498" s="20"/>
      <c r="C498" s="13">
        <v>46</v>
      </c>
      <c r="D498" s="10">
        <v>23.478000000000002</v>
      </c>
      <c r="E498" s="10">
        <v>21.913</v>
      </c>
      <c r="F498" s="10">
        <v>26.629000000000001</v>
      </c>
      <c r="G498" s="11">
        <f t="shared" si="7"/>
        <v>24.006666666666671</v>
      </c>
      <c r="H498" s="20"/>
    </row>
    <row r="499" spans="1:8">
      <c r="H499" s="2"/>
    </row>
  </sheetData>
  <mergeCells count="26">
    <mergeCell ref="B403:B452"/>
    <mergeCell ref="A453:A498"/>
    <mergeCell ref="B453:B498"/>
    <mergeCell ref="H453:H498"/>
    <mergeCell ref="H5:H54"/>
    <mergeCell ref="H55:H153"/>
    <mergeCell ref="H154:H253"/>
    <mergeCell ref="H254:H353"/>
    <mergeCell ref="H354:H452"/>
    <mergeCell ref="B55:B103"/>
    <mergeCell ref="B104:B153"/>
    <mergeCell ref="A55:A153"/>
    <mergeCell ref="A154:A253"/>
    <mergeCell ref="A254:A353"/>
    <mergeCell ref="A354:A452"/>
    <mergeCell ref="B354:B402"/>
    <mergeCell ref="C3:C4"/>
    <mergeCell ref="D3:H3"/>
    <mergeCell ref="A5:A54"/>
    <mergeCell ref="B5:B54"/>
    <mergeCell ref="B304:B353"/>
    <mergeCell ref="B154:B203"/>
    <mergeCell ref="B204:B253"/>
    <mergeCell ref="B254:B303"/>
    <mergeCell ref="A3:A4"/>
    <mergeCell ref="B3: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F17F-D7B3-4BD4-B39A-41BE356D6F19}">
  <dimension ref="A1:K504"/>
  <sheetViews>
    <sheetView topLeftCell="A451" zoomScale="94" workbookViewId="0">
      <selection activeCell="AA24" sqref="AA24"/>
    </sheetView>
  </sheetViews>
  <sheetFormatPr defaultRowHeight="15"/>
  <cols>
    <col min="1" max="1" width="18.85546875" customWidth="1"/>
    <col min="4" max="4" width="14.5703125" customWidth="1"/>
    <col min="5" max="5" width="15.140625" customWidth="1"/>
    <col min="6" max="6" width="12.140625" customWidth="1"/>
    <col min="7" max="7" width="15.5703125" customWidth="1"/>
    <col min="11" max="11" width="24.42578125" customWidth="1"/>
  </cols>
  <sheetData>
    <row r="1" spans="1:7">
      <c r="A1" t="s">
        <v>2</v>
      </c>
      <c r="E1" t="s">
        <v>17</v>
      </c>
    </row>
    <row r="3" spans="1:7">
      <c r="A3" s="22" t="s">
        <v>3</v>
      </c>
      <c r="B3" s="22" t="s">
        <v>4</v>
      </c>
      <c r="C3" s="22" t="s">
        <v>1</v>
      </c>
      <c r="D3" s="19" t="s">
        <v>8</v>
      </c>
      <c r="E3" s="19"/>
      <c r="F3" s="19"/>
      <c r="G3" s="19"/>
    </row>
    <row r="4" spans="1:7">
      <c r="A4" s="23"/>
      <c r="B4" s="23"/>
      <c r="C4" s="23"/>
      <c r="D4" s="8" t="s">
        <v>10</v>
      </c>
      <c r="E4" s="8" t="s">
        <v>11</v>
      </c>
      <c r="F4" s="8" t="s">
        <v>9</v>
      </c>
      <c r="G4" s="9" t="s">
        <v>15</v>
      </c>
    </row>
    <row r="5" spans="1:7">
      <c r="A5" s="18" t="s">
        <v>7</v>
      </c>
      <c r="B5" s="20">
        <v>1</v>
      </c>
      <c r="C5" s="5">
        <v>1</v>
      </c>
      <c r="D5" s="3">
        <v>767.89599999999996</v>
      </c>
      <c r="E5" s="3">
        <v>587.28399999999999</v>
      </c>
      <c r="F5" s="7">
        <f>AVERAGE(D5:E5)</f>
        <v>677.58999999999992</v>
      </c>
      <c r="G5" s="21">
        <f>MEDIAN(F5:F104)</f>
        <v>526.80449999999996</v>
      </c>
    </row>
    <row r="6" spans="1:7">
      <c r="A6" s="18"/>
      <c r="B6" s="20"/>
      <c r="C6" s="5">
        <v>2</v>
      </c>
      <c r="D6" s="3">
        <v>426.036</v>
      </c>
      <c r="E6" s="3">
        <v>487.45100000000002</v>
      </c>
      <c r="F6" s="7">
        <f t="shared" ref="F6:F69" si="0">AVERAGE(D6:E6)</f>
        <v>456.74350000000004</v>
      </c>
      <c r="G6" s="21"/>
    </row>
    <row r="7" spans="1:7">
      <c r="A7" s="18"/>
      <c r="B7" s="20"/>
      <c r="C7" s="5">
        <v>3</v>
      </c>
      <c r="D7" s="3">
        <v>591.71699999999998</v>
      </c>
      <c r="E7" s="3">
        <v>468.43700000000001</v>
      </c>
      <c r="F7" s="7">
        <f t="shared" si="0"/>
        <v>530.077</v>
      </c>
      <c r="G7" s="21"/>
    </row>
    <row r="8" spans="1:7">
      <c r="A8" s="18"/>
      <c r="B8" s="20"/>
      <c r="C8" s="5">
        <v>4</v>
      </c>
      <c r="D8" s="3">
        <v>508.65199999999999</v>
      </c>
      <c r="E8" s="3">
        <v>426.12299999999999</v>
      </c>
      <c r="F8" s="7">
        <f t="shared" si="0"/>
        <v>467.38749999999999</v>
      </c>
      <c r="G8" s="21"/>
    </row>
    <row r="9" spans="1:7">
      <c r="A9" s="18"/>
      <c r="B9" s="20"/>
      <c r="C9" s="5">
        <v>5</v>
      </c>
      <c r="D9" s="3">
        <v>581.52499999999998</v>
      </c>
      <c r="E9" s="3">
        <v>666.65499999999997</v>
      </c>
      <c r="F9" s="7">
        <f t="shared" si="0"/>
        <v>624.08999999999992</v>
      </c>
      <c r="G9" s="21"/>
    </row>
    <row r="10" spans="1:7">
      <c r="A10" s="18"/>
      <c r="B10" s="20"/>
      <c r="C10" s="5">
        <v>6</v>
      </c>
      <c r="D10" s="3">
        <v>590.78099999999995</v>
      </c>
      <c r="E10" s="3">
        <v>511.37200000000001</v>
      </c>
      <c r="F10" s="7">
        <f t="shared" si="0"/>
        <v>551.07650000000001</v>
      </c>
      <c r="G10" s="21"/>
    </row>
    <row r="11" spans="1:7">
      <c r="A11" s="18"/>
      <c r="B11" s="20"/>
      <c r="C11" s="5">
        <v>7</v>
      </c>
      <c r="D11" s="3">
        <v>644.85</v>
      </c>
      <c r="E11" s="3">
        <v>535.548</v>
      </c>
      <c r="F11" s="7">
        <f t="shared" si="0"/>
        <v>590.19900000000007</v>
      </c>
      <c r="G11" s="21"/>
    </row>
    <row r="12" spans="1:7">
      <c r="A12" s="18"/>
      <c r="B12" s="20"/>
      <c r="C12" s="5">
        <v>8</v>
      </c>
      <c r="D12" s="3">
        <v>615.97500000000002</v>
      </c>
      <c r="E12" s="3">
        <v>518.83900000000006</v>
      </c>
      <c r="F12" s="7">
        <f t="shared" si="0"/>
        <v>567.40700000000004</v>
      </c>
      <c r="G12" s="21"/>
    </row>
    <row r="13" spans="1:7">
      <c r="A13" s="18"/>
      <c r="B13" s="20"/>
      <c r="C13" s="5">
        <v>9</v>
      </c>
      <c r="D13" s="3">
        <v>671.45500000000004</v>
      </c>
      <c r="E13" s="3">
        <v>575.51099999999997</v>
      </c>
      <c r="F13" s="7">
        <f t="shared" si="0"/>
        <v>623.48299999999995</v>
      </c>
      <c r="G13" s="21"/>
    </row>
    <row r="14" spans="1:7">
      <c r="A14" s="18"/>
      <c r="B14" s="20"/>
      <c r="C14" s="5">
        <v>10</v>
      </c>
      <c r="D14" s="3">
        <v>774.47400000000005</v>
      </c>
      <c r="E14" s="3">
        <v>601.79300000000001</v>
      </c>
      <c r="F14" s="7">
        <f t="shared" si="0"/>
        <v>688.13350000000003</v>
      </c>
      <c r="G14" s="21"/>
    </row>
    <row r="15" spans="1:7">
      <c r="A15" s="18"/>
      <c r="B15" s="20"/>
      <c r="C15" s="5">
        <v>11</v>
      </c>
      <c r="D15" s="3">
        <v>789.64800000000002</v>
      </c>
      <c r="E15" s="3">
        <v>620.755</v>
      </c>
      <c r="F15" s="7">
        <f t="shared" si="0"/>
        <v>705.20150000000001</v>
      </c>
      <c r="G15" s="21"/>
    </row>
    <row r="16" spans="1:7">
      <c r="A16" s="18"/>
      <c r="B16" s="20"/>
      <c r="C16" s="5">
        <v>12</v>
      </c>
      <c r="D16" s="3">
        <v>422.67</v>
      </c>
      <c r="E16" s="3">
        <v>514.67600000000004</v>
      </c>
      <c r="F16" s="7">
        <f t="shared" si="0"/>
        <v>468.673</v>
      </c>
      <c r="G16" s="21"/>
    </row>
    <row r="17" spans="1:7">
      <c r="A17" s="18"/>
      <c r="B17" s="20"/>
      <c r="C17" s="5">
        <v>13</v>
      </c>
      <c r="D17" s="3">
        <v>474.11099999999999</v>
      </c>
      <c r="E17" s="3">
        <v>397.24200000000002</v>
      </c>
      <c r="F17" s="7">
        <f t="shared" si="0"/>
        <v>435.67650000000003</v>
      </c>
      <c r="G17" s="21"/>
    </row>
    <row r="18" spans="1:7">
      <c r="A18" s="18"/>
      <c r="B18" s="20"/>
      <c r="C18" s="5">
        <v>14</v>
      </c>
      <c r="D18" s="3">
        <v>351.774</v>
      </c>
      <c r="E18" s="3">
        <v>428.19099999999997</v>
      </c>
      <c r="F18" s="7">
        <f t="shared" si="0"/>
        <v>389.98249999999996</v>
      </c>
      <c r="G18" s="21"/>
    </row>
    <row r="19" spans="1:7">
      <c r="A19" s="18"/>
      <c r="B19" s="20"/>
      <c r="C19" s="5">
        <v>15</v>
      </c>
      <c r="D19" s="3">
        <v>709.02499999999998</v>
      </c>
      <c r="E19" s="3">
        <v>597.17499999999995</v>
      </c>
      <c r="F19" s="7">
        <f t="shared" si="0"/>
        <v>653.09999999999991</v>
      </c>
      <c r="G19" s="21"/>
    </row>
    <row r="20" spans="1:7">
      <c r="A20" s="18"/>
      <c r="B20" s="20"/>
      <c r="C20" s="5">
        <v>16</v>
      </c>
      <c r="D20" s="3">
        <v>488.702</v>
      </c>
      <c r="E20" s="3">
        <v>414.30399999999997</v>
      </c>
      <c r="F20" s="7">
        <f t="shared" si="0"/>
        <v>451.50299999999999</v>
      </c>
      <c r="G20" s="21"/>
    </row>
    <row r="21" spans="1:7">
      <c r="A21" s="18"/>
      <c r="B21" s="20"/>
      <c r="C21" s="5">
        <v>17</v>
      </c>
      <c r="D21" s="3">
        <v>701.78700000000003</v>
      </c>
      <c r="E21" s="3">
        <v>537.98099999999999</v>
      </c>
      <c r="F21" s="7">
        <f t="shared" si="0"/>
        <v>619.88400000000001</v>
      </c>
      <c r="G21" s="21"/>
    </row>
    <row r="22" spans="1:7">
      <c r="A22" s="18"/>
      <c r="B22" s="20"/>
      <c r="C22" s="5">
        <v>18</v>
      </c>
      <c r="D22" s="3">
        <v>588.79999999999995</v>
      </c>
      <c r="E22" s="3">
        <v>464.02499999999998</v>
      </c>
      <c r="F22" s="7">
        <f t="shared" si="0"/>
        <v>526.41249999999991</v>
      </c>
      <c r="G22" s="21"/>
    </row>
    <row r="23" spans="1:7">
      <c r="A23" s="18"/>
      <c r="B23" s="20"/>
      <c r="C23" s="5">
        <v>19</v>
      </c>
      <c r="D23" s="3">
        <v>768.03300000000002</v>
      </c>
      <c r="E23" s="3">
        <v>433.036</v>
      </c>
      <c r="F23" s="7">
        <f t="shared" si="0"/>
        <v>600.53449999999998</v>
      </c>
      <c r="G23" s="21"/>
    </row>
    <row r="24" spans="1:7">
      <c r="A24" s="18"/>
      <c r="B24" s="20"/>
      <c r="C24" s="5">
        <v>20</v>
      </c>
      <c r="D24" s="3">
        <v>562.42899999999997</v>
      </c>
      <c r="E24" s="3">
        <v>456.00299999999999</v>
      </c>
      <c r="F24" s="7">
        <f t="shared" si="0"/>
        <v>509.21600000000001</v>
      </c>
      <c r="G24" s="21"/>
    </row>
    <row r="25" spans="1:7">
      <c r="A25" s="18"/>
      <c r="B25" s="20"/>
      <c r="C25" s="5">
        <v>21</v>
      </c>
      <c r="D25" s="3">
        <v>498.86599999999999</v>
      </c>
      <c r="E25" s="3">
        <v>384.81200000000001</v>
      </c>
      <c r="F25" s="7">
        <f t="shared" si="0"/>
        <v>441.839</v>
      </c>
      <c r="G25" s="21"/>
    </row>
    <row r="26" spans="1:7">
      <c r="A26" s="18"/>
      <c r="B26" s="20"/>
      <c r="C26" s="5">
        <v>22</v>
      </c>
      <c r="D26" s="3">
        <v>542.83399999999995</v>
      </c>
      <c r="E26" s="3">
        <v>451.67099999999999</v>
      </c>
      <c r="F26" s="7">
        <f t="shared" si="0"/>
        <v>497.25249999999994</v>
      </c>
      <c r="G26" s="21"/>
    </row>
    <row r="27" spans="1:7">
      <c r="A27" s="18"/>
      <c r="B27" s="20"/>
      <c r="C27" s="5">
        <v>23</v>
      </c>
      <c r="D27" s="3">
        <v>527.22400000000005</v>
      </c>
      <c r="E27" s="3">
        <v>434.02499999999998</v>
      </c>
      <c r="F27" s="7">
        <f t="shared" si="0"/>
        <v>480.62450000000001</v>
      </c>
      <c r="G27" s="21"/>
    </row>
    <row r="28" spans="1:7">
      <c r="A28" s="18"/>
      <c r="B28" s="20"/>
      <c r="C28" s="5">
        <v>24</v>
      </c>
      <c r="D28" s="3">
        <v>428.64</v>
      </c>
      <c r="E28" s="3">
        <v>396.64100000000002</v>
      </c>
      <c r="F28" s="7">
        <f t="shared" si="0"/>
        <v>412.64049999999997</v>
      </c>
      <c r="G28" s="21"/>
    </row>
    <row r="29" spans="1:7">
      <c r="A29" s="18"/>
      <c r="B29" s="20"/>
      <c r="C29" s="5">
        <v>25</v>
      </c>
      <c r="D29" s="3">
        <v>611.95600000000002</v>
      </c>
      <c r="E29" s="3">
        <v>428.19099999999997</v>
      </c>
      <c r="F29" s="7">
        <f t="shared" si="0"/>
        <v>520.07349999999997</v>
      </c>
      <c r="G29" s="21"/>
    </row>
    <row r="30" spans="1:7">
      <c r="A30" s="18"/>
      <c r="B30" s="20"/>
      <c r="C30" s="5">
        <v>26</v>
      </c>
      <c r="D30" s="3">
        <v>644.721</v>
      </c>
      <c r="E30" s="3">
        <v>569.67399999999998</v>
      </c>
      <c r="F30" s="7">
        <f t="shared" si="0"/>
        <v>607.19749999999999</v>
      </c>
      <c r="G30" s="21"/>
    </row>
    <row r="31" spans="1:7">
      <c r="A31" s="18"/>
      <c r="B31" s="20"/>
      <c r="C31" s="5">
        <v>27</v>
      </c>
      <c r="D31" s="3">
        <v>373.53699999999998</v>
      </c>
      <c r="E31" s="3">
        <v>332.80399999999997</v>
      </c>
      <c r="F31" s="7">
        <f t="shared" si="0"/>
        <v>353.17049999999995</v>
      </c>
      <c r="G31" s="21"/>
    </row>
    <row r="32" spans="1:7">
      <c r="A32" s="18"/>
      <c r="B32" s="20"/>
      <c r="C32" s="5">
        <v>28</v>
      </c>
      <c r="D32" s="3">
        <v>626.58900000000006</v>
      </c>
      <c r="E32" s="3">
        <v>522.78599999999994</v>
      </c>
      <c r="F32" s="7">
        <f t="shared" si="0"/>
        <v>574.6875</v>
      </c>
      <c r="G32" s="21"/>
    </row>
    <row r="33" spans="1:7">
      <c r="A33" s="18"/>
      <c r="B33" s="20"/>
      <c r="C33" s="5">
        <v>29</v>
      </c>
      <c r="D33" s="3">
        <v>597.57399999999996</v>
      </c>
      <c r="E33" s="3">
        <v>555.53200000000004</v>
      </c>
      <c r="F33" s="7">
        <f t="shared" si="0"/>
        <v>576.553</v>
      </c>
      <c r="G33" s="21"/>
    </row>
    <row r="34" spans="1:7">
      <c r="A34" s="18"/>
      <c r="B34" s="20"/>
      <c r="C34" s="5">
        <v>30</v>
      </c>
      <c r="D34" s="3">
        <v>366.01799999999997</v>
      </c>
      <c r="E34" s="3">
        <v>321.65600000000001</v>
      </c>
      <c r="F34" s="7">
        <f t="shared" si="0"/>
        <v>343.83699999999999</v>
      </c>
      <c r="G34" s="21"/>
    </row>
    <row r="35" spans="1:7">
      <c r="A35" s="18"/>
      <c r="B35" s="20"/>
      <c r="C35" s="5">
        <v>31</v>
      </c>
      <c r="D35" s="3">
        <v>876.03</v>
      </c>
      <c r="E35" s="3">
        <v>617.20100000000002</v>
      </c>
      <c r="F35" s="7">
        <f t="shared" si="0"/>
        <v>746.6155</v>
      </c>
      <c r="G35" s="21"/>
    </row>
    <row r="36" spans="1:7">
      <c r="A36" s="18"/>
      <c r="B36" s="20"/>
      <c r="C36" s="5">
        <v>32</v>
      </c>
      <c r="D36" s="3">
        <v>541.08600000000001</v>
      </c>
      <c r="E36" s="3">
        <v>396.37700000000001</v>
      </c>
      <c r="F36" s="7">
        <f t="shared" si="0"/>
        <v>468.73149999999998</v>
      </c>
      <c r="G36" s="21"/>
    </row>
    <row r="37" spans="1:7">
      <c r="A37" s="18"/>
      <c r="B37" s="20"/>
      <c r="C37" s="5">
        <v>33</v>
      </c>
      <c r="D37" s="3">
        <v>753.70899999999995</v>
      </c>
      <c r="E37" s="3">
        <v>495.685</v>
      </c>
      <c r="F37" s="7">
        <f t="shared" si="0"/>
        <v>624.697</v>
      </c>
      <c r="G37" s="21"/>
    </row>
    <row r="38" spans="1:7">
      <c r="A38" s="18"/>
      <c r="B38" s="20"/>
      <c r="C38" s="5">
        <v>34</v>
      </c>
      <c r="D38" s="3">
        <v>866.62599999999998</v>
      </c>
      <c r="E38" s="3">
        <v>549.48800000000006</v>
      </c>
      <c r="F38" s="7">
        <f t="shared" si="0"/>
        <v>708.05700000000002</v>
      </c>
      <c r="G38" s="21"/>
    </row>
    <row r="39" spans="1:7">
      <c r="A39" s="18"/>
      <c r="B39" s="20"/>
      <c r="C39" s="5">
        <v>35</v>
      </c>
      <c r="D39" s="3">
        <v>686.85500000000002</v>
      </c>
      <c r="E39" s="3">
        <v>470.65600000000001</v>
      </c>
      <c r="F39" s="7">
        <f t="shared" si="0"/>
        <v>578.75549999999998</v>
      </c>
      <c r="G39" s="21"/>
    </row>
    <row r="40" spans="1:7">
      <c r="A40" s="18"/>
      <c r="B40" s="20"/>
      <c r="C40" s="5">
        <v>36</v>
      </c>
      <c r="D40" s="3">
        <v>544</v>
      </c>
      <c r="E40" s="3">
        <v>618.05999999999995</v>
      </c>
      <c r="F40" s="7">
        <f t="shared" si="0"/>
        <v>581.03</v>
      </c>
      <c r="G40" s="21"/>
    </row>
    <row r="41" spans="1:7">
      <c r="A41" s="18"/>
      <c r="B41" s="20"/>
      <c r="C41" s="5">
        <v>37</v>
      </c>
      <c r="D41" s="3">
        <v>447.57100000000003</v>
      </c>
      <c r="E41" s="3">
        <v>404.73700000000002</v>
      </c>
      <c r="F41" s="7">
        <f t="shared" si="0"/>
        <v>426.154</v>
      </c>
      <c r="G41" s="21"/>
    </row>
    <row r="42" spans="1:7">
      <c r="A42" s="18"/>
      <c r="B42" s="20"/>
      <c r="C42" s="5">
        <v>38</v>
      </c>
      <c r="D42" s="3">
        <v>700.62900000000002</v>
      </c>
      <c r="E42" s="3">
        <v>607.05799999999999</v>
      </c>
      <c r="F42" s="7">
        <f t="shared" si="0"/>
        <v>653.84349999999995</v>
      </c>
      <c r="G42" s="21"/>
    </row>
    <row r="43" spans="1:7">
      <c r="A43" s="18"/>
      <c r="B43" s="20"/>
      <c r="C43" s="5">
        <v>39</v>
      </c>
      <c r="D43" s="3">
        <v>797.58</v>
      </c>
      <c r="E43" s="3">
        <v>500.32600000000002</v>
      </c>
      <c r="F43" s="7">
        <f t="shared" si="0"/>
        <v>648.95299999999997</v>
      </c>
      <c r="G43" s="21"/>
    </row>
    <row r="44" spans="1:7">
      <c r="A44" s="18"/>
      <c r="B44" s="20"/>
      <c r="C44" s="5">
        <v>40</v>
      </c>
      <c r="D44" s="3">
        <v>484.20800000000003</v>
      </c>
      <c r="E44" s="3">
        <v>364.64600000000002</v>
      </c>
      <c r="F44" s="7">
        <f t="shared" si="0"/>
        <v>424.42700000000002</v>
      </c>
      <c r="G44" s="21"/>
    </row>
    <row r="45" spans="1:7">
      <c r="A45" s="18"/>
      <c r="B45" s="20"/>
      <c r="C45" s="5">
        <v>41</v>
      </c>
      <c r="D45" s="3">
        <v>340.995</v>
      </c>
      <c r="E45" s="3">
        <v>393.17399999999998</v>
      </c>
      <c r="F45" s="7">
        <f t="shared" si="0"/>
        <v>367.08449999999999</v>
      </c>
      <c r="G45" s="21"/>
    </row>
    <row r="46" spans="1:7">
      <c r="A46" s="18"/>
      <c r="B46" s="20"/>
      <c r="C46" s="5">
        <v>42</v>
      </c>
      <c r="D46" s="3">
        <v>615.24099999999999</v>
      </c>
      <c r="E46" s="3">
        <v>518.08600000000001</v>
      </c>
      <c r="F46" s="7">
        <f t="shared" si="0"/>
        <v>566.6635</v>
      </c>
      <c r="G46" s="21"/>
    </row>
    <row r="47" spans="1:7">
      <c r="A47" s="18"/>
      <c r="B47" s="20"/>
      <c r="C47" s="5">
        <v>43</v>
      </c>
      <c r="D47" s="3">
        <v>721.35699999999997</v>
      </c>
      <c r="E47" s="3">
        <v>520.25800000000004</v>
      </c>
      <c r="F47" s="7">
        <f t="shared" si="0"/>
        <v>620.8075</v>
      </c>
      <c r="G47" s="21"/>
    </row>
    <row r="48" spans="1:7">
      <c r="A48" s="18"/>
      <c r="B48" s="20"/>
      <c r="C48" s="5">
        <v>44</v>
      </c>
      <c r="D48" s="3">
        <v>518.72799999999995</v>
      </c>
      <c r="E48" s="3">
        <v>478.58199999999999</v>
      </c>
      <c r="F48" s="7">
        <f t="shared" si="0"/>
        <v>498.65499999999997</v>
      </c>
      <c r="G48" s="21"/>
    </row>
    <row r="49" spans="1:7">
      <c r="A49" s="18"/>
      <c r="B49" s="20"/>
      <c r="C49" s="5">
        <v>45</v>
      </c>
      <c r="D49" s="3">
        <v>598.50300000000004</v>
      </c>
      <c r="E49" s="3">
        <v>486.27600000000001</v>
      </c>
      <c r="F49" s="7">
        <f t="shared" si="0"/>
        <v>542.3895</v>
      </c>
      <c r="G49" s="21"/>
    </row>
    <row r="50" spans="1:7">
      <c r="A50" s="18"/>
      <c r="B50" s="20"/>
      <c r="C50" s="5">
        <v>46</v>
      </c>
      <c r="D50" s="3">
        <v>509.88799999999998</v>
      </c>
      <c r="E50" s="3">
        <v>421.67500000000001</v>
      </c>
      <c r="F50" s="7">
        <f t="shared" si="0"/>
        <v>465.78149999999999</v>
      </c>
      <c r="G50" s="21"/>
    </row>
    <row r="51" spans="1:7">
      <c r="A51" s="18"/>
      <c r="B51" s="20"/>
      <c r="C51" s="5">
        <v>47</v>
      </c>
      <c r="D51" s="3">
        <v>424.98500000000001</v>
      </c>
      <c r="E51" s="3">
        <v>346.93900000000002</v>
      </c>
      <c r="F51" s="7">
        <f t="shared" si="0"/>
        <v>385.96199999999999</v>
      </c>
      <c r="G51" s="21"/>
    </row>
    <row r="52" spans="1:7">
      <c r="A52" s="18"/>
      <c r="B52" s="20"/>
      <c r="C52" s="5">
        <v>48</v>
      </c>
      <c r="D52" s="3">
        <v>843.21900000000005</v>
      </c>
      <c r="E52" s="3">
        <v>607.92999999999995</v>
      </c>
      <c r="F52" s="7">
        <f t="shared" si="0"/>
        <v>725.57449999999994</v>
      </c>
      <c r="G52" s="21"/>
    </row>
    <row r="53" spans="1:7">
      <c r="A53" s="18"/>
      <c r="B53" s="20"/>
      <c r="C53" s="5">
        <v>49</v>
      </c>
      <c r="D53" s="3">
        <v>755.04300000000001</v>
      </c>
      <c r="E53" s="3">
        <v>588.63900000000001</v>
      </c>
      <c r="F53" s="7">
        <f t="shared" si="0"/>
        <v>671.84100000000001</v>
      </c>
      <c r="G53" s="21"/>
    </row>
    <row r="54" spans="1:7">
      <c r="A54" s="18"/>
      <c r="B54" s="20"/>
      <c r="C54" s="5">
        <v>50</v>
      </c>
      <c r="D54" s="3">
        <v>597.16700000000003</v>
      </c>
      <c r="E54" s="3">
        <v>551.16700000000003</v>
      </c>
      <c r="F54" s="7">
        <f t="shared" si="0"/>
        <v>574.16700000000003</v>
      </c>
      <c r="G54" s="21"/>
    </row>
    <row r="55" spans="1:7">
      <c r="A55" s="18" t="s">
        <v>7</v>
      </c>
      <c r="B55" s="20">
        <v>2</v>
      </c>
      <c r="C55" s="5">
        <v>1</v>
      </c>
      <c r="D55" s="3">
        <v>574.40899999999999</v>
      </c>
      <c r="E55" s="3">
        <v>547.28399999999999</v>
      </c>
      <c r="F55" s="7">
        <f t="shared" si="0"/>
        <v>560.84649999999999</v>
      </c>
      <c r="G55" s="21"/>
    </row>
    <row r="56" spans="1:7">
      <c r="A56" s="18"/>
      <c r="B56" s="20"/>
      <c r="C56" s="5">
        <v>2</v>
      </c>
      <c r="D56" s="3">
        <v>637.80600000000004</v>
      </c>
      <c r="E56" s="3">
        <v>456.25799999999998</v>
      </c>
      <c r="F56" s="7">
        <f t="shared" si="0"/>
        <v>547.03200000000004</v>
      </c>
      <c r="G56" s="21"/>
    </row>
    <row r="57" spans="1:7">
      <c r="A57" s="18"/>
      <c r="B57" s="20"/>
      <c r="C57" s="5">
        <v>3</v>
      </c>
      <c r="D57" s="3">
        <v>861.07399999999996</v>
      </c>
      <c r="E57" s="3">
        <v>580.99599999999998</v>
      </c>
      <c r="F57" s="7">
        <f t="shared" si="0"/>
        <v>721.03499999999997</v>
      </c>
      <c r="G57" s="21"/>
    </row>
    <row r="58" spans="1:7">
      <c r="A58" s="18"/>
      <c r="B58" s="20"/>
      <c r="C58" s="5">
        <v>4</v>
      </c>
      <c r="D58" s="3">
        <v>490.24</v>
      </c>
      <c r="E58" s="3">
        <v>305.13499999999999</v>
      </c>
      <c r="F58" s="7">
        <f t="shared" si="0"/>
        <v>397.6875</v>
      </c>
      <c r="G58" s="21"/>
    </row>
    <row r="59" spans="1:7">
      <c r="A59" s="18"/>
      <c r="B59" s="20"/>
      <c r="C59" s="5">
        <v>5</v>
      </c>
      <c r="D59" s="3">
        <v>580.96100000000001</v>
      </c>
      <c r="E59" s="3">
        <v>440.68299999999999</v>
      </c>
      <c r="F59" s="7">
        <f t="shared" si="0"/>
        <v>510.822</v>
      </c>
      <c r="G59" s="21"/>
    </row>
    <row r="60" spans="1:7">
      <c r="A60" s="18"/>
      <c r="B60" s="20"/>
      <c r="C60" s="5">
        <v>6</v>
      </c>
      <c r="D60" s="3">
        <v>1182.653</v>
      </c>
      <c r="E60" s="3">
        <v>999.226</v>
      </c>
      <c r="F60" s="7">
        <f t="shared" si="0"/>
        <v>1090.9395</v>
      </c>
      <c r="G60" s="21"/>
    </row>
    <row r="61" spans="1:7">
      <c r="A61" s="18"/>
      <c r="B61" s="20"/>
      <c r="C61" s="5">
        <v>7</v>
      </c>
      <c r="D61" s="3">
        <v>427.20299999999997</v>
      </c>
      <c r="E61" s="3">
        <v>493.83800000000002</v>
      </c>
      <c r="F61" s="7">
        <f t="shared" si="0"/>
        <v>460.52049999999997</v>
      </c>
      <c r="G61" s="21"/>
    </row>
    <row r="62" spans="1:7">
      <c r="A62" s="18"/>
      <c r="B62" s="20"/>
      <c r="C62" s="5">
        <v>8</v>
      </c>
      <c r="D62" s="3">
        <v>551.18600000000004</v>
      </c>
      <c r="E62" s="3">
        <v>455.27800000000002</v>
      </c>
      <c r="F62" s="7">
        <f t="shared" si="0"/>
        <v>503.23200000000003</v>
      </c>
      <c r="G62" s="21"/>
    </row>
    <row r="63" spans="1:7">
      <c r="A63" s="18"/>
      <c r="B63" s="20"/>
      <c r="C63" s="5">
        <v>9</v>
      </c>
      <c r="D63" s="3">
        <v>584.00199999999995</v>
      </c>
      <c r="E63" s="3">
        <v>540.15099999999995</v>
      </c>
      <c r="F63" s="7">
        <f t="shared" si="0"/>
        <v>562.0764999999999</v>
      </c>
      <c r="G63" s="21"/>
    </row>
    <row r="64" spans="1:7">
      <c r="A64" s="18"/>
      <c r="B64" s="20"/>
      <c r="C64" s="5">
        <v>10</v>
      </c>
      <c r="D64" s="3">
        <v>548.73199999999997</v>
      </c>
      <c r="E64" s="3">
        <v>443.36500000000001</v>
      </c>
      <c r="F64" s="7">
        <f t="shared" si="0"/>
        <v>496.04849999999999</v>
      </c>
      <c r="G64" s="21"/>
    </row>
    <row r="65" spans="1:7">
      <c r="A65" s="18"/>
      <c r="B65" s="20"/>
      <c r="C65" s="5">
        <v>11</v>
      </c>
      <c r="D65" s="3">
        <v>503.57600000000002</v>
      </c>
      <c r="E65" s="3">
        <v>409.25299999999999</v>
      </c>
      <c r="F65" s="7">
        <f t="shared" si="0"/>
        <v>456.41449999999998</v>
      </c>
      <c r="G65" s="21"/>
    </row>
    <row r="66" spans="1:7">
      <c r="A66" s="18"/>
      <c r="B66" s="20"/>
      <c r="C66" s="5">
        <v>12</v>
      </c>
      <c r="D66" s="3">
        <v>485.423</v>
      </c>
      <c r="E66" s="3">
        <v>402.63099999999997</v>
      </c>
      <c r="F66" s="7">
        <f t="shared" si="0"/>
        <v>444.02699999999999</v>
      </c>
      <c r="G66" s="21"/>
    </row>
    <row r="67" spans="1:7">
      <c r="A67" s="18"/>
      <c r="B67" s="20"/>
      <c r="C67" s="5">
        <v>13</v>
      </c>
      <c r="D67" s="3">
        <v>466.67599999999999</v>
      </c>
      <c r="E67" s="3">
        <v>433.36399999999998</v>
      </c>
      <c r="F67" s="7">
        <f t="shared" si="0"/>
        <v>450.02</v>
      </c>
      <c r="G67" s="21"/>
    </row>
    <row r="68" spans="1:7">
      <c r="A68" s="18"/>
      <c r="B68" s="20"/>
      <c r="C68" s="5">
        <v>14</v>
      </c>
      <c r="D68" s="3">
        <v>552.65099999999995</v>
      </c>
      <c r="E68" s="3">
        <v>434.673</v>
      </c>
      <c r="F68" s="7">
        <f t="shared" si="0"/>
        <v>493.66199999999998</v>
      </c>
      <c r="G68" s="21"/>
    </row>
    <row r="69" spans="1:7">
      <c r="A69" s="18"/>
      <c r="B69" s="20"/>
      <c r="C69" s="5">
        <v>15</v>
      </c>
      <c r="D69" s="3">
        <v>594.16899999999998</v>
      </c>
      <c r="E69" s="3">
        <v>432.61900000000003</v>
      </c>
      <c r="F69" s="7">
        <f t="shared" si="0"/>
        <v>513.39400000000001</v>
      </c>
      <c r="G69" s="21"/>
    </row>
    <row r="70" spans="1:7">
      <c r="A70" s="18"/>
      <c r="B70" s="20"/>
      <c r="C70" s="5">
        <v>16</v>
      </c>
      <c r="D70" s="3">
        <v>517.43399999999997</v>
      </c>
      <c r="E70" s="3">
        <v>513.66200000000003</v>
      </c>
      <c r="F70" s="7">
        <f t="shared" ref="F70:F133" si="1">AVERAGE(D70:E70)</f>
        <v>515.548</v>
      </c>
      <c r="G70" s="21"/>
    </row>
    <row r="71" spans="1:7">
      <c r="A71" s="18"/>
      <c r="B71" s="20"/>
      <c r="C71" s="5">
        <v>17</v>
      </c>
      <c r="D71" s="3">
        <v>441.12</v>
      </c>
      <c r="E71" s="3">
        <v>394.81599999999997</v>
      </c>
      <c r="F71" s="7">
        <f t="shared" si="1"/>
        <v>417.96799999999996</v>
      </c>
      <c r="G71" s="21"/>
    </row>
    <row r="72" spans="1:7">
      <c r="A72" s="18"/>
      <c r="B72" s="20"/>
      <c r="C72" s="5">
        <v>18</v>
      </c>
      <c r="D72" s="3">
        <v>573.60599999999999</v>
      </c>
      <c r="E72" s="3">
        <v>417.82100000000003</v>
      </c>
      <c r="F72" s="7">
        <f t="shared" si="1"/>
        <v>495.71350000000001</v>
      </c>
      <c r="G72" s="21"/>
    </row>
    <row r="73" spans="1:7">
      <c r="A73" s="18"/>
      <c r="B73" s="20"/>
      <c r="C73" s="5">
        <v>19</v>
      </c>
      <c r="D73" s="3">
        <v>871.22799999999995</v>
      </c>
      <c r="E73" s="3">
        <v>577.35</v>
      </c>
      <c r="F73" s="7">
        <f t="shared" si="1"/>
        <v>724.28899999999999</v>
      </c>
      <c r="G73" s="21"/>
    </row>
    <row r="74" spans="1:7">
      <c r="A74" s="18"/>
      <c r="B74" s="20"/>
      <c r="C74" s="5">
        <v>20</v>
      </c>
      <c r="D74" s="3">
        <v>606.66200000000003</v>
      </c>
      <c r="E74" s="3">
        <v>482.51100000000002</v>
      </c>
      <c r="F74" s="7">
        <f t="shared" si="1"/>
        <v>544.5865</v>
      </c>
      <c r="G74" s="21"/>
    </row>
    <row r="75" spans="1:7">
      <c r="A75" s="18"/>
      <c r="B75" s="20"/>
      <c r="C75" s="5">
        <v>21</v>
      </c>
      <c r="D75" s="3">
        <v>572.48900000000003</v>
      </c>
      <c r="E75" s="3">
        <v>570.59900000000005</v>
      </c>
      <c r="F75" s="7">
        <f t="shared" si="1"/>
        <v>571.5440000000001</v>
      </c>
      <c r="G75" s="21"/>
    </row>
    <row r="76" spans="1:7">
      <c r="A76" s="18"/>
      <c r="B76" s="20"/>
      <c r="C76" s="5">
        <v>22</v>
      </c>
      <c r="D76" s="3">
        <v>568.11</v>
      </c>
      <c r="E76" s="3">
        <v>491.46100000000001</v>
      </c>
      <c r="F76" s="7">
        <f t="shared" si="1"/>
        <v>529.78549999999996</v>
      </c>
      <c r="G76" s="21"/>
    </row>
    <row r="77" spans="1:7">
      <c r="A77" s="18"/>
      <c r="B77" s="20"/>
      <c r="C77" s="5">
        <v>23</v>
      </c>
      <c r="D77" s="3">
        <v>478.85700000000003</v>
      </c>
      <c r="E77" s="3">
        <v>341.73</v>
      </c>
      <c r="F77" s="7">
        <f t="shared" si="1"/>
        <v>410.29349999999999</v>
      </c>
      <c r="G77" s="21"/>
    </row>
    <row r="78" spans="1:7">
      <c r="A78" s="18"/>
      <c r="B78" s="20"/>
      <c r="C78" s="5">
        <v>24</v>
      </c>
      <c r="D78" s="3">
        <v>575.04100000000005</v>
      </c>
      <c r="E78" s="3">
        <v>479.35199999999998</v>
      </c>
      <c r="F78" s="7">
        <f t="shared" si="1"/>
        <v>527.19650000000001</v>
      </c>
      <c r="G78" s="21"/>
    </row>
    <row r="79" spans="1:7">
      <c r="A79" s="18"/>
      <c r="B79" s="20"/>
      <c r="C79" s="5">
        <v>25</v>
      </c>
      <c r="D79" s="3">
        <v>625.89499999999998</v>
      </c>
      <c r="E79" s="3">
        <v>539.33299999999997</v>
      </c>
      <c r="F79" s="7">
        <f t="shared" si="1"/>
        <v>582.61400000000003</v>
      </c>
      <c r="G79" s="21"/>
    </row>
    <row r="80" spans="1:7">
      <c r="A80" s="18"/>
      <c r="B80" s="20"/>
      <c r="C80" s="5">
        <v>26</v>
      </c>
      <c r="D80" s="3">
        <v>487.43599999999998</v>
      </c>
      <c r="E80" s="3">
        <v>412.22</v>
      </c>
      <c r="F80" s="7">
        <f t="shared" si="1"/>
        <v>449.82799999999997</v>
      </c>
      <c r="G80" s="21"/>
    </row>
    <row r="81" spans="1:7">
      <c r="A81" s="18"/>
      <c r="B81" s="20"/>
      <c r="C81" s="5">
        <v>27</v>
      </c>
      <c r="D81" s="3">
        <v>501.92599999999999</v>
      </c>
      <c r="E81" s="3">
        <v>357.27</v>
      </c>
      <c r="F81" s="7">
        <f t="shared" si="1"/>
        <v>429.59799999999996</v>
      </c>
      <c r="G81" s="21"/>
    </row>
    <row r="82" spans="1:7">
      <c r="A82" s="18"/>
      <c r="B82" s="20"/>
      <c r="C82" s="5">
        <v>28</v>
      </c>
      <c r="D82" s="3">
        <v>640.93700000000001</v>
      </c>
      <c r="E82" s="3">
        <v>492.18700000000001</v>
      </c>
      <c r="F82" s="7">
        <f t="shared" si="1"/>
        <v>566.56200000000001</v>
      </c>
      <c r="G82" s="21"/>
    </row>
    <row r="83" spans="1:7">
      <c r="A83" s="18"/>
      <c r="B83" s="20"/>
      <c r="C83" s="5">
        <v>29</v>
      </c>
      <c r="D83" s="3">
        <v>802.81200000000001</v>
      </c>
      <c r="E83" s="3">
        <v>546.68700000000001</v>
      </c>
      <c r="F83" s="7">
        <f t="shared" si="1"/>
        <v>674.74950000000001</v>
      </c>
      <c r="G83" s="21"/>
    </row>
    <row r="84" spans="1:7">
      <c r="A84" s="18"/>
      <c r="B84" s="20"/>
      <c r="C84" s="5">
        <v>30</v>
      </c>
      <c r="D84" s="3">
        <v>647.35799999999995</v>
      </c>
      <c r="E84" s="3">
        <v>478.017</v>
      </c>
      <c r="F84" s="7">
        <f t="shared" si="1"/>
        <v>562.6875</v>
      </c>
      <c r="G84" s="21"/>
    </row>
    <row r="85" spans="1:7">
      <c r="A85" s="18"/>
      <c r="B85" s="20"/>
      <c r="C85" s="5">
        <v>31</v>
      </c>
      <c r="D85" s="3">
        <v>530.16</v>
      </c>
      <c r="E85" s="3">
        <v>413.63</v>
      </c>
      <c r="F85" s="7">
        <f t="shared" si="1"/>
        <v>471.89499999999998</v>
      </c>
      <c r="G85" s="21"/>
    </row>
    <row r="86" spans="1:7">
      <c r="A86" s="18"/>
      <c r="B86" s="20"/>
      <c r="C86" s="5">
        <v>32</v>
      </c>
      <c r="D86" s="3">
        <v>509.70699999999999</v>
      </c>
      <c r="E86" s="3">
        <v>350.12200000000001</v>
      </c>
      <c r="F86" s="7">
        <f t="shared" si="1"/>
        <v>429.91449999999998</v>
      </c>
      <c r="G86" s="21"/>
    </row>
    <row r="87" spans="1:7">
      <c r="A87" s="18"/>
      <c r="B87" s="20"/>
      <c r="C87" s="5">
        <v>33</v>
      </c>
      <c r="D87" s="3">
        <v>454.53800000000001</v>
      </c>
      <c r="E87" s="3">
        <v>411.21199999999999</v>
      </c>
      <c r="F87" s="7">
        <f t="shared" si="1"/>
        <v>432.875</v>
      </c>
      <c r="G87" s="21"/>
    </row>
    <row r="88" spans="1:7">
      <c r="A88" s="18"/>
      <c r="B88" s="20"/>
      <c r="C88" s="5">
        <v>34</v>
      </c>
      <c r="D88" s="3">
        <v>631.25400000000002</v>
      </c>
      <c r="E88" s="3">
        <v>404.53399999999999</v>
      </c>
      <c r="F88" s="7">
        <f t="shared" si="1"/>
        <v>517.89400000000001</v>
      </c>
      <c r="G88" s="21"/>
    </row>
    <row r="89" spans="1:7">
      <c r="A89" s="18"/>
      <c r="B89" s="20"/>
      <c r="C89" s="5">
        <v>35</v>
      </c>
      <c r="D89" s="3">
        <v>399.029</v>
      </c>
      <c r="E89" s="3">
        <v>446.50299999999999</v>
      </c>
      <c r="F89" s="7">
        <f t="shared" si="1"/>
        <v>422.76599999999996</v>
      </c>
      <c r="G89" s="21"/>
    </row>
    <row r="90" spans="1:7">
      <c r="A90" s="18"/>
      <c r="B90" s="20"/>
      <c r="C90" s="5">
        <v>36</v>
      </c>
      <c r="D90" s="3">
        <v>620.66999999999996</v>
      </c>
      <c r="E90" s="3">
        <v>527.952</v>
      </c>
      <c r="F90" s="7">
        <f t="shared" si="1"/>
        <v>574.31099999999992</v>
      </c>
      <c r="G90" s="21"/>
    </row>
    <row r="91" spans="1:7">
      <c r="A91" s="18"/>
      <c r="B91" s="20"/>
      <c r="C91" s="5">
        <v>37</v>
      </c>
      <c r="D91" s="3">
        <v>801.01199999999994</v>
      </c>
      <c r="E91" s="3">
        <v>556.73500000000001</v>
      </c>
      <c r="F91" s="7">
        <f t="shared" si="1"/>
        <v>678.87349999999992</v>
      </c>
      <c r="G91" s="21"/>
    </row>
    <row r="92" spans="1:7">
      <c r="A92" s="18"/>
      <c r="B92" s="20"/>
      <c r="C92" s="5">
        <v>38</v>
      </c>
      <c r="D92" s="3">
        <v>467.334</v>
      </c>
      <c r="E92" s="3">
        <v>376.41199999999998</v>
      </c>
      <c r="F92" s="7">
        <f t="shared" si="1"/>
        <v>421.87299999999999</v>
      </c>
      <c r="G92" s="21"/>
    </row>
    <row r="93" spans="1:7">
      <c r="A93" s="18"/>
      <c r="B93" s="20"/>
      <c r="C93" s="5">
        <v>39</v>
      </c>
      <c r="D93" s="3">
        <v>435.274</v>
      </c>
      <c r="E93" s="3">
        <v>378.55500000000001</v>
      </c>
      <c r="F93" s="7">
        <f t="shared" si="1"/>
        <v>406.91449999999998</v>
      </c>
      <c r="G93" s="21"/>
    </row>
    <row r="94" spans="1:7">
      <c r="A94" s="18"/>
      <c r="B94" s="20"/>
      <c r="C94" s="5">
        <v>40</v>
      </c>
      <c r="D94" s="3">
        <v>318.5</v>
      </c>
      <c r="E94" s="3">
        <v>387.31900000000002</v>
      </c>
      <c r="F94" s="7">
        <f t="shared" si="1"/>
        <v>352.90949999999998</v>
      </c>
      <c r="G94" s="21"/>
    </row>
    <row r="95" spans="1:7">
      <c r="A95" s="18"/>
      <c r="B95" s="20"/>
      <c r="C95" s="5">
        <v>41</v>
      </c>
      <c r="D95" s="3">
        <v>452.32499999999999</v>
      </c>
      <c r="E95" s="3">
        <v>371.90600000000001</v>
      </c>
      <c r="F95" s="7">
        <f t="shared" si="1"/>
        <v>412.1155</v>
      </c>
      <c r="G95" s="21"/>
    </row>
    <row r="96" spans="1:7">
      <c r="A96" s="18"/>
      <c r="B96" s="20"/>
      <c r="C96" s="5">
        <v>42</v>
      </c>
      <c r="D96" s="3">
        <v>588.92399999999998</v>
      </c>
      <c r="E96" s="3">
        <v>486.392</v>
      </c>
      <c r="F96" s="7">
        <f t="shared" si="1"/>
        <v>537.65800000000002</v>
      </c>
      <c r="G96" s="21"/>
    </row>
    <row r="97" spans="1:7">
      <c r="A97" s="18"/>
      <c r="B97" s="20"/>
      <c r="C97" s="5">
        <v>43</v>
      </c>
      <c r="D97" s="3">
        <v>636.95500000000004</v>
      </c>
      <c r="E97" s="3">
        <v>521.47699999999998</v>
      </c>
      <c r="F97" s="7">
        <f t="shared" si="1"/>
        <v>579.21600000000001</v>
      </c>
      <c r="G97" s="21"/>
    </row>
    <row r="98" spans="1:7">
      <c r="A98" s="18"/>
      <c r="B98" s="20"/>
      <c r="C98" s="5">
        <v>44</v>
      </c>
      <c r="D98" s="3">
        <v>486.46600000000001</v>
      </c>
      <c r="E98" s="3">
        <v>435.21199999999999</v>
      </c>
      <c r="F98" s="7">
        <f t="shared" si="1"/>
        <v>460.839</v>
      </c>
      <c r="G98" s="21"/>
    </row>
    <row r="99" spans="1:7">
      <c r="A99" s="18"/>
      <c r="B99" s="20"/>
      <c r="C99" s="5">
        <v>45</v>
      </c>
      <c r="D99" s="3">
        <v>706.28200000000004</v>
      </c>
      <c r="E99" s="3">
        <v>475.69799999999998</v>
      </c>
      <c r="F99" s="7">
        <f t="shared" si="1"/>
        <v>590.99</v>
      </c>
      <c r="G99" s="21"/>
    </row>
    <row r="100" spans="1:7">
      <c r="A100" s="18"/>
      <c r="B100" s="20"/>
      <c r="C100" s="5">
        <v>46</v>
      </c>
      <c r="D100" s="3">
        <v>356.38900000000001</v>
      </c>
      <c r="E100" s="3">
        <v>308.19200000000001</v>
      </c>
      <c r="F100" s="7">
        <f t="shared" si="1"/>
        <v>332.29050000000001</v>
      </c>
      <c r="G100" s="21"/>
    </row>
    <row r="101" spans="1:7">
      <c r="A101" s="18"/>
      <c r="B101" s="20"/>
      <c r="C101" s="5">
        <v>47</v>
      </c>
      <c r="D101" s="3">
        <v>596.54300000000001</v>
      </c>
      <c r="E101" s="3">
        <v>498.52800000000002</v>
      </c>
      <c r="F101" s="7">
        <f t="shared" si="1"/>
        <v>547.53549999999996</v>
      </c>
      <c r="G101" s="21"/>
    </row>
    <row r="102" spans="1:7">
      <c r="A102" s="18"/>
      <c r="B102" s="20"/>
      <c r="C102" s="5">
        <v>48</v>
      </c>
      <c r="D102" s="3">
        <v>557.71900000000005</v>
      </c>
      <c r="E102" s="3">
        <v>474.12900000000002</v>
      </c>
      <c r="F102" s="7">
        <f t="shared" si="1"/>
        <v>515.92399999999998</v>
      </c>
      <c r="G102" s="21"/>
    </row>
    <row r="103" spans="1:7">
      <c r="A103" s="18"/>
      <c r="B103" s="20"/>
      <c r="C103" s="5">
        <v>49</v>
      </c>
      <c r="D103" s="3">
        <v>677.60900000000004</v>
      </c>
      <c r="E103" s="3">
        <v>429.66199999999998</v>
      </c>
      <c r="F103" s="7">
        <f t="shared" si="1"/>
        <v>553.63549999999998</v>
      </c>
      <c r="G103" s="21"/>
    </row>
    <row r="104" spans="1:7">
      <c r="A104" s="18"/>
      <c r="B104" s="20"/>
      <c r="C104" s="5">
        <v>50</v>
      </c>
      <c r="D104" s="3">
        <v>689.07</v>
      </c>
      <c r="E104" s="3">
        <v>439.47199999999998</v>
      </c>
      <c r="F104" s="7">
        <f t="shared" si="1"/>
        <v>564.27099999999996</v>
      </c>
      <c r="G104" s="21"/>
    </row>
    <row r="105" spans="1:7">
      <c r="A105" s="18" t="s">
        <v>14</v>
      </c>
      <c r="B105" s="20">
        <v>1</v>
      </c>
      <c r="C105" s="5">
        <v>1</v>
      </c>
      <c r="D105" s="3">
        <v>455.779</v>
      </c>
      <c r="E105" s="3">
        <v>344.70299999999997</v>
      </c>
      <c r="F105" s="7">
        <f t="shared" si="1"/>
        <v>400.24099999999999</v>
      </c>
      <c r="G105" s="21">
        <f>MEDIAN(F105:F204)</f>
        <v>561.98799999999994</v>
      </c>
    </row>
    <row r="106" spans="1:7">
      <c r="A106" s="18"/>
      <c r="B106" s="20"/>
      <c r="C106" s="5">
        <v>2</v>
      </c>
      <c r="D106" s="3">
        <v>509.96600000000001</v>
      </c>
      <c r="E106" s="3">
        <v>441.49900000000002</v>
      </c>
      <c r="F106" s="7">
        <f t="shared" si="1"/>
        <v>475.73250000000002</v>
      </c>
      <c r="G106" s="21"/>
    </row>
    <row r="107" spans="1:7">
      <c r="A107" s="18"/>
      <c r="B107" s="20"/>
      <c r="C107" s="5">
        <v>3</v>
      </c>
      <c r="D107" s="3">
        <v>432.08199999999999</v>
      </c>
      <c r="E107" s="3">
        <v>343.21899999999999</v>
      </c>
      <c r="F107" s="7">
        <f t="shared" si="1"/>
        <v>387.65049999999997</v>
      </c>
      <c r="G107" s="21"/>
    </row>
    <row r="108" spans="1:7">
      <c r="A108" s="18"/>
      <c r="B108" s="20"/>
      <c r="C108" s="5">
        <v>4</v>
      </c>
      <c r="D108" s="3">
        <v>416.435</v>
      </c>
      <c r="E108" s="3">
        <v>350.90100000000001</v>
      </c>
      <c r="F108" s="7">
        <f t="shared" si="1"/>
        <v>383.66800000000001</v>
      </c>
      <c r="G108" s="21"/>
    </row>
    <row r="109" spans="1:7">
      <c r="A109" s="18"/>
      <c r="B109" s="20"/>
      <c r="C109" s="5">
        <v>5</v>
      </c>
      <c r="D109" s="3">
        <v>696.40200000000004</v>
      </c>
      <c r="E109" s="3">
        <v>762.726</v>
      </c>
      <c r="F109" s="7">
        <f t="shared" si="1"/>
        <v>729.56400000000008</v>
      </c>
      <c r="G109" s="21"/>
    </row>
    <row r="110" spans="1:7">
      <c r="A110" s="18"/>
      <c r="B110" s="20"/>
      <c r="C110" s="5">
        <v>6</v>
      </c>
      <c r="D110" s="3">
        <v>619.15200000000004</v>
      </c>
      <c r="E110" s="3">
        <v>547.56700000000001</v>
      </c>
      <c r="F110" s="7">
        <f t="shared" si="1"/>
        <v>583.35950000000003</v>
      </c>
      <c r="G110" s="21"/>
    </row>
    <row r="111" spans="1:7">
      <c r="A111" s="18"/>
      <c r="B111" s="20"/>
      <c r="C111" s="5">
        <v>7</v>
      </c>
      <c r="D111" s="3">
        <v>51.771000000000001</v>
      </c>
      <c r="E111" s="3">
        <v>478.16699999999997</v>
      </c>
      <c r="F111" s="7">
        <f t="shared" si="1"/>
        <v>264.96899999999999</v>
      </c>
      <c r="G111" s="21"/>
    </row>
    <row r="112" spans="1:7">
      <c r="A112" s="18"/>
      <c r="B112" s="20"/>
      <c r="C112" s="5">
        <v>8</v>
      </c>
      <c r="D112" s="3">
        <v>44.848999999999997</v>
      </c>
      <c r="E112" s="3">
        <v>335.20699999999999</v>
      </c>
      <c r="F112" s="7">
        <f t="shared" si="1"/>
        <v>190.02799999999999</v>
      </c>
      <c r="G112" s="21"/>
    </row>
    <row r="113" spans="1:7">
      <c r="A113" s="18"/>
      <c r="B113" s="20"/>
      <c r="C113" s="5">
        <v>9</v>
      </c>
      <c r="D113" s="3">
        <v>488.59800000000001</v>
      </c>
      <c r="E113" s="3">
        <v>423.81900000000002</v>
      </c>
      <c r="F113" s="7">
        <f t="shared" si="1"/>
        <v>456.20850000000002</v>
      </c>
      <c r="G113" s="21"/>
    </row>
    <row r="114" spans="1:7">
      <c r="A114" s="18"/>
      <c r="B114" s="20"/>
      <c r="C114" s="5">
        <v>10</v>
      </c>
      <c r="D114" s="3">
        <v>702.577</v>
      </c>
      <c r="E114" s="3">
        <v>526.84699999999998</v>
      </c>
      <c r="F114" s="7">
        <f t="shared" si="1"/>
        <v>614.71199999999999</v>
      </c>
      <c r="G114" s="21"/>
    </row>
    <row r="115" spans="1:7">
      <c r="A115" s="18"/>
      <c r="B115" s="20"/>
      <c r="C115" s="5">
        <v>11</v>
      </c>
      <c r="D115" s="3">
        <v>409.25599999999997</v>
      </c>
      <c r="E115" s="3">
        <v>316.98599999999999</v>
      </c>
      <c r="F115" s="7">
        <f t="shared" si="1"/>
        <v>363.12099999999998</v>
      </c>
      <c r="G115" s="21"/>
    </row>
    <row r="116" spans="1:7">
      <c r="A116" s="18"/>
      <c r="B116" s="20"/>
      <c r="C116" s="5">
        <v>12</v>
      </c>
      <c r="D116" s="3">
        <v>392.32600000000002</v>
      </c>
      <c r="E116" s="3">
        <v>312.10300000000001</v>
      </c>
      <c r="F116" s="7">
        <f t="shared" si="1"/>
        <v>352.21450000000004</v>
      </c>
      <c r="G116" s="21"/>
    </row>
    <row r="117" spans="1:7">
      <c r="A117" s="18"/>
      <c r="B117" s="20"/>
      <c r="C117" s="5">
        <v>13</v>
      </c>
      <c r="D117" s="3">
        <v>411.05399999999997</v>
      </c>
      <c r="E117" s="3">
        <v>338.71699999999998</v>
      </c>
      <c r="F117" s="7">
        <f t="shared" si="1"/>
        <v>374.88549999999998</v>
      </c>
      <c r="G117" s="21"/>
    </row>
    <row r="118" spans="1:7">
      <c r="A118" s="18"/>
      <c r="B118" s="20"/>
      <c r="C118" s="5">
        <v>14</v>
      </c>
      <c r="D118" s="3">
        <v>557.41099999999994</v>
      </c>
      <c r="E118" s="3">
        <v>359.55500000000001</v>
      </c>
      <c r="F118" s="7">
        <f t="shared" si="1"/>
        <v>458.48299999999995</v>
      </c>
      <c r="G118" s="21"/>
    </row>
    <row r="119" spans="1:7">
      <c r="A119" s="18"/>
      <c r="B119" s="20"/>
      <c r="C119" s="5">
        <v>15</v>
      </c>
      <c r="D119" s="3">
        <v>621</v>
      </c>
      <c r="E119" s="3">
        <v>496.59100000000001</v>
      </c>
      <c r="F119" s="7">
        <f t="shared" si="1"/>
        <v>558.79549999999995</v>
      </c>
      <c r="G119" s="21"/>
    </row>
    <row r="120" spans="1:7">
      <c r="A120" s="18"/>
      <c r="B120" s="20"/>
      <c r="C120" s="5">
        <v>16</v>
      </c>
      <c r="D120" s="3">
        <v>588.67999999999995</v>
      </c>
      <c r="E120" s="3">
        <v>461.26900000000001</v>
      </c>
      <c r="F120" s="7">
        <f t="shared" si="1"/>
        <v>524.97450000000003</v>
      </c>
      <c r="G120" s="21"/>
    </row>
    <row r="121" spans="1:7">
      <c r="A121" s="18"/>
      <c r="B121" s="20"/>
      <c r="C121" s="5">
        <v>17</v>
      </c>
      <c r="D121" s="3">
        <v>458.851</v>
      </c>
      <c r="E121" s="3">
        <v>411.875</v>
      </c>
      <c r="F121" s="7">
        <f t="shared" si="1"/>
        <v>435.363</v>
      </c>
      <c r="G121" s="21"/>
    </row>
    <row r="122" spans="1:7">
      <c r="A122" s="18"/>
      <c r="B122" s="20"/>
      <c r="C122" s="5">
        <v>18</v>
      </c>
      <c r="D122" s="3">
        <v>530.71799999999996</v>
      </c>
      <c r="E122" s="3">
        <v>476.83499999999998</v>
      </c>
      <c r="F122" s="7">
        <f t="shared" si="1"/>
        <v>503.77649999999994</v>
      </c>
      <c r="G122" s="21"/>
    </row>
    <row r="123" spans="1:7">
      <c r="A123" s="18"/>
      <c r="B123" s="20"/>
      <c r="C123" s="5">
        <v>19</v>
      </c>
      <c r="D123" s="3">
        <v>638.10299999999995</v>
      </c>
      <c r="E123" s="3">
        <v>502.8</v>
      </c>
      <c r="F123" s="7">
        <f t="shared" si="1"/>
        <v>570.45150000000001</v>
      </c>
      <c r="G123" s="21"/>
    </row>
    <row r="124" spans="1:7">
      <c r="A124" s="18"/>
      <c r="B124" s="20"/>
      <c r="C124" s="5">
        <v>20</v>
      </c>
      <c r="D124" s="3">
        <v>441.97699999999998</v>
      </c>
      <c r="E124" s="3">
        <v>414.06599999999997</v>
      </c>
      <c r="F124" s="7">
        <f t="shared" si="1"/>
        <v>428.02149999999995</v>
      </c>
      <c r="G124" s="21"/>
    </row>
    <row r="125" spans="1:7">
      <c r="A125" s="18"/>
      <c r="B125" s="20"/>
      <c r="C125" s="5">
        <v>21</v>
      </c>
      <c r="D125" s="3">
        <v>580.90800000000002</v>
      </c>
      <c r="E125" s="3">
        <v>562.25800000000004</v>
      </c>
      <c r="F125" s="7">
        <f t="shared" si="1"/>
        <v>571.58300000000008</v>
      </c>
      <c r="G125" s="21"/>
    </row>
    <row r="126" spans="1:7">
      <c r="A126" s="18"/>
      <c r="B126" s="20"/>
      <c r="C126" s="5">
        <v>22</v>
      </c>
      <c r="D126" s="3">
        <v>712.34500000000003</v>
      </c>
      <c r="E126" s="3">
        <v>773.18</v>
      </c>
      <c r="F126" s="7">
        <f t="shared" si="1"/>
        <v>742.76250000000005</v>
      </c>
      <c r="G126" s="21"/>
    </row>
    <row r="127" spans="1:7">
      <c r="A127" s="18"/>
      <c r="B127" s="20"/>
      <c r="C127" s="5">
        <v>23</v>
      </c>
      <c r="D127" s="3">
        <v>515.50099999999998</v>
      </c>
      <c r="E127" s="3">
        <v>574.31500000000005</v>
      </c>
      <c r="F127" s="7">
        <f t="shared" si="1"/>
        <v>544.90800000000002</v>
      </c>
      <c r="G127" s="21"/>
    </row>
    <row r="128" spans="1:7">
      <c r="A128" s="18"/>
      <c r="B128" s="20"/>
      <c r="C128" s="5">
        <v>24</v>
      </c>
      <c r="D128" s="3">
        <v>625.56500000000005</v>
      </c>
      <c r="E128" s="3">
        <v>562.48400000000004</v>
      </c>
      <c r="F128" s="7">
        <f t="shared" si="1"/>
        <v>594.02449999999999</v>
      </c>
      <c r="G128" s="21"/>
    </row>
    <row r="129" spans="1:7">
      <c r="A129" s="18"/>
      <c r="B129" s="20"/>
      <c r="C129" s="5">
        <v>25</v>
      </c>
      <c r="D129" s="3">
        <v>424.43400000000003</v>
      </c>
      <c r="E129" s="3">
        <v>397.26400000000001</v>
      </c>
      <c r="F129" s="7">
        <f t="shared" si="1"/>
        <v>410.84900000000005</v>
      </c>
      <c r="G129" s="21"/>
    </row>
    <row r="130" spans="1:7">
      <c r="A130" s="18"/>
      <c r="B130" s="20"/>
      <c r="C130" s="5">
        <v>26</v>
      </c>
      <c r="D130" s="3">
        <v>592.72</v>
      </c>
      <c r="E130" s="3">
        <v>518.173</v>
      </c>
      <c r="F130" s="7">
        <f t="shared" si="1"/>
        <v>555.44650000000001</v>
      </c>
      <c r="G130" s="21"/>
    </row>
    <row r="131" spans="1:7">
      <c r="A131" s="18"/>
      <c r="B131" s="20"/>
      <c r="C131" s="5">
        <v>27</v>
      </c>
      <c r="D131" s="3">
        <v>667.63199999999995</v>
      </c>
      <c r="E131" s="3">
        <v>640.00800000000004</v>
      </c>
      <c r="F131" s="7">
        <f t="shared" si="1"/>
        <v>653.81999999999994</v>
      </c>
      <c r="G131" s="21"/>
    </row>
    <row r="132" spans="1:7">
      <c r="A132" s="18"/>
      <c r="B132" s="20"/>
      <c r="C132" s="5">
        <v>28</v>
      </c>
      <c r="D132" s="3">
        <v>571.86599999999999</v>
      </c>
      <c r="E132" s="3">
        <v>493.56</v>
      </c>
      <c r="F132" s="7">
        <f t="shared" si="1"/>
        <v>532.71299999999997</v>
      </c>
      <c r="G132" s="21"/>
    </row>
    <row r="133" spans="1:7">
      <c r="A133" s="18"/>
      <c r="B133" s="20"/>
      <c r="C133" s="5">
        <v>29</v>
      </c>
      <c r="D133" s="3">
        <v>706.505</v>
      </c>
      <c r="E133" s="3">
        <v>551.90700000000004</v>
      </c>
      <c r="F133" s="7">
        <f t="shared" si="1"/>
        <v>629.20600000000002</v>
      </c>
      <c r="G133" s="21"/>
    </row>
    <row r="134" spans="1:7">
      <c r="A134" s="18"/>
      <c r="B134" s="20"/>
      <c r="C134" s="5">
        <v>30</v>
      </c>
      <c r="D134" s="3">
        <v>518.4</v>
      </c>
      <c r="E134" s="3">
        <v>493.30900000000003</v>
      </c>
      <c r="F134" s="7">
        <f t="shared" ref="F134:F197" si="2">AVERAGE(D134:E134)</f>
        <v>505.85450000000003</v>
      </c>
      <c r="G134" s="21"/>
    </row>
    <row r="135" spans="1:7">
      <c r="A135" s="18"/>
      <c r="B135" s="20"/>
      <c r="C135" s="5">
        <v>31</v>
      </c>
      <c r="D135" s="3">
        <v>458.49400000000003</v>
      </c>
      <c r="E135" s="3">
        <v>513.04899999999998</v>
      </c>
      <c r="F135" s="7">
        <f t="shared" si="2"/>
        <v>485.7715</v>
      </c>
      <c r="G135" s="21"/>
    </row>
    <row r="136" spans="1:7">
      <c r="A136" s="18"/>
      <c r="B136" s="20"/>
      <c r="C136" s="5">
        <v>32</v>
      </c>
      <c r="D136" s="3">
        <v>595.80399999999997</v>
      </c>
      <c r="E136" s="3">
        <v>434.673</v>
      </c>
      <c r="F136" s="7">
        <f t="shared" si="2"/>
        <v>515.23849999999993</v>
      </c>
      <c r="G136" s="21"/>
    </row>
    <row r="137" spans="1:7">
      <c r="A137" s="18"/>
      <c r="B137" s="20"/>
      <c r="C137" s="5">
        <v>33</v>
      </c>
      <c r="D137" s="3">
        <v>619.05100000000004</v>
      </c>
      <c r="E137" s="3">
        <v>526.90800000000002</v>
      </c>
      <c r="F137" s="7">
        <f t="shared" si="2"/>
        <v>572.97950000000003</v>
      </c>
      <c r="G137" s="21"/>
    </row>
    <row r="138" spans="1:7">
      <c r="A138" s="18"/>
      <c r="B138" s="20"/>
      <c r="C138" s="5">
        <v>34</v>
      </c>
      <c r="D138" s="3">
        <v>691.16499999999996</v>
      </c>
      <c r="E138" s="3">
        <v>482.65100000000001</v>
      </c>
      <c r="F138" s="7">
        <f t="shared" si="2"/>
        <v>586.90800000000002</v>
      </c>
      <c r="G138" s="21"/>
    </row>
    <row r="139" spans="1:7">
      <c r="A139" s="18"/>
      <c r="B139" s="20"/>
      <c r="C139" s="5">
        <v>35</v>
      </c>
      <c r="D139" s="3">
        <v>510.24200000000002</v>
      </c>
      <c r="E139" s="3">
        <v>382.13200000000001</v>
      </c>
      <c r="F139" s="7">
        <f t="shared" si="2"/>
        <v>446.18700000000001</v>
      </c>
      <c r="G139" s="21"/>
    </row>
    <row r="140" spans="1:7">
      <c r="A140" s="18"/>
      <c r="B140" s="20"/>
      <c r="C140" s="5">
        <v>36</v>
      </c>
      <c r="D140" s="3">
        <v>445.57600000000002</v>
      </c>
      <c r="E140" s="3">
        <v>354.91500000000002</v>
      </c>
      <c r="F140" s="7">
        <f t="shared" si="2"/>
        <v>400.24549999999999</v>
      </c>
      <c r="G140" s="21"/>
    </row>
    <row r="141" spans="1:7">
      <c r="A141" s="18"/>
      <c r="B141" s="20"/>
      <c r="C141" s="5">
        <v>37</v>
      </c>
      <c r="D141" s="3">
        <v>446.87099999999998</v>
      </c>
      <c r="E141" s="3">
        <v>334.43</v>
      </c>
      <c r="F141" s="7">
        <f t="shared" si="2"/>
        <v>390.65049999999997</v>
      </c>
      <c r="G141" s="21"/>
    </row>
    <row r="142" spans="1:7">
      <c r="A142" s="18"/>
      <c r="B142" s="20"/>
      <c r="C142" s="5">
        <v>38</v>
      </c>
      <c r="D142" s="3">
        <v>499.31700000000001</v>
      </c>
      <c r="E142" s="3">
        <v>523.47</v>
      </c>
      <c r="F142" s="7">
        <f t="shared" si="2"/>
        <v>511.39350000000002</v>
      </c>
      <c r="G142" s="21"/>
    </row>
    <row r="143" spans="1:7">
      <c r="A143" s="18"/>
      <c r="B143" s="20"/>
      <c r="C143" s="5">
        <v>39</v>
      </c>
      <c r="D143" s="3">
        <v>552.76</v>
      </c>
      <c r="E143" s="3">
        <v>489.95</v>
      </c>
      <c r="F143" s="7">
        <f t="shared" si="2"/>
        <v>521.35500000000002</v>
      </c>
      <c r="G143" s="21"/>
    </row>
    <row r="144" spans="1:7">
      <c r="A144" s="18"/>
      <c r="B144" s="20"/>
      <c r="C144" s="5">
        <v>40</v>
      </c>
      <c r="D144" s="3">
        <v>578.31799999999998</v>
      </c>
      <c r="E144" s="3">
        <v>516.86199999999997</v>
      </c>
      <c r="F144" s="7">
        <f t="shared" si="2"/>
        <v>547.58999999999992</v>
      </c>
      <c r="G144" s="21"/>
    </row>
    <row r="145" spans="1:7">
      <c r="A145" s="18"/>
      <c r="B145" s="20"/>
      <c r="C145" s="5">
        <v>41</v>
      </c>
      <c r="D145" s="3">
        <v>470.46800000000002</v>
      </c>
      <c r="E145" s="3">
        <v>388.81299999999999</v>
      </c>
      <c r="F145" s="7">
        <f t="shared" si="2"/>
        <v>429.64049999999997</v>
      </c>
      <c r="G145" s="21"/>
    </row>
    <row r="146" spans="1:7">
      <c r="A146" s="18"/>
      <c r="B146" s="20"/>
      <c r="C146" s="5">
        <v>42</v>
      </c>
      <c r="D146" s="3">
        <v>541.14099999999996</v>
      </c>
      <c r="E146" s="3">
        <v>408.61399999999998</v>
      </c>
      <c r="F146" s="7">
        <f t="shared" si="2"/>
        <v>474.87749999999994</v>
      </c>
      <c r="G146" s="21"/>
    </row>
    <row r="147" spans="1:7">
      <c r="A147" s="18"/>
      <c r="B147" s="20"/>
      <c r="C147" s="5">
        <v>43</v>
      </c>
      <c r="D147" s="3">
        <v>496.065</v>
      </c>
      <c r="E147" s="3">
        <v>481.64299999999997</v>
      </c>
      <c r="F147" s="7">
        <f t="shared" si="2"/>
        <v>488.85399999999998</v>
      </c>
      <c r="G147" s="21"/>
    </row>
    <row r="148" spans="1:7">
      <c r="A148" s="18"/>
      <c r="B148" s="20"/>
      <c r="C148" s="5">
        <v>44</v>
      </c>
      <c r="D148" s="3">
        <v>394.53899999999999</v>
      </c>
      <c r="E148" s="3">
        <v>392.73399999999998</v>
      </c>
      <c r="F148" s="7">
        <f t="shared" si="2"/>
        <v>393.63649999999996</v>
      </c>
      <c r="G148" s="21"/>
    </row>
    <row r="149" spans="1:7">
      <c r="A149" s="18"/>
      <c r="B149" s="20"/>
      <c r="C149" s="5">
        <v>45</v>
      </c>
      <c r="D149" s="3">
        <v>498.65899999999999</v>
      </c>
      <c r="E149" s="3">
        <v>546.16499999999996</v>
      </c>
      <c r="F149" s="7">
        <f t="shared" si="2"/>
        <v>522.41200000000003</v>
      </c>
      <c r="G149" s="21"/>
    </row>
    <row r="150" spans="1:7">
      <c r="A150" s="18"/>
      <c r="B150" s="20"/>
      <c r="C150" s="5">
        <v>46</v>
      </c>
      <c r="D150" s="3">
        <v>568.56799999999998</v>
      </c>
      <c r="E150" s="3">
        <v>488.51400000000001</v>
      </c>
      <c r="F150" s="7">
        <f t="shared" si="2"/>
        <v>528.54099999999994</v>
      </c>
      <c r="G150" s="21"/>
    </row>
    <row r="151" spans="1:7">
      <c r="A151" s="18"/>
      <c r="B151" s="20"/>
      <c r="C151" s="5">
        <v>47</v>
      </c>
      <c r="D151" s="3">
        <v>705.09400000000005</v>
      </c>
      <c r="E151" s="3">
        <v>473.62400000000002</v>
      </c>
      <c r="F151" s="7">
        <f t="shared" si="2"/>
        <v>589.35900000000004</v>
      </c>
      <c r="G151" s="21"/>
    </row>
    <row r="152" spans="1:7">
      <c r="A152" s="18"/>
      <c r="B152" s="20"/>
      <c r="C152" s="5">
        <v>48</v>
      </c>
      <c r="D152" s="3">
        <v>620.80200000000002</v>
      </c>
      <c r="E152" s="3">
        <v>608.17100000000005</v>
      </c>
      <c r="F152" s="7">
        <f t="shared" si="2"/>
        <v>614.48649999999998</v>
      </c>
      <c r="G152" s="21"/>
    </row>
    <row r="153" spans="1:7">
      <c r="A153" s="18"/>
      <c r="B153" s="20"/>
      <c r="C153" s="5">
        <v>49</v>
      </c>
      <c r="D153" s="3">
        <v>537.83799999999997</v>
      </c>
      <c r="E153" s="3">
        <v>552.28099999999995</v>
      </c>
      <c r="F153" s="7">
        <f t="shared" si="2"/>
        <v>545.05949999999996</v>
      </c>
      <c r="G153" s="21"/>
    </row>
    <row r="154" spans="1:7">
      <c r="A154" s="18"/>
      <c r="B154" s="20"/>
      <c r="C154" s="5">
        <v>50</v>
      </c>
      <c r="D154" s="3">
        <v>481.91899999999998</v>
      </c>
      <c r="E154" s="3">
        <v>419.505</v>
      </c>
      <c r="F154" s="7">
        <f t="shared" si="2"/>
        <v>450.71199999999999</v>
      </c>
      <c r="G154" s="21"/>
    </row>
    <row r="155" spans="1:7">
      <c r="A155" s="18" t="s">
        <v>14</v>
      </c>
      <c r="B155" s="20">
        <v>2</v>
      </c>
      <c r="C155" s="5">
        <v>1</v>
      </c>
      <c r="D155" s="3">
        <v>552.572</v>
      </c>
      <c r="E155" s="3">
        <v>500.75700000000001</v>
      </c>
      <c r="F155" s="7">
        <f t="shared" si="2"/>
        <v>526.66449999999998</v>
      </c>
      <c r="G155" s="21"/>
    </row>
    <row r="156" spans="1:7">
      <c r="A156" s="18"/>
      <c r="B156" s="20"/>
      <c r="C156" s="5">
        <v>2</v>
      </c>
      <c r="D156" s="3">
        <v>606.875</v>
      </c>
      <c r="E156" s="3">
        <v>712.25900000000001</v>
      </c>
      <c r="F156" s="7">
        <f t="shared" si="2"/>
        <v>659.56700000000001</v>
      </c>
      <c r="G156" s="21"/>
    </row>
    <row r="157" spans="1:7">
      <c r="A157" s="18"/>
      <c r="B157" s="20"/>
      <c r="C157" s="5">
        <v>3</v>
      </c>
      <c r="D157" s="3">
        <v>819.48299999999995</v>
      </c>
      <c r="E157" s="3">
        <v>791.77499999999998</v>
      </c>
      <c r="F157" s="7">
        <f t="shared" si="2"/>
        <v>805.62899999999991</v>
      </c>
      <c r="G157" s="21"/>
    </row>
    <row r="158" spans="1:7">
      <c r="A158" s="18"/>
      <c r="B158" s="20"/>
      <c r="C158" s="5">
        <v>4</v>
      </c>
      <c r="D158" s="3">
        <v>628.58799999999997</v>
      </c>
      <c r="E158" s="3">
        <v>563.529</v>
      </c>
      <c r="F158" s="7">
        <f t="shared" si="2"/>
        <v>596.05849999999998</v>
      </c>
      <c r="G158" s="21"/>
    </row>
    <row r="159" spans="1:7">
      <c r="A159" s="18"/>
      <c r="B159" s="20"/>
      <c r="C159" s="5">
        <v>5</v>
      </c>
      <c r="D159" s="3">
        <v>603.55899999999997</v>
      </c>
      <c r="E159" s="3">
        <v>477.54300000000001</v>
      </c>
      <c r="F159" s="7">
        <f t="shared" si="2"/>
        <v>540.55099999999993</v>
      </c>
      <c r="G159" s="21"/>
    </row>
    <row r="160" spans="1:7">
      <c r="A160" s="18"/>
      <c r="B160" s="20"/>
      <c r="C160" s="5">
        <v>6</v>
      </c>
      <c r="D160" s="3">
        <v>610.44100000000003</v>
      </c>
      <c r="E160" s="3">
        <v>547.87300000000005</v>
      </c>
      <c r="F160" s="7">
        <f t="shared" si="2"/>
        <v>579.15700000000004</v>
      </c>
      <c r="G160" s="21"/>
    </row>
    <row r="161" spans="1:7">
      <c r="A161" s="18"/>
      <c r="B161" s="20"/>
      <c r="C161" s="5">
        <v>7</v>
      </c>
      <c r="D161" s="3">
        <v>796.42100000000005</v>
      </c>
      <c r="E161" s="3">
        <v>678.88699999999994</v>
      </c>
      <c r="F161" s="7">
        <f t="shared" si="2"/>
        <v>737.654</v>
      </c>
      <c r="G161" s="21"/>
    </row>
    <row r="162" spans="1:7">
      <c r="A162" s="18"/>
      <c r="B162" s="20"/>
      <c r="C162" s="5">
        <v>8</v>
      </c>
      <c r="D162" s="3">
        <v>817.09299999999996</v>
      </c>
      <c r="E162" s="3">
        <v>723.56700000000001</v>
      </c>
      <c r="F162" s="7">
        <f t="shared" si="2"/>
        <v>770.32999999999993</v>
      </c>
      <c r="G162" s="21"/>
    </row>
    <row r="163" spans="1:7">
      <c r="A163" s="18"/>
      <c r="B163" s="20"/>
      <c r="C163" s="5">
        <v>9</v>
      </c>
      <c r="D163" s="3">
        <v>914.96799999999996</v>
      </c>
      <c r="E163" s="3">
        <v>715.96</v>
      </c>
      <c r="F163" s="7">
        <f t="shared" si="2"/>
        <v>815.46399999999994</v>
      </c>
      <c r="G163" s="21"/>
    </row>
    <row r="164" spans="1:7">
      <c r="A164" s="18"/>
      <c r="B164" s="20"/>
      <c r="C164" s="5">
        <v>10</v>
      </c>
      <c r="D164" s="3">
        <v>948.76</v>
      </c>
      <c r="E164" s="3">
        <v>819.73500000000001</v>
      </c>
      <c r="F164" s="7">
        <f t="shared" si="2"/>
        <v>884.24749999999995</v>
      </c>
      <c r="G164" s="21"/>
    </row>
    <row r="165" spans="1:7">
      <c r="A165" s="18"/>
      <c r="B165" s="20"/>
      <c r="C165" s="5">
        <v>11</v>
      </c>
      <c r="D165" s="3">
        <v>638.44100000000003</v>
      </c>
      <c r="E165" s="3">
        <v>561.13300000000004</v>
      </c>
      <c r="F165" s="7">
        <f t="shared" si="2"/>
        <v>599.78700000000003</v>
      </c>
      <c r="G165" s="21"/>
    </row>
    <row r="166" spans="1:7">
      <c r="A166" s="18"/>
      <c r="B166" s="20"/>
      <c r="C166" s="5">
        <v>12</v>
      </c>
      <c r="D166" s="3">
        <v>681.24099999999999</v>
      </c>
      <c r="E166" s="3">
        <v>515.05100000000004</v>
      </c>
      <c r="F166" s="7">
        <f t="shared" si="2"/>
        <v>598.14599999999996</v>
      </c>
      <c r="G166" s="21"/>
    </row>
    <row r="167" spans="1:7">
      <c r="A167" s="18"/>
      <c r="B167" s="20"/>
      <c r="C167" s="5">
        <v>13</v>
      </c>
      <c r="D167" s="3">
        <v>749.68799999999999</v>
      </c>
      <c r="E167" s="3">
        <v>693.05899999999997</v>
      </c>
      <c r="F167" s="7">
        <f t="shared" si="2"/>
        <v>721.37349999999992</v>
      </c>
      <c r="G167" s="21"/>
    </row>
    <row r="168" spans="1:7">
      <c r="A168" s="18"/>
      <c r="B168" s="20"/>
      <c r="C168" s="5">
        <v>14</v>
      </c>
      <c r="D168" s="3">
        <v>440.02600000000001</v>
      </c>
      <c r="E168" s="3">
        <v>396.95800000000003</v>
      </c>
      <c r="F168" s="7">
        <f t="shared" si="2"/>
        <v>418.49200000000002</v>
      </c>
      <c r="G168" s="21"/>
    </row>
    <row r="169" spans="1:7">
      <c r="A169" s="18"/>
      <c r="B169" s="20"/>
      <c r="C169" s="5">
        <v>15</v>
      </c>
      <c r="D169" s="3">
        <v>558.87699999999995</v>
      </c>
      <c r="E169" s="3">
        <v>540.15599999999995</v>
      </c>
      <c r="F169" s="7">
        <f t="shared" si="2"/>
        <v>549.51649999999995</v>
      </c>
      <c r="G169" s="21"/>
    </row>
    <row r="170" spans="1:7">
      <c r="A170" s="18"/>
      <c r="B170" s="20"/>
      <c r="C170" s="5">
        <v>16</v>
      </c>
      <c r="D170" s="3">
        <v>679.59100000000001</v>
      </c>
      <c r="E170" s="3">
        <v>557.25</v>
      </c>
      <c r="F170" s="7">
        <f t="shared" si="2"/>
        <v>618.42049999999995</v>
      </c>
      <c r="G170" s="21"/>
    </row>
    <row r="171" spans="1:7">
      <c r="A171" s="18"/>
      <c r="B171" s="20"/>
      <c r="C171" s="5">
        <v>17</v>
      </c>
      <c r="D171" s="3">
        <v>748.98099999999999</v>
      </c>
      <c r="E171" s="3">
        <v>586.38900000000001</v>
      </c>
      <c r="F171" s="7">
        <f t="shared" si="2"/>
        <v>667.68499999999995</v>
      </c>
      <c r="G171" s="21"/>
    </row>
    <row r="172" spans="1:7">
      <c r="A172" s="18"/>
      <c r="B172" s="20"/>
      <c r="C172" s="5">
        <v>18</v>
      </c>
      <c r="D172" s="3">
        <v>561.91899999999998</v>
      </c>
      <c r="E172" s="3">
        <v>568.44200000000001</v>
      </c>
      <c r="F172" s="7">
        <f t="shared" si="2"/>
        <v>565.18049999999994</v>
      </c>
      <c r="G172" s="21"/>
    </row>
    <row r="173" spans="1:7">
      <c r="A173" s="18"/>
      <c r="B173" s="20"/>
      <c r="C173" s="5">
        <v>19</v>
      </c>
      <c r="D173" s="3">
        <v>605.84199999999998</v>
      </c>
      <c r="E173" s="3">
        <v>586.45000000000005</v>
      </c>
      <c r="F173" s="7">
        <f t="shared" si="2"/>
        <v>596.14599999999996</v>
      </c>
      <c r="G173" s="21"/>
    </row>
    <row r="174" spans="1:7">
      <c r="A174" s="18"/>
      <c r="B174" s="20"/>
      <c r="C174" s="5">
        <v>20</v>
      </c>
      <c r="D174" s="3">
        <v>632.45600000000002</v>
      </c>
      <c r="E174" s="3">
        <v>684.92</v>
      </c>
      <c r="F174" s="7">
        <f t="shared" si="2"/>
        <v>658.68799999999999</v>
      </c>
      <c r="G174" s="21"/>
    </row>
    <row r="175" spans="1:7">
      <c r="A175" s="18"/>
      <c r="B175" s="20"/>
      <c r="C175" s="5">
        <v>21</v>
      </c>
      <c r="D175" s="3">
        <v>354.03300000000002</v>
      </c>
      <c r="E175" s="3">
        <v>363.64</v>
      </c>
      <c r="F175" s="7">
        <f t="shared" si="2"/>
        <v>358.8365</v>
      </c>
      <c r="G175" s="21"/>
    </row>
    <row r="176" spans="1:7">
      <c r="A176" s="18"/>
      <c r="B176" s="20"/>
      <c r="C176" s="5">
        <v>22</v>
      </c>
      <c r="D176" s="3">
        <v>736.81299999999999</v>
      </c>
      <c r="E176" s="3">
        <v>684.62099999999998</v>
      </c>
      <c r="F176" s="7">
        <f t="shared" si="2"/>
        <v>710.71699999999998</v>
      </c>
      <c r="G176" s="21"/>
    </row>
    <row r="177" spans="1:7">
      <c r="A177" s="18"/>
      <c r="B177" s="20"/>
      <c r="C177" s="5">
        <v>23</v>
      </c>
      <c r="D177" s="3">
        <v>676.83</v>
      </c>
      <c r="E177" s="3">
        <v>551.68700000000001</v>
      </c>
      <c r="F177" s="7">
        <f t="shared" si="2"/>
        <v>614.25850000000003</v>
      </c>
      <c r="G177" s="21"/>
    </row>
    <row r="178" spans="1:7">
      <c r="A178" s="18"/>
      <c r="B178" s="20"/>
      <c r="C178" s="5">
        <v>24</v>
      </c>
      <c r="D178" s="3">
        <v>548.85799999999995</v>
      </c>
      <c r="E178" s="3">
        <v>589.11300000000006</v>
      </c>
      <c r="F178" s="7">
        <f t="shared" si="2"/>
        <v>568.9855</v>
      </c>
      <c r="G178" s="21"/>
    </row>
    <row r="179" spans="1:7">
      <c r="A179" s="18"/>
      <c r="B179" s="20"/>
      <c r="C179" s="5">
        <v>25</v>
      </c>
      <c r="D179" s="3">
        <v>678.64</v>
      </c>
      <c r="E179" s="3">
        <v>770.13599999999997</v>
      </c>
      <c r="F179" s="7">
        <f t="shared" si="2"/>
        <v>724.38799999999992</v>
      </c>
      <c r="G179" s="21"/>
    </row>
    <row r="180" spans="1:7">
      <c r="A180" s="18"/>
      <c r="B180" s="20"/>
      <c r="C180" s="5">
        <v>26</v>
      </c>
      <c r="D180" s="3">
        <v>424.79599999999999</v>
      </c>
      <c r="E180" s="3">
        <v>465.721</v>
      </c>
      <c r="F180" s="7">
        <f t="shared" si="2"/>
        <v>445.25850000000003</v>
      </c>
      <c r="G180" s="21"/>
    </row>
    <row r="181" spans="1:7">
      <c r="A181" s="18"/>
      <c r="B181" s="20"/>
      <c r="C181" s="5">
        <v>27</v>
      </c>
      <c r="D181" s="3">
        <v>491.29399999999998</v>
      </c>
      <c r="E181" s="3">
        <v>528.16499999999996</v>
      </c>
      <c r="F181" s="7">
        <f t="shared" si="2"/>
        <v>509.72949999999997</v>
      </c>
      <c r="G181" s="21"/>
    </row>
    <row r="182" spans="1:7">
      <c r="A182" s="18"/>
      <c r="B182" s="20"/>
      <c r="C182" s="5">
        <v>28</v>
      </c>
      <c r="D182" s="3">
        <v>782.21799999999996</v>
      </c>
      <c r="E182" s="3">
        <v>619.24</v>
      </c>
      <c r="F182" s="7">
        <f t="shared" si="2"/>
        <v>700.72900000000004</v>
      </c>
      <c r="G182" s="21"/>
    </row>
    <row r="183" spans="1:7">
      <c r="A183" s="18"/>
      <c r="B183" s="20"/>
      <c r="C183" s="5">
        <v>29</v>
      </c>
      <c r="D183" s="3">
        <v>556.947</v>
      </c>
      <c r="E183" s="3">
        <v>475.21100000000001</v>
      </c>
      <c r="F183" s="7">
        <f t="shared" si="2"/>
        <v>516.07899999999995</v>
      </c>
      <c r="G183" s="21"/>
    </row>
    <row r="184" spans="1:7">
      <c r="A184" s="18"/>
      <c r="B184" s="20"/>
      <c r="C184" s="5">
        <v>30</v>
      </c>
      <c r="D184" s="3">
        <v>712.10799999999995</v>
      </c>
      <c r="E184" s="3">
        <v>642.81399999999996</v>
      </c>
      <c r="F184" s="7">
        <f t="shared" si="2"/>
        <v>677.46100000000001</v>
      </c>
      <c r="G184" s="21"/>
    </row>
    <row r="185" spans="1:7">
      <c r="A185" s="18"/>
      <c r="B185" s="20"/>
      <c r="C185" s="5">
        <v>31</v>
      </c>
      <c r="D185" s="3">
        <v>747.91099999999994</v>
      </c>
      <c r="E185" s="3">
        <v>668.91800000000001</v>
      </c>
      <c r="F185" s="7">
        <f t="shared" si="2"/>
        <v>708.41449999999998</v>
      </c>
      <c r="G185" s="21"/>
    </row>
    <row r="186" spans="1:7">
      <c r="A186" s="18"/>
      <c r="B186" s="20"/>
      <c r="C186" s="5">
        <v>32</v>
      </c>
      <c r="D186" s="3">
        <v>868.12699999999995</v>
      </c>
      <c r="E186" s="3">
        <v>928.20799999999997</v>
      </c>
      <c r="F186" s="7">
        <f t="shared" si="2"/>
        <v>898.16750000000002</v>
      </c>
      <c r="G186" s="21"/>
    </row>
    <row r="187" spans="1:7">
      <c r="A187" s="18"/>
      <c r="B187" s="20"/>
      <c r="C187" s="5">
        <v>33</v>
      </c>
      <c r="D187" s="3">
        <v>805.37199999999996</v>
      </c>
      <c r="E187" s="3">
        <v>644.572</v>
      </c>
      <c r="F187" s="7">
        <f t="shared" si="2"/>
        <v>724.97199999999998</v>
      </c>
      <c r="G187" s="21"/>
    </row>
    <row r="188" spans="1:7">
      <c r="A188" s="18"/>
      <c r="B188" s="20"/>
      <c r="C188" s="5">
        <v>34</v>
      </c>
      <c r="D188" s="3">
        <v>692.69</v>
      </c>
      <c r="E188" s="3">
        <v>647.06399999999996</v>
      </c>
      <c r="F188" s="7">
        <f t="shared" si="2"/>
        <v>669.87699999999995</v>
      </c>
      <c r="G188" s="21"/>
    </row>
    <row r="189" spans="1:7">
      <c r="A189" s="18"/>
      <c r="B189" s="20"/>
      <c r="C189" s="5">
        <v>35</v>
      </c>
      <c r="D189" s="3">
        <v>569.63599999999997</v>
      </c>
      <c r="E189" s="3">
        <v>587.20899999999995</v>
      </c>
      <c r="F189" s="7">
        <f t="shared" si="2"/>
        <v>578.4224999999999</v>
      </c>
      <c r="G189" s="21"/>
    </row>
    <row r="190" spans="1:7">
      <c r="A190" s="18"/>
      <c r="B190" s="20"/>
      <c r="C190" s="5">
        <v>36</v>
      </c>
      <c r="D190" s="3">
        <v>621.26400000000001</v>
      </c>
      <c r="E190" s="3">
        <v>596.80899999999997</v>
      </c>
      <c r="F190" s="7">
        <f t="shared" si="2"/>
        <v>609.03649999999993</v>
      </c>
      <c r="G190" s="21"/>
    </row>
    <row r="191" spans="1:7">
      <c r="A191" s="18"/>
      <c r="B191" s="20"/>
      <c r="C191" s="5">
        <v>37</v>
      </c>
      <c r="D191" s="3">
        <v>404.44499999999999</v>
      </c>
      <c r="E191" s="3">
        <v>402.00200000000001</v>
      </c>
      <c r="F191" s="7">
        <f t="shared" si="2"/>
        <v>403.2235</v>
      </c>
      <c r="G191" s="21"/>
    </row>
    <row r="192" spans="1:7">
      <c r="A192" s="18"/>
      <c r="B192" s="20"/>
      <c r="C192" s="5">
        <v>38</v>
      </c>
      <c r="D192" s="3">
        <v>707.12900000000002</v>
      </c>
      <c r="E192" s="3">
        <v>582.85</v>
      </c>
      <c r="F192" s="7">
        <f t="shared" si="2"/>
        <v>644.98950000000002</v>
      </c>
      <c r="G192" s="21"/>
    </row>
    <row r="193" spans="1:7">
      <c r="A193" s="18"/>
      <c r="B193" s="20"/>
      <c r="C193" s="5">
        <v>39</v>
      </c>
      <c r="D193" s="3">
        <v>778.21199999999999</v>
      </c>
      <c r="E193" s="3">
        <v>692.22500000000002</v>
      </c>
      <c r="F193" s="7">
        <f t="shared" si="2"/>
        <v>735.21849999999995</v>
      </c>
      <c r="G193" s="21"/>
    </row>
    <row r="194" spans="1:7">
      <c r="A194" s="18"/>
      <c r="B194" s="20"/>
      <c r="C194" s="5">
        <v>40</v>
      </c>
      <c r="D194" s="3">
        <v>672.97500000000002</v>
      </c>
      <c r="E194" s="3">
        <v>53.822000000000003</v>
      </c>
      <c r="F194" s="7">
        <f t="shared" si="2"/>
        <v>363.39850000000001</v>
      </c>
      <c r="G194" s="21"/>
    </row>
    <row r="195" spans="1:7">
      <c r="A195" s="18"/>
      <c r="B195" s="20"/>
      <c r="C195" s="5">
        <v>41</v>
      </c>
      <c r="D195" s="3">
        <v>742.92200000000003</v>
      </c>
      <c r="E195" s="3">
        <v>739.78</v>
      </c>
      <c r="F195" s="7">
        <f t="shared" si="2"/>
        <v>741.351</v>
      </c>
      <c r="G195" s="21"/>
    </row>
    <row r="196" spans="1:7">
      <c r="A196" s="18"/>
      <c r="B196" s="20"/>
      <c r="C196" s="5">
        <v>42</v>
      </c>
      <c r="D196" s="3">
        <v>615.00199999999995</v>
      </c>
      <c r="E196" s="3">
        <v>574.83699999999999</v>
      </c>
      <c r="F196" s="7">
        <f t="shared" si="2"/>
        <v>594.91949999999997</v>
      </c>
      <c r="G196" s="21"/>
    </row>
    <row r="197" spans="1:7">
      <c r="A197" s="18"/>
      <c r="B197" s="20"/>
      <c r="C197" s="5">
        <v>43</v>
      </c>
      <c r="D197" s="3">
        <v>808.80700000000002</v>
      </c>
      <c r="E197" s="3">
        <v>725.71900000000005</v>
      </c>
      <c r="F197" s="7">
        <f t="shared" si="2"/>
        <v>767.26300000000003</v>
      </c>
      <c r="G197" s="21"/>
    </row>
    <row r="198" spans="1:7">
      <c r="A198" s="18"/>
      <c r="B198" s="20"/>
      <c r="C198" s="5">
        <v>44</v>
      </c>
      <c r="D198" s="3">
        <v>480.23500000000001</v>
      </c>
      <c r="E198" s="3">
        <v>485.46499999999997</v>
      </c>
      <c r="F198" s="7">
        <f t="shared" ref="F198:F261" si="3">AVERAGE(D198:E198)</f>
        <v>482.85</v>
      </c>
      <c r="G198" s="21"/>
    </row>
    <row r="199" spans="1:7">
      <c r="A199" s="18"/>
      <c r="B199" s="20"/>
      <c r="C199" s="5">
        <v>45</v>
      </c>
      <c r="D199" s="3">
        <v>606.70399999999995</v>
      </c>
      <c r="E199" s="3">
        <v>660.89499999999998</v>
      </c>
      <c r="F199" s="7">
        <f t="shared" si="3"/>
        <v>633.79949999999997</v>
      </c>
      <c r="G199" s="21"/>
    </row>
    <row r="200" spans="1:7">
      <c r="A200" s="18"/>
      <c r="B200" s="20"/>
      <c r="C200" s="5">
        <v>46</v>
      </c>
      <c r="D200" s="3">
        <v>910.98900000000003</v>
      </c>
      <c r="E200" s="3">
        <v>857.39099999999996</v>
      </c>
      <c r="F200" s="7">
        <f t="shared" si="3"/>
        <v>884.19</v>
      </c>
      <c r="G200" s="21"/>
    </row>
    <row r="201" spans="1:7">
      <c r="A201" s="18"/>
      <c r="B201" s="20"/>
      <c r="C201" s="5">
        <v>47</v>
      </c>
      <c r="D201" s="3">
        <v>399.64499999999998</v>
      </c>
      <c r="E201" s="3">
        <v>453.72899999999998</v>
      </c>
      <c r="F201" s="7">
        <f t="shared" si="3"/>
        <v>426.68700000000001</v>
      </c>
      <c r="G201" s="21"/>
    </row>
    <row r="202" spans="1:7">
      <c r="A202" s="18"/>
      <c r="B202" s="20"/>
      <c r="C202" s="5">
        <v>48</v>
      </c>
      <c r="D202" s="3">
        <v>754.64499999999998</v>
      </c>
      <c r="E202" s="3">
        <v>662.11199999999997</v>
      </c>
      <c r="F202" s="7">
        <f t="shared" si="3"/>
        <v>708.37850000000003</v>
      </c>
      <c r="G202" s="21"/>
    </row>
    <row r="203" spans="1:7">
      <c r="A203" s="18"/>
      <c r="B203" s="20"/>
      <c r="C203" s="5">
        <v>49</v>
      </c>
      <c r="D203" s="3">
        <v>878.37300000000005</v>
      </c>
      <c r="E203" s="3">
        <v>853.15200000000004</v>
      </c>
      <c r="F203" s="7">
        <f t="shared" si="3"/>
        <v>865.76250000000005</v>
      </c>
      <c r="G203" s="21"/>
    </row>
    <row r="204" spans="1:7">
      <c r="A204" s="18"/>
      <c r="B204" s="20"/>
      <c r="C204" s="5">
        <v>50</v>
      </c>
      <c r="D204" s="3">
        <v>558.68399999999997</v>
      </c>
      <c r="E204" s="3">
        <v>503.03399999999999</v>
      </c>
      <c r="F204" s="7">
        <f t="shared" si="3"/>
        <v>530.85899999999992</v>
      </c>
      <c r="G204" s="21"/>
    </row>
    <row r="205" spans="1:7">
      <c r="A205" s="18" t="s">
        <v>13</v>
      </c>
      <c r="B205" s="20">
        <v>1</v>
      </c>
      <c r="C205" s="5">
        <v>1</v>
      </c>
      <c r="D205" s="3">
        <v>600.36699999999996</v>
      </c>
      <c r="E205" s="3">
        <v>494.71300000000002</v>
      </c>
      <c r="F205" s="7">
        <f t="shared" si="3"/>
        <v>547.54</v>
      </c>
      <c r="G205" s="21">
        <f>MEDIAN(F205:F304)</f>
        <v>591.12975000000006</v>
      </c>
    </row>
    <row r="206" spans="1:7">
      <c r="A206" s="18"/>
      <c r="B206" s="20"/>
      <c r="C206" s="5">
        <v>2</v>
      </c>
      <c r="D206" s="3">
        <v>413.88900000000001</v>
      </c>
      <c r="E206" s="3">
        <v>354.721</v>
      </c>
      <c r="F206" s="7">
        <f t="shared" si="3"/>
        <v>384.30500000000001</v>
      </c>
      <c r="G206" s="21"/>
    </row>
    <row r="207" spans="1:7">
      <c r="A207" s="18"/>
      <c r="B207" s="20"/>
      <c r="C207" s="5">
        <v>3</v>
      </c>
      <c r="D207" s="3">
        <v>663.32100000000003</v>
      </c>
      <c r="E207" s="3">
        <v>521.68799999999999</v>
      </c>
      <c r="F207" s="7">
        <f t="shared" si="3"/>
        <v>592.50450000000001</v>
      </c>
      <c r="G207" s="21"/>
    </row>
    <row r="208" spans="1:7">
      <c r="A208" s="18"/>
      <c r="B208" s="20"/>
      <c r="C208" s="5">
        <v>4</v>
      </c>
      <c r="D208" s="3">
        <v>473.87</v>
      </c>
      <c r="E208" s="3">
        <v>478.66699999999997</v>
      </c>
      <c r="F208" s="7">
        <f t="shared" si="3"/>
        <v>476.26850000000002</v>
      </c>
      <c r="G208" s="21"/>
    </row>
    <row r="209" spans="1:7">
      <c r="A209" s="18"/>
      <c r="B209" s="20"/>
      <c r="C209" s="5">
        <v>5</v>
      </c>
      <c r="D209" s="3">
        <v>398.97500000000002</v>
      </c>
      <c r="E209" s="3">
        <v>402.05900000000003</v>
      </c>
      <c r="F209" s="7">
        <f t="shared" si="3"/>
        <v>400.51700000000005</v>
      </c>
      <c r="G209" s="21"/>
    </row>
    <row r="210" spans="1:7">
      <c r="A210" s="18"/>
      <c r="B210" s="20"/>
      <c r="C210" s="5">
        <v>6</v>
      </c>
      <c r="D210" s="3">
        <v>520.57299999999998</v>
      </c>
      <c r="E210" s="3">
        <v>454.952</v>
      </c>
      <c r="F210" s="7">
        <f t="shared" si="3"/>
        <v>487.76249999999999</v>
      </c>
      <c r="G210" s="21"/>
    </row>
    <row r="211" spans="1:7">
      <c r="A211" s="18"/>
      <c r="B211" s="20"/>
      <c r="C211" s="5">
        <v>7</v>
      </c>
      <c r="D211" s="3">
        <v>612.04200000000003</v>
      </c>
      <c r="E211" s="3">
        <v>470.08699999999999</v>
      </c>
      <c r="F211" s="7">
        <f t="shared" si="3"/>
        <v>541.06449999999995</v>
      </c>
      <c r="G211" s="21"/>
    </row>
    <row r="212" spans="1:7">
      <c r="A212" s="18"/>
      <c r="B212" s="20"/>
      <c r="C212" s="5">
        <v>8</v>
      </c>
      <c r="D212" s="3">
        <v>927.63199999999995</v>
      </c>
      <c r="E212" s="3">
        <v>693.09699999999998</v>
      </c>
      <c r="F212" s="7">
        <f t="shared" si="3"/>
        <v>810.36449999999991</v>
      </c>
      <c r="G212" s="21"/>
    </row>
    <row r="213" spans="1:7">
      <c r="A213" s="18"/>
      <c r="B213" s="20"/>
      <c r="C213" s="5">
        <v>9</v>
      </c>
      <c r="D213" s="3">
        <v>661.59199999999998</v>
      </c>
      <c r="E213" s="3">
        <v>499.85599999999999</v>
      </c>
      <c r="F213" s="7">
        <f t="shared" si="3"/>
        <v>580.72399999999993</v>
      </c>
      <c r="G213" s="21"/>
    </row>
    <row r="214" spans="1:7">
      <c r="A214" s="18"/>
      <c r="B214" s="20"/>
      <c r="C214" s="5">
        <v>10</v>
      </c>
      <c r="D214" s="3">
        <v>493.30900000000003</v>
      </c>
      <c r="E214" s="3">
        <v>483.58100000000002</v>
      </c>
      <c r="F214" s="7">
        <f t="shared" si="3"/>
        <v>488.44500000000005</v>
      </c>
      <c r="G214" s="21"/>
    </row>
    <row r="215" spans="1:7">
      <c r="A215" s="18"/>
      <c r="B215" s="20"/>
      <c r="C215" s="5">
        <v>11</v>
      </c>
      <c r="D215" s="3">
        <v>398.24900000000002</v>
      </c>
      <c r="E215" s="3">
        <v>350.73200000000003</v>
      </c>
      <c r="F215" s="7">
        <f t="shared" si="3"/>
        <v>374.4905</v>
      </c>
      <c r="G215" s="21"/>
    </row>
    <row r="216" spans="1:7">
      <c r="A216" s="18"/>
      <c r="B216" s="20"/>
      <c r="C216" s="5">
        <v>12</v>
      </c>
      <c r="D216" s="3">
        <v>479.71499999999997</v>
      </c>
      <c r="E216" s="3">
        <v>372.25400000000002</v>
      </c>
      <c r="F216" s="7">
        <f t="shared" si="3"/>
        <v>425.98450000000003</v>
      </c>
      <c r="G216" s="21"/>
    </row>
    <row r="217" spans="1:7">
      <c r="A217" s="18"/>
      <c r="B217" s="20"/>
      <c r="C217" s="5">
        <v>13</v>
      </c>
      <c r="D217" s="3">
        <v>659.202</v>
      </c>
      <c r="E217" s="3">
        <v>661.85299999999995</v>
      </c>
      <c r="F217" s="7">
        <f t="shared" si="3"/>
        <v>660.52749999999992</v>
      </c>
      <c r="G217" s="21"/>
    </row>
    <row r="218" spans="1:7">
      <c r="A218" s="18"/>
      <c r="B218" s="20"/>
      <c r="C218" s="5">
        <v>14</v>
      </c>
      <c r="D218" s="3">
        <v>750.80399999999997</v>
      </c>
      <c r="E218" s="3">
        <v>677.48500000000001</v>
      </c>
      <c r="F218" s="7">
        <f t="shared" si="3"/>
        <v>714.14449999999999</v>
      </c>
      <c r="G218" s="21"/>
    </row>
    <row r="219" spans="1:7">
      <c r="A219" s="18"/>
      <c r="B219" s="20"/>
      <c r="C219" s="5">
        <v>15</v>
      </c>
      <c r="D219" s="3">
        <v>588.31299999999999</v>
      </c>
      <c r="E219" s="3">
        <v>687.37599999999998</v>
      </c>
      <c r="F219" s="7">
        <f t="shared" si="3"/>
        <v>637.84449999999993</v>
      </c>
      <c r="G219" s="21"/>
    </row>
    <row r="220" spans="1:7">
      <c r="A220" s="18"/>
      <c r="B220" s="20"/>
      <c r="C220" s="5">
        <v>16</v>
      </c>
      <c r="D220" s="3">
        <v>427.34699999999998</v>
      </c>
      <c r="E220" s="3">
        <v>358.37900000000002</v>
      </c>
      <c r="F220" s="7">
        <f t="shared" si="3"/>
        <v>392.863</v>
      </c>
      <c r="G220" s="21"/>
    </row>
    <row r="221" spans="1:7">
      <c r="A221" s="18"/>
      <c r="B221" s="20"/>
      <c r="C221" s="5">
        <v>17</v>
      </c>
      <c r="D221" s="3">
        <v>800.67499999999995</v>
      </c>
      <c r="E221" s="3">
        <v>653.12900000000002</v>
      </c>
      <c r="F221" s="7">
        <f t="shared" si="3"/>
        <v>726.90200000000004</v>
      </c>
      <c r="G221" s="21"/>
    </row>
    <row r="222" spans="1:7">
      <c r="A222" s="18"/>
      <c r="B222" s="20"/>
      <c r="C222" s="5">
        <v>18</v>
      </c>
      <c r="D222" s="3">
        <v>755.28599999999994</v>
      </c>
      <c r="E222" s="3">
        <v>694.62199999999996</v>
      </c>
      <c r="F222" s="7">
        <f t="shared" si="3"/>
        <v>724.95399999999995</v>
      </c>
      <c r="G222" s="21"/>
    </row>
    <row r="223" spans="1:7">
      <c r="A223" s="18"/>
      <c r="B223" s="20"/>
      <c r="C223" s="5">
        <v>19</v>
      </c>
      <c r="D223" s="3">
        <v>508.67399999999998</v>
      </c>
      <c r="E223" s="3">
        <v>446.81</v>
      </c>
      <c r="F223" s="7">
        <f t="shared" si="3"/>
        <v>477.74199999999996</v>
      </c>
      <c r="G223" s="21"/>
    </row>
    <row r="224" spans="1:7">
      <c r="A224" s="18"/>
      <c r="B224" s="20"/>
      <c r="C224" s="5">
        <v>20</v>
      </c>
      <c r="D224" s="3">
        <v>552.18799999999999</v>
      </c>
      <c r="E224" s="3">
        <v>484.82400000000001</v>
      </c>
      <c r="F224" s="7">
        <f t="shared" si="3"/>
        <v>518.50599999999997</v>
      </c>
      <c r="G224" s="21"/>
    </row>
    <row r="225" spans="1:7">
      <c r="A225" s="18"/>
      <c r="B225" s="20"/>
      <c r="C225" s="5">
        <v>21</v>
      </c>
      <c r="D225" s="3">
        <v>674.47400000000005</v>
      </c>
      <c r="E225" s="3">
        <v>563.87699999999995</v>
      </c>
      <c r="F225" s="7">
        <f t="shared" si="3"/>
        <v>619.17550000000006</v>
      </c>
      <c r="G225" s="21"/>
    </row>
    <row r="226" spans="1:7">
      <c r="A226" s="18"/>
      <c r="B226" s="20"/>
      <c r="C226" s="5">
        <v>22</v>
      </c>
      <c r="D226" s="3">
        <v>475.125</v>
      </c>
      <c r="E226" s="3">
        <v>420.81200000000001</v>
      </c>
      <c r="F226" s="7">
        <f t="shared" si="3"/>
        <v>447.96850000000001</v>
      </c>
      <c r="G226" s="21"/>
    </row>
    <row r="227" spans="1:7">
      <c r="A227" s="18"/>
      <c r="B227" s="20"/>
      <c r="C227" s="5">
        <v>23</v>
      </c>
      <c r="D227" s="3">
        <v>634.99599999999998</v>
      </c>
      <c r="E227" s="3">
        <v>518.62199999999996</v>
      </c>
      <c r="F227" s="7">
        <f t="shared" si="3"/>
        <v>576.80899999999997</v>
      </c>
      <c r="G227" s="21"/>
    </row>
    <row r="228" spans="1:7">
      <c r="A228" s="18"/>
      <c r="B228" s="20"/>
      <c r="C228" s="5">
        <v>24</v>
      </c>
      <c r="D228" s="3">
        <v>583.94500000000005</v>
      </c>
      <c r="E228" s="3">
        <v>497.87799999999999</v>
      </c>
      <c r="F228" s="7">
        <f t="shared" si="3"/>
        <v>540.91150000000005</v>
      </c>
      <c r="G228" s="21"/>
    </row>
    <row r="229" spans="1:7">
      <c r="A229" s="18"/>
      <c r="B229" s="20"/>
      <c r="C229" s="5">
        <v>25</v>
      </c>
      <c r="D229" s="3">
        <v>471.71499999999997</v>
      </c>
      <c r="E229" s="3">
        <v>417.428</v>
      </c>
      <c r="F229" s="7">
        <f t="shared" si="3"/>
        <v>444.57150000000001</v>
      </c>
      <c r="G229" s="21"/>
    </row>
    <row r="230" spans="1:7">
      <c r="A230" s="18"/>
      <c r="B230" s="20"/>
      <c r="C230" s="5">
        <v>26</v>
      </c>
      <c r="D230" s="3">
        <v>826.34699999999998</v>
      </c>
      <c r="E230" s="3">
        <v>751.09799999999996</v>
      </c>
      <c r="F230" s="7">
        <f t="shared" si="3"/>
        <v>788.72249999999997</v>
      </c>
      <c r="G230" s="21"/>
    </row>
    <row r="231" spans="1:7">
      <c r="A231" s="18"/>
      <c r="B231" s="20"/>
      <c r="C231" s="5">
        <v>27</v>
      </c>
      <c r="D231" s="3">
        <v>381.61700000000002</v>
      </c>
      <c r="E231" s="3">
        <v>388.01799999999997</v>
      </c>
      <c r="F231" s="7">
        <f t="shared" si="3"/>
        <v>384.8175</v>
      </c>
      <c r="G231" s="21"/>
    </row>
    <row r="232" spans="1:7">
      <c r="A232" s="18"/>
      <c r="B232" s="20"/>
      <c r="C232" s="5">
        <v>28</v>
      </c>
      <c r="D232" s="3">
        <v>671.40700000000004</v>
      </c>
      <c r="E232" s="3">
        <v>57.758000000000003</v>
      </c>
      <c r="F232" s="7">
        <f t="shared" si="3"/>
        <v>364.58250000000004</v>
      </c>
      <c r="G232" s="21"/>
    </row>
    <row r="233" spans="1:7">
      <c r="A233" s="18"/>
      <c r="B233" s="20"/>
      <c r="C233" s="5">
        <v>29</v>
      </c>
      <c r="D233" s="3">
        <v>801.721</v>
      </c>
      <c r="E233" s="3">
        <v>746.83500000000004</v>
      </c>
      <c r="F233" s="7">
        <f t="shared" si="3"/>
        <v>774.27800000000002</v>
      </c>
      <c r="G233" s="21"/>
    </row>
    <row r="234" spans="1:7">
      <c r="A234" s="18"/>
      <c r="B234" s="20"/>
      <c r="C234" s="5">
        <v>30</v>
      </c>
      <c r="D234" s="3">
        <v>823.73599999999999</v>
      </c>
      <c r="E234" s="3">
        <v>686.82</v>
      </c>
      <c r="F234" s="7">
        <f t="shared" si="3"/>
        <v>755.27800000000002</v>
      </c>
      <c r="G234" s="21"/>
    </row>
    <row r="235" spans="1:7">
      <c r="A235" s="18"/>
      <c r="B235" s="20"/>
      <c r="C235" s="5">
        <v>31</v>
      </c>
      <c r="D235" s="3">
        <v>787.29399999999998</v>
      </c>
      <c r="E235" s="3">
        <v>514.08000000000004</v>
      </c>
      <c r="F235" s="7">
        <f t="shared" si="3"/>
        <v>650.68700000000001</v>
      </c>
      <c r="G235" s="21"/>
    </row>
    <row r="236" spans="1:7">
      <c r="A236" s="18"/>
      <c r="B236" s="20"/>
      <c r="C236" s="5">
        <v>32</v>
      </c>
      <c r="D236" s="3">
        <v>799.68799999999999</v>
      </c>
      <c r="E236" s="3">
        <v>665.98900000000003</v>
      </c>
      <c r="F236" s="7">
        <f t="shared" si="3"/>
        <v>732.83850000000007</v>
      </c>
      <c r="G236" s="21"/>
    </row>
    <row r="237" spans="1:7">
      <c r="A237" s="18"/>
      <c r="B237" s="20"/>
      <c r="C237" s="5">
        <v>33</v>
      </c>
      <c r="D237" s="3">
        <v>764.346</v>
      </c>
      <c r="E237" s="3">
        <v>550.61599999999999</v>
      </c>
      <c r="F237" s="7">
        <f t="shared" si="3"/>
        <v>657.48099999999999</v>
      </c>
      <c r="G237" s="21"/>
    </row>
    <row r="238" spans="1:7">
      <c r="A238" s="18"/>
      <c r="B238" s="20"/>
      <c r="C238" s="5">
        <v>34</v>
      </c>
      <c r="D238" s="3">
        <v>861.65599999999995</v>
      </c>
      <c r="E238" s="3">
        <v>784.83900000000006</v>
      </c>
      <c r="F238" s="7">
        <f t="shared" si="3"/>
        <v>823.24749999999995</v>
      </c>
      <c r="G238" s="21"/>
    </row>
    <row r="239" spans="1:7">
      <c r="A239" s="18"/>
      <c r="B239" s="20"/>
      <c r="C239" s="5">
        <v>35</v>
      </c>
      <c r="D239" s="3">
        <v>600.95699999999999</v>
      </c>
      <c r="E239" s="3">
        <v>534.76599999999996</v>
      </c>
      <c r="F239" s="7">
        <f t="shared" si="3"/>
        <v>567.86149999999998</v>
      </c>
      <c r="G239" s="21"/>
    </row>
    <row r="240" spans="1:7">
      <c r="A240" s="18"/>
      <c r="B240" s="20"/>
      <c r="C240" s="5">
        <v>36</v>
      </c>
      <c r="D240" s="3">
        <v>946.38300000000004</v>
      </c>
      <c r="E240" s="3">
        <v>808.09799999999996</v>
      </c>
      <c r="F240" s="7">
        <f t="shared" si="3"/>
        <v>877.2405</v>
      </c>
      <c r="G240" s="21"/>
    </row>
    <row r="241" spans="1:7">
      <c r="A241" s="18"/>
      <c r="B241" s="20"/>
      <c r="C241" s="5">
        <v>37</v>
      </c>
      <c r="D241" s="3">
        <v>357.94</v>
      </c>
      <c r="E241" s="3">
        <v>373.57799999999997</v>
      </c>
      <c r="F241" s="7">
        <f t="shared" si="3"/>
        <v>365.75900000000001</v>
      </c>
      <c r="G241" s="21"/>
    </row>
    <row r="242" spans="1:7">
      <c r="A242" s="18"/>
      <c r="B242" s="20"/>
      <c r="C242" s="5">
        <v>38</v>
      </c>
      <c r="D242" s="3">
        <v>674.04100000000005</v>
      </c>
      <c r="E242" s="3">
        <v>543.09799999999996</v>
      </c>
      <c r="F242" s="7">
        <f t="shared" si="3"/>
        <v>608.56950000000006</v>
      </c>
      <c r="G242" s="21"/>
    </row>
    <row r="243" spans="1:7">
      <c r="A243" s="18"/>
      <c r="B243" s="20"/>
      <c r="C243" s="5">
        <v>39</v>
      </c>
      <c r="D243" s="3">
        <v>821.41800000000001</v>
      </c>
      <c r="E243" s="3">
        <v>618.42100000000005</v>
      </c>
      <c r="F243" s="7">
        <f t="shared" si="3"/>
        <v>719.91949999999997</v>
      </c>
      <c r="G243" s="21"/>
    </row>
    <row r="244" spans="1:7">
      <c r="A244" s="18"/>
      <c r="B244" s="20"/>
      <c r="C244" s="5">
        <v>40</v>
      </c>
      <c r="D244" s="3">
        <v>733.10400000000004</v>
      </c>
      <c r="E244" s="3">
        <v>679.36699999999996</v>
      </c>
      <c r="F244" s="7">
        <f t="shared" si="3"/>
        <v>706.2355</v>
      </c>
      <c r="G244" s="21"/>
    </row>
    <row r="245" spans="1:7">
      <c r="A245" s="18"/>
      <c r="B245" s="20"/>
      <c r="C245" s="5">
        <v>41</v>
      </c>
      <c r="D245" s="3">
        <v>557.47299999999996</v>
      </c>
      <c r="E245" s="3">
        <v>479.072</v>
      </c>
      <c r="F245" s="7">
        <f t="shared" si="3"/>
        <v>518.27250000000004</v>
      </c>
      <c r="G245" s="21"/>
    </row>
    <row r="246" spans="1:7">
      <c r="A246" s="18"/>
      <c r="B246" s="20"/>
      <c r="C246" s="5">
        <v>42</v>
      </c>
      <c r="D246" s="3">
        <v>631.13300000000004</v>
      </c>
      <c r="E246" s="3">
        <v>678.38900000000001</v>
      </c>
      <c r="F246" s="7">
        <f t="shared" si="3"/>
        <v>654.76099999999997</v>
      </c>
      <c r="G246" s="21"/>
    </row>
    <row r="247" spans="1:7">
      <c r="A247" s="18"/>
      <c r="B247" s="20"/>
      <c r="C247" s="5">
        <v>43</v>
      </c>
      <c r="D247" s="3">
        <v>578.77099999999996</v>
      </c>
      <c r="E247" s="3">
        <v>528.54100000000005</v>
      </c>
      <c r="F247" s="7">
        <f t="shared" si="3"/>
        <v>553.65599999999995</v>
      </c>
      <c r="G247" s="21"/>
    </row>
    <row r="248" spans="1:7">
      <c r="A248" s="18"/>
      <c r="B248" s="20"/>
      <c r="C248" s="5">
        <v>44</v>
      </c>
      <c r="D248" s="3">
        <v>550.28099999999995</v>
      </c>
      <c r="E248" s="3">
        <v>510.86200000000002</v>
      </c>
      <c r="F248" s="7">
        <f t="shared" si="3"/>
        <v>530.57150000000001</v>
      </c>
      <c r="G248" s="21"/>
    </row>
    <row r="249" spans="1:7">
      <c r="A249" s="18"/>
      <c r="B249" s="20"/>
      <c r="C249" s="5">
        <v>45</v>
      </c>
      <c r="D249" s="3">
        <v>622.35699999999997</v>
      </c>
      <c r="E249" s="3">
        <v>529.51300000000003</v>
      </c>
      <c r="F249" s="7">
        <f t="shared" si="3"/>
        <v>575.93499999999995</v>
      </c>
      <c r="G249" s="21"/>
    </row>
    <row r="250" spans="1:7">
      <c r="A250" s="18"/>
      <c r="B250" s="20"/>
      <c r="C250" s="5">
        <v>46</v>
      </c>
      <c r="D250" s="3">
        <v>845.24699999999996</v>
      </c>
      <c r="E250" s="3">
        <v>614.23099999999999</v>
      </c>
      <c r="F250" s="7">
        <f t="shared" si="3"/>
        <v>729.73900000000003</v>
      </c>
      <c r="G250" s="21"/>
    </row>
    <row r="251" spans="1:7">
      <c r="A251" s="18"/>
      <c r="B251" s="20"/>
      <c r="C251" s="5">
        <v>47</v>
      </c>
      <c r="D251" s="3">
        <v>684.68200000000002</v>
      </c>
      <c r="E251" s="3">
        <v>620.43100000000004</v>
      </c>
      <c r="F251" s="7">
        <f t="shared" si="3"/>
        <v>652.55650000000003</v>
      </c>
      <c r="G251" s="21"/>
    </row>
    <row r="252" spans="1:7">
      <c r="A252" s="18"/>
      <c r="B252" s="20"/>
      <c r="C252" s="5">
        <v>48</v>
      </c>
      <c r="D252" s="3">
        <v>663.03499999999997</v>
      </c>
      <c r="E252" s="3">
        <v>560.44100000000003</v>
      </c>
      <c r="F252" s="7">
        <f t="shared" si="3"/>
        <v>611.73800000000006</v>
      </c>
      <c r="G252" s="21"/>
    </row>
    <row r="253" spans="1:7">
      <c r="A253" s="18"/>
      <c r="B253" s="20"/>
      <c r="C253" s="5">
        <v>49</v>
      </c>
      <c r="D253" s="3">
        <v>587.91499999999996</v>
      </c>
      <c r="E253" s="3">
        <v>501.11700000000002</v>
      </c>
      <c r="F253" s="7">
        <f t="shared" si="3"/>
        <v>544.51599999999996</v>
      </c>
      <c r="G253" s="21"/>
    </row>
    <row r="254" spans="1:7">
      <c r="A254" s="18"/>
      <c r="B254" s="20"/>
      <c r="C254" s="5">
        <v>50</v>
      </c>
      <c r="D254" s="3">
        <v>546.86500000000001</v>
      </c>
      <c r="E254" s="3">
        <v>406.702</v>
      </c>
      <c r="F254" s="7">
        <f t="shared" si="3"/>
        <v>476.7835</v>
      </c>
      <c r="G254" s="21"/>
    </row>
    <row r="255" spans="1:7">
      <c r="A255" s="18" t="s">
        <v>13</v>
      </c>
      <c r="B255" s="20">
        <v>2</v>
      </c>
      <c r="C255" s="5">
        <v>1</v>
      </c>
      <c r="D255" s="3">
        <v>816.95600000000002</v>
      </c>
      <c r="E255" s="3">
        <v>560.99</v>
      </c>
      <c r="F255" s="7">
        <f t="shared" si="3"/>
        <v>688.97299999999996</v>
      </c>
      <c r="G255" s="21"/>
    </row>
    <row r="256" spans="1:7">
      <c r="A256" s="18"/>
      <c r="B256" s="20"/>
      <c r="C256" s="5">
        <v>2</v>
      </c>
      <c r="D256" s="3">
        <v>622.10400000000004</v>
      </c>
      <c r="E256" s="3">
        <v>464.12400000000002</v>
      </c>
      <c r="F256" s="7">
        <f t="shared" si="3"/>
        <v>543.11400000000003</v>
      </c>
      <c r="G256" s="21"/>
    </row>
    <row r="257" spans="1:7">
      <c r="A257" s="18"/>
      <c r="B257" s="20"/>
      <c r="C257" s="5">
        <v>3</v>
      </c>
      <c r="D257" s="3">
        <v>760.38099999999997</v>
      </c>
      <c r="E257" s="3">
        <v>655.20299999999997</v>
      </c>
      <c r="F257" s="7">
        <f t="shared" si="3"/>
        <v>707.79199999999992</v>
      </c>
      <c r="G257" s="21"/>
    </row>
    <row r="258" spans="1:7">
      <c r="A258" s="18"/>
      <c r="B258" s="20"/>
      <c r="C258" s="5">
        <v>4</v>
      </c>
      <c r="D258" s="3">
        <v>989.34699999999998</v>
      </c>
      <c r="E258" s="3">
        <v>657.39400000000001</v>
      </c>
      <c r="F258" s="7">
        <f t="shared" si="3"/>
        <v>823.37049999999999</v>
      </c>
      <c r="G258" s="21"/>
    </row>
    <row r="259" spans="1:7">
      <c r="A259" s="18"/>
      <c r="B259" s="20"/>
      <c r="C259" s="5">
        <v>5</v>
      </c>
      <c r="D259" s="3">
        <v>607.58299999999997</v>
      </c>
      <c r="E259" s="3">
        <v>554.54499999999996</v>
      </c>
      <c r="F259" s="7">
        <f t="shared" si="3"/>
        <v>581.06399999999996</v>
      </c>
      <c r="G259" s="21"/>
    </row>
    <row r="260" spans="1:7">
      <c r="A260" s="18"/>
      <c r="B260" s="20"/>
      <c r="C260" s="5">
        <v>6</v>
      </c>
      <c r="D260" s="3">
        <v>882.88499999999999</v>
      </c>
      <c r="E260" s="3">
        <v>743.33600000000001</v>
      </c>
      <c r="F260" s="7">
        <f t="shared" si="3"/>
        <v>813.1105</v>
      </c>
      <c r="G260" s="21"/>
    </row>
    <row r="261" spans="1:7">
      <c r="A261" s="18"/>
      <c r="B261" s="20"/>
      <c r="C261" s="5">
        <v>7</v>
      </c>
      <c r="D261" s="3">
        <v>821.52700000000004</v>
      </c>
      <c r="E261" s="3">
        <v>560.33100000000002</v>
      </c>
      <c r="F261" s="7">
        <f t="shared" si="3"/>
        <v>690.92900000000009</v>
      </c>
      <c r="G261" s="21"/>
    </row>
    <row r="262" spans="1:7">
      <c r="A262" s="18"/>
      <c r="B262" s="20"/>
      <c r="C262" s="5">
        <v>8</v>
      </c>
      <c r="D262" s="3">
        <v>858.8</v>
      </c>
      <c r="E262" s="3">
        <v>538.05799999999999</v>
      </c>
      <c r="F262" s="7">
        <f t="shared" ref="F262:F325" si="4">AVERAGE(D262:E262)</f>
        <v>698.42899999999997</v>
      </c>
      <c r="G262" s="21"/>
    </row>
    <row r="263" spans="1:7">
      <c r="A263" s="18"/>
      <c r="B263" s="20"/>
      <c r="C263" s="5">
        <v>9</v>
      </c>
      <c r="D263" s="3">
        <v>1114.74</v>
      </c>
      <c r="E263" s="3">
        <v>709.39099999999996</v>
      </c>
      <c r="F263" s="7">
        <f t="shared" si="4"/>
        <v>912.06549999999993</v>
      </c>
      <c r="G263" s="21"/>
    </row>
    <row r="264" spans="1:7">
      <c r="A264" s="18"/>
      <c r="B264" s="20"/>
      <c r="C264" s="5">
        <v>10</v>
      </c>
      <c r="D264" s="3">
        <v>671.10400000000004</v>
      </c>
      <c r="E264" s="3">
        <v>508.84300000000002</v>
      </c>
      <c r="F264" s="7">
        <f t="shared" si="4"/>
        <v>589.97350000000006</v>
      </c>
      <c r="G264" s="21"/>
    </row>
    <row r="265" spans="1:7">
      <c r="A265" s="18"/>
      <c r="B265" s="20"/>
      <c r="C265" s="5">
        <v>11</v>
      </c>
      <c r="D265" s="3">
        <v>786.56399999999996</v>
      </c>
      <c r="E265" s="3">
        <v>672.62</v>
      </c>
      <c r="F265" s="7">
        <f t="shared" si="4"/>
        <v>729.59199999999998</v>
      </c>
      <c r="G265" s="21"/>
    </row>
    <row r="266" spans="1:7">
      <c r="A266" s="18"/>
      <c r="B266" s="20"/>
      <c r="C266" s="5">
        <v>12</v>
      </c>
      <c r="D266" s="3">
        <v>593.61900000000003</v>
      </c>
      <c r="E266" s="3">
        <v>537.14499999999998</v>
      </c>
      <c r="F266" s="7">
        <f t="shared" si="4"/>
        <v>565.38200000000006</v>
      </c>
      <c r="G266" s="21"/>
    </row>
    <row r="267" spans="1:7">
      <c r="A267" s="18"/>
      <c r="B267" s="20"/>
      <c r="C267" s="5">
        <v>13</v>
      </c>
      <c r="D267" s="3">
        <v>553.83100000000002</v>
      </c>
      <c r="E267" s="3">
        <v>515.91800000000001</v>
      </c>
      <c r="F267" s="7">
        <f t="shared" si="4"/>
        <v>534.87450000000001</v>
      </c>
      <c r="G267" s="21"/>
    </row>
    <row r="268" spans="1:7">
      <c r="A268" s="18"/>
      <c r="B268" s="20"/>
      <c r="C268" s="5">
        <v>14</v>
      </c>
      <c r="D268" s="3">
        <v>712.02</v>
      </c>
      <c r="E268" s="3">
        <v>597.67700000000002</v>
      </c>
      <c r="F268" s="7">
        <f t="shared" si="4"/>
        <v>654.84850000000006</v>
      </c>
      <c r="G268" s="21"/>
    </row>
    <row r="269" spans="1:7">
      <c r="A269" s="18"/>
      <c r="B269" s="20"/>
      <c r="C269" s="5">
        <v>15</v>
      </c>
      <c r="D269" s="3">
        <v>814.57600000000002</v>
      </c>
      <c r="E269" s="3">
        <v>618.37300000000005</v>
      </c>
      <c r="F269" s="7">
        <f t="shared" si="4"/>
        <v>716.47450000000003</v>
      </c>
      <c r="G269" s="21"/>
    </row>
    <row r="270" spans="1:7">
      <c r="A270" s="18"/>
      <c r="B270" s="20"/>
      <c r="C270" s="5">
        <v>16</v>
      </c>
      <c r="D270" s="3">
        <v>576.80200000000002</v>
      </c>
      <c r="E270" s="3">
        <v>545.39599999999996</v>
      </c>
      <c r="F270" s="7">
        <f t="shared" si="4"/>
        <v>561.09899999999993</v>
      </c>
      <c r="G270" s="21"/>
    </row>
    <row r="271" spans="1:7">
      <c r="A271" s="18"/>
      <c r="B271" s="20"/>
      <c r="C271" s="5">
        <v>17</v>
      </c>
      <c r="D271" s="3">
        <v>581.71100000000001</v>
      </c>
      <c r="E271" s="3">
        <v>469.98899999999998</v>
      </c>
      <c r="F271" s="7">
        <f t="shared" si="4"/>
        <v>525.85</v>
      </c>
      <c r="G271" s="21"/>
    </row>
    <row r="272" spans="1:7">
      <c r="A272" s="18"/>
      <c r="B272" s="20"/>
      <c r="C272" s="5">
        <v>18</v>
      </c>
      <c r="D272" s="3">
        <v>465.14100000000002</v>
      </c>
      <c r="E272" s="3">
        <v>472.06799999999998</v>
      </c>
      <c r="F272" s="7">
        <f t="shared" si="4"/>
        <v>468.60450000000003</v>
      </c>
      <c r="G272" s="21"/>
    </row>
    <row r="273" spans="1:7">
      <c r="A273" s="18"/>
      <c r="B273" s="20"/>
      <c r="C273" s="5">
        <v>19</v>
      </c>
      <c r="D273" s="3">
        <v>621.72699999999998</v>
      </c>
      <c r="E273" s="3">
        <v>476.76</v>
      </c>
      <c r="F273" s="7">
        <f t="shared" si="4"/>
        <v>549.24350000000004</v>
      </c>
      <c r="G273" s="21"/>
    </row>
    <row r="274" spans="1:7">
      <c r="A274" s="18"/>
      <c r="B274" s="20"/>
      <c r="C274" s="5">
        <v>20</v>
      </c>
      <c r="D274" s="3">
        <v>761.44899999999996</v>
      </c>
      <c r="E274" s="3">
        <v>644.06799999999998</v>
      </c>
      <c r="F274" s="7">
        <f t="shared" si="4"/>
        <v>702.75849999999991</v>
      </c>
      <c r="G274" s="21"/>
    </row>
    <row r="275" spans="1:7">
      <c r="A275" s="18"/>
      <c r="B275" s="20"/>
      <c r="C275" s="5">
        <v>21</v>
      </c>
      <c r="D275" s="3">
        <v>569.29700000000003</v>
      </c>
      <c r="E275" s="3">
        <v>465.625</v>
      </c>
      <c r="F275" s="7">
        <f t="shared" si="4"/>
        <v>517.46100000000001</v>
      </c>
      <c r="G275" s="21"/>
    </row>
    <row r="276" spans="1:7">
      <c r="A276" s="18"/>
      <c r="B276" s="20"/>
      <c r="C276" s="5">
        <v>22</v>
      </c>
      <c r="D276" s="3">
        <v>623.03899999999999</v>
      </c>
      <c r="E276" s="3">
        <v>437.36500000000001</v>
      </c>
      <c r="F276" s="7">
        <f t="shared" si="4"/>
        <v>530.202</v>
      </c>
      <c r="G276" s="21"/>
    </row>
    <row r="277" spans="1:7">
      <c r="A277" s="18"/>
      <c r="B277" s="20"/>
      <c r="C277" s="5">
        <v>23</v>
      </c>
      <c r="D277" s="3">
        <v>692.83500000000004</v>
      </c>
      <c r="E277" s="3">
        <v>565.47299999999996</v>
      </c>
      <c r="F277" s="7">
        <f t="shared" si="4"/>
        <v>629.154</v>
      </c>
      <c r="G277" s="21"/>
    </row>
    <row r="278" spans="1:7">
      <c r="A278" s="18"/>
      <c r="B278" s="20"/>
      <c r="C278" s="5">
        <v>24</v>
      </c>
      <c r="D278" s="3">
        <v>569.78200000000004</v>
      </c>
      <c r="E278" s="3">
        <v>512.15200000000004</v>
      </c>
      <c r="F278" s="7">
        <f t="shared" si="4"/>
        <v>540.9670000000001</v>
      </c>
      <c r="G278" s="21"/>
    </row>
    <row r="279" spans="1:7">
      <c r="A279" s="18"/>
      <c r="B279" s="20"/>
      <c r="C279" s="5">
        <v>25</v>
      </c>
      <c r="D279" s="3">
        <v>570.375</v>
      </c>
      <c r="E279" s="3">
        <v>523.87199999999996</v>
      </c>
      <c r="F279" s="7">
        <f t="shared" si="4"/>
        <v>547.12349999999992</v>
      </c>
      <c r="G279" s="21"/>
    </row>
    <row r="280" spans="1:7">
      <c r="A280" s="18"/>
      <c r="B280" s="20"/>
      <c r="C280" s="5">
        <v>26</v>
      </c>
      <c r="D280" s="3">
        <v>552.23199999999997</v>
      </c>
      <c r="E280" s="3">
        <v>471.976</v>
      </c>
      <c r="F280" s="7">
        <f t="shared" si="4"/>
        <v>512.10400000000004</v>
      </c>
      <c r="G280" s="21"/>
    </row>
    <row r="281" spans="1:7">
      <c r="A281" s="18"/>
      <c r="B281" s="20"/>
      <c r="C281" s="5">
        <v>27</v>
      </c>
      <c r="D281" s="3">
        <v>475.47</v>
      </c>
      <c r="E281" s="3">
        <v>437.96100000000001</v>
      </c>
      <c r="F281" s="7">
        <f t="shared" si="4"/>
        <v>456.71550000000002</v>
      </c>
      <c r="G281" s="21"/>
    </row>
    <row r="282" spans="1:7">
      <c r="A282" s="18"/>
      <c r="B282" s="20"/>
      <c r="C282" s="5">
        <v>28</v>
      </c>
      <c r="D282" s="3">
        <v>744.39599999999996</v>
      </c>
      <c r="E282" s="3">
        <v>609.96799999999996</v>
      </c>
      <c r="F282" s="7">
        <f t="shared" si="4"/>
        <v>677.18200000000002</v>
      </c>
      <c r="G282" s="21"/>
    </row>
    <row r="283" spans="1:7">
      <c r="A283" s="18"/>
      <c r="B283" s="20"/>
      <c r="C283" s="5">
        <v>29</v>
      </c>
      <c r="D283" s="3">
        <v>765.5</v>
      </c>
      <c r="E283" s="3">
        <v>626.84500000000003</v>
      </c>
      <c r="F283" s="7">
        <f t="shared" si="4"/>
        <v>696.17250000000001</v>
      </c>
      <c r="G283" s="21"/>
    </row>
    <row r="284" spans="1:7">
      <c r="A284" s="18"/>
      <c r="B284" s="20"/>
      <c r="C284" s="5">
        <v>30</v>
      </c>
      <c r="D284" s="3">
        <v>712.04499999999996</v>
      </c>
      <c r="E284" s="3">
        <v>632.97299999999996</v>
      </c>
      <c r="F284" s="7">
        <f t="shared" si="4"/>
        <v>672.50900000000001</v>
      </c>
      <c r="G284" s="21"/>
    </row>
    <row r="285" spans="1:7">
      <c r="A285" s="18"/>
      <c r="B285" s="20"/>
      <c r="C285" s="5">
        <v>31</v>
      </c>
      <c r="D285" s="3">
        <v>620.49099999999999</v>
      </c>
      <c r="E285" s="3">
        <v>576.72</v>
      </c>
      <c r="F285" s="7">
        <f t="shared" si="4"/>
        <v>598.60550000000001</v>
      </c>
      <c r="G285" s="21"/>
    </row>
    <row r="286" spans="1:7">
      <c r="A286" s="18"/>
      <c r="B286" s="20"/>
      <c r="C286" s="5">
        <v>32</v>
      </c>
      <c r="D286" s="3">
        <v>460.536</v>
      </c>
      <c r="E286" s="3">
        <v>376.459</v>
      </c>
      <c r="F286" s="7">
        <f t="shared" si="4"/>
        <v>418.4975</v>
      </c>
      <c r="G286" s="21"/>
    </row>
    <row r="287" spans="1:7">
      <c r="A287" s="18"/>
      <c r="B287" s="20"/>
      <c r="C287" s="5">
        <v>33</v>
      </c>
      <c r="D287" s="3">
        <v>677.88800000000003</v>
      </c>
      <c r="E287" s="3">
        <v>601.423</v>
      </c>
      <c r="F287" s="7">
        <f t="shared" si="4"/>
        <v>639.65550000000007</v>
      </c>
      <c r="G287" s="21"/>
    </row>
    <row r="288" spans="1:7">
      <c r="A288" s="18"/>
      <c r="B288" s="20"/>
      <c r="C288" s="5">
        <v>34</v>
      </c>
      <c r="D288" s="3">
        <v>482.42899999999997</v>
      </c>
      <c r="E288" s="3">
        <v>394.863</v>
      </c>
      <c r="F288" s="7">
        <f t="shared" si="4"/>
        <v>438.64599999999996</v>
      </c>
      <c r="G288" s="21"/>
    </row>
    <row r="289" spans="1:7">
      <c r="A289" s="18"/>
      <c r="B289" s="20"/>
      <c r="C289" s="5">
        <v>35</v>
      </c>
      <c r="D289" s="3">
        <v>762.01099999999997</v>
      </c>
      <c r="E289" s="3">
        <v>840.428</v>
      </c>
      <c r="F289" s="7">
        <f t="shared" si="4"/>
        <v>801.21949999999993</v>
      </c>
      <c r="G289" s="21"/>
    </row>
    <row r="290" spans="1:7">
      <c r="A290" s="18"/>
      <c r="B290" s="20"/>
      <c r="C290" s="5">
        <v>36</v>
      </c>
      <c r="D290" s="3">
        <v>518.30100000000004</v>
      </c>
      <c r="E290" s="3">
        <v>402.13799999999998</v>
      </c>
      <c r="F290" s="7">
        <f t="shared" si="4"/>
        <v>460.21950000000004</v>
      </c>
      <c r="G290" s="21"/>
    </row>
    <row r="291" spans="1:7">
      <c r="A291" s="18"/>
      <c r="B291" s="20"/>
      <c r="C291" s="5">
        <v>37</v>
      </c>
      <c r="D291" s="3">
        <v>743.44799999999998</v>
      </c>
      <c r="E291" s="3">
        <v>785.81200000000001</v>
      </c>
      <c r="F291" s="7">
        <f t="shared" si="4"/>
        <v>764.63</v>
      </c>
      <c r="G291" s="21"/>
    </row>
    <row r="292" spans="1:7">
      <c r="A292" s="18"/>
      <c r="B292" s="20"/>
      <c r="C292" s="5">
        <v>38</v>
      </c>
      <c r="D292" s="3">
        <v>514.51599999999996</v>
      </c>
      <c r="E292" s="3">
        <v>451.928</v>
      </c>
      <c r="F292" s="7">
        <f t="shared" si="4"/>
        <v>483.22199999999998</v>
      </c>
      <c r="G292" s="21"/>
    </row>
    <row r="293" spans="1:7">
      <c r="A293" s="18"/>
      <c r="B293" s="20"/>
      <c r="C293" s="5">
        <v>39</v>
      </c>
      <c r="D293" s="3">
        <v>1219.7370000000001</v>
      </c>
      <c r="E293" s="3">
        <v>688.13099999999997</v>
      </c>
      <c r="F293" s="7">
        <f t="shared" si="4"/>
        <v>953.93399999999997</v>
      </c>
      <c r="G293" s="21"/>
    </row>
    <row r="294" spans="1:7">
      <c r="A294" s="18"/>
      <c r="B294" s="20"/>
      <c r="C294" s="5">
        <v>40</v>
      </c>
      <c r="D294" s="3">
        <v>730.71699999999998</v>
      </c>
      <c r="E294" s="3">
        <v>572.28399999999999</v>
      </c>
      <c r="F294" s="7">
        <f t="shared" si="4"/>
        <v>651.50049999999999</v>
      </c>
      <c r="G294" s="21"/>
    </row>
    <row r="295" spans="1:7">
      <c r="A295" s="18"/>
      <c r="B295" s="20"/>
      <c r="C295" s="5">
        <v>41</v>
      </c>
      <c r="D295" s="3">
        <v>764.31399999999996</v>
      </c>
      <c r="E295" s="3">
        <v>554.69500000000005</v>
      </c>
      <c r="F295" s="7">
        <f t="shared" si="4"/>
        <v>659.50450000000001</v>
      </c>
      <c r="G295" s="21"/>
    </row>
    <row r="296" spans="1:7">
      <c r="A296" s="18"/>
      <c r="B296" s="20"/>
      <c r="C296" s="5">
        <v>42</v>
      </c>
      <c r="D296" s="3">
        <v>713.68899999999996</v>
      </c>
      <c r="E296" s="3">
        <v>619.351</v>
      </c>
      <c r="F296" s="7">
        <f t="shared" si="4"/>
        <v>666.52</v>
      </c>
      <c r="G296" s="21"/>
    </row>
    <row r="297" spans="1:7">
      <c r="A297" s="18"/>
      <c r="B297" s="20"/>
      <c r="C297" s="5">
        <v>43</v>
      </c>
      <c r="D297" s="3">
        <v>705.20299999999997</v>
      </c>
      <c r="E297" s="3">
        <v>592.26700000000005</v>
      </c>
      <c r="F297" s="7">
        <f t="shared" si="4"/>
        <v>648.73500000000001</v>
      </c>
      <c r="G297" s="21"/>
    </row>
    <row r="298" spans="1:7">
      <c r="A298" s="18"/>
      <c r="B298" s="20"/>
      <c r="C298" s="5">
        <v>44</v>
      </c>
      <c r="D298" s="3">
        <v>662.63400000000001</v>
      </c>
      <c r="E298" s="3">
        <v>448.00299999999999</v>
      </c>
      <c r="F298" s="7">
        <f t="shared" si="4"/>
        <v>555.31849999999997</v>
      </c>
      <c r="G298" s="21"/>
    </row>
    <row r="299" spans="1:7">
      <c r="A299" s="18"/>
      <c r="B299" s="20"/>
      <c r="C299" s="5">
        <v>45</v>
      </c>
      <c r="D299" s="3">
        <v>474.21899999999999</v>
      </c>
      <c r="E299" s="3">
        <v>373.78800000000001</v>
      </c>
      <c r="F299" s="7">
        <f t="shared" si="4"/>
        <v>424.00350000000003</v>
      </c>
      <c r="G299" s="21"/>
    </row>
    <row r="300" spans="1:7">
      <c r="A300" s="18"/>
      <c r="B300" s="20"/>
      <c r="C300" s="5">
        <v>46</v>
      </c>
      <c r="D300" s="3">
        <v>883.43499999999995</v>
      </c>
      <c r="E300" s="3">
        <v>754.25300000000004</v>
      </c>
      <c r="F300" s="7">
        <f t="shared" si="4"/>
        <v>818.84400000000005</v>
      </c>
      <c r="G300" s="21"/>
    </row>
    <row r="301" spans="1:7">
      <c r="A301" s="18"/>
      <c r="B301" s="20"/>
      <c r="C301" s="5">
        <v>47</v>
      </c>
      <c r="D301" s="3">
        <v>425.64800000000002</v>
      </c>
      <c r="E301" s="3">
        <v>390.452</v>
      </c>
      <c r="F301" s="7">
        <f t="shared" si="4"/>
        <v>408.05</v>
      </c>
      <c r="G301" s="21"/>
    </row>
    <row r="302" spans="1:7">
      <c r="A302" s="18"/>
      <c r="B302" s="20"/>
      <c r="C302" s="5">
        <v>48</v>
      </c>
      <c r="D302" s="3">
        <v>516.59199999999998</v>
      </c>
      <c r="E302" s="3">
        <v>448.286</v>
      </c>
      <c r="F302" s="7">
        <f t="shared" si="4"/>
        <v>482.43899999999996</v>
      </c>
      <c r="G302" s="21"/>
    </row>
    <row r="303" spans="1:7">
      <c r="A303" s="18"/>
      <c r="B303" s="20"/>
      <c r="C303" s="5">
        <v>49</v>
      </c>
      <c r="D303" s="3">
        <v>644.87099999999998</v>
      </c>
      <c r="E303" s="3">
        <v>539.70100000000002</v>
      </c>
      <c r="F303" s="7">
        <f t="shared" si="4"/>
        <v>592.28600000000006</v>
      </c>
      <c r="G303" s="21"/>
    </row>
    <row r="304" spans="1:7">
      <c r="A304" s="18"/>
      <c r="B304" s="20"/>
      <c r="C304" s="5">
        <v>50</v>
      </c>
      <c r="D304" s="3">
        <v>612.625</v>
      </c>
      <c r="E304" s="3">
        <v>581.529</v>
      </c>
      <c r="F304" s="7">
        <f t="shared" si="4"/>
        <v>597.077</v>
      </c>
      <c r="G304" s="21"/>
    </row>
    <row r="305" spans="1:7">
      <c r="A305" s="18" t="s">
        <v>5</v>
      </c>
      <c r="B305" s="20">
        <v>1</v>
      </c>
      <c r="C305" s="5">
        <v>1</v>
      </c>
      <c r="D305" s="3">
        <v>625.84799999999996</v>
      </c>
      <c r="E305" s="3">
        <v>506.59399999999999</v>
      </c>
      <c r="F305" s="7">
        <f t="shared" si="4"/>
        <v>566.221</v>
      </c>
      <c r="G305" s="21">
        <f>MEDIAN(F305:F404)</f>
        <v>622.40224999999998</v>
      </c>
    </row>
    <row r="306" spans="1:7">
      <c r="A306" s="18"/>
      <c r="B306" s="20"/>
      <c r="C306" s="5">
        <v>2</v>
      </c>
      <c r="D306" s="3">
        <v>657.54</v>
      </c>
      <c r="E306" s="3">
        <v>577.99699999999996</v>
      </c>
      <c r="F306" s="7">
        <f t="shared" si="4"/>
        <v>617.7684999999999</v>
      </c>
      <c r="G306" s="21"/>
    </row>
    <row r="307" spans="1:7">
      <c r="A307" s="18"/>
      <c r="B307" s="20"/>
      <c r="C307" s="5">
        <v>3</v>
      </c>
      <c r="D307" s="3">
        <v>594.774</v>
      </c>
      <c r="E307" s="3">
        <v>454.096</v>
      </c>
      <c r="F307" s="7">
        <f t="shared" si="4"/>
        <v>524.43499999999995</v>
      </c>
      <c r="G307" s="21"/>
    </row>
    <row r="308" spans="1:7">
      <c r="A308" s="18"/>
      <c r="B308" s="20"/>
      <c r="C308" s="5">
        <v>4</v>
      </c>
      <c r="D308" s="3">
        <v>652.11099999999999</v>
      </c>
      <c r="E308" s="3">
        <v>536.78499999999997</v>
      </c>
      <c r="F308" s="7">
        <f t="shared" si="4"/>
        <v>594.44799999999998</v>
      </c>
      <c r="G308" s="21"/>
    </row>
    <row r="309" spans="1:7">
      <c r="A309" s="18"/>
      <c r="B309" s="20"/>
      <c r="C309" s="5">
        <v>5</v>
      </c>
      <c r="D309" s="3">
        <v>596.05999999999995</v>
      </c>
      <c r="E309" s="3">
        <v>696.654</v>
      </c>
      <c r="F309" s="7">
        <f t="shared" si="4"/>
        <v>646.35699999999997</v>
      </c>
      <c r="G309" s="21"/>
    </row>
    <row r="310" spans="1:7">
      <c r="A310" s="18"/>
      <c r="B310" s="20"/>
      <c r="C310" s="5">
        <v>6</v>
      </c>
      <c r="D310" s="3">
        <v>551.03499999999997</v>
      </c>
      <c r="E310" s="3">
        <v>720.25800000000004</v>
      </c>
      <c r="F310" s="7">
        <f t="shared" si="4"/>
        <v>635.64650000000006</v>
      </c>
      <c r="G310" s="21"/>
    </row>
    <row r="311" spans="1:7">
      <c r="A311" s="18"/>
      <c r="B311" s="20"/>
      <c r="C311" s="5">
        <v>7</v>
      </c>
      <c r="D311" s="3">
        <v>399.14800000000002</v>
      </c>
      <c r="E311" s="3">
        <v>501.89299999999997</v>
      </c>
      <c r="F311" s="7">
        <f t="shared" si="4"/>
        <v>450.52049999999997</v>
      </c>
      <c r="G311" s="21"/>
    </row>
    <row r="312" spans="1:7">
      <c r="A312" s="18"/>
      <c r="B312" s="20"/>
      <c r="C312" s="5">
        <v>8</v>
      </c>
      <c r="D312" s="3">
        <v>547.59500000000003</v>
      </c>
      <c r="E312" s="3">
        <v>539.54200000000003</v>
      </c>
      <c r="F312" s="7">
        <f t="shared" si="4"/>
        <v>543.56850000000009</v>
      </c>
      <c r="G312" s="21"/>
    </row>
    <row r="313" spans="1:7">
      <c r="A313" s="18"/>
      <c r="B313" s="20"/>
      <c r="C313" s="5">
        <v>9</v>
      </c>
      <c r="D313" s="3">
        <v>794.57799999999997</v>
      </c>
      <c r="E313" s="3">
        <v>571.24800000000005</v>
      </c>
      <c r="F313" s="7">
        <f t="shared" si="4"/>
        <v>682.91300000000001</v>
      </c>
      <c r="G313" s="21"/>
    </row>
    <row r="314" spans="1:7">
      <c r="A314" s="18"/>
      <c r="B314" s="20"/>
      <c r="C314" s="5">
        <v>10</v>
      </c>
      <c r="D314" s="3">
        <v>539.54200000000003</v>
      </c>
      <c r="E314" s="3">
        <v>547.95899999999995</v>
      </c>
      <c r="F314" s="7">
        <f t="shared" si="4"/>
        <v>543.75049999999999</v>
      </c>
      <c r="G314" s="21"/>
    </row>
    <row r="315" spans="1:7">
      <c r="A315" s="18"/>
      <c r="B315" s="20"/>
      <c r="C315" s="5">
        <v>11</v>
      </c>
      <c r="D315" s="3">
        <v>647.654</v>
      </c>
      <c r="E315" s="3">
        <v>578.25800000000004</v>
      </c>
      <c r="F315" s="7">
        <f t="shared" si="4"/>
        <v>612.95600000000002</v>
      </c>
      <c r="G315" s="21"/>
    </row>
    <row r="316" spans="1:7">
      <c r="A316" s="18"/>
      <c r="B316" s="20"/>
      <c r="C316" s="5">
        <v>12</v>
      </c>
      <c r="D316" s="3">
        <v>632.53800000000001</v>
      </c>
      <c r="E316" s="3">
        <v>570.80499999999995</v>
      </c>
      <c r="F316" s="7">
        <f t="shared" si="4"/>
        <v>601.67149999999992</v>
      </c>
      <c r="G316" s="21"/>
    </row>
    <row r="317" spans="1:7">
      <c r="A317" s="18"/>
      <c r="B317" s="20"/>
      <c r="C317" s="5">
        <v>13</v>
      </c>
      <c r="D317" s="3">
        <v>623.70699999999999</v>
      </c>
      <c r="E317" s="3">
        <v>572.48699999999997</v>
      </c>
      <c r="F317" s="7">
        <f t="shared" si="4"/>
        <v>598.09699999999998</v>
      </c>
      <c r="G317" s="21"/>
    </row>
    <row r="318" spans="1:7">
      <c r="A318" s="18"/>
      <c r="B318" s="20"/>
      <c r="C318" s="5">
        <v>14</v>
      </c>
      <c r="D318" s="3">
        <v>564.15599999999995</v>
      </c>
      <c r="E318" s="3">
        <v>494.94900000000001</v>
      </c>
      <c r="F318" s="7">
        <f t="shared" si="4"/>
        <v>529.55250000000001</v>
      </c>
      <c r="G318" s="21"/>
    </row>
    <row r="319" spans="1:7">
      <c r="A319" s="18"/>
      <c r="B319" s="20"/>
      <c r="C319" s="5">
        <v>15</v>
      </c>
      <c r="D319" s="3">
        <v>712.077</v>
      </c>
      <c r="E319" s="3">
        <v>576.87</v>
      </c>
      <c r="F319" s="7">
        <f t="shared" si="4"/>
        <v>644.47350000000006</v>
      </c>
      <c r="G319" s="21"/>
    </row>
    <row r="320" spans="1:7">
      <c r="A320" s="18"/>
      <c r="B320" s="20"/>
      <c r="C320" s="5">
        <v>16</v>
      </c>
      <c r="D320" s="3">
        <v>548.44500000000005</v>
      </c>
      <c r="E320" s="3">
        <v>501.62700000000001</v>
      </c>
      <c r="F320" s="7">
        <f t="shared" si="4"/>
        <v>525.03600000000006</v>
      </c>
      <c r="G320" s="21"/>
    </row>
    <row r="321" spans="1:7">
      <c r="A321" s="18"/>
      <c r="B321" s="20"/>
      <c r="C321" s="5">
        <v>17</v>
      </c>
      <c r="D321" s="3">
        <v>791.67200000000003</v>
      </c>
      <c r="E321" s="3">
        <v>632.61699999999996</v>
      </c>
      <c r="F321" s="7">
        <f t="shared" si="4"/>
        <v>712.14449999999999</v>
      </c>
      <c r="G321" s="21"/>
    </row>
    <row r="322" spans="1:7">
      <c r="A322" s="18"/>
      <c r="B322" s="20"/>
      <c r="C322" s="5">
        <v>18</v>
      </c>
      <c r="D322" s="3">
        <v>650.16899999999998</v>
      </c>
      <c r="E322" s="3">
        <v>553.10299999999995</v>
      </c>
      <c r="F322" s="7">
        <f t="shared" si="4"/>
        <v>601.63599999999997</v>
      </c>
      <c r="G322" s="21"/>
    </row>
    <row r="323" spans="1:7">
      <c r="A323" s="18"/>
      <c r="B323" s="20"/>
      <c r="C323" s="5">
        <v>19</v>
      </c>
      <c r="D323" s="3">
        <v>702.84500000000003</v>
      </c>
      <c r="E323" s="3">
        <v>615.33500000000004</v>
      </c>
      <c r="F323" s="7">
        <f t="shared" si="4"/>
        <v>659.09</v>
      </c>
      <c r="G323" s="21"/>
    </row>
    <row r="324" spans="1:7">
      <c r="A324" s="18"/>
      <c r="B324" s="20"/>
      <c r="C324" s="5">
        <v>20</v>
      </c>
      <c r="D324" s="3">
        <v>562.47699999999998</v>
      </c>
      <c r="E324" s="3">
        <v>507.10199999999998</v>
      </c>
      <c r="F324" s="7">
        <f t="shared" si="4"/>
        <v>534.78949999999998</v>
      </c>
      <c r="G324" s="21"/>
    </row>
    <row r="325" spans="1:7">
      <c r="A325" s="18"/>
      <c r="B325" s="20"/>
      <c r="C325" s="5">
        <v>21</v>
      </c>
      <c r="D325" s="3">
        <v>658.23</v>
      </c>
      <c r="E325" s="3">
        <v>575.12199999999996</v>
      </c>
      <c r="F325" s="7">
        <f t="shared" si="4"/>
        <v>616.67599999999993</v>
      </c>
      <c r="G325" s="21"/>
    </row>
    <row r="326" spans="1:7">
      <c r="A326" s="18"/>
      <c r="B326" s="20"/>
      <c r="C326" s="5">
        <v>22</v>
      </c>
      <c r="D326" s="3">
        <v>886.35599999999999</v>
      </c>
      <c r="E326" s="3">
        <v>703.78099999999995</v>
      </c>
      <c r="F326" s="7">
        <f t="shared" ref="F326:F389" si="5">AVERAGE(D326:E326)</f>
        <v>795.06849999999997</v>
      </c>
      <c r="G326" s="21"/>
    </row>
    <row r="327" spans="1:7">
      <c r="A327" s="18"/>
      <c r="B327" s="20"/>
      <c r="C327" s="5">
        <v>23</v>
      </c>
      <c r="D327" s="3">
        <v>565.56100000000004</v>
      </c>
      <c r="E327" s="3">
        <v>487.56200000000001</v>
      </c>
      <c r="F327" s="7">
        <f t="shared" si="5"/>
        <v>526.56150000000002</v>
      </c>
      <c r="G327" s="21"/>
    </row>
    <row r="328" spans="1:7">
      <c r="A328" s="18"/>
      <c r="B328" s="20"/>
      <c r="C328" s="5">
        <v>24</v>
      </c>
      <c r="D328" s="3">
        <v>587.63400000000001</v>
      </c>
      <c r="E328" s="3">
        <v>483.46499999999997</v>
      </c>
      <c r="F328" s="7">
        <f t="shared" si="5"/>
        <v>535.54949999999997</v>
      </c>
      <c r="G328" s="21"/>
    </row>
    <row r="329" spans="1:7">
      <c r="A329" s="18"/>
      <c r="B329" s="20"/>
      <c r="C329" s="5">
        <v>25</v>
      </c>
      <c r="D329" s="3">
        <v>711.46</v>
      </c>
      <c r="E329" s="3">
        <v>591.19899999999996</v>
      </c>
      <c r="F329" s="7">
        <f t="shared" si="5"/>
        <v>651.32950000000005</v>
      </c>
      <c r="G329" s="21"/>
    </row>
    <row r="330" spans="1:7">
      <c r="A330" s="18"/>
      <c r="B330" s="20"/>
      <c r="C330" s="5">
        <v>26</v>
      </c>
      <c r="D330" s="3">
        <v>557.30100000000004</v>
      </c>
      <c r="E330" s="3">
        <v>487.04199999999997</v>
      </c>
      <c r="F330" s="7">
        <f t="shared" si="5"/>
        <v>522.17150000000004</v>
      </c>
      <c r="G330" s="21"/>
    </row>
    <row r="331" spans="1:7">
      <c r="A331" s="18"/>
      <c r="B331" s="20"/>
      <c r="C331" s="5">
        <v>27</v>
      </c>
      <c r="D331" s="3">
        <v>578.45299999999997</v>
      </c>
      <c r="E331" s="3">
        <v>472.65300000000002</v>
      </c>
      <c r="F331" s="7">
        <f t="shared" si="5"/>
        <v>525.553</v>
      </c>
      <c r="G331" s="21"/>
    </row>
    <row r="332" spans="1:7">
      <c r="A332" s="18"/>
      <c r="B332" s="20"/>
      <c r="C332" s="5">
        <v>28</v>
      </c>
      <c r="D332" s="3">
        <v>543.74599999999998</v>
      </c>
      <c r="E332" s="3">
        <v>488.19900000000001</v>
      </c>
      <c r="F332" s="7">
        <f t="shared" si="5"/>
        <v>515.97249999999997</v>
      </c>
      <c r="G332" s="21"/>
    </row>
    <row r="333" spans="1:7">
      <c r="A333" s="18"/>
      <c r="B333" s="20"/>
      <c r="C333" s="5">
        <v>29</v>
      </c>
      <c r="D333" s="3">
        <v>687.13599999999997</v>
      </c>
      <c r="E333" s="3">
        <v>621.11500000000001</v>
      </c>
      <c r="F333" s="7">
        <f t="shared" si="5"/>
        <v>654.12549999999999</v>
      </c>
      <c r="G333" s="21"/>
    </row>
    <row r="334" spans="1:7">
      <c r="A334" s="18"/>
      <c r="B334" s="20"/>
      <c r="C334" s="5">
        <v>30</v>
      </c>
      <c r="D334" s="3">
        <v>588.56500000000005</v>
      </c>
      <c r="E334" s="3">
        <v>523.82600000000002</v>
      </c>
      <c r="F334" s="7">
        <f t="shared" si="5"/>
        <v>556.19550000000004</v>
      </c>
      <c r="G334" s="21"/>
    </row>
    <row r="335" spans="1:7">
      <c r="A335" s="18"/>
      <c r="B335" s="20"/>
      <c r="C335" s="5">
        <v>31</v>
      </c>
      <c r="D335" s="3">
        <v>672.41499999999996</v>
      </c>
      <c r="E335" s="3">
        <v>611.29399999999998</v>
      </c>
      <c r="F335" s="7">
        <f t="shared" si="5"/>
        <v>641.85449999999992</v>
      </c>
      <c r="G335" s="21"/>
    </row>
    <row r="336" spans="1:7">
      <c r="A336" s="18"/>
      <c r="B336" s="20"/>
      <c r="C336" s="5">
        <v>32</v>
      </c>
      <c r="D336" s="3">
        <v>629.24800000000005</v>
      </c>
      <c r="E336" s="3">
        <v>572.02200000000005</v>
      </c>
      <c r="F336" s="7">
        <f t="shared" si="5"/>
        <v>600.63499999999999</v>
      </c>
      <c r="G336" s="21"/>
    </row>
    <row r="337" spans="1:7">
      <c r="A337" s="18"/>
      <c r="B337" s="20"/>
      <c r="C337" s="5">
        <v>33</v>
      </c>
      <c r="D337" s="3">
        <v>738.64</v>
      </c>
      <c r="E337" s="3">
        <v>563.202</v>
      </c>
      <c r="F337" s="7">
        <f t="shared" si="5"/>
        <v>650.92100000000005</v>
      </c>
      <c r="G337" s="21"/>
    </row>
    <row r="338" spans="1:7">
      <c r="A338" s="18"/>
      <c r="B338" s="20"/>
      <c r="C338" s="5">
        <v>34</v>
      </c>
      <c r="D338" s="3">
        <v>517.13699999999994</v>
      </c>
      <c r="E338" s="3">
        <v>486.51100000000002</v>
      </c>
      <c r="F338" s="7">
        <f t="shared" si="5"/>
        <v>501.82399999999996</v>
      </c>
      <c r="G338" s="21"/>
    </row>
    <row r="339" spans="1:7">
      <c r="A339" s="18"/>
      <c r="B339" s="20"/>
      <c r="C339" s="5">
        <v>35</v>
      </c>
      <c r="D339" s="3">
        <v>621.31299999999999</v>
      </c>
      <c r="E339" s="3">
        <v>528.41700000000003</v>
      </c>
      <c r="F339" s="7">
        <f t="shared" si="5"/>
        <v>574.86500000000001</v>
      </c>
      <c r="G339" s="21"/>
    </row>
    <row r="340" spans="1:7">
      <c r="A340" s="18"/>
      <c r="B340" s="20"/>
      <c r="C340" s="5">
        <v>36</v>
      </c>
      <c r="D340" s="3">
        <v>1109.0989999999999</v>
      </c>
      <c r="E340" s="3">
        <v>737.58900000000006</v>
      </c>
      <c r="F340" s="7">
        <f t="shared" si="5"/>
        <v>923.34400000000005</v>
      </c>
      <c r="G340" s="21"/>
    </row>
    <row r="341" spans="1:7">
      <c r="A341" s="18"/>
      <c r="B341" s="20"/>
      <c r="C341" s="5">
        <v>37</v>
      </c>
      <c r="D341" s="3">
        <v>694.18600000000004</v>
      </c>
      <c r="E341" s="3">
        <v>569.21600000000001</v>
      </c>
      <c r="F341" s="7">
        <f t="shared" si="5"/>
        <v>631.70100000000002</v>
      </c>
      <c r="G341" s="21"/>
    </row>
    <row r="342" spans="1:7">
      <c r="A342" s="18"/>
      <c r="B342" s="20"/>
      <c r="C342" s="5">
        <v>38</v>
      </c>
      <c r="D342" s="3">
        <v>664.74199999999996</v>
      </c>
      <c r="E342" s="3">
        <v>568.59699999999998</v>
      </c>
      <c r="F342" s="7">
        <f t="shared" si="5"/>
        <v>616.66949999999997</v>
      </c>
      <c r="G342" s="21"/>
    </row>
    <row r="343" spans="1:7">
      <c r="A343" s="18"/>
      <c r="B343" s="20"/>
      <c r="C343" s="5">
        <v>39</v>
      </c>
      <c r="D343" s="3">
        <v>648.03200000000004</v>
      </c>
      <c r="E343" s="3">
        <v>864.88300000000004</v>
      </c>
      <c r="F343" s="7">
        <f t="shared" si="5"/>
        <v>756.45749999999998</v>
      </c>
      <c r="G343" s="21"/>
    </row>
    <row r="344" spans="1:7">
      <c r="A344" s="18"/>
      <c r="B344" s="20"/>
      <c r="C344" s="5">
        <v>40</v>
      </c>
      <c r="D344" s="3">
        <v>678.33399999999995</v>
      </c>
      <c r="E344" s="3">
        <v>610.17100000000005</v>
      </c>
      <c r="F344" s="7">
        <f t="shared" si="5"/>
        <v>644.25250000000005</v>
      </c>
      <c r="G344" s="21"/>
    </row>
    <row r="345" spans="1:7">
      <c r="A345" s="18"/>
      <c r="B345" s="20"/>
      <c r="C345" s="5">
        <v>41</v>
      </c>
      <c r="D345" s="3">
        <v>708.68600000000004</v>
      </c>
      <c r="E345" s="3">
        <v>657.029</v>
      </c>
      <c r="F345" s="7">
        <f t="shared" si="5"/>
        <v>682.85750000000007</v>
      </c>
      <c r="G345" s="21"/>
    </row>
    <row r="346" spans="1:7">
      <c r="A346" s="18"/>
      <c r="B346" s="20"/>
      <c r="C346" s="5">
        <v>42</v>
      </c>
      <c r="D346" s="3">
        <v>741.00900000000001</v>
      </c>
      <c r="E346" s="3">
        <v>707.78800000000001</v>
      </c>
      <c r="F346" s="7">
        <f t="shared" si="5"/>
        <v>724.39850000000001</v>
      </c>
      <c r="G346" s="21"/>
    </row>
    <row r="347" spans="1:7">
      <c r="A347" s="18"/>
      <c r="B347" s="20"/>
      <c r="C347" s="5">
        <v>43</v>
      </c>
      <c r="D347" s="3">
        <v>603.42899999999997</v>
      </c>
      <c r="E347" s="3">
        <v>647.72299999999996</v>
      </c>
      <c r="F347" s="7">
        <f t="shared" si="5"/>
        <v>625.57600000000002</v>
      </c>
      <c r="G347" s="21"/>
    </row>
    <row r="348" spans="1:7">
      <c r="A348" s="18"/>
      <c r="B348" s="20"/>
      <c r="C348" s="5">
        <v>44</v>
      </c>
      <c r="D348" s="3">
        <v>632.22699999999998</v>
      </c>
      <c r="E348" s="3">
        <v>563.67700000000002</v>
      </c>
      <c r="F348" s="7">
        <f t="shared" si="5"/>
        <v>597.952</v>
      </c>
      <c r="G348" s="21"/>
    </row>
    <row r="349" spans="1:7">
      <c r="A349" s="18"/>
      <c r="B349" s="20"/>
      <c r="C349" s="5">
        <v>45</v>
      </c>
      <c r="D349" s="3">
        <v>603.04499999999996</v>
      </c>
      <c r="E349" s="3">
        <v>539.77700000000004</v>
      </c>
      <c r="F349" s="7">
        <f t="shared" si="5"/>
        <v>571.41100000000006</v>
      </c>
      <c r="G349" s="21"/>
    </row>
    <row r="350" spans="1:7">
      <c r="A350" s="18"/>
      <c r="B350" s="20"/>
      <c r="C350" s="5">
        <v>46</v>
      </c>
      <c r="D350" s="3">
        <v>629.95500000000004</v>
      </c>
      <c r="E350" s="3">
        <v>590.46900000000005</v>
      </c>
      <c r="F350" s="7">
        <f t="shared" si="5"/>
        <v>610.21199999999999</v>
      </c>
      <c r="G350" s="21"/>
    </row>
    <row r="351" spans="1:7">
      <c r="A351" s="18"/>
      <c r="B351" s="20"/>
      <c r="C351" s="5">
        <v>47</v>
      </c>
      <c r="D351" s="3">
        <v>820.65700000000004</v>
      </c>
      <c r="E351" s="3">
        <v>706.28899999999999</v>
      </c>
      <c r="F351" s="7">
        <f t="shared" si="5"/>
        <v>763.47299999999996</v>
      </c>
      <c r="G351" s="21"/>
    </row>
    <row r="352" spans="1:7">
      <c r="A352" s="18"/>
      <c r="B352" s="20"/>
      <c r="C352" s="5">
        <v>48</v>
      </c>
      <c r="D352" s="3">
        <v>686.81399999999996</v>
      </c>
      <c r="E352" s="3">
        <v>559.55399999999997</v>
      </c>
      <c r="F352" s="7">
        <f t="shared" si="5"/>
        <v>623.18399999999997</v>
      </c>
      <c r="G352" s="21"/>
    </row>
    <row r="353" spans="1:7">
      <c r="A353" s="18"/>
      <c r="B353" s="20"/>
      <c r="C353" s="5">
        <v>49</v>
      </c>
      <c r="D353" s="3">
        <v>633.48099999999999</v>
      </c>
      <c r="E353" s="3">
        <v>596.54300000000001</v>
      </c>
      <c r="F353" s="7">
        <f t="shared" si="5"/>
        <v>615.01199999999994</v>
      </c>
      <c r="G353" s="21"/>
    </row>
    <row r="354" spans="1:7">
      <c r="A354" s="18"/>
      <c r="B354" s="20"/>
      <c r="C354" s="5">
        <v>50</v>
      </c>
      <c r="D354" s="3">
        <v>597.40200000000004</v>
      </c>
      <c r="E354" s="3">
        <v>556.11199999999997</v>
      </c>
      <c r="F354" s="7">
        <f t="shared" si="5"/>
        <v>576.75700000000006</v>
      </c>
      <c r="G354" s="21"/>
    </row>
    <row r="355" spans="1:7">
      <c r="A355" s="18"/>
      <c r="B355" s="20"/>
      <c r="C355" s="5">
        <v>51</v>
      </c>
      <c r="D355" s="3">
        <v>997.87099999999998</v>
      </c>
      <c r="E355" s="3">
        <v>808.25300000000004</v>
      </c>
      <c r="F355" s="7">
        <f t="shared" si="5"/>
        <v>903.06200000000001</v>
      </c>
      <c r="G355" s="21"/>
    </row>
    <row r="356" spans="1:7">
      <c r="A356" s="18" t="s">
        <v>5</v>
      </c>
      <c r="B356" s="20">
        <v>2</v>
      </c>
      <c r="C356" s="5">
        <v>1</v>
      </c>
      <c r="D356" s="3">
        <v>787.30600000000004</v>
      </c>
      <c r="E356" s="3">
        <v>651.09500000000003</v>
      </c>
      <c r="F356" s="7">
        <f t="shared" si="5"/>
        <v>719.20050000000003</v>
      </c>
      <c r="G356" s="21"/>
    </row>
    <row r="357" spans="1:7">
      <c r="A357" s="18"/>
      <c r="B357" s="20"/>
      <c r="C357" s="5">
        <v>2</v>
      </c>
      <c r="D357" s="3">
        <v>596.30399999999997</v>
      </c>
      <c r="E357" s="3">
        <v>530.70799999999997</v>
      </c>
      <c r="F357" s="7">
        <f t="shared" si="5"/>
        <v>563.50599999999997</v>
      </c>
      <c r="G357" s="21"/>
    </row>
    <row r="358" spans="1:7">
      <c r="A358" s="18"/>
      <c r="B358" s="20"/>
      <c r="C358" s="5">
        <v>3</v>
      </c>
      <c r="D358" s="3">
        <v>1210.94</v>
      </c>
      <c r="E358" s="3">
        <v>1004.471</v>
      </c>
      <c r="F358" s="7">
        <f t="shared" si="5"/>
        <v>1107.7055</v>
      </c>
      <c r="G358" s="21"/>
    </row>
    <row r="359" spans="1:7">
      <c r="A359" s="18"/>
      <c r="B359" s="20"/>
      <c r="C359" s="5">
        <v>4</v>
      </c>
      <c r="D359" s="3">
        <v>739.71600000000001</v>
      </c>
      <c r="E359" s="3">
        <v>619.83199999999999</v>
      </c>
      <c r="F359" s="7">
        <f t="shared" si="5"/>
        <v>679.774</v>
      </c>
      <c r="G359" s="21"/>
    </row>
    <row r="360" spans="1:7">
      <c r="A360" s="18"/>
      <c r="B360" s="20"/>
      <c r="C360" s="5">
        <v>5</v>
      </c>
      <c r="D360" s="3">
        <v>605.44500000000005</v>
      </c>
      <c r="E360" s="3">
        <v>550.28899999999999</v>
      </c>
      <c r="F360" s="7">
        <f t="shared" si="5"/>
        <v>577.86699999999996</v>
      </c>
      <c r="G360" s="21"/>
    </row>
    <row r="361" spans="1:7">
      <c r="A361" s="18"/>
      <c r="B361" s="20"/>
      <c r="C361" s="5">
        <v>6</v>
      </c>
      <c r="D361" s="3">
        <v>428.41500000000002</v>
      </c>
      <c r="E361" s="3">
        <v>433.202</v>
      </c>
      <c r="F361" s="7">
        <f t="shared" si="5"/>
        <v>430.80849999999998</v>
      </c>
      <c r="G361" s="21"/>
    </row>
    <row r="362" spans="1:7">
      <c r="A362" s="18"/>
      <c r="B362" s="20"/>
      <c r="C362" s="5">
        <v>7</v>
      </c>
      <c r="D362" s="3">
        <v>510.423</v>
      </c>
      <c r="E362" s="3">
        <v>563.202</v>
      </c>
      <c r="F362" s="7">
        <f t="shared" si="5"/>
        <v>536.8125</v>
      </c>
      <c r="G362" s="21"/>
    </row>
    <row r="363" spans="1:7">
      <c r="A363" s="18"/>
      <c r="B363" s="20"/>
      <c r="C363" s="5">
        <v>8</v>
      </c>
      <c r="D363" s="3">
        <v>636.87199999999996</v>
      </c>
      <c r="E363" s="3">
        <v>708.82899999999995</v>
      </c>
      <c r="F363" s="7">
        <f t="shared" si="5"/>
        <v>672.85050000000001</v>
      </c>
      <c r="G363" s="21"/>
    </row>
    <row r="364" spans="1:7">
      <c r="A364" s="18"/>
      <c r="B364" s="20"/>
      <c r="C364" s="5">
        <v>9</v>
      </c>
      <c r="D364" s="3">
        <v>604.79999999999995</v>
      </c>
      <c r="E364" s="3">
        <v>638.44100000000003</v>
      </c>
      <c r="F364" s="7">
        <f t="shared" si="5"/>
        <v>621.62049999999999</v>
      </c>
      <c r="G364" s="21"/>
    </row>
    <row r="365" spans="1:7">
      <c r="A365" s="18"/>
      <c r="B365" s="20"/>
      <c r="C365" s="5">
        <v>10</v>
      </c>
      <c r="D365" s="3">
        <v>534.43799999999999</v>
      </c>
      <c r="E365" s="3">
        <v>601.60900000000004</v>
      </c>
      <c r="F365" s="7">
        <f t="shared" si="5"/>
        <v>568.02350000000001</v>
      </c>
      <c r="G365" s="21"/>
    </row>
    <row r="366" spans="1:7">
      <c r="A366" s="18"/>
      <c r="B366" s="20"/>
      <c r="C366" s="5">
        <v>11</v>
      </c>
      <c r="D366" s="3">
        <v>475.267</v>
      </c>
      <c r="E366" s="3">
        <v>457.73700000000002</v>
      </c>
      <c r="F366" s="7">
        <f t="shared" si="5"/>
        <v>466.50200000000001</v>
      </c>
      <c r="G366" s="21"/>
    </row>
    <row r="367" spans="1:7">
      <c r="A367" s="18"/>
      <c r="B367" s="20"/>
      <c r="C367" s="5">
        <v>12</v>
      </c>
      <c r="D367" s="3">
        <v>778.29899999999998</v>
      </c>
      <c r="E367" s="3">
        <v>698.31700000000001</v>
      </c>
      <c r="F367" s="7">
        <f t="shared" si="5"/>
        <v>738.30799999999999</v>
      </c>
      <c r="G367" s="21"/>
    </row>
    <row r="368" spans="1:7">
      <c r="A368" s="18"/>
      <c r="B368" s="20"/>
      <c r="C368" s="5">
        <v>13</v>
      </c>
      <c r="D368" s="3">
        <v>496.209</v>
      </c>
      <c r="E368" s="3">
        <v>531.31799999999998</v>
      </c>
      <c r="F368" s="7">
        <f t="shared" si="5"/>
        <v>513.76350000000002</v>
      </c>
      <c r="G368" s="21"/>
    </row>
    <row r="369" spans="1:7">
      <c r="A369" s="18"/>
      <c r="B369" s="20"/>
      <c r="C369" s="5">
        <v>14</v>
      </c>
      <c r="D369" s="3">
        <v>598.40200000000004</v>
      </c>
      <c r="E369" s="3">
        <v>595.202</v>
      </c>
      <c r="F369" s="7">
        <f t="shared" si="5"/>
        <v>596.80200000000002</v>
      </c>
      <c r="G369" s="21"/>
    </row>
    <row r="370" spans="1:7">
      <c r="A370" s="18"/>
      <c r="B370" s="20"/>
      <c r="C370" s="5">
        <v>15</v>
      </c>
      <c r="D370" s="3">
        <v>789.52700000000004</v>
      </c>
      <c r="E370" s="3">
        <v>671.00900000000001</v>
      </c>
      <c r="F370" s="7">
        <f t="shared" si="5"/>
        <v>730.26800000000003</v>
      </c>
      <c r="G370" s="21"/>
    </row>
    <row r="371" spans="1:7">
      <c r="A371" s="18"/>
      <c r="B371" s="20"/>
      <c r="C371" s="5">
        <v>16</v>
      </c>
      <c r="D371" s="3">
        <v>725.90800000000002</v>
      </c>
      <c r="E371" s="3">
        <v>551.00699999999995</v>
      </c>
      <c r="F371" s="7">
        <f t="shared" si="5"/>
        <v>638.45749999999998</v>
      </c>
      <c r="G371" s="21"/>
    </row>
    <row r="372" spans="1:7">
      <c r="A372" s="18"/>
      <c r="B372" s="20"/>
      <c r="C372" s="5">
        <v>17</v>
      </c>
      <c r="D372" s="3">
        <v>576.08000000000004</v>
      </c>
      <c r="E372" s="3">
        <v>625.60799999999995</v>
      </c>
      <c r="F372" s="7">
        <f t="shared" si="5"/>
        <v>600.84400000000005</v>
      </c>
      <c r="G372" s="21"/>
    </row>
    <row r="373" spans="1:7">
      <c r="A373" s="18"/>
      <c r="B373" s="20"/>
      <c r="C373" s="5">
        <v>18</v>
      </c>
      <c r="D373" s="3">
        <v>785.346</v>
      </c>
      <c r="E373" s="3">
        <v>703.947</v>
      </c>
      <c r="F373" s="7">
        <f t="shared" si="5"/>
        <v>744.64650000000006</v>
      </c>
      <c r="G373" s="21"/>
    </row>
    <row r="374" spans="1:7">
      <c r="A374" s="18"/>
      <c r="B374" s="20"/>
      <c r="C374" s="5">
        <v>19</v>
      </c>
      <c r="D374" s="3">
        <v>474.38</v>
      </c>
      <c r="E374" s="3">
        <v>603.88699999999994</v>
      </c>
      <c r="F374" s="7">
        <f t="shared" si="5"/>
        <v>539.13349999999991</v>
      </c>
      <c r="G374" s="21"/>
    </row>
    <row r="375" spans="1:7">
      <c r="A375" s="18"/>
      <c r="B375" s="20"/>
      <c r="C375" s="5">
        <v>20</v>
      </c>
      <c r="D375" s="3">
        <v>604.93799999999999</v>
      </c>
      <c r="E375" s="3">
        <v>730.70100000000002</v>
      </c>
      <c r="F375" s="7">
        <f t="shared" si="5"/>
        <v>667.81950000000006</v>
      </c>
      <c r="G375" s="21"/>
    </row>
    <row r="376" spans="1:7">
      <c r="A376" s="18"/>
      <c r="B376" s="20"/>
      <c r="C376" s="5">
        <v>21</v>
      </c>
      <c r="D376" s="3">
        <v>580.34400000000005</v>
      </c>
      <c r="E376" s="3">
        <v>729.02800000000002</v>
      </c>
      <c r="F376" s="7">
        <f t="shared" si="5"/>
        <v>654.68600000000004</v>
      </c>
      <c r="G376" s="21"/>
    </row>
    <row r="377" spans="1:7">
      <c r="A377" s="18"/>
      <c r="B377" s="20"/>
      <c r="C377" s="5">
        <v>22</v>
      </c>
      <c r="D377" s="3">
        <v>570.78800000000001</v>
      </c>
      <c r="E377" s="3">
        <v>639.97</v>
      </c>
      <c r="F377" s="7">
        <f t="shared" si="5"/>
        <v>605.37900000000002</v>
      </c>
      <c r="G377" s="21"/>
    </row>
    <row r="378" spans="1:7">
      <c r="A378" s="18"/>
      <c r="B378" s="20"/>
      <c r="C378" s="5">
        <v>23</v>
      </c>
      <c r="D378" s="3">
        <v>790.50599999999997</v>
      </c>
      <c r="E378" s="3">
        <v>624.26099999999997</v>
      </c>
      <c r="F378" s="7">
        <f t="shared" si="5"/>
        <v>707.38349999999991</v>
      </c>
      <c r="G378" s="21"/>
    </row>
    <row r="379" spans="1:7">
      <c r="A379" s="18"/>
      <c r="B379" s="20"/>
      <c r="C379" s="5">
        <v>24</v>
      </c>
      <c r="D379" s="3">
        <v>504.02300000000002</v>
      </c>
      <c r="E379" s="3">
        <v>481.64299999999997</v>
      </c>
      <c r="F379" s="7">
        <f t="shared" si="5"/>
        <v>492.83299999999997</v>
      </c>
      <c r="G379" s="21"/>
    </row>
    <row r="380" spans="1:7">
      <c r="A380" s="18"/>
      <c r="B380" s="20"/>
      <c r="C380" s="5">
        <v>25</v>
      </c>
      <c r="D380" s="3">
        <v>595.00400000000002</v>
      </c>
      <c r="E380" s="3">
        <v>749.44200000000001</v>
      </c>
      <c r="F380" s="7">
        <f t="shared" si="5"/>
        <v>672.22299999999996</v>
      </c>
      <c r="G380" s="21"/>
    </row>
    <row r="381" spans="1:7">
      <c r="A381" s="18"/>
      <c r="B381" s="20"/>
      <c r="C381" s="5">
        <v>26</v>
      </c>
      <c r="D381" s="3">
        <v>652.255</v>
      </c>
      <c r="E381" s="3">
        <v>728.42200000000003</v>
      </c>
      <c r="F381" s="7">
        <f t="shared" si="5"/>
        <v>690.33850000000007</v>
      </c>
      <c r="G381" s="21"/>
    </row>
    <row r="382" spans="1:7">
      <c r="A382" s="18"/>
      <c r="B382" s="20"/>
      <c r="C382" s="5">
        <v>27</v>
      </c>
      <c r="D382" s="3">
        <v>680.18799999999999</v>
      </c>
      <c r="E382" s="3">
        <v>688</v>
      </c>
      <c r="F382" s="7">
        <f t="shared" si="5"/>
        <v>684.09400000000005</v>
      </c>
      <c r="G382" s="21"/>
    </row>
    <row r="383" spans="1:7">
      <c r="A383" s="18"/>
      <c r="B383" s="20"/>
      <c r="C383" s="5">
        <v>28</v>
      </c>
      <c r="D383" s="3">
        <v>664.00199999999995</v>
      </c>
      <c r="E383" s="3">
        <v>569.60199999999998</v>
      </c>
      <c r="F383" s="7">
        <f t="shared" si="5"/>
        <v>616.80199999999991</v>
      </c>
      <c r="G383" s="21"/>
    </row>
    <row r="384" spans="1:7">
      <c r="A384" s="18"/>
      <c r="B384" s="20"/>
      <c r="C384" s="5">
        <v>29</v>
      </c>
      <c r="D384" s="3">
        <v>410.923</v>
      </c>
      <c r="E384" s="3">
        <v>607.98800000000006</v>
      </c>
      <c r="F384" s="7">
        <f t="shared" si="5"/>
        <v>509.45550000000003</v>
      </c>
      <c r="G384" s="21"/>
    </row>
    <row r="385" spans="1:7">
      <c r="A385" s="18"/>
      <c r="B385" s="20"/>
      <c r="C385" s="5">
        <v>30</v>
      </c>
      <c r="D385" s="3">
        <v>837.35</v>
      </c>
      <c r="E385" s="3">
        <v>835.45299999999997</v>
      </c>
      <c r="F385" s="7">
        <f t="shared" si="5"/>
        <v>836.40149999999994</v>
      </c>
      <c r="G385" s="21"/>
    </row>
    <row r="386" spans="1:7">
      <c r="A386" s="18"/>
      <c r="B386" s="20"/>
      <c r="C386" s="5">
        <v>31</v>
      </c>
      <c r="D386" s="3">
        <v>878.34</v>
      </c>
      <c r="E386" s="3">
        <v>578.11</v>
      </c>
      <c r="F386" s="7">
        <f t="shared" si="5"/>
        <v>728.22500000000002</v>
      </c>
      <c r="G386" s="21"/>
    </row>
    <row r="387" spans="1:7">
      <c r="A387" s="18"/>
      <c r="B387" s="20"/>
      <c r="C387" s="5">
        <v>32</v>
      </c>
      <c r="D387" s="3">
        <v>542.82500000000005</v>
      </c>
      <c r="E387" s="3">
        <v>748.46</v>
      </c>
      <c r="F387" s="7">
        <f t="shared" si="5"/>
        <v>645.64250000000004</v>
      </c>
      <c r="G387" s="21"/>
    </row>
    <row r="388" spans="1:7">
      <c r="A388" s="18"/>
      <c r="B388" s="20"/>
      <c r="C388" s="5">
        <v>33</v>
      </c>
      <c r="D388" s="3">
        <v>827.35299999999995</v>
      </c>
      <c r="E388" s="3">
        <v>592.25800000000004</v>
      </c>
      <c r="F388" s="7">
        <f t="shared" si="5"/>
        <v>709.80549999999994</v>
      </c>
      <c r="G388" s="21"/>
    </row>
    <row r="389" spans="1:7">
      <c r="A389" s="18"/>
      <c r="B389" s="20"/>
      <c r="C389" s="5">
        <v>34</v>
      </c>
      <c r="D389" s="3">
        <v>751.90099999999995</v>
      </c>
      <c r="E389" s="3">
        <v>570.12599999999998</v>
      </c>
      <c r="F389" s="7">
        <f t="shared" si="5"/>
        <v>661.01350000000002</v>
      </c>
      <c r="G389" s="21"/>
    </row>
    <row r="390" spans="1:7">
      <c r="A390" s="18"/>
      <c r="B390" s="20"/>
      <c r="C390" s="5">
        <v>35</v>
      </c>
      <c r="D390" s="3">
        <v>1023.149</v>
      </c>
      <c r="E390" s="3">
        <v>738.096</v>
      </c>
      <c r="F390" s="7">
        <f t="shared" ref="F390:F453" si="6">AVERAGE(D390:E390)</f>
        <v>880.62249999999995</v>
      </c>
      <c r="G390" s="21"/>
    </row>
    <row r="391" spans="1:7">
      <c r="A391" s="18"/>
      <c r="B391" s="20"/>
      <c r="C391" s="5">
        <v>36</v>
      </c>
      <c r="D391" s="3">
        <v>517.60199999999998</v>
      </c>
      <c r="E391" s="3">
        <v>525.12099999999998</v>
      </c>
      <c r="F391" s="7">
        <f t="shared" si="6"/>
        <v>521.36149999999998</v>
      </c>
      <c r="G391" s="21"/>
    </row>
    <row r="392" spans="1:7">
      <c r="A392" s="18"/>
      <c r="B392" s="20"/>
      <c r="C392" s="5">
        <v>37</v>
      </c>
      <c r="D392" s="3">
        <v>538.13499999999999</v>
      </c>
      <c r="E392" s="3">
        <v>510.49</v>
      </c>
      <c r="F392" s="7">
        <f t="shared" si="6"/>
        <v>524.3125</v>
      </c>
      <c r="G392" s="21"/>
    </row>
    <row r="393" spans="1:7">
      <c r="A393" s="18"/>
      <c r="B393" s="20"/>
      <c r="C393" s="5">
        <v>38</v>
      </c>
      <c r="D393" s="3">
        <v>761.94299999999998</v>
      </c>
      <c r="E393" s="3">
        <v>602.50300000000004</v>
      </c>
      <c r="F393" s="7">
        <f t="shared" si="6"/>
        <v>682.22299999999996</v>
      </c>
      <c r="G393" s="21"/>
    </row>
    <row r="394" spans="1:7">
      <c r="A394" s="18"/>
      <c r="B394" s="20"/>
      <c r="C394" s="5">
        <v>39</v>
      </c>
      <c r="D394" s="3">
        <v>579.57299999999998</v>
      </c>
      <c r="E394" s="3">
        <v>544.05899999999997</v>
      </c>
      <c r="F394" s="7">
        <f t="shared" si="6"/>
        <v>561.81600000000003</v>
      </c>
      <c r="G394" s="21"/>
    </row>
    <row r="395" spans="1:7">
      <c r="A395" s="18"/>
      <c r="B395" s="20"/>
      <c r="C395" s="5">
        <v>40</v>
      </c>
      <c r="D395" s="3">
        <v>748.51300000000003</v>
      </c>
      <c r="E395" s="3">
        <v>658.93600000000004</v>
      </c>
      <c r="F395" s="7">
        <f t="shared" si="6"/>
        <v>703.72450000000003</v>
      </c>
      <c r="G395" s="21"/>
    </row>
    <row r="396" spans="1:7">
      <c r="A396" s="18"/>
      <c r="B396" s="20"/>
      <c r="C396" s="5">
        <v>41</v>
      </c>
      <c r="D396" s="3">
        <v>885.31299999999999</v>
      </c>
      <c r="E396" s="3">
        <v>925.62</v>
      </c>
      <c r="F396" s="7">
        <f t="shared" si="6"/>
        <v>905.4665</v>
      </c>
      <c r="G396" s="21"/>
    </row>
    <row r="397" spans="1:7">
      <c r="A397" s="18"/>
      <c r="B397" s="20"/>
      <c r="C397" s="5">
        <v>42</v>
      </c>
      <c r="D397" s="3">
        <v>730.16800000000001</v>
      </c>
      <c r="E397" s="3">
        <v>600.34100000000001</v>
      </c>
      <c r="F397" s="7">
        <f t="shared" si="6"/>
        <v>665.25450000000001</v>
      </c>
      <c r="G397" s="21"/>
    </row>
    <row r="398" spans="1:7">
      <c r="A398" s="18"/>
      <c r="B398" s="20"/>
      <c r="C398" s="5">
        <v>43</v>
      </c>
      <c r="D398" s="3">
        <v>730.09699999999998</v>
      </c>
      <c r="E398" s="3">
        <v>687.23699999999997</v>
      </c>
      <c r="F398" s="7">
        <f t="shared" si="6"/>
        <v>708.66699999999992</v>
      </c>
      <c r="G398" s="21"/>
    </row>
    <row r="399" spans="1:7">
      <c r="A399" s="18"/>
      <c r="B399" s="20"/>
      <c r="C399" s="5">
        <v>44</v>
      </c>
      <c r="D399" s="3">
        <v>755.40300000000002</v>
      </c>
      <c r="E399" s="3">
        <v>658.90200000000004</v>
      </c>
      <c r="F399" s="7">
        <f t="shared" si="6"/>
        <v>707.15250000000003</v>
      </c>
      <c r="G399" s="21"/>
    </row>
    <row r="400" spans="1:7">
      <c r="A400" s="18"/>
      <c r="B400" s="20"/>
      <c r="C400" s="5">
        <v>45</v>
      </c>
      <c r="D400" s="3">
        <v>712.81700000000001</v>
      </c>
      <c r="E400" s="3">
        <v>640.51400000000001</v>
      </c>
      <c r="F400" s="7">
        <f t="shared" si="6"/>
        <v>676.66550000000007</v>
      </c>
      <c r="G400" s="21"/>
    </row>
    <row r="401" spans="1:7">
      <c r="A401" s="18"/>
      <c r="B401" s="20"/>
      <c r="C401" s="5">
        <v>46</v>
      </c>
      <c r="D401" s="3">
        <v>662.61599999999999</v>
      </c>
      <c r="E401" s="3">
        <v>550.70899999999995</v>
      </c>
      <c r="F401" s="7">
        <f t="shared" si="6"/>
        <v>606.66249999999991</v>
      </c>
      <c r="G401" s="21"/>
    </row>
    <row r="402" spans="1:7">
      <c r="A402" s="18"/>
      <c r="B402" s="20"/>
      <c r="C402" s="5">
        <v>47</v>
      </c>
      <c r="D402" s="3">
        <v>662.55700000000002</v>
      </c>
      <c r="E402" s="3">
        <v>627.49400000000003</v>
      </c>
      <c r="F402" s="7">
        <f t="shared" si="6"/>
        <v>645.02549999999997</v>
      </c>
      <c r="G402" s="21"/>
    </row>
    <row r="403" spans="1:7">
      <c r="A403" s="18"/>
      <c r="B403" s="20"/>
      <c r="C403" s="5">
        <v>48</v>
      </c>
      <c r="D403" s="3">
        <v>644.99800000000005</v>
      </c>
      <c r="E403" s="3">
        <v>628.96500000000003</v>
      </c>
      <c r="F403" s="7">
        <f t="shared" si="6"/>
        <v>636.9815000000001</v>
      </c>
      <c r="G403" s="21"/>
    </row>
    <row r="404" spans="1:7">
      <c r="A404" s="18"/>
      <c r="B404" s="20"/>
      <c r="C404" s="5">
        <v>49</v>
      </c>
      <c r="D404" s="3">
        <v>591.10199999999998</v>
      </c>
      <c r="E404" s="3">
        <v>579.57299999999998</v>
      </c>
      <c r="F404" s="7">
        <f t="shared" si="6"/>
        <v>585.33749999999998</v>
      </c>
      <c r="G404" s="21"/>
    </row>
    <row r="405" spans="1:7">
      <c r="A405" s="18" t="s">
        <v>6</v>
      </c>
      <c r="B405" s="20">
        <v>1</v>
      </c>
      <c r="C405" s="5">
        <v>1</v>
      </c>
      <c r="D405" s="3">
        <v>598.08799999999997</v>
      </c>
      <c r="E405" s="3">
        <v>534.39499999999998</v>
      </c>
      <c r="F405" s="7">
        <f t="shared" si="6"/>
        <v>566.24149999999997</v>
      </c>
      <c r="G405" s="21">
        <f>MEDIAN(F405:F504)</f>
        <v>565.41599999999994</v>
      </c>
    </row>
    <row r="406" spans="1:7">
      <c r="A406" s="18"/>
      <c r="B406" s="20"/>
      <c r="C406" s="5">
        <v>2</v>
      </c>
      <c r="D406" s="3">
        <v>631.21400000000006</v>
      </c>
      <c r="E406" s="3">
        <v>600.85299999999995</v>
      </c>
      <c r="F406" s="7">
        <f t="shared" si="6"/>
        <v>616.0335</v>
      </c>
      <c r="G406" s="21"/>
    </row>
    <row r="407" spans="1:7">
      <c r="A407" s="18"/>
      <c r="B407" s="20"/>
      <c r="C407" s="5">
        <v>3</v>
      </c>
      <c r="D407" s="3">
        <v>557.71900000000005</v>
      </c>
      <c r="E407" s="3">
        <v>625.80499999999995</v>
      </c>
      <c r="F407" s="7">
        <f t="shared" si="6"/>
        <v>591.76199999999994</v>
      </c>
      <c r="G407" s="21"/>
    </row>
    <row r="408" spans="1:7">
      <c r="A408" s="18"/>
      <c r="B408" s="20"/>
      <c r="C408" s="5">
        <v>4</v>
      </c>
      <c r="D408" s="3">
        <v>589.471</v>
      </c>
      <c r="E408" s="3">
        <v>558.721</v>
      </c>
      <c r="F408" s="7">
        <f t="shared" si="6"/>
        <v>574.096</v>
      </c>
      <c r="G408" s="21"/>
    </row>
    <row r="409" spans="1:7">
      <c r="A409" s="18"/>
      <c r="B409" s="20"/>
      <c r="C409" s="5">
        <v>5</v>
      </c>
      <c r="D409" s="3">
        <v>715.94200000000001</v>
      </c>
      <c r="E409" s="3">
        <v>406.16399999999999</v>
      </c>
      <c r="F409" s="7">
        <f t="shared" si="6"/>
        <v>561.053</v>
      </c>
      <c r="G409" s="21"/>
    </row>
    <row r="410" spans="1:7">
      <c r="A410" s="18"/>
      <c r="B410" s="20"/>
      <c r="C410" s="5">
        <v>6</v>
      </c>
      <c r="D410" s="3">
        <v>479.04199999999997</v>
      </c>
      <c r="E410" s="3">
        <v>449.327</v>
      </c>
      <c r="F410" s="7">
        <f t="shared" si="6"/>
        <v>464.18449999999996</v>
      </c>
      <c r="G410" s="21"/>
    </row>
    <row r="411" spans="1:7">
      <c r="A411" s="18"/>
      <c r="B411" s="20"/>
      <c r="C411" s="5">
        <v>7</v>
      </c>
      <c r="D411" s="3">
        <v>656.23599999999999</v>
      </c>
      <c r="E411" s="3">
        <v>593.61900000000003</v>
      </c>
      <c r="F411" s="7">
        <f t="shared" si="6"/>
        <v>624.92750000000001</v>
      </c>
      <c r="G411" s="21"/>
    </row>
    <row r="412" spans="1:7">
      <c r="A412" s="18"/>
      <c r="B412" s="20"/>
      <c r="C412" s="5">
        <v>8</v>
      </c>
      <c r="D412" s="3">
        <v>505.35899999999998</v>
      </c>
      <c r="E412" s="3">
        <v>531.59</v>
      </c>
      <c r="F412" s="7">
        <f t="shared" si="6"/>
        <v>518.47450000000003</v>
      </c>
      <c r="G412" s="21"/>
    </row>
    <row r="413" spans="1:7">
      <c r="A413" s="18"/>
      <c r="B413" s="20"/>
      <c r="C413" s="5">
        <v>9</v>
      </c>
      <c r="D413" s="3">
        <v>538.70399999999995</v>
      </c>
      <c r="E413" s="3">
        <v>440.221</v>
      </c>
      <c r="F413" s="7">
        <f t="shared" si="6"/>
        <v>489.46249999999998</v>
      </c>
      <c r="G413" s="21"/>
    </row>
    <row r="414" spans="1:7">
      <c r="A414" s="18"/>
      <c r="B414" s="20"/>
      <c r="C414" s="5">
        <v>10</v>
      </c>
      <c r="D414" s="3">
        <v>483.58100000000002</v>
      </c>
      <c r="E414" s="3">
        <v>431.36200000000002</v>
      </c>
      <c r="F414" s="7">
        <f t="shared" si="6"/>
        <v>457.47149999999999</v>
      </c>
      <c r="G414" s="21"/>
    </row>
    <row r="415" spans="1:7">
      <c r="A415" s="18"/>
      <c r="B415" s="20"/>
      <c r="C415" s="5">
        <v>11</v>
      </c>
      <c r="D415" s="3">
        <v>301.49599999999998</v>
      </c>
      <c r="E415" s="3">
        <v>340.32</v>
      </c>
      <c r="F415" s="7">
        <f t="shared" si="6"/>
        <v>320.90800000000002</v>
      </c>
      <c r="G415" s="21"/>
    </row>
    <row r="416" spans="1:7">
      <c r="A416" s="18"/>
      <c r="B416" s="20"/>
      <c r="C416" s="5">
        <v>12</v>
      </c>
      <c r="D416" s="3">
        <v>431.09199999999998</v>
      </c>
      <c r="E416" s="3">
        <v>397.84399999999999</v>
      </c>
      <c r="F416" s="7">
        <f t="shared" si="6"/>
        <v>414.46799999999996</v>
      </c>
      <c r="G416" s="21"/>
    </row>
    <row r="417" spans="1:7">
      <c r="A417" s="18"/>
      <c r="B417" s="20"/>
      <c r="C417" s="5">
        <v>13</v>
      </c>
      <c r="D417" s="3">
        <v>449.56599999999997</v>
      </c>
      <c r="E417" s="3">
        <v>376.21800000000002</v>
      </c>
      <c r="F417" s="7">
        <f t="shared" si="6"/>
        <v>412.892</v>
      </c>
      <c r="G417" s="21"/>
    </row>
    <row r="418" spans="1:7">
      <c r="A418" s="18"/>
      <c r="B418" s="20"/>
      <c r="C418" s="5">
        <v>14</v>
      </c>
      <c r="D418" s="3">
        <v>481.79899999999998</v>
      </c>
      <c r="E418" s="3">
        <v>408.07799999999997</v>
      </c>
      <c r="F418" s="7">
        <f t="shared" si="6"/>
        <v>444.93849999999998</v>
      </c>
      <c r="G418" s="21"/>
    </row>
    <row r="419" spans="1:7">
      <c r="A419" s="18"/>
      <c r="B419" s="20"/>
      <c r="C419" s="5">
        <v>15</v>
      </c>
      <c r="D419" s="3">
        <v>512.34199999999998</v>
      </c>
      <c r="E419" s="3">
        <v>440.125</v>
      </c>
      <c r="F419" s="7">
        <f t="shared" si="6"/>
        <v>476.23349999999999</v>
      </c>
      <c r="G419" s="21"/>
    </row>
    <row r="420" spans="1:7">
      <c r="A420" s="18"/>
      <c r="B420" s="20"/>
      <c r="C420" s="5">
        <v>16</v>
      </c>
      <c r="D420" s="3">
        <v>574.08600000000001</v>
      </c>
      <c r="E420" s="3">
        <v>609.73400000000004</v>
      </c>
      <c r="F420" s="7">
        <f t="shared" si="6"/>
        <v>591.91000000000008</v>
      </c>
      <c r="G420" s="21"/>
    </row>
    <row r="421" spans="1:7">
      <c r="A421" s="18"/>
      <c r="B421" s="20"/>
      <c r="C421" s="5">
        <v>17</v>
      </c>
      <c r="D421" s="3">
        <v>458.505</v>
      </c>
      <c r="E421" s="3">
        <v>405.255</v>
      </c>
      <c r="F421" s="7">
        <f t="shared" si="6"/>
        <v>431.88</v>
      </c>
      <c r="G421" s="21"/>
    </row>
    <row r="422" spans="1:7">
      <c r="A422" s="18"/>
      <c r="B422" s="20"/>
      <c r="C422" s="5">
        <v>18</v>
      </c>
      <c r="D422" s="3">
        <v>514.02099999999996</v>
      </c>
      <c r="E422" s="3">
        <v>499.36399999999998</v>
      </c>
      <c r="F422" s="7">
        <f t="shared" si="6"/>
        <v>506.6925</v>
      </c>
      <c r="G422" s="21"/>
    </row>
    <row r="423" spans="1:7">
      <c r="A423" s="18"/>
      <c r="B423" s="20"/>
      <c r="C423" s="5">
        <v>19</v>
      </c>
      <c r="D423" s="3">
        <v>634.25</v>
      </c>
      <c r="E423" s="3">
        <v>552.15800000000002</v>
      </c>
      <c r="F423" s="7">
        <f t="shared" si="6"/>
        <v>593.20399999999995</v>
      </c>
      <c r="G423" s="21"/>
    </row>
    <row r="424" spans="1:7">
      <c r="A424" s="18"/>
      <c r="B424" s="20"/>
      <c r="C424" s="5">
        <v>20</v>
      </c>
      <c r="D424" s="3">
        <v>762.90200000000004</v>
      </c>
      <c r="E424" s="3">
        <v>622.07100000000003</v>
      </c>
      <c r="F424" s="7">
        <f t="shared" si="6"/>
        <v>692.48649999999998</v>
      </c>
      <c r="G424" s="21"/>
    </row>
    <row r="425" spans="1:7">
      <c r="A425" s="18"/>
      <c r="B425" s="20"/>
      <c r="C425" s="5">
        <v>21</v>
      </c>
      <c r="D425" s="3">
        <v>616.03300000000002</v>
      </c>
      <c r="E425" s="3">
        <v>606.94000000000005</v>
      </c>
      <c r="F425" s="7">
        <f t="shared" si="6"/>
        <v>611.48649999999998</v>
      </c>
      <c r="G425" s="21"/>
    </row>
    <row r="426" spans="1:7">
      <c r="A426" s="18"/>
      <c r="B426" s="20"/>
      <c r="C426" s="5">
        <v>22</v>
      </c>
      <c r="D426" s="3">
        <v>707.26</v>
      </c>
      <c r="E426" s="3">
        <v>565.47900000000004</v>
      </c>
      <c r="F426" s="7">
        <f t="shared" si="6"/>
        <v>636.36950000000002</v>
      </c>
      <c r="G426" s="21"/>
    </row>
    <row r="427" spans="1:7">
      <c r="A427" s="18"/>
      <c r="B427" s="20"/>
      <c r="C427" s="5">
        <v>23</v>
      </c>
      <c r="D427" s="3">
        <v>530.64300000000003</v>
      </c>
      <c r="E427" s="3">
        <v>461.738</v>
      </c>
      <c r="F427" s="7">
        <f t="shared" si="6"/>
        <v>496.19050000000004</v>
      </c>
      <c r="G427" s="21"/>
    </row>
    <row r="428" spans="1:7">
      <c r="A428" s="18"/>
      <c r="B428" s="20"/>
      <c r="C428" s="5">
        <v>24</v>
      </c>
      <c r="D428" s="3">
        <v>726.55</v>
      </c>
      <c r="E428" s="3">
        <v>57.723999999999997</v>
      </c>
      <c r="F428" s="7">
        <f t="shared" si="6"/>
        <v>392.137</v>
      </c>
      <c r="G428" s="21"/>
    </row>
    <row r="429" spans="1:7">
      <c r="A429" s="18"/>
      <c r="B429" s="20"/>
      <c r="C429" s="5">
        <v>25</v>
      </c>
      <c r="D429" s="3">
        <v>631.66800000000001</v>
      </c>
      <c r="E429" s="3">
        <v>560.32899999999995</v>
      </c>
      <c r="F429" s="7">
        <f t="shared" si="6"/>
        <v>595.99849999999992</v>
      </c>
      <c r="G429" s="21"/>
    </row>
    <row r="430" spans="1:7">
      <c r="A430" s="18"/>
      <c r="B430" s="20"/>
      <c r="C430" s="5">
        <v>26</v>
      </c>
      <c r="D430" s="3">
        <v>651.21799999999996</v>
      </c>
      <c r="E430" s="3">
        <v>514.80499999999995</v>
      </c>
      <c r="F430" s="7">
        <f t="shared" si="6"/>
        <v>583.01149999999996</v>
      </c>
      <c r="G430" s="21"/>
    </row>
    <row r="431" spans="1:7">
      <c r="A431" s="18"/>
      <c r="B431" s="20"/>
      <c r="C431" s="5">
        <v>27</v>
      </c>
      <c r="D431" s="3">
        <v>544.44500000000005</v>
      </c>
      <c r="E431" s="3">
        <v>483.78800000000001</v>
      </c>
      <c r="F431" s="7">
        <f t="shared" si="6"/>
        <v>514.11650000000009</v>
      </c>
      <c r="G431" s="21"/>
    </row>
    <row r="432" spans="1:7">
      <c r="A432" s="18"/>
      <c r="B432" s="20"/>
      <c r="C432" s="5">
        <v>28</v>
      </c>
      <c r="D432" s="3">
        <v>491.57799999999997</v>
      </c>
      <c r="E432" s="3">
        <v>516.06600000000003</v>
      </c>
      <c r="F432" s="7">
        <f t="shared" si="6"/>
        <v>503.822</v>
      </c>
      <c r="G432" s="21"/>
    </row>
    <row r="433" spans="1:7">
      <c r="A433" s="18"/>
      <c r="B433" s="20"/>
      <c r="C433" s="5">
        <v>29</v>
      </c>
      <c r="D433" s="3">
        <v>710.46699999999998</v>
      </c>
      <c r="E433" s="3">
        <v>473.827</v>
      </c>
      <c r="F433" s="7">
        <f t="shared" si="6"/>
        <v>592.14699999999993</v>
      </c>
      <c r="G433" s="21"/>
    </row>
    <row r="434" spans="1:7">
      <c r="A434" s="18"/>
      <c r="B434" s="20"/>
      <c r="C434" s="5">
        <v>30</v>
      </c>
      <c r="D434" s="3">
        <v>577.99699999999996</v>
      </c>
      <c r="E434" s="3">
        <v>525.81600000000003</v>
      </c>
      <c r="F434" s="7">
        <f t="shared" si="6"/>
        <v>551.90650000000005</v>
      </c>
      <c r="G434" s="21"/>
    </row>
    <row r="435" spans="1:7">
      <c r="A435" s="18"/>
      <c r="B435" s="20"/>
      <c r="C435" s="5">
        <v>31</v>
      </c>
      <c r="D435" s="3">
        <v>587.40700000000004</v>
      </c>
      <c r="E435" s="3">
        <v>609.22199999999998</v>
      </c>
      <c r="F435" s="7">
        <f t="shared" si="6"/>
        <v>598.31449999999995</v>
      </c>
      <c r="G435" s="21"/>
    </row>
    <row r="436" spans="1:7">
      <c r="A436" s="18"/>
      <c r="B436" s="20"/>
      <c r="C436" s="5">
        <v>32</v>
      </c>
      <c r="D436" s="3">
        <v>476.02600000000001</v>
      </c>
      <c r="E436" s="3">
        <v>418.16699999999997</v>
      </c>
      <c r="F436" s="7">
        <f t="shared" si="6"/>
        <v>447.09649999999999</v>
      </c>
      <c r="G436" s="21"/>
    </row>
    <row r="437" spans="1:7">
      <c r="A437" s="18"/>
      <c r="B437" s="20"/>
      <c r="C437" s="5">
        <v>33</v>
      </c>
      <c r="D437" s="3">
        <v>575.28200000000004</v>
      </c>
      <c r="E437" s="3">
        <v>472.78300000000002</v>
      </c>
      <c r="F437" s="7">
        <f t="shared" si="6"/>
        <v>524.03250000000003</v>
      </c>
      <c r="G437" s="21"/>
    </row>
    <row r="438" spans="1:7">
      <c r="A438" s="18"/>
      <c r="B438" s="20"/>
      <c r="C438" s="5">
        <v>34</v>
      </c>
      <c r="D438" s="3">
        <v>607.63400000000001</v>
      </c>
      <c r="E438" s="3">
        <v>486.37099999999998</v>
      </c>
      <c r="F438" s="7">
        <f t="shared" si="6"/>
        <v>547.00250000000005</v>
      </c>
      <c r="G438" s="21"/>
    </row>
    <row r="439" spans="1:7">
      <c r="A439" s="18"/>
      <c r="B439" s="20"/>
      <c r="C439" s="5">
        <v>35</v>
      </c>
      <c r="D439" s="3">
        <v>696.73500000000001</v>
      </c>
      <c r="E439" s="3">
        <v>556.16700000000003</v>
      </c>
      <c r="F439" s="7">
        <f t="shared" si="6"/>
        <v>626.45100000000002</v>
      </c>
      <c r="G439" s="21"/>
    </row>
    <row r="440" spans="1:7">
      <c r="A440" s="18"/>
      <c r="B440" s="20"/>
      <c r="C440" s="5">
        <v>36</v>
      </c>
      <c r="D440" s="3">
        <v>341.44499999999999</v>
      </c>
      <c r="E440" s="3">
        <v>314.512</v>
      </c>
      <c r="F440" s="7">
        <f t="shared" si="6"/>
        <v>327.9785</v>
      </c>
      <c r="G440" s="21"/>
    </row>
    <row r="441" spans="1:7">
      <c r="A441" s="18"/>
      <c r="B441" s="20"/>
      <c r="C441" s="5">
        <v>37</v>
      </c>
      <c r="D441" s="3">
        <v>365.31200000000001</v>
      </c>
      <c r="E441" s="3">
        <v>384.17700000000002</v>
      </c>
      <c r="F441" s="7">
        <f t="shared" si="6"/>
        <v>374.74450000000002</v>
      </c>
      <c r="G441" s="21"/>
    </row>
    <row r="442" spans="1:7">
      <c r="A442" s="18"/>
      <c r="B442" s="20"/>
      <c r="C442" s="5">
        <v>38</v>
      </c>
      <c r="D442" s="3">
        <v>794.30200000000002</v>
      </c>
      <c r="E442" s="3">
        <v>652.51099999999997</v>
      </c>
      <c r="F442" s="7">
        <f t="shared" si="6"/>
        <v>723.40650000000005</v>
      </c>
      <c r="G442" s="21"/>
    </row>
    <row r="443" spans="1:7">
      <c r="A443" s="18"/>
      <c r="B443" s="20"/>
      <c r="C443" s="5">
        <v>39</v>
      </c>
      <c r="D443" s="3">
        <v>579.77700000000004</v>
      </c>
      <c r="E443" s="3">
        <v>439.37400000000002</v>
      </c>
      <c r="F443" s="7">
        <f t="shared" si="6"/>
        <v>509.57550000000003</v>
      </c>
      <c r="G443" s="21"/>
    </row>
    <row r="444" spans="1:7">
      <c r="A444" s="18"/>
      <c r="B444" s="20"/>
      <c r="C444" s="5">
        <v>40</v>
      </c>
      <c r="D444" s="3">
        <v>611.09500000000003</v>
      </c>
      <c r="E444" s="3">
        <v>503.78399999999999</v>
      </c>
      <c r="F444" s="7">
        <f t="shared" si="6"/>
        <v>557.43949999999995</v>
      </c>
      <c r="G444" s="21"/>
    </row>
    <row r="445" spans="1:7">
      <c r="A445" s="18"/>
      <c r="B445" s="20"/>
      <c r="C445" s="5">
        <v>41</v>
      </c>
      <c r="D445" s="3">
        <v>751.86400000000003</v>
      </c>
      <c r="E445" s="3">
        <v>618.99900000000002</v>
      </c>
      <c r="F445" s="7">
        <f t="shared" si="6"/>
        <v>685.43150000000003</v>
      </c>
      <c r="G445" s="21"/>
    </row>
    <row r="446" spans="1:7">
      <c r="A446" s="18"/>
      <c r="B446" s="20"/>
      <c r="C446" s="5">
        <v>42</v>
      </c>
      <c r="D446" s="3">
        <v>737.64300000000003</v>
      </c>
      <c r="E446" s="3">
        <v>617.30100000000004</v>
      </c>
      <c r="F446" s="7">
        <f t="shared" si="6"/>
        <v>677.47199999999998</v>
      </c>
      <c r="G446" s="21"/>
    </row>
    <row r="447" spans="1:7">
      <c r="A447" s="18"/>
      <c r="B447" s="20"/>
      <c r="C447" s="5">
        <v>43</v>
      </c>
      <c r="D447" s="3">
        <v>498.84300000000002</v>
      </c>
      <c r="E447" s="3">
        <v>413.00200000000001</v>
      </c>
      <c r="F447" s="7">
        <f t="shared" si="6"/>
        <v>455.92250000000001</v>
      </c>
      <c r="G447" s="21"/>
    </row>
    <row r="448" spans="1:7">
      <c r="A448" s="18"/>
      <c r="B448" s="20"/>
      <c r="C448" s="5">
        <v>44</v>
      </c>
      <c r="D448" s="3">
        <v>679.27700000000004</v>
      </c>
      <c r="E448" s="3">
        <v>615.56200000000001</v>
      </c>
      <c r="F448" s="7">
        <f t="shared" si="6"/>
        <v>647.41949999999997</v>
      </c>
      <c r="G448" s="21"/>
    </row>
    <row r="449" spans="1:7">
      <c r="A449" s="18"/>
      <c r="B449" s="20"/>
      <c r="C449" s="5">
        <v>45</v>
      </c>
      <c r="D449" s="3">
        <v>633.69899999999996</v>
      </c>
      <c r="E449" s="3">
        <v>560.98900000000003</v>
      </c>
      <c r="F449" s="7">
        <f t="shared" si="6"/>
        <v>597.34400000000005</v>
      </c>
      <c r="G449" s="21"/>
    </row>
    <row r="450" spans="1:7">
      <c r="A450" s="18"/>
      <c r="B450" s="20"/>
      <c r="C450" s="5">
        <v>46</v>
      </c>
      <c r="D450" s="3">
        <v>472.25799999999998</v>
      </c>
      <c r="E450" s="3">
        <v>385.36399999999998</v>
      </c>
      <c r="F450" s="7">
        <f t="shared" si="6"/>
        <v>428.81099999999998</v>
      </c>
      <c r="G450" s="21"/>
    </row>
    <row r="451" spans="1:7">
      <c r="A451" s="18"/>
      <c r="B451" s="20"/>
      <c r="C451" s="5">
        <v>47</v>
      </c>
      <c r="D451" s="3">
        <v>584.41800000000001</v>
      </c>
      <c r="E451" s="3">
        <v>524.83900000000006</v>
      </c>
      <c r="F451" s="7">
        <f t="shared" si="6"/>
        <v>554.62850000000003</v>
      </c>
      <c r="G451" s="21"/>
    </row>
    <row r="452" spans="1:7">
      <c r="A452" s="18"/>
      <c r="B452" s="20"/>
      <c r="C452" s="5">
        <v>48</v>
      </c>
      <c r="D452" s="3">
        <v>571.245</v>
      </c>
      <c r="E452" s="3">
        <v>480.74599999999998</v>
      </c>
      <c r="F452" s="7">
        <f t="shared" si="6"/>
        <v>525.99549999999999</v>
      </c>
      <c r="G452" s="21"/>
    </row>
    <row r="453" spans="1:7">
      <c r="A453" s="18"/>
      <c r="B453" s="20"/>
      <c r="C453" s="5">
        <v>49</v>
      </c>
      <c r="D453" s="3">
        <v>604.89700000000005</v>
      </c>
      <c r="E453" s="3">
        <v>525.93499999999995</v>
      </c>
      <c r="F453" s="7">
        <f t="shared" si="6"/>
        <v>565.41599999999994</v>
      </c>
      <c r="G453" s="21"/>
    </row>
    <row r="454" spans="1:7">
      <c r="A454" s="18" t="s">
        <v>6</v>
      </c>
      <c r="B454" s="20">
        <v>2</v>
      </c>
      <c r="C454" s="5">
        <v>1</v>
      </c>
      <c r="D454" s="3">
        <v>692.40800000000002</v>
      </c>
      <c r="E454" s="3">
        <v>502.37200000000001</v>
      </c>
      <c r="F454" s="7">
        <f t="shared" ref="F454:F503" si="7">AVERAGE(D454:E454)</f>
        <v>597.39</v>
      </c>
      <c r="G454" s="21"/>
    </row>
    <row r="455" spans="1:7">
      <c r="A455" s="18"/>
      <c r="B455" s="20"/>
      <c r="C455" s="5">
        <v>2</v>
      </c>
      <c r="D455" s="3">
        <v>539.96900000000005</v>
      </c>
      <c r="E455" s="3">
        <v>523.35699999999997</v>
      </c>
      <c r="F455" s="7">
        <f t="shared" si="7"/>
        <v>531.66300000000001</v>
      </c>
      <c r="G455" s="21"/>
    </row>
    <row r="456" spans="1:7">
      <c r="A456" s="18"/>
      <c r="B456" s="20"/>
      <c r="C456" s="5">
        <v>3</v>
      </c>
      <c r="D456" s="3">
        <v>653.15499999999997</v>
      </c>
      <c r="E456" s="3">
        <v>503.327</v>
      </c>
      <c r="F456" s="7">
        <f t="shared" si="7"/>
        <v>578.24099999999999</v>
      </c>
      <c r="G456" s="21"/>
    </row>
    <row r="457" spans="1:7">
      <c r="A457" s="18"/>
      <c r="B457" s="20"/>
      <c r="C457" s="5">
        <v>4</v>
      </c>
      <c r="D457" s="3">
        <v>557.87</v>
      </c>
      <c r="E457" s="3">
        <v>486.07600000000002</v>
      </c>
      <c r="F457" s="7">
        <f t="shared" si="7"/>
        <v>521.97299999999996</v>
      </c>
      <c r="G457" s="21"/>
    </row>
    <row r="458" spans="1:7">
      <c r="A458" s="18"/>
      <c r="B458" s="20"/>
      <c r="C458" s="5">
        <v>5</v>
      </c>
      <c r="D458" s="3">
        <v>630.07100000000003</v>
      </c>
      <c r="E458" s="3">
        <v>523.38599999999997</v>
      </c>
      <c r="F458" s="7">
        <f t="shared" si="7"/>
        <v>576.72849999999994</v>
      </c>
      <c r="G458" s="21"/>
    </row>
    <row r="459" spans="1:7">
      <c r="A459" s="18"/>
      <c r="B459" s="20"/>
      <c r="C459" s="5">
        <v>6</v>
      </c>
      <c r="D459" s="3">
        <v>448.82</v>
      </c>
      <c r="E459" s="3">
        <v>397.21600000000001</v>
      </c>
      <c r="F459" s="7">
        <f t="shared" si="7"/>
        <v>423.01800000000003</v>
      </c>
      <c r="G459" s="21"/>
    </row>
    <row r="460" spans="1:7">
      <c r="A460" s="18"/>
      <c r="B460" s="20"/>
      <c r="C460" s="5">
        <v>7</v>
      </c>
      <c r="D460" s="3">
        <v>657.49099999999999</v>
      </c>
      <c r="E460" s="3">
        <v>565.68499999999995</v>
      </c>
      <c r="F460" s="7">
        <f t="shared" si="7"/>
        <v>611.58799999999997</v>
      </c>
      <c r="G460" s="21"/>
    </row>
    <row r="461" spans="1:7">
      <c r="A461" s="18"/>
      <c r="B461" s="20"/>
      <c r="C461" s="5">
        <v>8</v>
      </c>
      <c r="D461" s="3">
        <v>502.65100000000001</v>
      </c>
      <c r="E461" s="3">
        <v>383.53500000000003</v>
      </c>
      <c r="F461" s="7">
        <f t="shared" si="7"/>
        <v>443.09300000000002</v>
      </c>
      <c r="G461" s="21"/>
    </row>
    <row r="462" spans="1:7">
      <c r="A462" s="18"/>
      <c r="B462" s="20"/>
      <c r="C462" s="5">
        <v>9</v>
      </c>
      <c r="D462" s="3">
        <v>484.80599999999998</v>
      </c>
      <c r="E462" s="3">
        <v>371.512</v>
      </c>
      <c r="F462" s="7">
        <f t="shared" si="7"/>
        <v>428.15899999999999</v>
      </c>
      <c r="G462" s="21"/>
    </row>
    <row r="463" spans="1:7">
      <c r="A463" s="18"/>
      <c r="B463" s="20"/>
      <c r="C463" s="5">
        <v>10</v>
      </c>
      <c r="D463" s="3">
        <v>505.09800000000001</v>
      </c>
      <c r="E463" s="3">
        <v>444.005</v>
      </c>
      <c r="F463" s="7">
        <f t="shared" si="7"/>
        <v>474.55150000000003</v>
      </c>
      <c r="G463" s="21"/>
    </row>
    <row r="464" spans="1:7">
      <c r="A464" s="18"/>
      <c r="B464" s="20"/>
      <c r="C464" s="5">
        <v>11</v>
      </c>
      <c r="D464" s="3">
        <v>607.572</v>
      </c>
      <c r="E464" s="3">
        <v>382.43099999999998</v>
      </c>
      <c r="F464" s="7">
        <f t="shared" si="7"/>
        <v>495.00149999999996</v>
      </c>
      <c r="G464" s="21"/>
    </row>
    <row r="465" spans="1:7">
      <c r="A465" s="18"/>
      <c r="B465" s="20"/>
      <c r="C465" s="5">
        <v>12</v>
      </c>
      <c r="D465" s="3">
        <v>829.69200000000001</v>
      </c>
      <c r="E465" s="3">
        <v>570.53399999999999</v>
      </c>
      <c r="F465" s="7">
        <f t="shared" si="7"/>
        <v>700.11300000000006</v>
      </c>
      <c r="G465" s="21"/>
    </row>
    <row r="466" spans="1:7">
      <c r="A466" s="18"/>
      <c r="B466" s="20"/>
      <c r="C466" s="5">
        <v>13</v>
      </c>
      <c r="D466" s="3">
        <v>708.38300000000004</v>
      </c>
      <c r="E466" s="3">
        <v>501.76</v>
      </c>
      <c r="F466" s="7">
        <f t="shared" si="7"/>
        <v>605.07150000000001</v>
      </c>
      <c r="G466" s="21"/>
    </row>
    <row r="467" spans="1:7">
      <c r="A467" s="18"/>
      <c r="B467" s="20"/>
      <c r="C467" s="5">
        <v>14</v>
      </c>
      <c r="D467" s="3">
        <v>532.80200000000002</v>
      </c>
      <c r="E467" s="3">
        <v>534.59400000000005</v>
      </c>
      <c r="F467" s="7">
        <f t="shared" si="7"/>
        <v>533.69800000000009</v>
      </c>
      <c r="G467" s="21"/>
    </row>
    <row r="468" spans="1:7">
      <c r="A468" s="18"/>
      <c r="B468" s="20"/>
      <c r="C468" s="5">
        <v>15</v>
      </c>
      <c r="D468" s="3">
        <v>783.63199999999995</v>
      </c>
      <c r="E468" s="3">
        <v>619.67499999999995</v>
      </c>
      <c r="F468" s="7">
        <f t="shared" si="7"/>
        <v>701.65349999999989</v>
      </c>
      <c r="G468" s="21"/>
    </row>
    <row r="469" spans="1:7">
      <c r="A469" s="18"/>
      <c r="B469" s="20"/>
      <c r="C469" s="5">
        <v>16</v>
      </c>
      <c r="D469" s="3">
        <v>732.47900000000004</v>
      </c>
      <c r="E469" s="3">
        <v>635.75400000000002</v>
      </c>
      <c r="F469" s="7">
        <f t="shared" si="7"/>
        <v>684.11650000000009</v>
      </c>
      <c r="G469" s="21"/>
    </row>
    <row r="470" spans="1:7">
      <c r="A470" s="18"/>
      <c r="B470" s="20"/>
      <c r="C470" s="5">
        <v>17</v>
      </c>
      <c r="D470" s="3">
        <v>601.33199999999999</v>
      </c>
      <c r="E470" s="3">
        <v>531.91800000000001</v>
      </c>
      <c r="F470" s="7">
        <f t="shared" si="7"/>
        <v>566.625</v>
      </c>
      <c r="G470" s="21"/>
    </row>
    <row r="471" spans="1:7">
      <c r="A471" s="18"/>
      <c r="B471" s="20"/>
      <c r="C471" s="5">
        <v>18</v>
      </c>
      <c r="D471" s="3">
        <v>527.78700000000003</v>
      </c>
      <c r="E471" s="3">
        <v>652.34900000000005</v>
      </c>
      <c r="F471" s="7">
        <f t="shared" si="7"/>
        <v>590.06799999999998</v>
      </c>
      <c r="G471" s="21"/>
    </row>
    <row r="472" spans="1:7">
      <c r="A472" s="18"/>
      <c r="B472" s="20"/>
      <c r="C472" s="5">
        <v>19</v>
      </c>
      <c r="D472" s="3">
        <v>583.44100000000003</v>
      </c>
      <c r="E472" s="3">
        <v>417.88200000000001</v>
      </c>
      <c r="F472" s="7">
        <f t="shared" si="7"/>
        <v>500.66150000000005</v>
      </c>
      <c r="G472" s="21"/>
    </row>
    <row r="473" spans="1:7">
      <c r="A473" s="18"/>
      <c r="B473" s="20"/>
      <c r="C473" s="5">
        <v>20</v>
      </c>
      <c r="D473" s="3">
        <v>1019.182</v>
      </c>
      <c r="E473" s="3">
        <v>616.38300000000004</v>
      </c>
      <c r="F473" s="7">
        <f t="shared" si="7"/>
        <v>817.78250000000003</v>
      </c>
      <c r="G473" s="21"/>
    </row>
    <row r="474" spans="1:7">
      <c r="A474" s="18"/>
      <c r="B474" s="20"/>
      <c r="C474" s="5">
        <v>21</v>
      </c>
      <c r="D474" s="3">
        <v>557.99099999999999</v>
      </c>
      <c r="E474" s="3">
        <v>689.89</v>
      </c>
      <c r="F474" s="7">
        <f t="shared" si="7"/>
        <v>623.94049999999993</v>
      </c>
      <c r="G474" s="21"/>
    </row>
    <row r="475" spans="1:7">
      <c r="A475" s="18"/>
      <c r="B475" s="20"/>
      <c r="C475" s="5">
        <v>22</v>
      </c>
      <c r="D475" s="3">
        <v>620.42499999999995</v>
      </c>
      <c r="E475" s="3">
        <v>465.77600000000001</v>
      </c>
      <c r="F475" s="7">
        <f t="shared" si="7"/>
        <v>543.10050000000001</v>
      </c>
      <c r="G475" s="21"/>
    </row>
    <row r="476" spans="1:7">
      <c r="A476" s="18"/>
      <c r="B476" s="20"/>
      <c r="C476" s="5">
        <v>23</v>
      </c>
      <c r="D476" s="3">
        <v>673.64599999999996</v>
      </c>
      <c r="E476" s="3">
        <v>463.37299999999999</v>
      </c>
      <c r="F476" s="7">
        <f t="shared" si="7"/>
        <v>568.5095</v>
      </c>
      <c r="G476" s="21"/>
    </row>
    <row r="477" spans="1:7">
      <c r="A477" s="18"/>
      <c r="B477" s="20"/>
      <c r="C477" s="5">
        <v>24</v>
      </c>
      <c r="D477" s="3">
        <v>600.60699999999997</v>
      </c>
      <c r="E477" s="3">
        <v>746.77200000000005</v>
      </c>
      <c r="F477" s="7">
        <f t="shared" si="7"/>
        <v>673.68949999999995</v>
      </c>
      <c r="G477" s="21"/>
    </row>
    <row r="478" spans="1:7">
      <c r="A478" s="18"/>
      <c r="B478" s="20"/>
      <c r="C478" s="5">
        <v>25</v>
      </c>
      <c r="D478" s="3">
        <v>607.79999999999995</v>
      </c>
      <c r="E478" s="3">
        <v>504.16300000000001</v>
      </c>
      <c r="F478" s="7">
        <f t="shared" si="7"/>
        <v>555.98149999999998</v>
      </c>
      <c r="G478" s="21"/>
    </row>
    <row r="479" spans="1:7">
      <c r="A479" s="18"/>
      <c r="B479" s="20"/>
      <c r="C479" s="5">
        <v>26</v>
      </c>
      <c r="D479" s="3">
        <v>835.32399999999996</v>
      </c>
      <c r="E479" s="3">
        <v>432.32600000000002</v>
      </c>
      <c r="F479" s="7">
        <f t="shared" si="7"/>
        <v>633.82500000000005</v>
      </c>
      <c r="G479" s="21"/>
    </row>
    <row r="480" spans="1:7">
      <c r="A480" s="18"/>
      <c r="B480" s="20"/>
      <c r="C480" s="5">
        <v>27</v>
      </c>
      <c r="D480" s="3">
        <v>638.84100000000001</v>
      </c>
      <c r="E480" s="3">
        <v>453.25200000000001</v>
      </c>
      <c r="F480" s="7">
        <f t="shared" si="7"/>
        <v>546.04650000000004</v>
      </c>
      <c r="G480" s="21"/>
    </row>
    <row r="481" spans="1:11">
      <c r="A481" s="18"/>
      <c r="B481" s="20"/>
      <c r="C481" s="5">
        <v>28</v>
      </c>
      <c r="D481" s="3">
        <v>567.18799999999999</v>
      </c>
      <c r="E481" s="3">
        <v>365.93900000000002</v>
      </c>
      <c r="F481" s="7">
        <f t="shared" si="7"/>
        <v>466.56349999999998</v>
      </c>
      <c r="G481" s="21"/>
    </row>
    <row r="482" spans="1:11">
      <c r="A482" s="18"/>
      <c r="B482" s="20"/>
      <c r="C482" s="5">
        <v>29</v>
      </c>
      <c r="D482" s="3">
        <v>599.16300000000001</v>
      </c>
      <c r="E482" s="3">
        <v>456.44900000000001</v>
      </c>
      <c r="F482" s="7">
        <f t="shared" si="7"/>
        <v>527.80600000000004</v>
      </c>
      <c r="G482" s="21"/>
    </row>
    <row r="483" spans="1:11">
      <c r="A483" s="18"/>
      <c r="B483" s="20"/>
      <c r="C483" s="5">
        <v>30</v>
      </c>
      <c r="D483" s="3">
        <v>802.16800000000001</v>
      </c>
      <c r="E483" s="3">
        <v>588.351</v>
      </c>
      <c r="F483" s="7">
        <f t="shared" si="7"/>
        <v>695.2595</v>
      </c>
      <c r="G483" s="21"/>
    </row>
    <row r="484" spans="1:11">
      <c r="A484" s="18"/>
      <c r="B484" s="20"/>
      <c r="C484" s="5">
        <v>31</v>
      </c>
      <c r="D484" s="3">
        <v>839.30399999999997</v>
      </c>
      <c r="E484" s="3">
        <v>645.71900000000005</v>
      </c>
      <c r="F484" s="7">
        <f t="shared" si="7"/>
        <v>742.51150000000007</v>
      </c>
      <c r="G484" s="21"/>
    </row>
    <row r="485" spans="1:11">
      <c r="A485" s="18"/>
      <c r="B485" s="20"/>
      <c r="C485" s="5">
        <v>32</v>
      </c>
      <c r="D485" s="3">
        <v>672.298</v>
      </c>
      <c r="E485" s="3">
        <v>455.61700000000002</v>
      </c>
      <c r="F485" s="7">
        <f t="shared" si="7"/>
        <v>563.95749999999998</v>
      </c>
      <c r="G485" s="21"/>
    </row>
    <row r="486" spans="1:11">
      <c r="A486" s="18"/>
      <c r="B486" s="20"/>
      <c r="C486" s="5">
        <v>33</v>
      </c>
      <c r="D486" s="3">
        <v>672.42499999999995</v>
      </c>
      <c r="E486" s="3">
        <v>74.268000000000001</v>
      </c>
      <c r="F486" s="7">
        <f t="shared" si="7"/>
        <v>373.34649999999999</v>
      </c>
      <c r="G486" s="21"/>
    </row>
    <row r="487" spans="1:11">
      <c r="A487" s="18"/>
      <c r="B487" s="20"/>
      <c r="C487" s="5">
        <v>34</v>
      </c>
      <c r="D487" s="3">
        <v>785.46400000000006</v>
      </c>
      <c r="E487" s="3">
        <v>606.27800000000002</v>
      </c>
      <c r="F487" s="7">
        <f t="shared" si="7"/>
        <v>695.87100000000009</v>
      </c>
      <c r="G487" s="21"/>
    </row>
    <row r="488" spans="1:11">
      <c r="A488" s="18"/>
      <c r="B488" s="20"/>
      <c r="C488" s="5">
        <v>35</v>
      </c>
      <c r="D488" s="3">
        <v>508.11599999999999</v>
      </c>
      <c r="E488" s="3">
        <v>448.93</v>
      </c>
      <c r="F488" s="7">
        <f t="shared" si="7"/>
        <v>478.52300000000002</v>
      </c>
      <c r="G488" s="21"/>
    </row>
    <row r="489" spans="1:11">
      <c r="A489" s="18"/>
      <c r="B489" s="20"/>
      <c r="C489" s="5">
        <v>36</v>
      </c>
      <c r="D489" s="3">
        <v>524.08100000000002</v>
      </c>
      <c r="E489" s="3">
        <v>390.87799999999999</v>
      </c>
      <c r="F489" s="7">
        <f t="shared" si="7"/>
        <v>457.47950000000003</v>
      </c>
      <c r="G489" s="21"/>
    </row>
    <row r="490" spans="1:11">
      <c r="A490" s="18"/>
      <c r="B490" s="20"/>
      <c r="C490" s="5">
        <v>37</v>
      </c>
      <c r="D490" s="3">
        <v>816.76900000000001</v>
      </c>
      <c r="E490" s="3">
        <v>504.73500000000001</v>
      </c>
      <c r="F490" s="7">
        <f t="shared" si="7"/>
        <v>660.75199999999995</v>
      </c>
      <c r="G490" s="21"/>
    </row>
    <row r="491" spans="1:11">
      <c r="A491" s="18"/>
      <c r="B491" s="20"/>
      <c r="C491" s="5">
        <v>38</v>
      </c>
      <c r="D491" s="3">
        <v>589.19299999999998</v>
      </c>
      <c r="E491" s="3">
        <v>514.245</v>
      </c>
      <c r="F491" s="7">
        <f t="shared" si="7"/>
        <v>551.71900000000005</v>
      </c>
      <c r="G491" s="21"/>
    </row>
    <row r="492" spans="1:11">
      <c r="A492" s="18"/>
      <c r="B492" s="20"/>
      <c r="C492" s="5">
        <v>39</v>
      </c>
      <c r="D492" s="3">
        <v>996.38900000000001</v>
      </c>
      <c r="E492" s="3">
        <v>647.35199999999998</v>
      </c>
      <c r="F492" s="7">
        <f t="shared" si="7"/>
        <v>821.87049999999999</v>
      </c>
      <c r="G492" s="21"/>
    </row>
    <row r="493" spans="1:11">
      <c r="A493" s="18"/>
      <c r="B493" s="20"/>
      <c r="C493" s="5">
        <v>40</v>
      </c>
      <c r="D493" s="3">
        <v>469.54500000000002</v>
      </c>
      <c r="E493" s="3">
        <v>527.57600000000002</v>
      </c>
      <c r="F493" s="7">
        <f t="shared" si="7"/>
        <v>498.56050000000005</v>
      </c>
      <c r="G493" s="21"/>
    </row>
    <row r="494" spans="1:11">
      <c r="A494" s="18"/>
      <c r="B494" s="20"/>
      <c r="C494" s="5">
        <v>41</v>
      </c>
      <c r="D494" s="3">
        <v>584.60500000000002</v>
      </c>
      <c r="E494" s="3">
        <v>533.40300000000002</v>
      </c>
      <c r="F494" s="7">
        <f t="shared" si="7"/>
        <v>559.00400000000002</v>
      </c>
      <c r="G494" s="21"/>
      <c r="K494" s="1"/>
    </row>
    <row r="495" spans="1:11">
      <c r="A495" s="18"/>
      <c r="B495" s="20"/>
      <c r="C495" s="5">
        <v>42</v>
      </c>
      <c r="D495" s="3">
        <v>657.73500000000001</v>
      </c>
      <c r="E495" s="3">
        <v>720.28</v>
      </c>
      <c r="F495" s="7">
        <f t="shared" si="7"/>
        <v>689.00749999999994</v>
      </c>
      <c r="G495" s="21"/>
    </row>
    <row r="496" spans="1:11">
      <c r="A496" s="18"/>
      <c r="B496" s="20"/>
      <c r="C496" s="5">
        <v>43</v>
      </c>
      <c r="D496" s="3">
        <v>653.30999999999995</v>
      </c>
      <c r="E496" s="3">
        <v>481.19299999999998</v>
      </c>
      <c r="F496" s="7">
        <f t="shared" si="7"/>
        <v>567.25149999999996</v>
      </c>
      <c r="G496" s="21"/>
    </row>
    <row r="497" spans="1:7">
      <c r="A497" s="18"/>
      <c r="B497" s="20"/>
      <c r="C497" s="5">
        <v>44</v>
      </c>
      <c r="D497" s="3">
        <v>675.40700000000004</v>
      </c>
      <c r="E497" s="3">
        <v>508.84300000000002</v>
      </c>
      <c r="F497" s="7">
        <f t="shared" si="7"/>
        <v>592.125</v>
      </c>
      <c r="G497" s="21"/>
    </row>
    <row r="498" spans="1:7">
      <c r="A498" s="18"/>
      <c r="B498" s="20"/>
      <c r="C498" s="5">
        <v>45</v>
      </c>
      <c r="D498" s="3">
        <v>562.11</v>
      </c>
      <c r="E498" s="3">
        <v>697.98299999999995</v>
      </c>
      <c r="F498" s="7">
        <f t="shared" si="7"/>
        <v>630.04649999999992</v>
      </c>
      <c r="G498" s="21"/>
    </row>
    <row r="499" spans="1:7">
      <c r="A499" s="18"/>
      <c r="B499" s="20"/>
      <c r="C499" s="5">
        <v>46</v>
      </c>
      <c r="D499" s="3">
        <v>973.88300000000004</v>
      </c>
      <c r="E499" s="3">
        <v>782.33100000000002</v>
      </c>
      <c r="F499" s="7">
        <f t="shared" si="7"/>
        <v>878.10699999999997</v>
      </c>
      <c r="G499" s="21"/>
    </row>
    <row r="500" spans="1:7">
      <c r="A500" s="18"/>
      <c r="B500" s="20"/>
      <c r="C500" s="5">
        <v>47</v>
      </c>
      <c r="D500" s="3">
        <v>692.45799999999997</v>
      </c>
      <c r="E500" s="3">
        <v>508.68200000000002</v>
      </c>
      <c r="F500" s="7">
        <f t="shared" si="7"/>
        <v>600.56999999999994</v>
      </c>
      <c r="G500" s="21"/>
    </row>
    <row r="501" spans="1:7">
      <c r="A501" s="18"/>
      <c r="B501" s="20"/>
      <c r="C501" s="5">
        <v>48</v>
      </c>
      <c r="D501" s="3">
        <v>783.21299999999997</v>
      </c>
      <c r="E501" s="3">
        <v>569.46600000000001</v>
      </c>
      <c r="F501" s="7">
        <f t="shared" si="7"/>
        <v>676.33950000000004</v>
      </c>
      <c r="G501" s="21"/>
    </row>
    <row r="502" spans="1:7">
      <c r="A502" s="18"/>
      <c r="B502" s="20"/>
      <c r="C502" s="5">
        <v>49</v>
      </c>
      <c r="D502" s="3">
        <v>673.69299999999998</v>
      </c>
      <c r="E502" s="3">
        <v>598.96</v>
      </c>
      <c r="F502" s="7">
        <f t="shared" si="7"/>
        <v>636.32650000000001</v>
      </c>
      <c r="G502" s="21"/>
    </row>
    <row r="503" spans="1:7">
      <c r="A503" s="18"/>
      <c r="B503" s="20"/>
      <c r="C503" s="5">
        <v>50</v>
      </c>
      <c r="D503" s="3">
        <v>854.25199999999995</v>
      </c>
      <c r="E503" s="3">
        <v>730.16200000000003</v>
      </c>
      <c r="F503" s="7">
        <f t="shared" si="7"/>
        <v>792.20699999999999</v>
      </c>
      <c r="G503" s="21"/>
    </row>
    <row r="504" spans="1:7">
      <c r="G504" s="2"/>
    </row>
  </sheetData>
  <mergeCells count="29">
    <mergeCell ref="A5:A54"/>
    <mergeCell ref="B5:B54"/>
    <mergeCell ref="A305:A355"/>
    <mergeCell ref="B305:B355"/>
    <mergeCell ref="A105:A154"/>
    <mergeCell ref="B105:B154"/>
    <mergeCell ref="A155:A204"/>
    <mergeCell ref="B356:B404"/>
    <mergeCell ref="B55:B104"/>
    <mergeCell ref="A55:A104"/>
    <mergeCell ref="A205:A254"/>
    <mergeCell ref="B205:B254"/>
    <mergeCell ref="B155:B204"/>
    <mergeCell ref="A454:A503"/>
    <mergeCell ref="B454:B503"/>
    <mergeCell ref="D3:G3"/>
    <mergeCell ref="G5:G104"/>
    <mergeCell ref="G105:G204"/>
    <mergeCell ref="G205:G304"/>
    <mergeCell ref="G305:G404"/>
    <mergeCell ref="A405:A453"/>
    <mergeCell ref="B405:B453"/>
    <mergeCell ref="G405:G503"/>
    <mergeCell ref="A255:A304"/>
    <mergeCell ref="B255:B304"/>
    <mergeCell ref="C3:C4"/>
    <mergeCell ref="B3:B4"/>
    <mergeCell ref="A3:A4"/>
    <mergeCell ref="A356:A40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7A9BF-41EF-43EB-9168-4C1BFC712D02}">
  <dimension ref="A1:Q27"/>
  <sheetViews>
    <sheetView workbookViewId="0">
      <selection activeCell="AA24" sqref="AA24"/>
    </sheetView>
  </sheetViews>
  <sheetFormatPr defaultRowHeight="15"/>
  <cols>
    <col min="1" max="1" width="31.5703125" customWidth="1"/>
    <col min="6" max="6" width="10.42578125" customWidth="1"/>
    <col min="9" max="9" width="9.85546875" customWidth="1"/>
    <col min="12" max="12" width="10.85546875" customWidth="1"/>
    <col min="15" max="15" width="10.42578125" customWidth="1"/>
    <col min="16" max="16" width="20.140625" customWidth="1"/>
    <col min="17" max="17" width="40.85546875" customWidth="1"/>
  </cols>
  <sheetData>
    <row r="1" spans="1:17">
      <c r="A1" t="s">
        <v>67</v>
      </c>
      <c r="G1" t="s">
        <v>28</v>
      </c>
    </row>
    <row r="5" spans="1:17">
      <c r="A5" s="22" t="s">
        <v>22</v>
      </c>
      <c r="B5" s="22" t="s">
        <v>23</v>
      </c>
      <c r="C5" s="22" t="s">
        <v>4</v>
      </c>
      <c r="D5" s="18" t="s">
        <v>10</v>
      </c>
      <c r="E5" s="18"/>
      <c r="F5" s="18"/>
      <c r="G5" s="18" t="s">
        <v>11</v>
      </c>
      <c r="H5" s="18"/>
      <c r="I5" s="18"/>
      <c r="J5" s="18" t="s">
        <v>12</v>
      </c>
      <c r="K5" s="18"/>
      <c r="L5" s="18"/>
      <c r="M5" s="18" t="s">
        <v>24</v>
      </c>
      <c r="N5" s="18"/>
      <c r="O5" s="18"/>
      <c r="P5" s="18" t="s">
        <v>21</v>
      </c>
      <c r="Q5" s="18" t="s">
        <v>27</v>
      </c>
    </row>
    <row r="6" spans="1:17">
      <c r="A6" s="23"/>
      <c r="B6" s="23"/>
      <c r="C6" s="23"/>
      <c r="D6" s="8" t="s">
        <v>18</v>
      </c>
      <c r="E6" s="8" t="s">
        <v>19</v>
      </c>
      <c r="F6" s="8" t="s">
        <v>20</v>
      </c>
      <c r="G6" s="8" t="s">
        <v>18</v>
      </c>
      <c r="H6" s="8" t="s">
        <v>19</v>
      </c>
      <c r="I6" s="8" t="s">
        <v>20</v>
      </c>
      <c r="J6" s="8" t="s">
        <v>18</v>
      </c>
      <c r="K6" s="8" t="s">
        <v>19</v>
      </c>
      <c r="L6" s="8" t="s">
        <v>20</v>
      </c>
      <c r="M6" s="8" t="s">
        <v>18</v>
      </c>
      <c r="N6" s="8" t="s">
        <v>19</v>
      </c>
      <c r="O6" s="8" t="s">
        <v>20</v>
      </c>
      <c r="P6" s="18"/>
      <c r="Q6" s="18"/>
    </row>
    <row r="7" spans="1:17">
      <c r="A7" s="22" t="s">
        <v>25</v>
      </c>
      <c r="B7" s="20">
        <v>2</v>
      </c>
      <c r="C7" s="4">
        <v>1</v>
      </c>
      <c r="D7" s="3">
        <v>22091</v>
      </c>
      <c r="E7" s="3">
        <v>37995</v>
      </c>
      <c r="F7" s="3">
        <f>E7-D7</f>
        <v>15904</v>
      </c>
      <c r="G7" s="3">
        <v>23530</v>
      </c>
      <c r="H7" s="3">
        <v>39272</v>
      </c>
      <c r="I7" s="3">
        <f>H7-G7</f>
        <v>15742</v>
      </c>
      <c r="J7" s="3">
        <v>22348</v>
      </c>
      <c r="K7" s="3">
        <v>36012</v>
      </c>
      <c r="L7" s="3">
        <f>K7-J7</f>
        <v>13664</v>
      </c>
      <c r="M7" s="3">
        <v>20648</v>
      </c>
      <c r="N7" s="3">
        <v>34494</v>
      </c>
      <c r="O7" s="3">
        <f>N7-M7</f>
        <v>13846</v>
      </c>
      <c r="P7" s="24">
        <f>AVERAGE(O7:O9,F7:F9,I7:I9,L7:L9)</f>
        <v>10126.166666666666</v>
      </c>
      <c r="Q7" s="24">
        <f>P7/P19</f>
        <v>2.0885871433482297</v>
      </c>
    </row>
    <row r="8" spans="1:17">
      <c r="A8" s="28"/>
      <c r="B8" s="20"/>
      <c r="C8" s="4">
        <v>2</v>
      </c>
      <c r="D8" s="3">
        <v>16121</v>
      </c>
      <c r="E8" s="3">
        <v>27805</v>
      </c>
      <c r="F8" s="3">
        <f t="shared" ref="F8:F15" si="0">E8-D8</f>
        <v>11684</v>
      </c>
      <c r="G8" s="3">
        <v>18117</v>
      </c>
      <c r="H8" s="3">
        <v>28825</v>
      </c>
      <c r="I8" s="3">
        <f t="shared" ref="I8:I15" si="1">H8-G8</f>
        <v>10708</v>
      </c>
      <c r="J8" s="3">
        <v>17827</v>
      </c>
      <c r="K8" s="3">
        <v>28288</v>
      </c>
      <c r="L8" s="3">
        <f t="shared" ref="L8:L15" si="2">K8-J8</f>
        <v>10461</v>
      </c>
      <c r="M8" s="3">
        <v>16301</v>
      </c>
      <c r="N8" s="3">
        <v>26442</v>
      </c>
      <c r="O8" s="3">
        <f t="shared" ref="O8:O12" si="3">N8-M8</f>
        <v>10141</v>
      </c>
      <c r="P8" s="24"/>
      <c r="Q8" s="24"/>
    </row>
    <row r="9" spans="1:17">
      <c r="A9" s="28"/>
      <c r="B9" s="20"/>
      <c r="C9" s="4">
        <v>3</v>
      </c>
      <c r="D9" s="3">
        <v>23595</v>
      </c>
      <c r="E9" s="3">
        <v>28102</v>
      </c>
      <c r="F9" s="3">
        <f t="shared" si="0"/>
        <v>4507</v>
      </c>
      <c r="G9" s="3">
        <v>23378</v>
      </c>
      <c r="H9" s="3">
        <v>27827</v>
      </c>
      <c r="I9" s="3">
        <f t="shared" si="1"/>
        <v>4449</v>
      </c>
      <c r="J9" s="3">
        <v>20824</v>
      </c>
      <c r="K9" s="3">
        <v>26430</v>
      </c>
      <c r="L9" s="3">
        <f t="shared" si="2"/>
        <v>5606</v>
      </c>
      <c r="M9" s="3">
        <v>21913</v>
      </c>
      <c r="N9" s="3">
        <v>26715</v>
      </c>
      <c r="O9" s="3">
        <f t="shared" si="3"/>
        <v>4802</v>
      </c>
      <c r="P9" s="24"/>
      <c r="Q9" s="24"/>
    </row>
    <row r="10" spans="1:17">
      <c r="A10" s="28"/>
      <c r="B10" s="20">
        <v>10</v>
      </c>
      <c r="C10" s="4">
        <v>1</v>
      </c>
      <c r="D10" s="3">
        <v>4504</v>
      </c>
      <c r="E10" s="3">
        <v>6107</v>
      </c>
      <c r="F10" s="3">
        <f t="shared" si="0"/>
        <v>1603</v>
      </c>
      <c r="G10" s="3">
        <v>4839</v>
      </c>
      <c r="H10" s="3">
        <v>6297</v>
      </c>
      <c r="I10" s="3">
        <f t="shared" si="1"/>
        <v>1458</v>
      </c>
      <c r="J10" s="3">
        <v>4173</v>
      </c>
      <c r="K10" s="3">
        <v>6130</v>
      </c>
      <c r="L10" s="3">
        <f t="shared" si="2"/>
        <v>1957</v>
      </c>
      <c r="M10" s="3">
        <v>3933</v>
      </c>
      <c r="N10" s="3">
        <v>5374</v>
      </c>
      <c r="O10" s="3">
        <f t="shared" si="3"/>
        <v>1441</v>
      </c>
      <c r="P10" s="24">
        <f t="shared" ref="P10" si="4">AVERAGE(O10:O12,F10:F12,I10:I12,L10:L12)</f>
        <v>1919.0833333333333</v>
      </c>
      <c r="Q10" s="24">
        <f>P10/P22</f>
        <v>1.6743492802093936</v>
      </c>
    </row>
    <row r="11" spans="1:17">
      <c r="A11" s="28"/>
      <c r="B11" s="20"/>
      <c r="C11" s="4">
        <v>2</v>
      </c>
      <c r="D11" s="3">
        <v>5387</v>
      </c>
      <c r="E11" s="3">
        <v>7334</v>
      </c>
      <c r="F11" s="3">
        <f t="shared" si="0"/>
        <v>1947</v>
      </c>
      <c r="G11" s="3">
        <v>6366</v>
      </c>
      <c r="H11" s="3">
        <v>9095</v>
      </c>
      <c r="I11" s="3">
        <f t="shared" si="1"/>
        <v>2729</v>
      </c>
      <c r="J11" s="3">
        <v>6085</v>
      </c>
      <c r="K11" s="3">
        <v>8321</v>
      </c>
      <c r="L11" s="3">
        <f t="shared" si="2"/>
        <v>2236</v>
      </c>
      <c r="M11" s="3">
        <v>4962</v>
      </c>
      <c r="N11" s="3">
        <v>7076</v>
      </c>
      <c r="O11" s="3">
        <f t="shared" si="3"/>
        <v>2114</v>
      </c>
      <c r="P11" s="24"/>
      <c r="Q11" s="24"/>
    </row>
    <row r="12" spans="1:17">
      <c r="A12" s="23"/>
      <c r="B12" s="20"/>
      <c r="C12" s="4">
        <v>3</v>
      </c>
      <c r="D12" s="3">
        <v>3514</v>
      </c>
      <c r="E12" s="3">
        <v>5353</v>
      </c>
      <c r="F12" s="3">
        <f t="shared" si="0"/>
        <v>1839</v>
      </c>
      <c r="G12" s="3">
        <v>4312</v>
      </c>
      <c r="H12" s="3">
        <v>6339</v>
      </c>
      <c r="I12" s="3">
        <f t="shared" si="1"/>
        <v>2027</v>
      </c>
      <c r="J12" s="3">
        <v>3563</v>
      </c>
      <c r="K12" s="3">
        <v>5512</v>
      </c>
      <c r="L12" s="3">
        <f t="shared" si="2"/>
        <v>1949</v>
      </c>
      <c r="M12" s="3">
        <v>3048</v>
      </c>
      <c r="N12" s="3">
        <v>4777</v>
      </c>
      <c r="O12" s="3">
        <f t="shared" si="3"/>
        <v>1729</v>
      </c>
      <c r="P12" s="24"/>
      <c r="Q12" s="24"/>
    </row>
    <row r="13" spans="1:17">
      <c r="A13" s="22" t="s">
        <v>66</v>
      </c>
      <c r="B13" s="20">
        <v>2</v>
      </c>
      <c r="C13" s="4">
        <v>1</v>
      </c>
      <c r="D13" s="3">
        <v>12438</v>
      </c>
      <c r="E13" s="3">
        <v>21772</v>
      </c>
      <c r="F13" s="3">
        <f t="shared" si="0"/>
        <v>9334</v>
      </c>
      <c r="G13" s="3">
        <v>11851</v>
      </c>
      <c r="H13" s="3">
        <v>19926</v>
      </c>
      <c r="I13" s="3">
        <f t="shared" si="1"/>
        <v>8075</v>
      </c>
      <c r="J13" s="3">
        <v>17315</v>
      </c>
      <c r="K13" s="3">
        <v>19521</v>
      </c>
      <c r="L13" s="3">
        <f t="shared" si="2"/>
        <v>2206</v>
      </c>
      <c r="M13" s="3">
        <v>12108</v>
      </c>
      <c r="N13" s="3">
        <v>20639</v>
      </c>
      <c r="O13" s="3">
        <f t="shared" ref="O13:O15" si="5">N13-M13</f>
        <v>8531</v>
      </c>
      <c r="P13" s="24">
        <f t="shared" ref="P13" si="6">AVERAGE(O13:O15,F13:F15,I13:I15,L13:L15)</f>
        <v>7578.166666666667</v>
      </c>
      <c r="Q13" s="24">
        <f>P13/P19</f>
        <v>1.5630457201787558</v>
      </c>
    </row>
    <row r="14" spans="1:17">
      <c r="A14" s="28"/>
      <c r="B14" s="20"/>
      <c r="C14" s="4">
        <v>2</v>
      </c>
      <c r="D14" s="3">
        <v>10031</v>
      </c>
      <c r="E14" s="3">
        <v>17955</v>
      </c>
      <c r="F14" s="3">
        <f t="shared" si="0"/>
        <v>7924</v>
      </c>
      <c r="G14" s="3">
        <v>10705</v>
      </c>
      <c r="H14" s="3">
        <v>17649</v>
      </c>
      <c r="I14" s="3">
        <f t="shared" si="1"/>
        <v>6944</v>
      </c>
      <c r="J14" s="3">
        <v>9588</v>
      </c>
      <c r="K14" s="3">
        <v>16433</v>
      </c>
      <c r="L14" s="3">
        <f t="shared" si="2"/>
        <v>6845</v>
      </c>
      <c r="M14" s="3">
        <v>9617</v>
      </c>
      <c r="N14" s="3">
        <v>15924</v>
      </c>
      <c r="O14" s="3">
        <f t="shared" si="5"/>
        <v>6307</v>
      </c>
      <c r="P14" s="24"/>
      <c r="Q14" s="24"/>
    </row>
    <row r="15" spans="1:17">
      <c r="A15" s="28"/>
      <c r="B15" s="20"/>
      <c r="C15" s="4">
        <v>3</v>
      </c>
      <c r="D15" s="3">
        <v>14684</v>
      </c>
      <c r="E15" s="3">
        <v>24238</v>
      </c>
      <c r="F15" s="3">
        <f t="shared" si="0"/>
        <v>9554</v>
      </c>
      <c r="G15" s="3">
        <v>15923</v>
      </c>
      <c r="H15" s="3">
        <v>23558</v>
      </c>
      <c r="I15" s="3">
        <f t="shared" si="1"/>
        <v>7635</v>
      </c>
      <c r="J15" s="3">
        <v>14761</v>
      </c>
      <c r="K15" s="3">
        <v>23123</v>
      </c>
      <c r="L15" s="3">
        <f t="shared" si="2"/>
        <v>8362</v>
      </c>
      <c r="M15" s="3">
        <v>14082</v>
      </c>
      <c r="N15" s="3">
        <v>23303</v>
      </c>
      <c r="O15" s="3">
        <f t="shared" si="5"/>
        <v>9221</v>
      </c>
      <c r="P15" s="24"/>
      <c r="Q15" s="24"/>
    </row>
    <row r="16" spans="1:17">
      <c r="A16" s="28"/>
      <c r="B16" s="20">
        <v>10</v>
      </c>
      <c r="C16" s="4">
        <v>1</v>
      </c>
      <c r="D16" s="3">
        <v>2448</v>
      </c>
      <c r="E16" s="3">
        <v>3286</v>
      </c>
      <c r="F16" s="3">
        <f t="shared" ref="F16:F18" si="7">E16-D16</f>
        <v>838</v>
      </c>
      <c r="G16" s="3">
        <v>2174</v>
      </c>
      <c r="H16" s="3">
        <v>3209</v>
      </c>
      <c r="I16" s="3">
        <f t="shared" ref="I16:I18" si="8">H16-G16</f>
        <v>1035</v>
      </c>
      <c r="J16" s="3">
        <v>2355</v>
      </c>
      <c r="K16" s="3">
        <v>3182</v>
      </c>
      <c r="L16" s="3">
        <f t="shared" ref="L16:L18" si="9">K16-J16</f>
        <v>827</v>
      </c>
      <c r="M16" s="3">
        <v>2614</v>
      </c>
      <c r="N16" s="3">
        <v>4031</v>
      </c>
      <c r="O16" s="3">
        <f t="shared" ref="O16:O18" si="10">N16-M16</f>
        <v>1417</v>
      </c>
      <c r="P16" s="24">
        <f t="shared" ref="P16" si="11">AVERAGE(O16:O18,F16:F18,I16:I18,L16:L18)</f>
        <v>1128.25</v>
      </c>
      <c r="Q16" s="24">
        <f>P16/P22</f>
        <v>0.98436818380107594</v>
      </c>
    </row>
    <row r="17" spans="1:17">
      <c r="A17" s="28"/>
      <c r="B17" s="20"/>
      <c r="C17" s="4">
        <v>2</v>
      </c>
      <c r="D17" s="3">
        <v>3853</v>
      </c>
      <c r="E17" s="3">
        <v>4979</v>
      </c>
      <c r="F17" s="3">
        <f t="shared" si="7"/>
        <v>1126</v>
      </c>
      <c r="G17" s="3">
        <v>4100</v>
      </c>
      <c r="H17" s="3">
        <v>5446</v>
      </c>
      <c r="I17" s="3">
        <f t="shared" si="8"/>
        <v>1346</v>
      </c>
      <c r="J17" s="3">
        <v>3626</v>
      </c>
      <c r="K17" s="3">
        <v>4911</v>
      </c>
      <c r="L17" s="3">
        <f t="shared" si="9"/>
        <v>1285</v>
      </c>
      <c r="M17" s="3">
        <v>3485</v>
      </c>
      <c r="N17" s="3">
        <v>4601</v>
      </c>
      <c r="O17" s="3">
        <f t="shared" si="10"/>
        <v>1116</v>
      </c>
      <c r="P17" s="24"/>
      <c r="Q17" s="24"/>
    </row>
    <row r="18" spans="1:17">
      <c r="A18" s="23"/>
      <c r="B18" s="20"/>
      <c r="C18" s="4">
        <v>3</v>
      </c>
      <c r="D18" s="3">
        <v>3125</v>
      </c>
      <c r="E18" s="3">
        <v>4516</v>
      </c>
      <c r="F18" s="3">
        <f t="shared" si="7"/>
        <v>1391</v>
      </c>
      <c r="G18" s="3">
        <v>3012</v>
      </c>
      <c r="H18" s="3">
        <v>4215</v>
      </c>
      <c r="I18" s="3">
        <f t="shared" si="8"/>
        <v>1203</v>
      </c>
      <c r="J18" s="3">
        <v>3015</v>
      </c>
      <c r="K18" s="3">
        <v>4006</v>
      </c>
      <c r="L18" s="3">
        <f t="shared" si="9"/>
        <v>991</v>
      </c>
      <c r="M18" s="3">
        <v>2857</v>
      </c>
      <c r="N18" s="3">
        <v>3821</v>
      </c>
      <c r="O18" s="3">
        <f t="shared" si="10"/>
        <v>964</v>
      </c>
      <c r="P18" s="24"/>
      <c r="Q18" s="24"/>
    </row>
    <row r="19" spans="1:17">
      <c r="A19" s="25" t="s">
        <v>26</v>
      </c>
      <c r="B19" s="20">
        <v>2</v>
      </c>
      <c r="C19" s="4">
        <v>1</v>
      </c>
      <c r="D19" s="3">
        <v>24777</v>
      </c>
      <c r="E19" s="3">
        <v>30910</v>
      </c>
      <c r="F19" s="3">
        <f t="shared" ref="F19:F24" si="12">E19-D19</f>
        <v>6133</v>
      </c>
      <c r="G19" s="3">
        <v>26704</v>
      </c>
      <c r="H19" s="3">
        <v>31697</v>
      </c>
      <c r="I19" s="3">
        <f t="shared" ref="I19:I24" si="13">H19-G19</f>
        <v>4993</v>
      </c>
      <c r="J19" s="3">
        <v>27202</v>
      </c>
      <c r="K19" s="3">
        <v>32578</v>
      </c>
      <c r="L19" s="3">
        <f t="shared" ref="L19:L24" si="14">K19-J19</f>
        <v>5376</v>
      </c>
      <c r="M19" s="3">
        <v>25574</v>
      </c>
      <c r="N19" s="3">
        <v>31569</v>
      </c>
      <c r="O19" s="3">
        <f t="shared" ref="O19:O24" si="15">N19-M19</f>
        <v>5995</v>
      </c>
      <c r="P19" s="24">
        <f t="shared" ref="P19" si="16">AVERAGE(O19:O21,F19:F21,I19:I21,L19:L21)</f>
        <v>4848.333333333333</v>
      </c>
      <c r="Q19" s="24">
        <f>P19/P19</f>
        <v>1</v>
      </c>
    </row>
    <row r="20" spans="1:17">
      <c r="A20" s="26"/>
      <c r="B20" s="20"/>
      <c r="C20" s="4">
        <v>2</v>
      </c>
      <c r="D20" s="3">
        <v>23705</v>
      </c>
      <c r="E20" s="3">
        <v>27920</v>
      </c>
      <c r="F20" s="3">
        <f t="shared" si="12"/>
        <v>4215</v>
      </c>
      <c r="G20" s="3">
        <v>23247</v>
      </c>
      <c r="H20" s="3">
        <v>27482</v>
      </c>
      <c r="I20" s="3">
        <f t="shared" si="13"/>
        <v>4235</v>
      </c>
      <c r="J20" s="3">
        <v>20923</v>
      </c>
      <c r="K20" s="3">
        <v>26397</v>
      </c>
      <c r="L20" s="3">
        <f t="shared" si="14"/>
        <v>5474</v>
      </c>
      <c r="M20" s="3">
        <v>21664</v>
      </c>
      <c r="N20" s="3">
        <v>26514</v>
      </c>
      <c r="O20" s="3">
        <f t="shared" si="15"/>
        <v>4850</v>
      </c>
      <c r="P20" s="24"/>
      <c r="Q20" s="24"/>
    </row>
    <row r="21" spans="1:17">
      <c r="A21" s="26"/>
      <c r="B21" s="20"/>
      <c r="C21" s="4">
        <v>3</v>
      </c>
      <c r="D21" s="3">
        <v>16585</v>
      </c>
      <c r="E21" s="3">
        <v>20943</v>
      </c>
      <c r="F21" s="3">
        <f t="shared" si="12"/>
        <v>4358</v>
      </c>
      <c r="G21" s="3">
        <v>17901</v>
      </c>
      <c r="H21" s="3">
        <v>21248</v>
      </c>
      <c r="I21" s="3">
        <f t="shared" si="13"/>
        <v>3347</v>
      </c>
      <c r="J21" s="3">
        <v>16542</v>
      </c>
      <c r="K21" s="3">
        <v>20782</v>
      </c>
      <c r="L21" s="3">
        <f t="shared" si="14"/>
        <v>4240</v>
      </c>
      <c r="M21" s="3">
        <v>16362</v>
      </c>
      <c r="N21" s="3">
        <v>21326</v>
      </c>
      <c r="O21" s="3">
        <f t="shared" si="15"/>
        <v>4964</v>
      </c>
      <c r="P21" s="24"/>
      <c r="Q21" s="24"/>
    </row>
    <row r="22" spans="1:17">
      <c r="A22" s="26"/>
      <c r="B22" s="20">
        <v>10</v>
      </c>
      <c r="C22" s="4">
        <v>1</v>
      </c>
      <c r="D22" s="3">
        <v>3279</v>
      </c>
      <c r="E22" s="3">
        <v>4603</v>
      </c>
      <c r="F22" s="3">
        <f t="shared" si="12"/>
        <v>1324</v>
      </c>
      <c r="G22" s="3">
        <v>3751</v>
      </c>
      <c r="H22" s="3">
        <v>4926</v>
      </c>
      <c r="I22" s="3">
        <f t="shared" si="13"/>
        <v>1175</v>
      </c>
      <c r="J22" s="3">
        <v>3498</v>
      </c>
      <c r="K22" s="3">
        <v>4866</v>
      </c>
      <c r="L22" s="3">
        <f t="shared" si="14"/>
        <v>1368</v>
      </c>
      <c r="M22" s="3">
        <v>3495</v>
      </c>
      <c r="N22" s="3">
        <v>4503</v>
      </c>
      <c r="O22" s="3">
        <f t="shared" si="15"/>
        <v>1008</v>
      </c>
      <c r="P22" s="24">
        <f t="shared" ref="P22" si="17">AVERAGE(O22:O24,F22:F24,I22:I24,L22:L24)</f>
        <v>1146.1666666666667</v>
      </c>
      <c r="Q22" s="24">
        <f t="shared" ref="Q22" si="18">P22/P22</f>
        <v>1</v>
      </c>
    </row>
    <row r="23" spans="1:17">
      <c r="A23" s="26"/>
      <c r="B23" s="20"/>
      <c r="C23" s="4">
        <v>2</v>
      </c>
      <c r="D23" s="3">
        <v>4156</v>
      </c>
      <c r="E23" s="3">
        <v>5012</v>
      </c>
      <c r="F23" s="3">
        <f t="shared" si="12"/>
        <v>856</v>
      </c>
      <c r="G23" s="3">
        <v>4122</v>
      </c>
      <c r="H23" s="3">
        <v>5234</v>
      </c>
      <c r="I23" s="3">
        <f t="shared" si="13"/>
        <v>1112</v>
      </c>
      <c r="J23" s="3">
        <v>3687</v>
      </c>
      <c r="K23" s="3">
        <v>5103</v>
      </c>
      <c r="L23" s="3">
        <f t="shared" si="14"/>
        <v>1416</v>
      </c>
      <c r="M23" s="3">
        <v>3544</v>
      </c>
      <c r="N23" s="3">
        <v>4967</v>
      </c>
      <c r="O23" s="3">
        <f t="shared" si="15"/>
        <v>1423</v>
      </c>
      <c r="P23" s="24"/>
      <c r="Q23" s="24"/>
    </row>
    <row r="24" spans="1:17">
      <c r="A24" s="27"/>
      <c r="B24" s="20"/>
      <c r="C24" s="4">
        <v>3</v>
      </c>
      <c r="D24" s="3">
        <v>3716</v>
      </c>
      <c r="E24" s="3">
        <v>4874</v>
      </c>
      <c r="F24" s="3">
        <f t="shared" si="12"/>
        <v>1158</v>
      </c>
      <c r="G24" s="3">
        <v>3874</v>
      </c>
      <c r="H24" s="3">
        <v>5096</v>
      </c>
      <c r="I24" s="3">
        <f t="shared" si="13"/>
        <v>1222</v>
      </c>
      <c r="J24" s="3">
        <v>4194</v>
      </c>
      <c r="K24" s="3">
        <v>5023</v>
      </c>
      <c r="L24" s="3">
        <f t="shared" si="14"/>
        <v>829</v>
      </c>
      <c r="M24" s="3">
        <v>3961</v>
      </c>
      <c r="N24" s="3">
        <v>4824</v>
      </c>
      <c r="O24" s="3">
        <f t="shared" si="15"/>
        <v>863</v>
      </c>
      <c r="P24" s="24"/>
      <c r="Q24" s="24"/>
    </row>
    <row r="27" spans="1:17">
      <c r="Q27" t="s">
        <v>29</v>
      </c>
    </row>
  </sheetData>
  <mergeCells count="30">
    <mergeCell ref="A19:A24"/>
    <mergeCell ref="B13:B15"/>
    <mergeCell ref="B16:B18"/>
    <mergeCell ref="D5:F5"/>
    <mergeCell ref="A5:A6"/>
    <mergeCell ref="A7:A12"/>
    <mergeCell ref="A13:A18"/>
    <mergeCell ref="B10:B12"/>
    <mergeCell ref="B19:B21"/>
    <mergeCell ref="Q10:Q12"/>
    <mergeCell ref="G5:I5"/>
    <mergeCell ref="J5:L5"/>
    <mergeCell ref="M5:O5"/>
    <mergeCell ref="B7:B9"/>
    <mergeCell ref="P7:P9"/>
    <mergeCell ref="C5:C6"/>
    <mergeCell ref="B5:B6"/>
    <mergeCell ref="P5:P6"/>
    <mergeCell ref="Q5:Q6"/>
    <mergeCell ref="Q7:Q9"/>
    <mergeCell ref="P10:P12"/>
    <mergeCell ref="P19:P21"/>
    <mergeCell ref="Q19:Q21"/>
    <mergeCell ref="B22:B24"/>
    <mergeCell ref="P22:P24"/>
    <mergeCell ref="P13:P15"/>
    <mergeCell ref="P16:P18"/>
    <mergeCell ref="Q22:Q24"/>
    <mergeCell ref="Q13:Q15"/>
    <mergeCell ref="Q16:Q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676B3-9AC8-4E54-9574-7609C9827E8E}">
  <dimension ref="A1:O121"/>
  <sheetViews>
    <sheetView tabSelected="1" workbookViewId="0">
      <selection activeCell="G7" sqref="G7"/>
    </sheetView>
  </sheetViews>
  <sheetFormatPr defaultRowHeight="15"/>
  <cols>
    <col min="6" max="6" width="10.85546875" customWidth="1"/>
    <col min="7" max="7" width="22.5703125" customWidth="1"/>
    <col min="8" max="8" width="20.85546875" customWidth="1"/>
    <col min="9" max="9" width="13.140625" customWidth="1"/>
    <col min="10" max="10" width="14.140625" customWidth="1"/>
    <col min="11" max="11" width="15" customWidth="1"/>
    <col min="12" max="12" width="15.85546875" customWidth="1"/>
    <col min="13" max="13" width="14.140625" customWidth="1"/>
    <col min="14" max="14" width="24.85546875" customWidth="1"/>
    <col min="15" max="15" width="25.140625" customWidth="1"/>
  </cols>
  <sheetData>
    <row r="1" spans="1:15">
      <c r="A1" s="20" t="s">
        <v>40</v>
      </c>
      <c r="B1" s="20" t="s">
        <v>22</v>
      </c>
      <c r="C1" s="20" t="s">
        <v>4</v>
      </c>
      <c r="D1" s="20" t="s">
        <v>100</v>
      </c>
      <c r="E1" s="33" t="s">
        <v>101</v>
      </c>
      <c r="F1" s="33"/>
      <c r="G1" s="33"/>
      <c r="H1" s="33"/>
      <c r="I1" s="33"/>
      <c r="J1" s="20" t="s">
        <v>102</v>
      </c>
      <c r="K1" s="20" t="s">
        <v>103</v>
      </c>
      <c r="L1" s="20" t="s">
        <v>104</v>
      </c>
      <c r="M1" s="20" t="s">
        <v>105</v>
      </c>
      <c r="N1" s="20" t="s">
        <v>106</v>
      </c>
      <c r="O1" s="20" t="s">
        <v>107</v>
      </c>
    </row>
    <row r="2" spans="1:15">
      <c r="A2" s="20"/>
      <c r="B2" s="20"/>
      <c r="C2" s="20"/>
      <c r="D2" s="20"/>
      <c r="E2" s="4" t="s">
        <v>108</v>
      </c>
      <c r="F2" s="4" t="s">
        <v>109</v>
      </c>
      <c r="G2" s="4" t="s">
        <v>110</v>
      </c>
      <c r="H2" s="4" t="s">
        <v>111</v>
      </c>
      <c r="I2" s="4" t="s">
        <v>112</v>
      </c>
      <c r="J2" s="20"/>
      <c r="K2" s="20"/>
      <c r="L2" s="20"/>
      <c r="M2" s="20"/>
      <c r="N2" s="20"/>
      <c r="O2" s="20"/>
    </row>
    <row r="3" spans="1:15">
      <c r="A3" s="20" t="s">
        <v>113</v>
      </c>
      <c r="B3" s="20" t="s">
        <v>114</v>
      </c>
      <c r="C3" s="20">
        <v>1</v>
      </c>
      <c r="D3" s="13">
        <v>0</v>
      </c>
      <c r="E3" s="4">
        <v>6</v>
      </c>
      <c r="F3" s="4">
        <v>0</v>
      </c>
      <c r="G3" s="4">
        <v>3</v>
      </c>
      <c r="H3" s="4">
        <v>3</v>
      </c>
      <c r="I3" s="3">
        <f>SUM(E3:H3)</f>
        <v>12</v>
      </c>
      <c r="J3" s="20">
        <f>SUM(I3:I33)</f>
        <v>661</v>
      </c>
      <c r="K3" s="20">
        <f>SUM(F3:H33)</f>
        <v>255</v>
      </c>
      <c r="L3" s="24">
        <f>K3/J3*100</f>
        <v>38.57791225416036</v>
      </c>
      <c r="M3" s="24">
        <f>F34/K3*100</f>
        <v>23.137254901960784</v>
      </c>
      <c r="N3" s="24">
        <f>G34/K3*100</f>
        <v>18.823529411764707</v>
      </c>
      <c r="O3" s="24">
        <f>H34/K3*100</f>
        <v>58.039215686274517</v>
      </c>
    </row>
    <row r="4" spans="1:15">
      <c r="A4" s="20"/>
      <c r="B4" s="20"/>
      <c r="C4" s="20"/>
      <c r="D4" s="13">
        <v>1</v>
      </c>
      <c r="E4" s="4">
        <v>5</v>
      </c>
      <c r="F4" s="4">
        <v>4</v>
      </c>
      <c r="G4" s="4">
        <v>0</v>
      </c>
      <c r="H4" s="4">
        <v>0</v>
      </c>
      <c r="I4" s="3">
        <f t="shared" ref="I4:I68" si="0">SUM(E4:H4)</f>
        <v>9</v>
      </c>
      <c r="J4" s="20"/>
      <c r="K4" s="20"/>
      <c r="L4" s="24"/>
      <c r="M4" s="24"/>
      <c r="N4" s="24"/>
      <c r="O4" s="24"/>
    </row>
    <row r="5" spans="1:15">
      <c r="A5" s="20"/>
      <c r="B5" s="20"/>
      <c r="C5" s="20"/>
      <c r="D5" s="13">
        <v>2</v>
      </c>
      <c r="E5" s="4">
        <v>15</v>
      </c>
      <c r="F5" s="4">
        <v>1</v>
      </c>
      <c r="G5" s="4">
        <v>1</v>
      </c>
      <c r="H5" s="4">
        <v>3</v>
      </c>
      <c r="I5" s="3">
        <f t="shared" si="0"/>
        <v>20</v>
      </c>
      <c r="J5" s="20"/>
      <c r="K5" s="20"/>
      <c r="L5" s="24"/>
      <c r="M5" s="24"/>
      <c r="N5" s="24"/>
      <c r="O5" s="24"/>
    </row>
    <row r="6" spans="1:15">
      <c r="A6" s="20"/>
      <c r="B6" s="20"/>
      <c r="C6" s="20"/>
      <c r="D6" s="13">
        <v>3</v>
      </c>
      <c r="E6" s="4">
        <v>12</v>
      </c>
      <c r="F6" s="4">
        <v>3</v>
      </c>
      <c r="G6" s="4">
        <v>0</v>
      </c>
      <c r="H6" s="4">
        <v>5</v>
      </c>
      <c r="I6" s="3">
        <f t="shared" si="0"/>
        <v>20</v>
      </c>
      <c r="J6" s="20"/>
      <c r="K6" s="20"/>
      <c r="L6" s="24"/>
      <c r="M6" s="24"/>
      <c r="N6" s="24"/>
      <c r="O6" s="24"/>
    </row>
    <row r="7" spans="1:15">
      <c r="A7" s="20"/>
      <c r="B7" s="20"/>
      <c r="C7" s="20"/>
      <c r="D7" s="13">
        <v>4</v>
      </c>
      <c r="E7" s="4">
        <v>4</v>
      </c>
      <c r="F7" s="4">
        <v>0</v>
      </c>
      <c r="G7" s="4">
        <v>1</v>
      </c>
      <c r="H7" s="4">
        <v>4</v>
      </c>
      <c r="I7" s="3">
        <f t="shared" si="0"/>
        <v>9</v>
      </c>
      <c r="J7" s="20"/>
      <c r="K7" s="20"/>
      <c r="L7" s="24"/>
      <c r="M7" s="24"/>
      <c r="N7" s="24"/>
      <c r="O7" s="24"/>
    </row>
    <row r="8" spans="1:15">
      <c r="A8" s="20"/>
      <c r="B8" s="20"/>
      <c r="C8" s="20"/>
      <c r="D8" s="13">
        <v>5</v>
      </c>
      <c r="E8" s="4">
        <v>17</v>
      </c>
      <c r="F8" s="4">
        <v>1</v>
      </c>
      <c r="G8" s="4">
        <v>0</v>
      </c>
      <c r="H8" s="4">
        <v>6</v>
      </c>
      <c r="I8" s="3">
        <f t="shared" si="0"/>
        <v>24</v>
      </c>
      <c r="J8" s="20"/>
      <c r="K8" s="20"/>
      <c r="L8" s="24"/>
      <c r="M8" s="24"/>
      <c r="N8" s="24"/>
      <c r="O8" s="24"/>
    </row>
    <row r="9" spans="1:15">
      <c r="A9" s="20"/>
      <c r="B9" s="20"/>
      <c r="C9" s="20"/>
      <c r="D9" s="13">
        <v>6</v>
      </c>
      <c r="E9" s="4">
        <v>25</v>
      </c>
      <c r="F9" s="4">
        <v>0</v>
      </c>
      <c r="G9" s="4">
        <v>1</v>
      </c>
      <c r="H9" s="4">
        <v>3</v>
      </c>
      <c r="I9" s="3">
        <f t="shared" si="0"/>
        <v>29</v>
      </c>
      <c r="J9" s="20"/>
      <c r="K9" s="20"/>
      <c r="L9" s="24"/>
      <c r="M9" s="24"/>
      <c r="N9" s="24"/>
      <c r="O9" s="24"/>
    </row>
    <row r="10" spans="1:15">
      <c r="A10" s="20"/>
      <c r="B10" s="20"/>
      <c r="C10" s="20"/>
      <c r="D10" s="13">
        <v>7</v>
      </c>
      <c r="E10" s="4">
        <v>13</v>
      </c>
      <c r="F10" s="4">
        <v>0</v>
      </c>
      <c r="G10" s="4">
        <v>1</v>
      </c>
      <c r="H10" s="4">
        <v>1</v>
      </c>
      <c r="I10" s="3">
        <f t="shared" si="0"/>
        <v>15</v>
      </c>
      <c r="J10" s="20"/>
      <c r="K10" s="20"/>
      <c r="L10" s="24"/>
      <c r="M10" s="24"/>
      <c r="N10" s="24"/>
      <c r="O10" s="24"/>
    </row>
    <row r="11" spans="1:15">
      <c r="A11" s="20"/>
      <c r="B11" s="20"/>
      <c r="C11" s="20"/>
      <c r="D11" s="13">
        <v>9</v>
      </c>
      <c r="E11" s="4">
        <v>13</v>
      </c>
      <c r="F11" s="4">
        <v>0</v>
      </c>
      <c r="G11" s="4">
        <v>0</v>
      </c>
      <c r="H11" s="4">
        <v>3</v>
      </c>
      <c r="I11" s="3">
        <f t="shared" si="0"/>
        <v>16</v>
      </c>
      <c r="J11" s="20"/>
      <c r="K11" s="20"/>
      <c r="L11" s="24"/>
      <c r="M11" s="24"/>
      <c r="N11" s="24"/>
      <c r="O11" s="24"/>
    </row>
    <row r="12" spans="1:15">
      <c r="A12" s="20"/>
      <c r="B12" s="20"/>
      <c r="C12" s="20"/>
      <c r="D12" s="13">
        <v>10</v>
      </c>
      <c r="E12" s="4">
        <v>11</v>
      </c>
      <c r="F12" s="4">
        <v>0</v>
      </c>
      <c r="G12" s="4">
        <v>4</v>
      </c>
      <c r="H12" s="4">
        <v>0</v>
      </c>
      <c r="I12" s="3">
        <f t="shared" si="0"/>
        <v>15</v>
      </c>
      <c r="J12" s="20"/>
      <c r="K12" s="20"/>
      <c r="L12" s="24"/>
      <c r="M12" s="24"/>
      <c r="N12" s="24"/>
      <c r="O12" s="24"/>
    </row>
    <row r="13" spans="1:15">
      <c r="A13" s="20"/>
      <c r="B13" s="20"/>
      <c r="C13" s="20"/>
      <c r="D13" s="13">
        <v>11</v>
      </c>
      <c r="E13" s="4">
        <v>19</v>
      </c>
      <c r="F13" s="4">
        <v>0</v>
      </c>
      <c r="G13" s="4">
        <v>2</v>
      </c>
      <c r="H13" s="4">
        <v>10</v>
      </c>
      <c r="I13" s="3">
        <f t="shared" si="0"/>
        <v>31</v>
      </c>
      <c r="J13" s="20"/>
      <c r="K13" s="20"/>
      <c r="L13" s="24"/>
      <c r="M13" s="24"/>
      <c r="N13" s="24"/>
      <c r="O13" s="24"/>
    </row>
    <row r="14" spans="1:15">
      <c r="A14" s="20"/>
      <c r="B14" s="20"/>
      <c r="C14" s="20"/>
      <c r="D14" s="13">
        <v>12</v>
      </c>
      <c r="E14" s="4">
        <v>19</v>
      </c>
      <c r="F14" s="4">
        <v>5</v>
      </c>
      <c r="G14" s="4">
        <v>0</v>
      </c>
      <c r="H14" s="4">
        <v>3</v>
      </c>
      <c r="I14" s="3">
        <f t="shared" si="0"/>
        <v>27</v>
      </c>
      <c r="J14" s="20"/>
      <c r="K14" s="20"/>
      <c r="L14" s="24"/>
      <c r="M14" s="24"/>
      <c r="N14" s="24"/>
      <c r="O14" s="24"/>
    </row>
    <row r="15" spans="1:15">
      <c r="A15" s="20"/>
      <c r="B15" s="20"/>
      <c r="C15" s="20"/>
      <c r="D15" s="13">
        <v>13</v>
      </c>
      <c r="E15" s="4">
        <v>5</v>
      </c>
      <c r="F15" s="4">
        <v>1</v>
      </c>
      <c r="G15" s="4">
        <v>0</v>
      </c>
      <c r="H15" s="4">
        <v>2</v>
      </c>
      <c r="I15" s="3">
        <f t="shared" si="0"/>
        <v>8</v>
      </c>
      <c r="J15" s="20"/>
      <c r="K15" s="20"/>
      <c r="L15" s="24"/>
      <c r="M15" s="24"/>
      <c r="N15" s="24"/>
      <c r="O15" s="24"/>
    </row>
    <row r="16" spans="1:15">
      <c r="A16" s="20"/>
      <c r="B16" s="20"/>
      <c r="C16" s="20"/>
      <c r="D16" s="13">
        <v>14</v>
      </c>
      <c r="E16" s="4">
        <v>23</v>
      </c>
      <c r="F16" s="4">
        <v>0</v>
      </c>
      <c r="G16" s="4">
        <v>1</v>
      </c>
      <c r="H16" s="4">
        <v>10</v>
      </c>
      <c r="I16" s="3">
        <f t="shared" si="0"/>
        <v>34</v>
      </c>
      <c r="J16" s="20"/>
      <c r="K16" s="20"/>
      <c r="L16" s="24"/>
      <c r="M16" s="24"/>
      <c r="N16" s="24"/>
      <c r="O16" s="24"/>
    </row>
    <row r="17" spans="1:15">
      <c r="A17" s="20"/>
      <c r="B17" s="20"/>
      <c r="C17" s="20"/>
      <c r="D17" s="13">
        <v>15</v>
      </c>
      <c r="E17" s="4">
        <v>6</v>
      </c>
      <c r="F17" s="4">
        <v>6</v>
      </c>
      <c r="G17" s="4">
        <v>0</v>
      </c>
      <c r="H17" s="4">
        <v>4</v>
      </c>
      <c r="I17" s="3">
        <f t="shared" si="0"/>
        <v>16</v>
      </c>
      <c r="J17" s="20"/>
      <c r="K17" s="20"/>
      <c r="L17" s="24"/>
      <c r="M17" s="24"/>
      <c r="N17" s="24"/>
      <c r="O17" s="24"/>
    </row>
    <row r="18" spans="1:15">
      <c r="A18" s="20"/>
      <c r="B18" s="20"/>
      <c r="C18" s="20"/>
      <c r="D18" s="13">
        <v>16</v>
      </c>
      <c r="E18" s="4">
        <v>22</v>
      </c>
      <c r="F18" s="4">
        <v>0</v>
      </c>
      <c r="G18" s="4">
        <v>6</v>
      </c>
      <c r="H18" s="4">
        <v>2</v>
      </c>
      <c r="I18" s="3">
        <f t="shared" si="0"/>
        <v>30</v>
      </c>
      <c r="J18" s="20"/>
      <c r="K18" s="20"/>
      <c r="L18" s="24"/>
      <c r="M18" s="24"/>
      <c r="N18" s="24"/>
      <c r="O18" s="24"/>
    </row>
    <row r="19" spans="1:15">
      <c r="A19" s="20"/>
      <c r="B19" s="20"/>
      <c r="C19" s="20"/>
      <c r="D19" s="13">
        <v>17</v>
      </c>
      <c r="E19" s="4">
        <v>8</v>
      </c>
      <c r="F19" s="4">
        <v>0</v>
      </c>
      <c r="G19" s="4">
        <v>0</v>
      </c>
      <c r="H19" s="4">
        <v>5</v>
      </c>
      <c r="I19" s="3">
        <f t="shared" si="0"/>
        <v>13</v>
      </c>
      <c r="J19" s="20"/>
      <c r="K19" s="20"/>
      <c r="L19" s="24"/>
      <c r="M19" s="24"/>
      <c r="N19" s="24"/>
      <c r="O19" s="24"/>
    </row>
    <row r="20" spans="1:15">
      <c r="A20" s="20"/>
      <c r="B20" s="20"/>
      <c r="C20" s="20"/>
      <c r="D20" s="13">
        <v>18</v>
      </c>
      <c r="E20" s="4">
        <v>1</v>
      </c>
      <c r="F20" s="4">
        <v>0</v>
      </c>
      <c r="G20" s="4">
        <v>2</v>
      </c>
      <c r="H20" s="4">
        <v>1</v>
      </c>
      <c r="I20" s="3">
        <f t="shared" si="0"/>
        <v>4</v>
      </c>
      <c r="J20" s="20"/>
      <c r="K20" s="20"/>
      <c r="L20" s="24"/>
      <c r="M20" s="24"/>
      <c r="N20" s="24"/>
      <c r="O20" s="24"/>
    </row>
    <row r="21" spans="1:15">
      <c r="A21" s="20"/>
      <c r="B21" s="20"/>
      <c r="C21" s="20">
        <v>2</v>
      </c>
      <c r="D21" s="13">
        <v>1</v>
      </c>
      <c r="E21" s="4">
        <v>16</v>
      </c>
      <c r="F21" s="4">
        <v>12</v>
      </c>
      <c r="G21" s="4">
        <v>0</v>
      </c>
      <c r="H21" s="4">
        <v>8</v>
      </c>
      <c r="I21" s="3">
        <f t="shared" si="0"/>
        <v>36</v>
      </c>
      <c r="J21" s="20"/>
      <c r="K21" s="20"/>
      <c r="L21" s="24"/>
      <c r="M21" s="24"/>
      <c r="N21" s="24"/>
      <c r="O21" s="24"/>
    </row>
    <row r="22" spans="1:15">
      <c r="A22" s="20"/>
      <c r="B22" s="20"/>
      <c r="C22" s="20"/>
      <c r="D22" s="13">
        <v>2</v>
      </c>
      <c r="E22" s="4">
        <v>12</v>
      </c>
      <c r="F22" s="4">
        <v>0</v>
      </c>
      <c r="G22" s="4">
        <v>2</v>
      </c>
      <c r="H22" s="4">
        <v>2</v>
      </c>
      <c r="I22" s="3">
        <f t="shared" si="0"/>
        <v>16</v>
      </c>
      <c r="J22" s="20"/>
      <c r="K22" s="20"/>
      <c r="L22" s="24"/>
      <c r="M22" s="24"/>
      <c r="N22" s="24"/>
      <c r="O22" s="24"/>
    </row>
    <row r="23" spans="1:15">
      <c r="A23" s="20"/>
      <c r="B23" s="20"/>
      <c r="C23" s="20"/>
      <c r="D23" s="13">
        <v>3</v>
      </c>
      <c r="E23" s="4">
        <v>12</v>
      </c>
      <c r="F23" s="4">
        <v>8</v>
      </c>
      <c r="G23" s="4">
        <v>3</v>
      </c>
      <c r="H23" s="4">
        <v>4</v>
      </c>
      <c r="I23" s="3">
        <f t="shared" si="0"/>
        <v>27</v>
      </c>
      <c r="J23" s="20"/>
      <c r="K23" s="20"/>
      <c r="L23" s="24"/>
      <c r="M23" s="24"/>
      <c r="N23" s="24"/>
      <c r="O23" s="24"/>
    </row>
    <row r="24" spans="1:15">
      <c r="A24" s="20"/>
      <c r="B24" s="20"/>
      <c r="C24" s="20"/>
      <c r="D24" s="13">
        <v>4</v>
      </c>
      <c r="E24" s="4">
        <v>15</v>
      </c>
      <c r="F24" s="4">
        <v>6</v>
      </c>
      <c r="G24" s="4">
        <v>2</v>
      </c>
      <c r="H24" s="4">
        <v>6</v>
      </c>
      <c r="I24" s="3">
        <f t="shared" si="0"/>
        <v>29</v>
      </c>
      <c r="J24" s="20"/>
      <c r="K24" s="20"/>
      <c r="L24" s="24"/>
      <c r="M24" s="24"/>
      <c r="N24" s="24"/>
      <c r="O24" s="24"/>
    </row>
    <row r="25" spans="1:15">
      <c r="A25" s="20"/>
      <c r="B25" s="20"/>
      <c r="C25" s="20"/>
      <c r="D25" s="13">
        <v>5</v>
      </c>
      <c r="E25" s="4">
        <v>15</v>
      </c>
      <c r="F25" s="4">
        <v>5</v>
      </c>
      <c r="G25" s="4">
        <v>3</v>
      </c>
      <c r="H25" s="4">
        <v>7</v>
      </c>
      <c r="I25" s="3">
        <f t="shared" si="0"/>
        <v>30</v>
      </c>
      <c r="J25" s="20"/>
      <c r="K25" s="20"/>
      <c r="L25" s="24"/>
      <c r="M25" s="24"/>
      <c r="N25" s="24"/>
      <c r="O25" s="24"/>
    </row>
    <row r="26" spans="1:15">
      <c r="A26" s="20"/>
      <c r="B26" s="20"/>
      <c r="C26" s="20"/>
      <c r="D26" s="13">
        <v>6</v>
      </c>
      <c r="E26" s="4">
        <v>24</v>
      </c>
      <c r="F26" s="4">
        <v>0</v>
      </c>
      <c r="G26" s="4">
        <v>2</v>
      </c>
      <c r="H26" s="4">
        <v>3</v>
      </c>
      <c r="I26" s="3">
        <f t="shared" si="0"/>
        <v>29</v>
      </c>
      <c r="J26" s="20"/>
      <c r="K26" s="20"/>
      <c r="L26" s="24"/>
      <c r="M26" s="24"/>
      <c r="N26" s="24"/>
      <c r="O26" s="24"/>
    </row>
    <row r="27" spans="1:15">
      <c r="A27" s="20"/>
      <c r="B27" s="20"/>
      <c r="C27" s="20"/>
      <c r="D27" s="13">
        <v>7</v>
      </c>
      <c r="E27" s="4">
        <v>16</v>
      </c>
      <c r="F27" s="4">
        <v>0</v>
      </c>
      <c r="G27" s="4">
        <v>1</v>
      </c>
      <c r="H27" s="4">
        <v>5</v>
      </c>
      <c r="I27" s="3">
        <f t="shared" si="0"/>
        <v>22</v>
      </c>
      <c r="J27" s="20"/>
      <c r="K27" s="20"/>
      <c r="L27" s="24"/>
      <c r="M27" s="24"/>
      <c r="N27" s="24"/>
      <c r="O27" s="24"/>
    </row>
    <row r="28" spans="1:15">
      <c r="A28" s="20"/>
      <c r="B28" s="20"/>
      <c r="C28" s="20"/>
      <c r="D28" s="13">
        <v>8</v>
      </c>
      <c r="E28" s="4">
        <v>30</v>
      </c>
      <c r="F28" s="4">
        <v>0</v>
      </c>
      <c r="G28" s="4">
        <v>0</v>
      </c>
      <c r="H28" s="4">
        <v>10</v>
      </c>
      <c r="I28" s="3">
        <f t="shared" si="0"/>
        <v>40</v>
      </c>
      <c r="J28" s="20"/>
      <c r="K28" s="20"/>
      <c r="L28" s="24"/>
      <c r="M28" s="24"/>
      <c r="N28" s="24"/>
      <c r="O28" s="24"/>
    </row>
    <row r="29" spans="1:15">
      <c r="A29" s="20"/>
      <c r="B29" s="20"/>
      <c r="C29" s="20"/>
      <c r="D29" s="13">
        <v>9</v>
      </c>
      <c r="E29" s="4">
        <v>11</v>
      </c>
      <c r="F29" s="4">
        <v>2</v>
      </c>
      <c r="G29" s="4">
        <v>1</v>
      </c>
      <c r="H29" s="4">
        <v>9</v>
      </c>
      <c r="I29" s="3">
        <f t="shared" si="0"/>
        <v>23</v>
      </c>
      <c r="J29" s="20"/>
      <c r="K29" s="20"/>
      <c r="L29" s="24"/>
      <c r="M29" s="24"/>
      <c r="N29" s="24"/>
      <c r="O29" s="24"/>
    </row>
    <row r="30" spans="1:15">
      <c r="A30" s="20"/>
      <c r="B30" s="20"/>
      <c r="C30" s="20"/>
      <c r="D30" s="13">
        <v>10</v>
      </c>
      <c r="E30" s="4">
        <v>15</v>
      </c>
      <c r="F30" s="4">
        <v>4</v>
      </c>
      <c r="G30" s="4">
        <v>4</v>
      </c>
      <c r="H30" s="4">
        <v>8</v>
      </c>
      <c r="I30" s="3">
        <f t="shared" si="0"/>
        <v>31</v>
      </c>
      <c r="J30" s="20"/>
      <c r="K30" s="20"/>
      <c r="L30" s="24"/>
      <c r="M30" s="24"/>
      <c r="N30" s="24"/>
      <c r="O30" s="24"/>
    </row>
    <row r="31" spans="1:15">
      <c r="A31" s="20"/>
      <c r="B31" s="20"/>
      <c r="C31" s="20"/>
      <c r="D31" s="13">
        <v>11</v>
      </c>
      <c r="E31" s="4">
        <v>1</v>
      </c>
      <c r="F31" s="4">
        <v>0</v>
      </c>
      <c r="G31" s="4">
        <v>0</v>
      </c>
      <c r="H31" s="4">
        <v>2</v>
      </c>
      <c r="I31" s="3">
        <f t="shared" si="0"/>
        <v>3</v>
      </c>
      <c r="J31" s="20"/>
      <c r="K31" s="20"/>
      <c r="L31" s="24"/>
      <c r="M31" s="24"/>
      <c r="N31" s="24"/>
      <c r="O31" s="24"/>
    </row>
    <row r="32" spans="1:15">
      <c r="A32" s="20"/>
      <c r="B32" s="20"/>
      <c r="C32" s="20"/>
      <c r="D32" s="13">
        <v>12</v>
      </c>
      <c r="E32" s="4">
        <v>10</v>
      </c>
      <c r="F32" s="4">
        <v>0</v>
      </c>
      <c r="G32" s="4">
        <v>6</v>
      </c>
      <c r="H32" s="4">
        <v>16</v>
      </c>
      <c r="I32" s="3">
        <f t="shared" si="0"/>
        <v>32</v>
      </c>
      <c r="J32" s="20"/>
      <c r="K32" s="20"/>
      <c r="L32" s="24"/>
      <c r="M32" s="24"/>
      <c r="N32" s="24"/>
      <c r="O32" s="24"/>
    </row>
    <row r="33" spans="1:15">
      <c r="A33" s="20"/>
      <c r="B33" s="20"/>
      <c r="C33" s="20"/>
      <c r="D33" s="13">
        <v>13</v>
      </c>
      <c r="E33" s="4">
        <v>5</v>
      </c>
      <c r="F33" s="4">
        <v>1</v>
      </c>
      <c r="G33" s="4">
        <v>2</v>
      </c>
      <c r="H33" s="4">
        <v>3</v>
      </c>
      <c r="I33" s="3">
        <f t="shared" si="0"/>
        <v>11</v>
      </c>
      <c r="J33" s="20"/>
      <c r="K33" s="20"/>
      <c r="L33" s="24"/>
      <c r="M33" s="24"/>
      <c r="N33" s="24"/>
      <c r="O33" s="24"/>
    </row>
    <row r="34" spans="1:15">
      <c r="A34" s="20"/>
      <c r="B34" s="20" t="s">
        <v>112</v>
      </c>
      <c r="C34" s="20"/>
      <c r="D34" s="20"/>
      <c r="E34" s="4">
        <f>SUM(E3:E33)</f>
        <v>406</v>
      </c>
      <c r="F34" s="4">
        <f t="shared" ref="F34:I34" si="1">SUM(F3:F33)</f>
        <v>59</v>
      </c>
      <c r="G34" s="4">
        <f t="shared" si="1"/>
        <v>48</v>
      </c>
      <c r="H34" s="4">
        <f t="shared" si="1"/>
        <v>148</v>
      </c>
      <c r="I34" s="4">
        <f t="shared" si="1"/>
        <v>661</v>
      </c>
      <c r="J34" s="4" t="s">
        <v>102</v>
      </c>
      <c r="K34" s="4" t="s">
        <v>103</v>
      </c>
      <c r="L34" s="4" t="s">
        <v>104</v>
      </c>
      <c r="M34" s="4" t="s">
        <v>105</v>
      </c>
      <c r="N34" s="4" t="s">
        <v>106</v>
      </c>
      <c r="O34" s="4" t="s">
        <v>107</v>
      </c>
    </row>
    <row r="35" spans="1:15">
      <c r="A35" s="20"/>
      <c r="B35" s="34" t="s">
        <v>115</v>
      </c>
      <c r="C35" s="20">
        <v>1</v>
      </c>
      <c r="D35" s="13">
        <v>1</v>
      </c>
      <c r="E35" s="4">
        <v>4</v>
      </c>
      <c r="F35" s="4">
        <v>0</v>
      </c>
      <c r="G35" s="4">
        <v>2</v>
      </c>
      <c r="H35" s="4">
        <v>1</v>
      </c>
      <c r="I35" s="3">
        <f t="shared" si="0"/>
        <v>7</v>
      </c>
      <c r="J35" s="20">
        <f>SUM(I35:I72)</f>
        <v>720</v>
      </c>
      <c r="K35" s="20">
        <f>SUM(F35:H72)</f>
        <v>336</v>
      </c>
      <c r="L35" s="24">
        <f>K35/J35*100</f>
        <v>46.666666666666664</v>
      </c>
      <c r="M35" s="24">
        <f>F73/K35*100</f>
        <v>47.321428571428569</v>
      </c>
      <c r="N35" s="24">
        <f>G73/K35*100</f>
        <v>43.75</v>
      </c>
      <c r="O35" s="24">
        <f>H73/K35*100</f>
        <v>8.9285714285714288</v>
      </c>
    </row>
    <row r="36" spans="1:15">
      <c r="A36" s="20"/>
      <c r="B36" s="34"/>
      <c r="C36" s="20"/>
      <c r="D36" s="13">
        <v>2</v>
      </c>
      <c r="E36" s="4">
        <v>1</v>
      </c>
      <c r="F36" s="4">
        <v>4</v>
      </c>
      <c r="G36" s="4">
        <v>7</v>
      </c>
      <c r="H36" s="4">
        <v>1</v>
      </c>
      <c r="I36" s="3">
        <f t="shared" si="0"/>
        <v>13</v>
      </c>
      <c r="J36" s="20"/>
      <c r="K36" s="20"/>
      <c r="L36" s="24"/>
      <c r="M36" s="24"/>
      <c r="N36" s="24"/>
      <c r="O36" s="24"/>
    </row>
    <row r="37" spans="1:15">
      <c r="A37" s="20"/>
      <c r="B37" s="34"/>
      <c r="C37" s="20"/>
      <c r="D37" s="13">
        <v>3</v>
      </c>
      <c r="E37" s="4">
        <v>1</v>
      </c>
      <c r="F37" s="4">
        <v>1</v>
      </c>
      <c r="G37" s="4">
        <v>1</v>
      </c>
      <c r="H37" s="4">
        <v>1</v>
      </c>
      <c r="I37" s="3">
        <f t="shared" si="0"/>
        <v>4</v>
      </c>
      <c r="J37" s="20"/>
      <c r="K37" s="20"/>
      <c r="L37" s="24"/>
      <c r="M37" s="24"/>
      <c r="N37" s="24"/>
      <c r="O37" s="24"/>
    </row>
    <row r="38" spans="1:15">
      <c r="A38" s="20"/>
      <c r="B38" s="34"/>
      <c r="C38" s="20"/>
      <c r="D38" s="13">
        <v>4</v>
      </c>
      <c r="E38" s="4">
        <v>10</v>
      </c>
      <c r="F38" s="4">
        <v>1</v>
      </c>
      <c r="G38" s="4">
        <v>6</v>
      </c>
      <c r="H38" s="4">
        <v>0</v>
      </c>
      <c r="I38" s="3">
        <f t="shared" si="0"/>
        <v>17</v>
      </c>
      <c r="J38" s="20"/>
      <c r="K38" s="20"/>
      <c r="L38" s="24"/>
      <c r="M38" s="24"/>
      <c r="N38" s="24"/>
      <c r="O38" s="24"/>
    </row>
    <row r="39" spans="1:15">
      <c r="A39" s="20"/>
      <c r="B39" s="34"/>
      <c r="C39" s="20"/>
      <c r="D39" s="13">
        <v>5</v>
      </c>
      <c r="E39" s="4">
        <v>6</v>
      </c>
      <c r="F39" s="4">
        <v>2</v>
      </c>
      <c r="G39" s="4">
        <v>6</v>
      </c>
      <c r="H39" s="4">
        <v>0</v>
      </c>
      <c r="I39" s="3">
        <f t="shared" si="0"/>
        <v>14</v>
      </c>
      <c r="J39" s="20"/>
      <c r="K39" s="20"/>
      <c r="L39" s="24"/>
      <c r="M39" s="24"/>
      <c r="N39" s="24"/>
      <c r="O39" s="24"/>
    </row>
    <row r="40" spans="1:15">
      <c r="A40" s="20"/>
      <c r="B40" s="34"/>
      <c r="C40" s="20"/>
      <c r="D40" s="13">
        <v>6</v>
      </c>
      <c r="E40" s="4">
        <v>21</v>
      </c>
      <c r="F40" s="4">
        <v>2</v>
      </c>
      <c r="G40" s="4">
        <v>9</v>
      </c>
      <c r="H40" s="4">
        <v>1</v>
      </c>
      <c r="I40" s="3">
        <f t="shared" si="0"/>
        <v>33</v>
      </c>
      <c r="J40" s="20"/>
      <c r="K40" s="20"/>
      <c r="L40" s="24"/>
      <c r="M40" s="24"/>
      <c r="N40" s="24"/>
      <c r="O40" s="24"/>
    </row>
    <row r="41" spans="1:15">
      <c r="A41" s="20"/>
      <c r="B41" s="34"/>
      <c r="C41" s="20"/>
      <c r="D41" s="13">
        <v>7</v>
      </c>
      <c r="E41" s="4">
        <v>10</v>
      </c>
      <c r="F41" s="4">
        <v>5</v>
      </c>
      <c r="G41" s="4">
        <v>7</v>
      </c>
      <c r="H41" s="4">
        <v>2</v>
      </c>
      <c r="I41" s="3">
        <f t="shared" si="0"/>
        <v>24</v>
      </c>
      <c r="J41" s="20"/>
      <c r="K41" s="20"/>
      <c r="L41" s="24"/>
      <c r="M41" s="24"/>
      <c r="N41" s="24"/>
      <c r="O41" s="24"/>
    </row>
    <row r="42" spans="1:15">
      <c r="A42" s="20"/>
      <c r="B42" s="34"/>
      <c r="C42" s="20"/>
      <c r="D42" s="13">
        <v>8</v>
      </c>
      <c r="E42" s="4">
        <v>5</v>
      </c>
      <c r="F42" s="4">
        <v>1</v>
      </c>
      <c r="G42" s="4">
        <v>5</v>
      </c>
      <c r="H42" s="4">
        <v>0</v>
      </c>
      <c r="I42" s="3">
        <f t="shared" si="0"/>
        <v>11</v>
      </c>
      <c r="J42" s="20"/>
      <c r="K42" s="20"/>
      <c r="L42" s="24"/>
      <c r="M42" s="24"/>
      <c r="N42" s="24"/>
      <c r="O42" s="24"/>
    </row>
    <row r="43" spans="1:15">
      <c r="A43" s="20"/>
      <c r="B43" s="34"/>
      <c r="C43" s="20"/>
      <c r="D43" s="13">
        <v>9</v>
      </c>
      <c r="E43" s="4">
        <v>17</v>
      </c>
      <c r="F43" s="4">
        <v>7</v>
      </c>
      <c r="G43" s="4">
        <v>2</v>
      </c>
      <c r="H43" s="4">
        <v>0</v>
      </c>
      <c r="I43" s="3">
        <f t="shared" si="0"/>
        <v>26</v>
      </c>
      <c r="J43" s="20"/>
      <c r="K43" s="20"/>
      <c r="L43" s="24"/>
      <c r="M43" s="24"/>
      <c r="N43" s="24"/>
      <c r="O43" s="24"/>
    </row>
    <row r="44" spans="1:15">
      <c r="A44" s="20"/>
      <c r="B44" s="34"/>
      <c r="C44" s="20"/>
      <c r="D44" s="13">
        <v>10</v>
      </c>
      <c r="E44" s="4">
        <v>15</v>
      </c>
      <c r="F44" s="4">
        <v>6</v>
      </c>
      <c r="G44" s="4">
        <v>2</v>
      </c>
      <c r="H44" s="4">
        <v>1</v>
      </c>
      <c r="I44" s="3">
        <f t="shared" si="0"/>
        <v>24</v>
      </c>
      <c r="J44" s="20"/>
      <c r="K44" s="20"/>
      <c r="L44" s="24"/>
      <c r="M44" s="24"/>
      <c r="N44" s="24"/>
      <c r="O44" s="24"/>
    </row>
    <row r="45" spans="1:15">
      <c r="A45" s="20"/>
      <c r="B45" s="34"/>
      <c r="C45" s="20"/>
      <c r="D45" s="13">
        <v>11</v>
      </c>
      <c r="E45" s="4">
        <v>20</v>
      </c>
      <c r="F45" s="4">
        <v>1</v>
      </c>
      <c r="G45" s="4">
        <v>6</v>
      </c>
      <c r="H45" s="4">
        <v>0</v>
      </c>
      <c r="I45" s="3">
        <f t="shared" si="0"/>
        <v>27</v>
      </c>
      <c r="J45" s="20"/>
      <c r="K45" s="20"/>
      <c r="L45" s="24"/>
      <c r="M45" s="24"/>
      <c r="N45" s="24"/>
      <c r="O45" s="24"/>
    </row>
    <row r="46" spans="1:15">
      <c r="A46" s="20"/>
      <c r="B46" s="34"/>
      <c r="C46" s="20"/>
      <c r="D46" s="13">
        <v>12</v>
      </c>
      <c r="E46" s="4">
        <v>10</v>
      </c>
      <c r="F46" s="4">
        <v>5</v>
      </c>
      <c r="G46" s="4">
        <v>0</v>
      </c>
      <c r="H46" s="4">
        <v>0</v>
      </c>
      <c r="I46" s="3">
        <f t="shared" si="0"/>
        <v>15</v>
      </c>
      <c r="J46" s="20"/>
      <c r="K46" s="20"/>
      <c r="L46" s="24"/>
      <c r="M46" s="24"/>
      <c r="N46" s="24"/>
      <c r="O46" s="24"/>
    </row>
    <row r="47" spans="1:15">
      <c r="A47" s="20"/>
      <c r="B47" s="34"/>
      <c r="C47" s="20"/>
      <c r="D47" s="13">
        <v>13</v>
      </c>
      <c r="E47" s="4">
        <v>15</v>
      </c>
      <c r="F47" s="4">
        <v>5</v>
      </c>
      <c r="G47" s="4">
        <v>2</v>
      </c>
      <c r="H47" s="4">
        <v>0</v>
      </c>
      <c r="I47" s="3">
        <f t="shared" si="0"/>
        <v>22</v>
      </c>
      <c r="J47" s="20"/>
      <c r="K47" s="20"/>
      <c r="L47" s="24"/>
      <c r="M47" s="24"/>
      <c r="N47" s="24"/>
      <c r="O47" s="24"/>
    </row>
    <row r="48" spans="1:15">
      <c r="A48" s="20"/>
      <c r="B48" s="34"/>
      <c r="C48" s="20"/>
      <c r="D48" s="13">
        <v>14</v>
      </c>
      <c r="E48" s="4">
        <v>7</v>
      </c>
      <c r="F48" s="4">
        <v>1</v>
      </c>
      <c r="G48" s="4">
        <v>3</v>
      </c>
      <c r="H48" s="4">
        <v>0</v>
      </c>
      <c r="I48" s="3">
        <f t="shared" si="0"/>
        <v>11</v>
      </c>
      <c r="J48" s="20"/>
      <c r="K48" s="20"/>
      <c r="L48" s="24"/>
      <c r="M48" s="24"/>
      <c r="N48" s="24"/>
      <c r="O48" s="24"/>
    </row>
    <row r="49" spans="1:15">
      <c r="A49" s="20"/>
      <c r="B49" s="34"/>
      <c r="C49" s="20"/>
      <c r="D49" s="13">
        <v>15</v>
      </c>
      <c r="E49" s="4">
        <v>12</v>
      </c>
      <c r="F49" s="4">
        <v>4</v>
      </c>
      <c r="G49" s="4">
        <v>3</v>
      </c>
      <c r="H49" s="4">
        <v>2</v>
      </c>
      <c r="I49" s="3">
        <f t="shared" si="0"/>
        <v>21</v>
      </c>
      <c r="J49" s="20"/>
      <c r="K49" s="20"/>
      <c r="L49" s="24"/>
      <c r="M49" s="24"/>
      <c r="N49" s="24"/>
      <c r="O49" s="24"/>
    </row>
    <row r="50" spans="1:15">
      <c r="A50" s="20"/>
      <c r="B50" s="34"/>
      <c r="C50" s="20"/>
      <c r="D50" s="13">
        <v>16</v>
      </c>
      <c r="E50" s="4">
        <v>4</v>
      </c>
      <c r="F50" s="4">
        <v>1</v>
      </c>
      <c r="G50" s="4">
        <v>1</v>
      </c>
      <c r="H50" s="4">
        <v>0</v>
      </c>
      <c r="I50" s="3">
        <f t="shared" si="0"/>
        <v>6</v>
      </c>
      <c r="J50" s="20"/>
      <c r="K50" s="20"/>
      <c r="L50" s="24"/>
      <c r="M50" s="24"/>
      <c r="N50" s="24"/>
      <c r="O50" s="24"/>
    </row>
    <row r="51" spans="1:15">
      <c r="A51" s="20"/>
      <c r="B51" s="34"/>
      <c r="C51" s="20"/>
      <c r="D51" s="13">
        <v>17</v>
      </c>
      <c r="E51" s="4">
        <v>4</v>
      </c>
      <c r="F51" s="4">
        <v>0</v>
      </c>
      <c r="G51" s="4">
        <v>2</v>
      </c>
      <c r="H51" s="4">
        <v>0</v>
      </c>
      <c r="I51" s="3">
        <f t="shared" si="0"/>
        <v>6</v>
      </c>
      <c r="J51" s="20"/>
      <c r="K51" s="20"/>
      <c r="L51" s="24"/>
      <c r="M51" s="24"/>
      <c r="N51" s="24"/>
      <c r="O51" s="24"/>
    </row>
    <row r="52" spans="1:15">
      <c r="A52" s="20"/>
      <c r="B52" s="34"/>
      <c r="C52" s="20"/>
      <c r="D52" s="13">
        <v>18</v>
      </c>
      <c r="E52" s="4">
        <v>35</v>
      </c>
      <c r="F52" s="4">
        <v>21</v>
      </c>
      <c r="G52" s="4">
        <v>17</v>
      </c>
      <c r="H52" s="4">
        <v>6</v>
      </c>
      <c r="I52" s="3">
        <f t="shared" si="0"/>
        <v>79</v>
      </c>
      <c r="J52" s="20"/>
      <c r="K52" s="20"/>
      <c r="L52" s="24"/>
      <c r="M52" s="24"/>
      <c r="N52" s="24"/>
      <c r="O52" s="24"/>
    </row>
    <row r="53" spans="1:15">
      <c r="A53" s="20"/>
      <c r="B53" s="34"/>
      <c r="C53" s="20"/>
      <c r="D53" s="13">
        <v>19</v>
      </c>
      <c r="E53" s="4">
        <v>12</v>
      </c>
      <c r="F53" s="4">
        <v>5</v>
      </c>
      <c r="G53" s="4">
        <v>3</v>
      </c>
      <c r="H53" s="4">
        <v>1</v>
      </c>
      <c r="I53" s="3">
        <f t="shared" si="0"/>
        <v>21</v>
      </c>
      <c r="J53" s="20"/>
      <c r="K53" s="20"/>
      <c r="L53" s="24"/>
      <c r="M53" s="24"/>
      <c r="N53" s="24"/>
      <c r="O53" s="24"/>
    </row>
    <row r="54" spans="1:15">
      <c r="A54" s="20"/>
      <c r="B54" s="34"/>
      <c r="C54" s="20"/>
      <c r="D54" s="13">
        <v>20</v>
      </c>
      <c r="E54" s="4">
        <v>27</v>
      </c>
      <c r="F54" s="4">
        <v>7</v>
      </c>
      <c r="G54" s="4">
        <v>5</v>
      </c>
      <c r="H54" s="4">
        <v>0</v>
      </c>
      <c r="I54" s="3">
        <f t="shared" si="0"/>
        <v>39</v>
      </c>
      <c r="J54" s="20"/>
      <c r="K54" s="20"/>
      <c r="L54" s="24"/>
      <c r="M54" s="24"/>
      <c r="N54" s="24"/>
      <c r="O54" s="24"/>
    </row>
    <row r="55" spans="1:15">
      <c r="A55" s="20"/>
      <c r="B55" s="34"/>
      <c r="C55" s="20">
        <v>2</v>
      </c>
      <c r="D55" s="13">
        <v>20</v>
      </c>
      <c r="E55" s="4">
        <v>15</v>
      </c>
      <c r="F55" s="4">
        <v>10</v>
      </c>
      <c r="G55" s="4">
        <v>14</v>
      </c>
      <c r="H55" s="4">
        <v>3</v>
      </c>
      <c r="I55" s="3">
        <f t="shared" si="0"/>
        <v>42</v>
      </c>
      <c r="J55" s="20"/>
      <c r="K55" s="20"/>
      <c r="L55" s="24"/>
      <c r="M55" s="24"/>
      <c r="N55" s="24"/>
      <c r="O55" s="24"/>
    </row>
    <row r="56" spans="1:15">
      <c r="A56" s="20"/>
      <c r="B56" s="34"/>
      <c r="C56" s="20"/>
      <c r="D56" s="13">
        <v>21</v>
      </c>
      <c r="E56" s="4">
        <v>0</v>
      </c>
      <c r="F56" s="4">
        <v>0</v>
      </c>
      <c r="G56" s="4">
        <v>2</v>
      </c>
      <c r="H56" s="4">
        <v>0</v>
      </c>
      <c r="I56" s="3">
        <f t="shared" si="0"/>
        <v>2</v>
      </c>
      <c r="J56" s="20"/>
      <c r="K56" s="20"/>
      <c r="L56" s="24"/>
      <c r="M56" s="24"/>
      <c r="N56" s="24"/>
      <c r="O56" s="24"/>
    </row>
    <row r="57" spans="1:15">
      <c r="A57" s="20"/>
      <c r="B57" s="34"/>
      <c r="C57" s="20"/>
      <c r="D57" s="13">
        <v>22</v>
      </c>
      <c r="E57" s="4">
        <v>8</v>
      </c>
      <c r="F57" s="4">
        <v>3</v>
      </c>
      <c r="G57" s="4">
        <v>1</v>
      </c>
      <c r="H57" s="4">
        <v>0</v>
      </c>
      <c r="I57" s="3">
        <f t="shared" si="0"/>
        <v>12</v>
      </c>
      <c r="J57" s="20"/>
      <c r="K57" s="20"/>
      <c r="L57" s="24"/>
      <c r="M57" s="24"/>
      <c r="N57" s="24"/>
      <c r="O57" s="24"/>
    </row>
    <row r="58" spans="1:15">
      <c r="A58" s="20"/>
      <c r="B58" s="34"/>
      <c r="C58" s="20"/>
      <c r="D58" s="13">
        <v>23</v>
      </c>
      <c r="E58" s="4">
        <v>17</v>
      </c>
      <c r="F58" s="4">
        <v>3</v>
      </c>
      <c r="G58" s="4">
        <v>2</v>
      </c>
      <c r="H58" s="4">
        <v>2</v>
      </c>
      <c r="I58" s="3">
        <f t="shared" si="0"/>
        <v>24</v>
      </c>
      <c r="J58" s="20"/>
      <c r="K58" s="20"/>
      <c r="L58" s="24"/>
      <c r="M58" s="24"/>
      <c r="N58" s="24"/>
      <c r="O58" s="24"/>
    </row>
    <row r="59" spans="1:15">
      <c r="A59" s="20"/>
      <c r="B59" s="34"/>
      <c r="C59" s="20"/>
      <c r="D59" s="13">
        <v>24</v>
      </c>
      <c r="E59" s="4">
        <v>10</v>
      </c>
      <c r="F59" s="4">
        <v>9</v>
      </c>
      <c r="G59" s="4">
        <v>3</v>
      </c>
      <c r="H59" s="4">
        <v>1</v>
      </c>
      <c r="I59" s="3">
        <f t="shared" si="0"/>
        <v>23</v>
      </c>
      <c r="J59" s="20"/>
      <c r="K59" s="20"/>
      <c r="L59" s="24"/>
      <c r="M59" s="24"/>
      <c r="N59" s="24"/>
      <c r="O59" s="24"/>
    </row>
    <row r="60" spans="1:15">
      <c r="A60" s="20"/>
      <c r="B60" s="34"/>
      <c r="C60" s="20"/>
      <c r="D60" s="13">
        <v>25</v>
      </c>
      <c r="E60" s="4">
        <v>4</v>
      </c>
      <c r="F60" s="4">
        <v>4</v>
      </c>
      <c r="G60" s="4">
        <v>3</v>
      </c>
      <c r="H60" s="4">
        <v>0</v>
      </c>
      <c r="I60" s="3">
        <f t="shared" si="0"/>
        <v>11</v>
      </c>
      <c r="J60" s="20"/>
      <c r="K60" s="20"/>
      <c r="L60" s="24"/>
      <c r="M60" s="24"/>
      <c r="N60" s="24"/>
      <c r="O60" s="24"/>
    </row>
    <row r="61" spans="1:15">
      <c r="A61" s="20"/>
      <c r="B61" s="34"/>
      <c r="C61" s="20"/>
      <c r="D61" s="13">
        <v>26</v>
      </c>
      <c r="E61" s="4">
        <v>0</v>
      </c>
      <c r="F61" s="4">
        <v>4</v>
      </c>
      <c r="G61" s="4">
        <v>2</v>
      </c>
      <c r="H61" s="4">
        <v>0</v>
      </c>
      <c r="I61" s="3">
        <f t="shared" si="0"/>
        <v>6</v>
      </c>
      <c r="J61" s="20"/>
      <c r="K61" s="20"/>
      <c r="L61" s="24"/>
      <c r="M61" s="24"/>
      <c r="N61" s="24"/>
      <c r="O61" s="24"/>
    </row>
    <row r="62" spans="1:15">
      <c r="A62" s="20"/>
      <c r="B62" s="34"/>
      <c r="C62" s="20"/>
      <c r="D62" s="13">
        <v>27</v>
      </c>
      <c r="E62" s="4">
        <v>0</v>
      </c>
      <c r="F62" s="4">
        <v>2</v>
      </c>
      <c r="G62" s="4">
        <v>2</v>
      </c>
      <c r="H62" s="4">
        <v>1</v>
      </c>
      <c r="I62" s="3">
        <f t="shared" si="0"/>
        <v>5</v>
      </c>
      <c r="J62" s="20"/>
      <c r="K62" s="20"/>
      <c r="L62" s="24"/>
      <c r="M62" s="24"/>
      <c r="N62" s="24"/>
      <c r="O62" s="24"/>
    </row>
    <row r="63" spans="1:15">
      <c r="A63" s="20"/>
      <c r="B63" s="34"/>
      <c r="C63" s="20"/>
      <c r="D63" s="13">
        <v>28</v>
      </c>
      <c r="E63" s="4">
        <v>6</v>
      </c>
      <c r="F63" s="4">
        <v>4</v>
      </c>
      <c r="G63" s="4">
        <v>3</v>
      </c>
      <c r="H63" s="4">
        <v>2</v>
      </c>
      <c r="I63" s="3">
        <f t="shared" si="0"/>
        <v>15</v>
      </c>
      <c r="J63" s="20"/>
      <c r="K63" s="20"/>
      <c r="L63" s="24"/>
      <c r="M63" s="24"/>
      <c r="N63" s="24"/>
      <c r="O63" s="24"/>
    </row>
    <row r="64" spans="1:15">
      <c r="A64" s="20"/>
      <c r="B64" s="34"/>
      <c r="C64" s="20"/>
      <c r="D64" s="13">
        <v>30</v>
      </c>
      <c r="E64" s="4">
        <v>0</v>
      </c>
      <c r="F64" s="4">
        <v>0</v>
      </c>
      <c r="G64" s="4">
        <v>2</v>
      </c>
      <c r="H64" s="4">
        <v>0</v>
      </c>
      <c r="I64" s="3">
        <f t="shared" si="0"/>
        <v>2</v>
      </c>
      <c r="J64" s="20"/>
      <c r="K64" s="20"/>
      <c r="L64" s="24"/>
      <c r="M64" s="24"/>
      <c r="N64" s="24"/>
      <c r="O64" s="24"/>
    </row>
    <row r="65" spans="1:15">
      <c r="A65" s="20"/>
      <c r="B65" s="34"/>
      <c r="C65" s="20"/>
      <c r="D65" s="13">
        <v>31</v>
      </c>
      <c r="E65" s="4">
        <v>3</v>
      </c>
      <c r="F65" s="4">
        <v>4</v>
      </c>
      <c r="G65" s="4">
        <v>1</v>
      </c>
      <c r="H65" s="4">
        <v>0</v>
      </c>
      <c r="I65" s="3">
        <f t="shared" si="0"/>
        <v>8</v>
      </c>
      <c r="J65" s="20"/>
      <c r="K65" s="20"/>
      <c r="L65" s="24"/>
      <c r="M65" s="24"/>
      <c r="N65" s="24"/>
      <c r="O65" s="24"/>
    </row>
    <row r="66" spans="1:15">
      <c r="A66" s="20"/>
      <c r="B66" s="34"/>
      <c r="C66" s="20"/>
      <c r="D66" s="13">
        <v>32</v>
      </c>
      <c r="E66" s="4">
        <v>0</v>
      </c>
      <c r="F66" s="4">
        <v>2</v>
      </c>
      <c r="G66" s="4">
        <v>5</v>
      </c>
      <c r="H66" s="4">
        <v>0</v>
      </c>
      <c r="I66" s="3">
        <f t="shared" si="0"/>
        <v>7</v>
      </c>
      <c r="J66" s="20"/>
      <c r="K66" s="20"/>
      <c r="L66" s="24"/>
      <c r="M66" s="24"/>
      <c r="N66" s="24"/>
      <c r="O66" s="24"/>
    </row>
    <row r="67" spans="1:15">
      <c r="A67" s="20"/>
      <c r="B67" s="34"/>
      <c r="C67" s="20"/>
      <c r="D67" s="13">
        <v>33</v>
      </c>
      <c r="E67" s="4">
        <v>0</v>
      </c>
      <c r="F67" s="4">
        <v>3</v>
      </c>
      <c r="G67" s="4">
        <v>0</v>
      </c>
      <c r="H67" s="4">
        <v>1</v>
      </c>
      <c r="I67" s="3">
        <f t="shared" si="0"/>
        <v>4</v>
      </c>
      <c r="J67" s="20"/>
      <c r="K67" s="20"/>
      <c r="L67" s="24"/>
      <c r="M67" s="24"/>
      <c r="N67" s="24"/>
      <c r="O67" s="24"/>
    </row>
    <row r="68" spans="1:15">
      <c r="A68" s="20"/>
      <c r="B68" s="34"/>
      <c r="C68" s="20"/>
      <c r="D68" s="13">
        <v>43</v>
      </c>
      <c r="E68" s="4">
        <v>18</v>
      </c>
      <c r="F68" s="4">
        <v>13</v>
      </c>
      <c r="G68" s="4">
        <v>2</v>
      </c>
      <c r="H68" s="4">
        <v>0</v>
      </c>
      <c r="I68" s="3">
        <f t="shared" si="0"/>
        <v>33</v>
      </c>
      <c r="J68" s="20"/>
      <c r="K68" s="20"/>
      <c r="L68" s="24"/>
      <c r="M68" s="24"/>
      <c r="N68" s="24"/>
      <c r="O68" s="24"/>
    </row>
    <row r="69" spans="1:15">
      <c r="A69" s="20"/>
      <c r="B69" s="34"/>
      <c r="C69" s="20"/>
      <c r="D69" s="13">
        <v>44</v>
      </c>
      <c r="E69" s="4">
        <v>28</v>
      </c>
      <c r="F69" s="4">
        <v>4</v>
      </c>
      <c r="G69" s="4">
        <v>7</v>
      </c>
      <c r="H69" s="4">
        <v>0</v>
      </c>
      <c r="I69" s="3">
        <f t="shared" ref="I69:I72" si="2">SUM(E69:H69)</f>
        <v>39</v>
      </c>
      <c r="J69" s="20"/>
      <c r="K69" s="20"/>
      <c r="L69" s="24"/>
      <c r="M69" s="24"/>
      <c r="N69" s="24"/>
      <c r="O69" s="24"/>
    </row>
    <row r="70" spans="1:15">
      <c r="A70" s="20"/>
      <c r="B70" s="34"/>
      <c r="C70" s="20"/>
      <c r="D70" s="13">
        <v>46</v>
      </c>
      <c r="E70" s="4">
        <v>24</v>
      </c>
      <c r="F70" s="4">
        <v>6</v>
      </c>
      <c r="G70" s="4">
        <v>2</v>
      </c>
      <c r="H70" s="4">
        <v>3</v>
      </c>
      <c r="I70" s="3">
        <f t="shared" si="2"/>
        <v>35</v>
      </c>
      <c r="J70" s="20"/>
      <c r="K70" s="20"/>
      <c r="L70" s="24"/>
      <c r="M70" s="24"/>
      <c r="N70" s="24"/>
      <c r="O70" s="24"/>
    </row>
    <row r="71" spans="1:15">
      <c r="A71" s="20"/>
      <c r="B71" s="34"/>
      <c r="C71" s="20"/>
      <c r="D71" s="13">
        <v>47</v>
      </c>
      <c r="E71" s="4">
        <v>12</v>
      </c>
      <c r="F71" s="4">
        <v>5</v>
      </c>
      <c r="G71" s="4">
        <v>4</v>
      </c>
      <c r="H71" s="4">
        <v>1</v>
      </c>
      <c r="I71" s="3">
        <f t="shared" si="2"/>
        <v>22</v>
      </c>
      <c r="J71" s="20"/>
      <c r="K71" s="20"/>
      <c r="L71" s="24"/>
      <c r="M71" s="24"/>
      <c r="N71" s="24"/>
      <c r="O71" s="24"/>
    </row>
    <row r="72" spans="1:15">
      <c r="A72" s="20"/>
      <c r="B72" s="34"/>
      <c r="C72" s="20"/>
      <c r="D72" s="13">
        <v>48</v>
      </c>
      <c r="E72" s="4">
        <v>3</v>
      </c>
      <c r="F72" s="4">
        <v>4</v>
      </c>
      <c r="G72" s="4">
        <v>3</v>
      </c>
      <c r="H72" s="4">
        <v>0</v>
      </c>
      <c r="I72" s="3">
        <f t="shared" si="2"/>
        <v>10</v>
      </c>
      <c r="J72" s="20"/>
      <c r="K72" s="20"/>
      <c r="L72" s="24"/>
      <c r="M72" s="24"/>
      <c r="N72" s="24"/>
      <c r="O72" s="24"/>
    </row>
    <row r="73" spans="1:15">
      <c r="B73" s="35" t="s">
        <v>112</v>
      </c>
      <c r="C73" s="35"/>
      <c r="D73" s="35"/>
      <c r="E73">
        <f>SUM(E35:E72)</f>
        <v>384</v>
      </c>
      <c r="F73">
        <f t="shared" ref="F73:I73" si="3">SUM(F35:F72)</f>
        <v>159</v>
      </c>
      <c r="G73">
        <f t="shared" si="3"/>
        <v>147</v>
      </c>
      <c r="H73">
        <f t="shared" si="3"/>
        <v>30</v>
      </c>
      <c r="I73">
        <f t="shared" si="3"/>
        <v>720</v>
      </c>
    </row>
    <row r="75" spans="1:15">
      <c r="A75" s="20" t="s">
        <v>40</v>
      </c>
      <c r="B75" s="20" t="s">
        <v>22</v>
      </c>
      <c r="C75" s="20" t="s">
        <v>100</v>
      </c>
      <c r="D75" s="33" t="s">
        <v>101</v>
      </c>
      <c r="E75" s="33"/>
      <c r="F75" s="33"/>
      <c r="G75" s="33"/>
      <c r="H75" s="33"/>
      <c r="I75" s="20" t="s">
        <v>102</v>
      </c>
      <c r="J75" s="20" t="s">
        <v>103</v>
      </c>
      <c r="K75" s="20" t="s">
        <v>104</v>
      </c>
      <c r="L75" s="20" t="s">
        <v>105</v>
      </c>
      <c r="M75" s="20" t="s">
        <v>106</v>
      </c>
      <c r="N75" s="20" t="s">
        <v>107</v>
      </c>
    </row>
    <row r="76" spans="1:15">
      <c r="A76" s="20"/>
      <c r="B76" s="20"/>
      <c r="C76" s="20"/>
      <c r="D76" s="4" t="s">
        <v>108</v>
      </c>
      <c r="E76" s="4" t="s">
        <v>109</v>
      </c>
      <c r="F76" s="4" t="s">
        <v>110</v>
      </c>
      <c r="G76" s="4" t="s">
        <v>111</v>
      </c>
      <c r="H76" s="4" t="s">
        <v>112</v>
      </c>
      <c r="I76" s="20"/>
      <c r="J76" s="20"/>
      <c r="K76" s="20"/>
      <c r="L76" s="20"/>
      <c r="M76" s="20"/>
      <c r="N76" s="20"/>
    </row>
    <row r="77" spans="1:15">
      <c r="A77" s="20" t="s">
        <v>116</v>
      </c>
      <c r="B77" s="20" t="s">
        <v>42</v>
      </c>
      <c r="C77" s="13">
        <v>1</v>
      </c>
      <c r="D77" s="4">
        <v>0</v>
      </c>
      <c r="E77" s="4">
        <v>0</v>
      </c>
      <c r="F77" s="4">
        <v>1</v>
      </c>
      <c r="G77" s="4">
        <v>2</v>
      </c>
      <c r="H77" s="3">
        <f>SUM(D77:G77)</f>
        <v>3</v>
      </c>
      <c r="I77" s="20">
        <f>SUM(H77:H99)</f>
        <v>274</v>
      </c>
      <c r="J77" s="20">
        <f>SUM(E100:G100)</f>
        <v>163</v>
      </c>
      <c r="K77" s="24">
        <f>J77/I77*100</f>
        <v>59.489051094890513</v>
      </c>
      <c r="L77" s="24">
        <f>E100/J77*100</f>
        <v>45.398773006134967</v>
      </c>
      <c r="M77" s="24">
        <f>F100/J77*100</f>
        <v>5.5214723926380369</v>
      </c>
      <c r="N77" s="24">
        <f>G100/J77*100</f>
        <v>49.079754601226995</v>
      </c>
    </row>
    <row r="78" spans="1:15">
      <c r="A78" s="20"/>
      <c r="B78" s="20"/>
      <c r="C78" s="13">
        <v>2</v>
      </c>
      <c r="D78" s="4">
        <v>0</v>
      </c>
      <c r="E78" s="4">
        <v>16</v>
      </c>
      <c r="F78" s="4">
        <v>0</v>
      </c>
      <c r="G78" s="4">
        <v>0</v>
      </c>
      <c r="H78" s="3">
        <f t="shared" ref="H78:H99" si="4">SUM(D78:G78)</f>
        <v>16</v>
      </c>
      <c r="I78" s="20"/>
      <c r="J78" s="20"/>
      <c r="K78" s="24"/>
      <c r="L78" s="24"/>
      <c r="M78" s="24"/>
      <c r="N78" s="24"/>
    </row>
    <row r="79" spans="1:15">
      <c r="A79" s="20"/>
      <c r="B79" s="20"/>
      <c r="C79" s="13">
        <v>3</v>
      </c>
      <c r="D79" s="4">
        <v>0</v>
      </c>
      <c r="E79" s="4">
        <v>5</v>
      </c>
      <c r="F79" s="4">
        <v>1</v>
      </c>
      <c r="G79" s="4">
        <v>0</v>
      </c>
      <c r="H79" s="3">
        <f t="shared" si="4"/>
        <v>6</v>
      </c>
      <c r="I79" s="20"/>
      <c r="J79" s="20"/>
      <c r="K79" s="24"/>
      <c r="L79" s="24"/>
      <c r="M79" s="24"/>
      <c r="N79" s="24"/>
    </row>
    <row r="80" spans="1:15">
      <c r="A80" s="20"/>
      <c r="B80" s="20"/>
      <c r="C80" s="13">
        <v>4</v>
      </c>
      <c r="D80" s="4">
        <v>0</v>
      </c>
      <c r="E80" s="4">
        <v>1</v>
      </c>
      <c r="F80" s="4">
        <v>0</v>
      </c>
      <c r="G80" s="4">
        <v>1</v>
      </c>
      <c r="H80" s="3">
        <f t="shared" si="4"/>
        <v>2</v>
      </c>
      <c r="I80" s="20"/>
      <c r="J80" s="20"/>
      <c r="K80" s="24"/>
      <c r="L80" s="24"/>
      <c r="M80" s="24"/>
      <c r="N80" s="24"/>
    </row>
    <row r="81" spans="1:14">
      <c r="A81" s="20"/>
      <c r="B81" s="20"/>
      <c r="C81" s="13">
        <v>5</v>
      </c>
      <c r="D81" s="4">
        <v>5</v>
      </c>
      <c r="E81" s="4">
        <v>4</v>
      </c>
      <c r="F81" s="4">
        <v>0</v>
      </c>
      <c r="G81" s="4">
        <v>4</v>
      </c>
      <c r="H81" s="3">
        <f t="shared" si="4"/>
        <v>13</v>
      </c>
      <c r="I81" s="20"/>
      <c r="J81" s="20"/>
      <c r="K81" s="24"/>
      <c r="L81" s="24"/>
      <c r="M81" s="24"/>
      <c r="N81" s="24"/>
    </row>
    <row r="82" spans="1:14">
      <c r="A82" s="20"/>
      <c r="B82" s="20"/>
      <c r="C82" s="13">
        <v>6</v>
      </c>
      <c r="D82" s="4">
        <v>10</v>
      </c>
      <c r="E82" s="4">
        <v>2</v>
      </c>
      <c r="F82" s="4">
        <v>1</v>
      </c>
      <c r="G82" s="4">
        <v>5</v>
      </c>
      <c r="H82" s="3">
        <f t="shared" si="4"/>
        <v>18</v>
      </c>
      <c r="I82" s="20"/>
      <c r="J82" s="20"/>
      <c r="K82" s="24"/>
      <c r="L82" s="24"/>
      <c r="M82" s="24"/>
      <c r="N82" s="24"/>
    </row>
    <row r="83" spans="1:14">
      <c r="A83" s="20"/>
      <c r="B83" s="20"/>
      <c r="C83" s="13">
        <v>7</v>
      </c>
      <c r="D83" s="4">
        <v>15</v>
      </c>
      <c r="E83" s="4">
        <v>4</v>
      </c>
      <c r="F83" s="4">
        <v>0</v>
      </c>
      <c r="G83" s="4">
        <v>5</v>
      </c>
      <c r="H83" s="3">
        <f t="shared" si="4"/>
        <v>24</v>
      </c>
      <c r="I83" s="20"/>
      <c r="J83" s="20"/>
      <c r="K83" s="24"/>
      <c r="L83" s="24"/>
      <c r="M83" s="24"/>
      <c r="N83" s="24"/>
    </row>
    <row r="84" spans="1:14">
      <c r="A84" s="20"/>
      <c r="B84" s="20"/>
      <c r="C84" s="13">
        <v>8</v>
      </c>
      <c r="D84" s="4">
        <v>6</v>
      </c>
      <c r="E84" s="4">
        <v>0</v>
      </c>
      <c r="F84" s="4">
        <v>0</v>
      </c>
      <c r="G84" s="4">
        <v>2</v>
      </c>
      <c r="H84" s="3">
        <f t="shared" si="4"/>
        <v>8</v>
      </c>
      <c r="I84" s="20"/>
      <c r="J84" s="20"/>
      <c r="K84" s="24"/>
      <c r="L84" s="24"/>
      <c r="M84" s="24"/>
      <c r="N84" s="24"/>
    </row>
    <row r="85" spans="1:14">
      <c r="A85" s="20"/>
      <c r="B85" s="20"/>
      <c r="C85" s="13">
        <v>9</v>
      </c>
      <c r="D85" s="4">
        <v>0</v>
      </c>
      <c r="E85" s="4">
        <v>7</v>
      </c>
      <c r="F85" s="4">
        <v>0</v>
      </c>
      <c r="G85" s="4">
        <v>1</v>
      </c>
      <c r="H85" s="3">
        <f t="shared" si="4"/>
        <v>8</v>
      </c>
      <c r="I85" s="20"/>
      <c r="J85" s="20"/>
      <c r="K85" s="24"/>
      <c r="L85" s="24"/>
      <c r="M85" s="24"/>
      <c r="N85" s="24"/>
    </row>
    <row r="86" spans="1:14">
      <c r="A86" s="20"/>
      <c r="B86" s="20"/>
      <c r="C86" s="13">
        <v>10</v>
      </c>
      <c r="D86" s="4">
        <v>5</v>
      </c>
      <c r="E86" s="4">
        <v>3</v>
      </c>
      <c r="F86" s="4">
        <v>1</v>
      </c>
      <c r="G86" s="4">
        <v>7</v>
      </c>
      <c r="H86" s="3">
        <f t="shared" si="4"/>
        <v>16</v>
      </c>
      <c r="I86" s="20"/>
      <c r="J86" s="20"/>
      <c r="K86" s="24"/>
      <c r="L86" s="24"/>
      <c r="M86" s="24"/>
      <c r="N86" s="24"/>
    </row>
    <row r="87" spans="1:14">
      <c r="A87" s="20"/>
      <c r="B87" s="20"/>
      <c r="C87" s="13">
        <v>11</v>
      </c>
      <c r="D87" s="4">
        <v>0</v>
      </c>
      <c r="E87" s="4">
        <v>12</v>
      </c>
      <c r="F87" s="4">
        <v>0</v>
      </c>
      <c r="G87" s="4">
        <v>2</v>
      </c>
      <c r="H87" s="3">
        <f t="shared" si="4"/>
        <v>14</v>
      </c>
      <c r="I87" s="20"/>
      <c r="J87" s="20"/>
      <c r="K87" s="24"/>
      <c r="L87" s="24"/>
      <c r="M87" s="24"/>
      <c r="N87" s="24"/>
    </row>
    <row r="88" spans="1:14">
      <c r="A88" s="20"/>
      <c r="B88" s="20"/>
      <c r="C88" s="13">
        <v>12</v>
      </c>
      <c r="D88" s="4">
        <v>4</v>
      </c>
      <c r="E88" s="4">
        <v>0</v>
      </c>
      <c r="F88" s="4">
        <v>0</v>
      </c>
      <c r="G88" s="4">
        <v>4</v>
      </c>
      <c r="H88" s="3">
        <f t="shared" si="4"/>
        <v>8</v>
      </c>
      <c r="I88" s="20"/>
      <c r="J88" s="20"/>
      <c r="K88" s="24"/>
      <c r="L88" s="24"/>
      <c r="M88" s="24"/>
      <c r="N88" s="24"/>
    </row>
    <row r="89" spans="1:14">
      <c r="A89" s="20"/>
      <c r="B89" s="20"/>
      <c r="C89" s="13">
        <v>13</v>
      </c>
      <c r="D89" s="4">
        <v>20</v>
      </c>
      <c r="E89" s="4">
        <v>8</v>
      </c>
      <c r="F89" s="4">
        <v>0</v>
      </c>
      <c r="G89" s="4">
        <v>4</v>
      </c>
      <c r="H89" s="3">
        <f t="shared" si="4"/>
        <v>32</v>
      </c>
      <c r="I89" s="20"/>
      <c r="J89" s="20"/>
      <c r="K89" s="24"/>
      <c r="L89" s="24"/>
      <c r="M89" s="24"/>
      <c r="N89" s="24"/>
    </row>
    <row r="90" spans="1:14">
      <c r="A90" s="20"/>
      <c r="B90" s="20"/>
      <c r="C90" s="13">
        <v>14</v>
      </c>
      <c r="D90" s="4">
        <v>3</v>
      </c>
      <c r="E90" s="4">
        <v>0</v>
      </c>
      <c r="F90" s="4">
        <v>0</v>
      </c>
      <c r="G90" s="4">
        <v>2</v>
      </c>
      <c r="H90" s="3">
        <f t="shared" si="4"/>
        <v>5</v>
      </c>
      <c r="I90" s="20"/>
      <c r="J90" s="20"/>
      <c r="K90" s="24"/>
      <c r="L90" s="24"/>
      <c r="M90" s="24"/>
      <c r="N90" s="24"/>
    </row>
    <row r="91" spans="1:14">
      <c r="A91" s="20"/>
      <c r="B91" s="20"/>
      <c r="C91" s="13">
        <v>15</v>
      </c>
      <c r="D91" s="4">
        <v>0</v>
      </c>
      <c r="E91" s="4">
        <v>0</v>
      </c>
      <c r="F91" s="4">
        <v>1</v>
      </c>
      <c r="G91" s="4">
        <v>1</v>
      </c>
      <c r="H91" s="3">
        <f t="shared" si="4"/>
        <v>2</v>
      </c>
      <c r="I91" s="20"/>
      <c r="J91" s="20"/>
      <c r="K91" s="24"/>
      <c r="L91" s="24"/>
      <c r="M91" s="24"/>
      <c r="N91" s="24"/>
    </row>
    <row r="92" spans="1:14">
      <c r="A92" s="20"/>
      <c r="B92" s="20"/>
      <c r="C92" s="13">
        <v>16</v>
      </c>
      <c r="D92" s="4">
        <v>5</v>
      </c>
      <c r="E92" s="4">
        <v>0</v>
      </c>
      <c r="F92" s="4">
        <v>1</v>
      </c>
      <c r="G92" s="4">
        <v>7</v>
      </c>
      <c r="H92" s="3">
        <f t="shared" si="4"/>
        <v>13</v>
      </c>
      <c r="I92" s="20"/>
      <c r="J92" s="20"/>
      <c r="K92" s="24"/>
      <c r="L92" s="24"/>
      <c r="M92" s="24"/>
      <c r="N92" s="24"/>
    </row>
    <row r="93" spans="1:14">
      <c r="A93" s="20"/>
      <c r="B93" s="20"/>
      <c r="C93" s="13">
        <v>17</v>
      </c>
      <c r="D93" s="4">
        <v>15</v>
      </c>
      <c r="E93" s="4">
        <v>0</v>
      </c>
      <c r="F93" s="4">
        <v>1</v>
      </c>
      <c r="G93" s="4">
        <v>2</v>
      </c>
      <c r="H93" s="3">
        <f t="shared" si="4"/>
        <v>18</v>
      </c>
      <c r="I93" s="20"/>
      <c r="J93" s="20"/>
      <c r="K93" s="24"/>
      <c r="L93" s="24"/>
      <c r="M93" s="24"/>
      <c r="N93" s="24"/>
    </row>
    <row r="94" spans="1:14">
      <c r="A94" s="20"/>
      <c r="B94" s="20"/>
      <c r="C94" s="13">
        <v>18</v>
      </c>
      <c r="D94" s="4">
        <v>9</v>
      </c>
      <c r="E94" s="4">
        <v>2</v>
      </c>
      <c r="F94" s="4">
        <v>0</v>
      </c>
      <c r="G94" s="4">
        <v>8</v>
      </c>
      <c r="H94" s="3">
        <f t="shared" si="4"/>
        <v>19</v>
      </c>
      <c r="I94" s="20"/>
      <c r="J94" s="20"/>
      <c r="K94" s="24"/>
      <c r="L94" s="24"/>
      <c r="M94" s="24"/>
      <c r="N94" s="24"/>
    </row>
    <row r="95" spans="1:14">
      <c r="A95" s="20"/>
      <c r="B95" s="20"/>
      <c r="C95" s="13">
        <v>19</v>
      </c>
      <c r="D95" s="4">
        <v>12</v>
      </c>
      <c r="E95" s="4">
        <v>1</v>
      </c>
      <c r="F95" s="4">
        <v>2</v>
      </c>
      <c r="G95" s="4">
        <v>10</v>
      </c>
      <c r="H95" s="3">
        <f t="shared" si="4"/>
        <v>25</v>
      </c>
      <c r="I95" s="20"/>
      <c r="J95" s="20"/>
      <c r="K95" s="24"/>
      <c r="L95" s="24"/>
      <c r="M95" s="24"/>
      <c r="N95" s="24"/>
    </row>
    <row r="96" spans="1:14">
      <c r="A96" s="20"/>
      <c r="B96" s="20"/>
      <c r="C96" s="13">
        <v>20</v>
      </c>
      <c r="D96" s="4">
        <v>2</v>
      </c>
      <c r="E96" s="4">
        <v>7</v>
      </c>
      <c r="F96" s="4">
        <v>0</v>
      </c>
      <c r="G96" s="4">
        <v>2</v>
      </c>
      <c r="H96" s="3">
        <f t="shared" si="4"/>
        <v>11</v>
      </c>
      <c r="I96" s="20"/>
      <c r="J96" s="20"/>
      <c r="K96" s="24"/>
      <c r="L96" s="24"/>
      <c r="M96" s="24"/>
      <c r="N96" s="24"/>
    </row>
    <row r="97" spans="1:14">
      <c r="A97" s="20"/>
      <c r="B97" s="20"/>
      <c r="C97" s="13">
        <v>21</v>
      </c>
      <c r="D97" s="4">
        <v>0</v>
      </c>
      <c r="E97" s="4">
        <v>0</v>
      </c>
      <c r="F97" s="4">
        <v>0</v>
      </c>
      <c r="G97" s="4">
        <v>5</v>
      </c>
      <c r="H97" s="3">
        <f t="shared" si="4"/>
        <v>5</v>
      </c>
      <c r="I97" s="20"/>
      <c r="J97" s="20"/>
      <c r="K97" s="24"/>
      <c r="L97" s="24"/>
      <c r="M97" s="24"/>
      <c r="N97" s="24"/>
    </row>
    <row r="98" spans="1:14">
      <c r="A98" s="20"/>
      <c r="B98" s="20"/>
      <c r="C98" s="13">
        <v>22</v>
      </c>
      <c r="D98" s="4">
        <v>0</v>
      </c>
      <c r="E98" s="4">
        <v>1</v>
      </c>
      <c r="F98" s="4">
        <v>0</v>
      </c>
      <c r="G98" s="4">
        <v>3</v>
      </c>
      <c r="H98" s="3">
        <f t="shared" si="4"/>
        <v>4</v>
      </c>
      <c r="I98" s="20"/>
      <c r="J98" s="20"/>
      <c r="K98" s="24"/>
      <c r="L98" s="24"/>
      <c r="M98" s="24"/>
      <c r="N98" s="24"/>
    </row>
    <row r="99" spans="1:14">
      <c r="A99" s="20"/>
      <c r="B99" s="20"/>
      <c r="C99" s="13">
        <v>23</v>
      </c>
      <c r="D99" s="4">
        <v>0</v>
      </c>
      <c r="E99" s="4">
        <v>1</v>
      </c>
      <c r="F99" s="4">
        <v>0</v>
      </c>
      <c r="G99" s="4">
        <v>3</v>
      </c>
      <c r="H99" s="3">
        <f t="shared" si="4"/>
        <v>4</v>
      </c>
      <c r="I99" s="20"/>
      <c r="J99" s="20"/>
      <c r="K99" s="24"/>
      <c r="L99" s="24"/>
      <c r="M99" s="24"/>
      <c r="N99" s="24"/>
    </row>
    <row r="100" spans="1:14">
      <c r="A100" s="20"/>
      <c r="B100" s="33" t="s">
        <v>112</v>
      </c>
      <c r="C100" s="33"/>
      <c r="D100" s="3">
        <f>SUM(D77:D99)</f>
        <v>111</v>
      </c>
      <c r="E100" s="3">
        <f t="shared" ref="E100:H100" si="5">SUM(E77:E99)</f>
        <v>74</v>
      </c>
      <c r="F100" s="3">
        <f t="shared" si="5"/>
        <v>9</v>
      </c>
      <c r="G100" s="3">
        <f t="shared" si="5"/>
        <v>80</v>
      </c>
      <c r="H100" s="3">
        <f t="shared" si="5"/>
        <v>274</v>
      </c>
      <c r="I100" s="3"/>
      <c r="J100" s="3"/>
      <c r="K100" s="3"/>
      <c r="L100" s="3"/>
      <c r="M100" s="3"/>
      <c r="N100" s="3"/>
    </row>
    <row r="101" spans="1:14">
      <c r="A101" s="20"/>
      <c r="B101" s="34" t="s">
        <v>115</v>
      </c>
      <c r="C101" s="13">
        <v>1</v>
      </c>
      <c r="D101" s="4">
        <v>4</v>
      </c>
      <c r="E101" s="4">
        <v>0</v>
      </c>
      <c r="F101" s="4">
        <v>2</v>
      </c>
      <c r="G101" s="4">
        <v>1</v>
      </c>
      <c r="H101" s="3">
        <f>SUM(D101:G101)</f>
        <v>7</v>
      </c>
      <c r="I101" s="20">
        <f>SUM(D121:G121)</f>
        <v>420</v>
      </c>
      <c r="J101" s="20">
        <f>SUM(E121:G121)</f>
        <v>184</v>
      </c>
      <c r="K101" s="24">
        <f>J101/I101*100</f>
        <v>43.80952380952381</v>
      </c>
      <c r="L101" s="24">
        <f>E121/J101*100</f>
        <v>42.934782608695656</v>
      </c>
      <c r="M101" s="24">
        <f>F121/J101*100</f>
        <v>48.369565217391305</v>
      </c>
      <c r="N101" s="24">
        <f>G121/J101*100</f>
        <v>8.695652173913043</v>
      </c>
    </row>
    <row r="102" spans="1:14">
      <c r="A102" s="20"/>
      <c r="B102" s="34"/>
      <c r="C102" s="13">
        <v>2</v>
      </c>
      <c r="D102" s="4">
        <v>1</v>
      </c>
      <c r="E102" s="4">
        <v>4</v>
      </c>
      <c r="F102" s="4">
        <v>7</v>
      </c>
      <c r="G102" s="4">
        <v>1</v>
      </c>
      <c r="H102" s="3">
        <f t="shared" ref="H102:H120" si="6">SUM(D102:G102)</f>
        <v>13</v>
      </c>
      <c r="I102" s="20"/>
      <c r="J102" s="20"/>
      <c r="K102" s="24"/>
      <c r="L102" s="24"/>
      <c r="M102" s="24"/>
      <c r="N102" s="24"/>
    </row>
    <row r="103" spans="1:14">
      <c r="A103" s="20"/>
      <c r="B103" s="34"/>
      <c r="C103" s="13">
        <v>3</v>
      </c>
      <c r="D103" s="4">
        <v>1</v>
      </c>
      <c r="E103" s="4">
        <v>1</v>
      </c>
      <c r="F103" s="4">
        <v>1</v>
      </c>
      <c r="G103" s="4">
        <v>1</v>
      </c>
      <c r="H103" s="3">
        <f t="shared" si="6"/>
        <v>4</v>
      </c>
      <c r="I103" s="20"/>
      <c r="J103" s="20"/>
      <c r="K103" s="24"/>
      <c r="L103" s="24"/>
      <c r="M103" s="24"/>
      <c r="N103" s="24"/>
    </row>
    <row r="104" spans="1:14">
      <c r="A104" s="20"/>
      <c r="B104" s="34"/>
      <c r="C104" s="13">
        <v>4</v>
      </c>
      <c r="D104" s="4">
        <v>10</v>
      </c>
      <c r="E104" s="4">
        <v>1</v>
      </c>
      <c r="F104" s="4">
        <v>6</v>
      </c>
      <c r="G104" s="4">
        <v>0</v>
      </c>
      <c r="H104" s="3">
        <f t="shared" si="6"/>
        <v>17</v>
      </c>
      <c r="I104" s="20"/>
      <c r="J104" s="20"/>
      <c r="K104" s="24"/>
      <c r="L104" s="24"/>
      <c r="M104" s="24"/>
      <c r="N104" s="24"/>
    </row>
    <row r="105" spans="1:14">
      <c r="A105" s="20"/>
      <c r="B105" s="34"/>
      <c r="C105" s="13">
        <v>5</v>
      </c>
      <c r="D105" s="4">
        <v>6</v>
      </c>
      <c r="E105" s="4">
        <v>2</v>
      </c>
      <c r="F105" s="4">
        <v>6</v>
      </c>
      <c r="G105" s="4">
        <v>0</v>
      </c>
      <c r="H105" s="3">
        <f t="shared" si="6"/>
        <v>14</v>
      </c>
      <c r="I105" s="20"/>
      <c r="J105" s="20"/>
      <c r="K105" s="24"/>
      <c r="L105" s="24"/>
      <c r="M105" s="24"/>
      <c r="N105" s="24"/>
    </row>
    <row r="106" spans="1:14">
      <c r="A106" s="20"/>
      <c r="B106" s="34"/>
      <c r="C106" s="13">
        <v>6</v>
      </c>
      <c r="D106" s="4">
        <v>21</v>
      </c>
      <c r="E106" s="4">
        <v>2</v>
      </c>
      <c r="F106" s="4">
        <v>9</v>
      </c>
      <c r="G106" s="4">
        <v>1</v>
      </c>
      <c r="H106" s="3">
        <f t="shared" si="6"/>
        <v>33</v>
      </c>
      <c r="I106" s="20"/>
      <c r="J106" s="20"/>
      <c r="K106" s="24"/>
      <c r="L106" s="24"/>
      <c r="M106" s="24"/>
      <c r="N106" s="24"/>
    </row>
    <row r="107" spans="1:14">
      <c r="A107" s="20"/>
      <c r="B107" s="34"/>
      <c r="C107" s="13">
        <v>7</v>
      </c>
      <c r="D107" s="4">
        <v>10</v>
      </c>
      <c r="E107" s="4">
        <v>5</v>
      </c>
      <c r="F107" s="4">
        <v>7</v>
      </c>
      <c r="G107" s="4">
        <v>2</v>
      </c>
      <c r="H107" s="3">
        <f t="shared" si="6"/>
        <v>24</v>
      </c>
      <c r="I107" s="20"/>
      <c r="J107" s="20"/>
      <c r="K107" s="24"/>
      <c r="L107" s="24"/>
      <c r="M107" s="24"/>
      <c r="N107" s="24"/>
    </row>
    <row r="108" spans="1:14">
      <c r="A108" s="20"/>
      <c r="B108" s="34"/>
      <c r="C108" s="13">
        <v>8</v>
      </c>
      <c r="D108" s="4">
        <v>5</v>
      </c>
      <c r="E108" s="4">
        <v>1</v>
      </c>
      <c r="F108" s="4">
        <v>5</v>
      </c>
      <c r="G108" s="4">
        <v>0</v>
      </c>
      <c r="H108" s="3">
        <f t="shared" si="6"/>
        <v>11</v>
      </c>
      <c r="I108" s="20"/>
      <c r="J108" s="20"/>
      <c r="K108" s="24"/>
      <c r="L108" s="24"/>
      <c r="M108" s="24"/>
      <c r="N108" s="24"/>
    </row>
    <row r="109" spans="1:14">
      <c r="A109" s="20"/>
      <c r="B109" s="34"/>
      <c r="C109" s="13">
        <v>9</v>
      </c>
      <c r="D109" s="4">
        <v>17</v>
      </c>
      <c r="E109" s="4">
        <v>7</v>
      </c>
      <c r="F109" s="4">
        <v>2</v>
      </c>
      <c r="G109" s="4">
        <v>0</v>
      </c>
      <c r="H109" s="3">
        <f t="shared" si="6"/>
        <v>26</v>
      </c>
      <c r="I109" s="20"/>
      <c r="J109" s="20"/>
      <c r="K109" s="24"/>
      <c r="L109" s="24"/>
      <c r="M109" s="24"/>
      <c r="N109" s="24"/>
    </row>
    <row r="110" spans="1:14">
      <c r="A110" s="20"/>
      <c r="B110" s="34"/>
      <c r="C110" s="13">
        <v>10</v>
      </c>
      <c r="D110" s="4">
        <v>15</v>
      </c>
      <c r="E110" s="4">
        <v>6</v>
      </c>
      <c r="F110" s="4">
        <v>2</v>
      </c>
      <c r="G110" s="4">
        <v>1</v>
      </c>
      <c r="H110" s="3">
        <f t="shared" si="6"/>
        <v>24</v>
      </c>
      <c r="I110" s="20"/>
      <c r="J110" s="20"/>
      <c r="K110" s="24"/>
      <c r="L110" s="24"/>
      <c r="M110" s="24"/>
      <c r="N110" s="24"/>
    </row>
    <row r="111" spans="1:14">
      <c r="A111" s="20"/>
      <c r="B111" s="34"/>
      <c r="C111" s="13">
        <v>11</v>
      </c>
      <c r="D111" s="4">
        <v>20</v>
      </c>
      <c r="E111" s="4">
        <v>1</v>
      </c>
      <c r="F111" s="4">
        <v>6</v>
      </c>
      <c r="G111" s="4">
        <v>0</v>
      </c>
      <c r="H111" s="3">
        <f t="shared" si="6"/>
        <v>27</v>
      </c>
      <c r="I111" s="20"/>
      <c r="J111" s="20"/>
      <c r="K111" s="24"/>
      <c r="L111" s="24"/>
      <c r="M111" s="24"/>
      <c r="N111" s="24"/>
    </row>
    <row r="112" spans="1:14">
      <c r="A112" s="20"/>
      <c r="B112" s="34"/>
      <c r="C112" s="13">
        <v>12</v>
      </c>
      <c r="D112" s="4">
        <v>10</v>
      </c>
      <c r="E112" s="4">
        <v>5</v>
      </c>
      <c r="F112" s="4">
        <v>0</v>
      </c>
      <c r="G112" s="4">
        <v>0</v>
      </c>
      <c r="H112" s="3">
        <f t="shared" si="6"/>
        <v>15</v>
      </c>
      <c r="I112" s="20"/>
      <c r="J112" s="20"/>
      <c r="K112" s="24"/>
      <c r="L112" s="24"/>
      <c r="M112" s="24"/>
      <c r="N112" s="24"/>
    </row>
    <row r="113" spans="1:14">
      <c r="A113" s="20"/>
      <c r="B113" s="34"/>
      <c r="C113" s="13">
        <v>13</v>
      </c>
      <c r="D113" s="4">
        <v>15</v>
      </c>
      <c r="E113" s="4">
        <v>5</v>
      </c>
      <c r="F113" s="4">
        <v>2</v>
      </c>
      <c r="G113" s="4">
        <v>0</v>
      </c>
      <c r="H113" s="3">
        <f t="shared" si="6"/>
        <v>22</v>
      </c>
      <c r="I113" s="20"/>
      <c r="J113" s="20"/>
      <c r="K113" s="24"/>
      <c r="L113" s="24"/>
      <c r="M113" s="24"/>
      <c r="N113" s="24"/>
    </row>
    <row r="114" spans="1:14">
      <c r="A114" s="20"/>
      <c r="B114" s="34"/>
      <c r="C114" s="13">
        <v>14</v>
      </c>
      <c r="D114" s="4">
        <v>7</v>
      </c>
      <c r="E114" s="4">
        <v>1</v>
      </c>
      <c r="F114" s="4">
        <v>3</v>
      </c>
      <c r="G114" s="4">
        <v>0</v>
      </c>
      <c r="H114" s="3">
        <f t="shared" si="6"/>
        <v>11</v>
      </c>
      <c r="I114" s="20"/>
      <c r="J114" s="20"/>
      <c r="K114" s="24"/>
      <c r="L114" s="24"/>
      <c r="M114" s="24"/>
      <c r="N114" s="24"/>
    </row>
    <row r="115" spans="1:14">
      <c r="A115" s="20"/>
      <c r="B115" s="34"/>
      <c r="C115" s="13">
        <v>15</v>
      </c>
      <c r="D115" s="4">
        <v>12</v>
      </c>
      <c r="E115" s="4">
        <v>4</v>
      </c>
      <c r="F115" s="4">
        <v>3</v>
      </c>
      <c r="G115" s="4">
        <v>2</v>
      </c>
      <c r="H115" s="3">
        <f t="shared" si="6"/>
        <v>21</v>
      </c>
      <c r="I115" s="20"/>
      <c r="J115" s="20"/>
      <c r="K115" s="24"/>
      <c r="L115" s="24"/>
      <c r="M115" s="24"/>
      <c r="N115" s="24"/>
    </row>
    <row r="116" spans="1:14">
      <c r="A116" s="20"/>
      <c r="B116" s="34"/>
      <c r="C116" s="13">
        <v>16</v>
      </c>
      <c r="D116" s="4">
        <v>4</v>
      </c>
      <c r="E116" s="4">
        <v>1</v>
      </c>
      <c r="F116" s="4">
        <v>1</v>
      </c>
      <c r="G116" s="4">
        <v>0</v>
      </c>
      <c r="H116" s="3">
        <f t="shared" si="6"/>
        <v>6</v>
      </c>
      <c r="I116" s="20"/>
      <c r="J116" s="20"/>
      <c r="K116" s="24"/>
      <c r="L116" s="24"/>
      <c r="M116" s="24"/>
      <c r="N116" s="24"/>
    </row>
    <row r="117" spans="1:14">
      <c r="A117" s="20"/>
      <c r="B117" s="34"/>
      <c r="C117" s="13">
        <v>17</v>
      </c>
      <c r="D117" s="4">
        <v>4</v>
      </c>
      <c r="E117" s="4">
        <v>0</v>
      </c>
      <c r="F117" s="4">
        <v>2</v>
      </c>
      <c r="G117" s="4">
        <v>0</v>
      </c>
      <c r="H117" s="3">
        <f t="shared" si="6"/>
        <v>6</v>
      </c>
      <c r="I117" s="20"/>
      <c r="J117" s="20"/>
      <c r="K117" s="24"/>
      <c r="L117" s="24"/>
      <c r="M117" s="24"/>
      <c r="N117" s="24"/>
    </row>
    <row r="118" spans="1:14">
      <c r="A118" s="20"/>
      <c r="B118" s="34"/>
      <c r="C118" s="13">
        <v>18</v>
      </c>
      <c r="D118" s="4">
        <v>35</v>
      </c>
      <c r="E118" s="4">
        <v>21</v>
      </c>
      <c r="F118" s="4">
        <v>17</v>
      </c>
      <c r="G118" s="4">
        <v>6</v>
      </c>
      <c r="H118" s="3">
        <f t="shared" si="6"/>
        <v>79</v>
      </c>
      <c r="I118" s="20"/>
      <c r="J118" s="20"/>
      <c r="K118" s="24"/>
      <c r="L118" s="24"/>
      <c r="M118" s="24"/>
      <c r="N118" s="24"/>
    </row>
    <row r="119" spans="1:14">
      <c r="A119" s="20"/>
      <c r="B119" s="34"/>
      <c r="C119" s="13">
        <v>19</v>
      </c>
      <c r="D119" s="4">
        <v>12</v>
      </c>
      <c r="E119" s="4">
        <v>5</v>
      </c>
      <c r="F119" s="4">
        <v>3</v>
      </c>
      <c r="G119" s="4">
        <v>1</v>
      </c>
      <c r="H119" s="3">
        <f t="shared" si="6"/>
        <v>21</v>
      </c>
      <c r="I119" s="20"/>
      <c r="J119" s="20"/>
      <c r="K119" s="24"/>
      <c r="L119" s="24"/>
      <c r="M119" s="24"/>
      <c r="N119" s="24"/>
    </row>
    <row r="120" spans="1:14">
      <c r="A120" s="20"/>
      <c r="B120" s="34"/>
      <c r="C120" s="13">
        <v>20</v>
      </c>
      <c r="D120" s="4">
        <v>27</v>
      </c>
      <c r="E120" s="4">
        <v>7</v>
      </c>
      <c r="F120" s="4">
        <v>5</v>
      </c>
      <c r="G120" s="4">
        <v>0</v>
      </c>
      <c r="H120" s="3">
        <f t="shared" si="6"/>
        <v>39</v>
      </c>
      <c r="I120" s="20"/>
      <c r="J120" s="20"/>
      <c r="K120" s="24"/>
      <c r="L120" s="24"/>
      <c r="M120" s="24"/>
      <c r="N120" s="24"/>
    </row>
    <row r="121" spans="1:14">
      <c r="B121" s="35" t="s">
        <v>112</v>
      </c>
      <c r="C121" s="35"/>
      <c r="D121">
        <f>SUM(D101:D120)</f>
        <v>236</v>
      </c>
      <c r="E121">
        <f t="shared" ref="E121:H121" si="7">SUM(E101:E120)</f>
        <v>79</v>
      </c>
      <c r="F121">
        <f t="shared" si="7"/>
        <v>89</v>
      </c>
      <c r="G121">
        <f t="shared" si="7"/>
        <v>16</v>
      </c>
      <c r="H121">
        <f t="shared" si="7"/>
        <v>420</v>
      </c>
    </row>
  </sheetData>
  <mergeCells count="59">
    <mergeCell ref="B121:C121"/>
    <mergeCell ref="M77:M99"/>
    <mergeCell ref="N77:N99"/>
    <mergeCell ref="B100:C100"/>
    <mergeCell ref="B101:B120"/>
    <mergeCell ref="I101:I120"/>
    <mergeCell ref="J101:J120"/>
    <mergeCell ref="K101:K120"/>
    <mergeCell ref="L101:L120"/>
    <mergeCell ref="M101:M120"/>
    <mergeCell ref="N101:N120"/>
    <mergeCell ref="K75:K76"/>
    <mergeCell ref="L75:L76"/>
    <mergeCell ref="M75:M76"/>
    <mergeCell ref="N75:N76"/>
    <mergeCell ref="A77:A120"/>
    <mergeCell ref="B77:B99"/>
    <mergeCell ref="I77:I99"/>
    <mergeCell ref="J77:J99"/>
    <mergeCell ref="K77:K99"/>
    <mergeCell ref="L77:L99"/>
    <mergeCell ref="N35:N72"/>
    <mergeCell ref="O35:O72"/>
    <mergeCell ref="C55:C72"/>
    <mergeCell ref="B73:D73"/>
    <mergeCell ref="A75:A76"/>
    <mergeCell ref="B75:B76"/>
    <mergeCell ref="C75:C76"/>
    <mergeCell ref="D75:H75"/>
    <mergeCell ref="I75:I76"/>
    <mergeCell ref="J75:J76"/>
    <mergeCell ref="B35:B72"/>
    <mergeCell ref="C35:C54"/>
    <mergeCell ref="J35:J72"/>
    <mergeCell ref="K35:K72"/>
    <mergeCell ref="L35:L72"/>
    <mergeCell ref="M35:M72"/>
    <mergeCell ref="L3:L33"/>
    <mergeCell ref="M3:M33"/>
    <mergeCell ref="N3:N33"/>
    <mergeCell ref="O3:O33"/>
    <mergeCell ref="C21:C33"/>
    <mergeCell ref="B34:D34"/>
    <mergeCell ref="K1:K2"/>
    <mergeCell ref="L1:L2"/>
    <mergeCell ref="M1:M2"/>
    <mergeCell ref="N1:N2"/>
    <mergeCell ref="O1:O2"/>
    <mergeCell ref="A3:A72"/>
    <mergeCell ref="B3:B33"/>
    <mergeCell ref="C3:C20"/>
    <mergeCell ref="J3:J33"/>
    <mergeCell ref="K3:K33"/>
    <mergeCell ref="A1:A2"/>
    <mergeCell ref="B1:B2"/>
    <mergeCell ref="C1:C2"/>
    <mergeCell ref="D1:D2"/>
    <mergeCell ref="E1:I1"/>
    <mergeCell ref="J1:J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34286-3CA3-4C7F-A633-5E7C2902E049}">
  <dimension ref="B1:AG101"/>
  <sheetViews>
    <sheetView workbookViewId="0">
      <selection activeCell="AA24" sqref="AA24"/>
    </sheetView>
  </sheetViews>
  <sheetFormatPr defaultRowHeight="15"/>
  <cols>
    <col min="13" max="13" width="18.5703125" customWidth="1"/>
    <col min="14" max="14" width="17.140625" customWidth="1"/>
    <col min="15" max="15" width="17.85546875" customWidth="1"/>
    <col min="16" max="16" width="19.5703125" customWidth="1"/>
    <col min="17" max="18" width="18.85546875" customWidth="1"/>
    <col min="19" max="19" width="21.5703125" customWidth="1"/>
    <col min="20" max="20" width="18.85546875" customWidth="1"/>
    <col min="21" max="21" width="19" customWidth="1"/>
    <col min="22" max="22" width="18" customWidth="1"/>
    <col min="23" max="23" width="16.5703125" customWidth="1"/>
    <col min="24" max="24" width="17.85546875" customWidth="1"/>
    <col min="25" max="26" width="18.5703125" customWidth="1"/>
    <col min="27" max="27" width="19" customWidth="1"/>
    <col min="28" max="28" width="18.85546875" customWidth="1"/>
    <col min="29" max="29" width="19.42578125" customWidth="1"/>
    <col min="30" max="30" width="18.42578125" customWidth="1"/>
  </cols>
  <sheetData>
    <row r="1" spans="2:33" ht="38.25">
      <c r="B1" s="15" t="s">
        <v>74</v>
      </c>
      <c r="C1" s="15" t="s">
        <v>44</v>
      </c>
      <c r="D1" s="15" t="s">
        <v>68</v>
      </c>
      <c r="E1" s="15" t="s">
        <v>69</v>
      </c>
      <c r="F1" s="15" t="s">
        <v>70</v>
      </c>
      <c r="G1" s="17" t="s">
        <v>71</v>
      </c>
      <c r="H1" s="17" t="s">
        <v>72</v>
      </c>
      <c r="I1" s="17" t="s">
        <v>73</v>
      </c>
      <c r="J1" s="17" t="s">
        <v>75</v>
      </c>
      <c r="K1" s="17" t="s">
        <v>76</v>
      </c>
      <c r="L1" s="17" t="s">
        <v>77</v>
      </c>
      <c r="M1" s="15" t="s">
        <v>78</v>
      </c>
      <c r="N1" s="15" t="s">
        <v>79</v>
      </c>
      <c r="O1" s="15" t="s">
        <v>80</v>
      </c>
      <c r="P1" s="17" t="s">
        <v>81</v>
      </c>
      <c r="Q1" s="17" t="s">
        <v>82</v>
      </c>
      <c r="R1" s="17" t="s">
        <v>83</v>
      </c>
      <c r="S1" s="17" t="s">
        <v>84</v>
      </c>
      <c r="T1" s="17" t="s">
        <v>85</v>
      </c>
      <c r="U1" s="17" t="s">
        <v>86</v>
      </c>
      <c r="V1" s="15" t="s">
        <v>87</v>
      </c>
      <c r="W1" s="15" t="s">
        <v>88</v>
      </c>
      <c r="X1" s="15" t="s">
        <v>89</v>
      </c>
      <c r="Y1" s="17" t="s">
        <v>90</v>
      </c>
      <c r="Z1" s="17" t="s">
        <v>91</v>
      </c>
      <c r="AA1" s="17" t="s">
        <v>92</v>
      </c>
      <c r="AB1" s="17" t="s">
        <v>93</v>
      </c>
      <c r="AC1" s="17" t="s">
        <v>94</v>
      </c>
      <c r="AD1" s="17" t="s">
        <v>95</v>
      </c>
      <c r="AE1" s="15" t="s">
        <v>96</v>
      </c>
      <c r="AF1" s="15" t="s">
        <v>97</v>
      </c>
      <c r="AG1" s="15" t="s">
        <v>98</v>
      </c>
    </row>
    <row r="2" spans="2:33">
      <c r="B2" s="16">
        <v>0.25</v>
      </c>
      <c r="C2" s="16">
        <v>30</v>
      </c>
      <c r="D2" s="16">
        <v>0.111</v>
      </c>
      <c r="E2" s="16">
        <v>0.114</v>
      </c>
      <c r="F2" s="16">
        <v>0.113</v>
      </c>
      <c r="G2" s="16">
        <v>0.109</v>
      </c>
      <c r="H2" s="16">
        <v>0.115</v>
      </c>
      <c r="I2" s="16">
        <v>0.108</v>
      </c>
      <c r="J2" s="16">
        <v>0.12</v>
      </c>
      <c r="K2" s="16">
        <v>0.11799999999999999</v>
      </c>
      <c r="L2" s="16">
        <v>0.115</v>
      </c>
      <c r="M2" s="16">
        <v>0.111</v>
      </c>
      <c r="N2" s="16">
        <v>0.111</v>
      </c>
      <c r="O2" s="16">
        <v>0.112</v>
      </c>
      <c r="P2" s="16">
        <v>0.107</v>
      </c>
      <c r="Q2" s="16">
        <v>0.108</v>
      </c>
      <c r="R2" s="16">
        <v>0.107</v>
      </c>
      <c r="S2" s="16">
        <v>0.11600000000000001</v>
      </c>
      <c r="T2" s="16">
        <v>0.114</v>
      </c>
      <c r="U2" s="16">
        <v>0.113</v>
      </c>
      <c r="V2" s="16">
        <v>0.113</v>
      </c>
      <c r="W2" s="16">
        <v>0.11700000000000001</v>
      </c>
      <c r="X2" s="16">
        <v>0.112</v>
      </c>
      <c r="Y2" s="16">
        <v>0.112</v>
      </c>
      <c r="Z2" s="16">
        <v>0.106</v>
      </c>
      <c r="AA2" s="16">
        <v>0.108</v>
      </c>
      <c r="AB2" s="16">
        <v>0.115</v>
      </c>
      <c r="AC2" s="16">
        <v>0.115</v>
      </c>
      <c r="AD2" s="16">
        <v>0.11700000000000001</v>
      </c>
      <c r="AE2" s="16">
        <v>0.10100000000000001</v>
      </c>
      <c r="AF2" s="16">
        <v>0.10100000000000001</v>
      </c>
      <c r="AG2" s="16">
        <v>0.10100000000000001</v>
      </c>
    </row>
    <row r="3" spans="2:33">
      <c r="B3" s="16">
        <v>0.5</v>
      </c>
      <c r="C3" s="16">
        <v>30</v>
      </c>
      <c r="D3" s="16">
        <v>0.114</v>
      </c>
      <c r="E3" s="16">
        <v>0.112</v>
      </c>
      <c r="F3" s="16">
        <v>0.115</v>
      </c>
      <c r="G3" s="16">
        <v>0.11</v>
      </c>
      <c r="H3" s="16">
        <v>0.14399999999999999</v>
      </c>
      <c r="I3" s="16">
        <v>0.11</v>
      </c>
      <c r="J3" s="16">
        <v>0.121</v>
      </c>
      <c r="K3" s="16">
        <v>0.11600000000000001</v>
      </c>
      <c r="L3" s="16">
        <v>0.11799999999999999</v>
      </c>
      <c r="M3" s="16">
        <v>0.112</v>
      </c>
      <c r="N3" s="16">
        <v>0.111</v>
      </c>
      <c r="O3" s="16">
        <v>0.112</v>
      </c>
      <c r="P3" s="16">
        <v>0.151</v>
      </c>
      <c r="Q3" s="16">
        <v>0.107</v>
      </c>
      <c r="R3" s="16">
        <v>0.11600000000000001</v>
      </c>
      <c r="S3" s="16">
        <v>0.11700000000000001</v>
      </c>
      <c r="T3" s="16">
        <v>0.115</v>
      </c>
      <c r="U3" s="16">
        <v>0.11799999999999999</v>
      </c>
      <c r="V3" s="16">
        <v>0.114</v>
      </c>
      <c r="W3" s="16">
        <v>0.112</v>
      </c>
      <c r="X3" s="16">
        <v>0.112</v>
      </c>
      <c r="Y3" s="16">
        <v>0.106</v>
      </c>
      <c r="Z3" s="16">
        <v>0.106</v>
      </c>
      <c r="AA3" s="16">
        <v>0.108</v>
      </c>
      <c r="AB3" s="16">
        <v>0.114</v>
      </c>
      <c r="AC3" s="16">
        <v>0.115</v>
      </c>
      <c r="AD3" s="16">
        <v>0.11899999999999999</v>
      </c>
      <c r="AE3" s="16">
        <v>0.10100000000000001</v>
      </c>
      <c r="AF3" s="16">
        <v>0.10100000000000001</v>
      </c>
      <c r="AG3" s="16">
        <v>0.10100000000000001</v>
      </c>
    </row>
    <row r="4" spans="2:33">
      <c r="B4" s="16">
        <v>0.75</v>
      </c>
      <c r="C4" s="16">
        <v>30</v>
      </c>
      <c r="D4" s="16">
        <v>0.109</v>
      </c>
      <c r="E4" s="16">
        <v>0.113</v>
      </c>
      <c r="F4" s="16">
        <v>0.11600000000000001</v>
      </c>
      <c r="G4" s="16">
        <v>0.108</v>
      </c>
      <c r="H4" s="16">
        <v>0.108</v>
      </c>
      <c r="I4" s="16">
        <v>0.11</v>
      </c>
      <c r="J4" s="16">
        <v>0.122</v>
      </c>
      <c r="K4" s="16">
        <v>0.11600000000000001</v>
      </c>
      <c r="L4" s="16">
        <v>0.115</v>
      </c>
      <c r="M4" s="16">
        <v>0.114</v>
      </c>
      <c r="N4" s="16">
        <v>0.114</v>
      </c>
      <c r="O4" s="16">
        <v>0.11799999999999999</v>
      </c>
      <c r="P4" s="16">
        <v>0.107</v>
      </c>
      <c r="Q4" s="16">
        <v>0.107</v>
      </c>
      <c r="R4" s="16">
        <v>0.107</v>
      </c>
      <c r="S4" s="16">
        <v>0.11600000000000001</v>
      </c>
      <c r="T4" s="16">
        <v>0.11700000000000001</v>
      </c>
      <c r="U4" s="16">
        <v>0.114</v>
      </c>
      <c r="V4" s="16">
        <v>0.112</v>
      </c>
      <c r="W4" s="16">
        <v>0.114</v>
      </c>
      <c r="X4" s="16">
        <v>0.112</v>
      </c>
      <c r="Y4" s="16">
        <v>0.107</v>
      </c>
      <c r="Z4" s="16">
        <v>0.105</v>
      </c>
      <c r="AA4" s="16">
        <v>0.108</v>
      </c>
      <c r="AB4" s="16">
        <v>0.11899999999999999</v>
      </c>
      <c r="AC4" s="16">
        <v>0.115</v>
      </c>
      <c r="AD4" s="16">
        <v>0.12</v>
      </c>
      <c r="AE4" s="16">
        <v>0.10100000000000001</v>
      </c>
      <c r="AF4" s="16">
        <v>0.10100000000000001</v>
      </c>
      <c r="AG4" s="16">
        <v>0.10100000000000001</v>
      </c>
    </row>
    <row r="5" spans="2:33">
      <c r="B5" s="16">
        <v>1</v>
      </c>
      <c r="C5" s="16">
        <v>30</v>
      </c>
      <c r="D5" s="16">
        <v>0.114</v>
      </c>
      <c r="E5" s="16">
        <v>0.111</v>
      </c>
      <c r="F5" s="16">
        <v>0.11899999999999999</v>
      </c>
      <c r="G5" s="16">
        <v>0.11700000000000001</v>
      </c>
      <c r="H5" s="16">
        <v>0.121</v>
      </c>
      <c r="I5" s="16">
        <v>0.125</v>
      </c>
      <c r="J5" s="16">
        <v>0.124</v>
      </c>
      <c r="K5" s="16">
        <v>0.121</v>
      </c>
      <c r="L5" s="16">
        <v>0.11600000000000001</v>
      </c>
      <c r="M5" s="16">
        <v>0.11700000000000001</v>
      </c>
      <c r="N5" s="16">
        <v>0.11600000000000001</v>
      </c>
      <c r="O5" s="16">
        <v>0.113</v>
      </c>
      <c r="P5" s="16">
        <v>0.109</v>
      </c>
      <c r="Q5" s="16">
        <v>0.106</v>
      </c>
      <c r="R5" s="16">
        <v>0.107</v>
      </c>
      <c r="S5" s="16">
        <v>0.11899999999999999</v>
      </c>
      <c r="T5" s="16">
        <v>0.114</v>
      </c>
      <c r="U5" s="16">
        <v>0.115</v>
      </c>
      <c r="V5" s="16">
        <v>0.115</v>
      </c>
      <c r="W5" s="16">
        <v>0.11700000000000001</v>
      </c>
      <c r="X5" s="16">
        <v>0.114</v>
      </c>
      <c r="Y5" s="16">
        <v>0.106</v>
      </c>
      <c r="Z5" s="16">
        <v>0.106</v>
      </c>
      <c r="AA5" s="16">
        <v>0.107</v>
      </c>
      <c r="AB5" s="16">
        <v>0.11899999999999999</v>
      </c>
      <c r="AC5" s="16">
        <v>0.11799999999999999</v>
      </c>
      <c r="AD5" s="16">
        <v>0.12</v>
      </c>
      <c r="AE5" s="16">
        <v>0.10100000000000001</v>
      </c>
      <c r="AF5" s="16">
        <v>0.10100000000000001</v>
      </c>
      <c r="AG5" s="16">
        <v>0.10100000000000001</v>
      </c>
    </row>
    <row r="6" spans="2:33">
      <c r="B6" s="16">
        <v>1.25</v>
      </c>
      <c r="C6" s="16">
        <v>29.9</v>
      </c>
      <c r="D6" s="16">
        <v>0.115</v>
      </c>
      <c r="E6" s="16">
        <v>0.111</v>
      </c>
      <c r="F6" s="16">
        <v>0.11600000000000001</v>
      </c>
      <c r="G6" s="16">
        <v>0.113</v>
      </c>
      <c r="H6" s="16">
        <v>0.108</v>
      </c>
      <c r="I6" s="16">
        <v>0.108</v>
      </c>
      <c r="J6" s="16">
        <v>0.125</v>
      </c>
      <c r="K6" s="16">
        <v>0.11799999999999999</v>
      </c>
      <c r="L6" s="16">
        <v>0.11700000000000001</v>
      </c>
      <c r="M6" s="16">
        <v>0.115</v>
      </c>
      <c r="N6" s="16">
        <v>0.114</v>
      </c>
      <c r="O6" s="16">
        <v>0.11600000000000001</v>
      </c>
      <c r="P6" s="16">
        <v>0.107</v>
      </c>
      <c r="Q6" s="16">
        <v>0.112</v>
      </c>
      <c r="R6" s="16">
        <v>0.108</v>
      </c>
      <c r="S6" s="16">
        <v>0.11600000000000001</v>
      </c>
      <c r="T6" s="16">
        <v>0.115</v>
      </c>
      <c r="U6" s="16">
        <v>0.11700000000000001</v>
      </c>
      <c r="V6" s="16">
        <v>0.11899999999999999</v>
      </c>
      <c r="W6" s="16">
        <v>0.122</v>
      </c>
      <c r="X6" s="16">
        <v>0.11600000000000001</v>
      </c>
      <c r="Y6" s="16">
        <v>0.106</v>
      </c>
      <c r="Z6" s="16">
        <v>0.184</v>
      </c>
      <c r="AA6" s="16">
        <v>0.107</v>
      </c>
      <c r="AB6" s="16">
        <v>0.11700000000000001</v>
      </c>
      <c r="AC6" s="16">
        <v>0.11600000000000001</v>
      </c>
      <c r="AD6" s="16">
        <v>0.12</v>
      </c>
      <c r="AE6" s="16">
        <v>0.10100000000000001</v>
      </c>
      <c r="AF6" s="16">
        <v>0.10100000000000001</v>
      </c>
      <c r="AG6" s="16">
        <v>0.10100000000000001</v>
      </c>
    </row>
    <row r="7" spans="2:33">
      <c r="B7" s="16">
        <v>1.5</v>
      </c>
      <c r="C7" s="16">
        <v>30.1</v>
      </c>
      <c r="D7" s="16">
        <v>0.113</v>
      </c>
      <c r="E7" s="16">
        <v>0.113</v>
      </c>
      <c r="F7" s="16">
        <v>0.11899999999999999</v>
      </c>
      <c r="G7" s="16">
        <v>0.11899999999999999</v>
      </c>
      <c r="H7" s="16">
        <v>0.109</v>
      </c>
      <c r="I7" s="16">
        <v>0.109</v>
      </c>
      <c r="J7" s="16">
        <v>0.128</v>
      </c>
      <c r="K7" s="16">
        <v>0.11799999999999999</v>
      </c>
      <c r="L7" s="16">
        <v>0.11899999999999999</v>
      </c>
      <c r="M7" s="16">
        <v>0.11700000000000001</v>
      </c>
      <c r="N7" s="16">
        <v>0.114</v>
      </c>
      <c r="O7" s="16">
        <v>0.121</v>
      </c>
      <c r="P7" s="16">
        <v>0.109</v>
      </c>
      <c r="Q7" s="16">
        <v>0.11799999999999999</v>
      </c>
      <c r="R7" s="16">
        <v>0.113</v>
      </c>
      <c r="S7" s="16">
        <v>0.12</v>
      </c>
      <c r="T7" s="16">
        <v>0.11600000000000001</v>
      </c>
      <c r="U7" s="16">
        <v>0.11700000000000001</v>
      </c>
      <c r="V7" s="16">
        <v>0.11600000000000001</v>
      </c>
      <c r="W7" s="16">
        <v>0.11700000000000001</v>
      </c>
      <c r="X7" s="16">
        <v>0.11600000000000001</v>
      </c>
      <c r="Y7" s="16">
        <v>0.109</v>
      </c>
      <c r="Z7" s="16">
        <v>0.13700000000000001</v>
      </c>
      <c r="AA7" s="16">
        <v>0.108</v>
      </c>
      <c r="AB7" s="16">
        <v>0.11799999999999999</v>
      </c>
      <c r="AC7" s="16">
        <v>0.12</v>
      </c>
      <c r="AD7" s="16">
        <v>0.11899999999999999</v>
      </c>
      <c r="AE7" s="16">
        <v>0.10100000000000001</v>
      </c>
      <c r="AF7" s="16">
        <v>0.10100000000000001</v>
      </c>
      <c r="AG7" s="16">
        <v>0.10100000000000001</v>
      </c>
    </row>
    <row r="8" spans="2:33">
      <c r="B8" s="16">
        <v>1.75</v>
      </c>
      <c r="C8" s="16">
        <v>30</v>
      </c>
      <c r="D8" s="16">
        <v>0.115</v>
      </c>
      <c r="E8" s="16">
        <v>0.11600000000000001</v>
      </c>
      <c r="F8" s="16">
        <v>0.122</v>
      </c>
      <c r="G8" s="16">
        <v>0.125</v>
      </c>
      <c r="H8" s="16">
        <v>0.111</v>
      </c>
      <c r="I8" s="16">
        <v>0.11899999999999999</v>
      </c>
      <c r="J8" s="16">
        <v>0.125</v>
      </c>
      <c r="K8" s="16">
        <v>0.12</v>
      </c>
      <c r="L8" s="16">
        <v>0.11700000000000001</v>
      </c>
      <c r="M8" s="16">
        <v>0.11899999999999999</v>
      </c>
      <c r="N8" s="16">
        <v>0.11700000000000001</v>
      </c>
      <c r="O8" s="16">
        <v>0.128</v>
      </c>
      <c r="P8" s="16">
        <v>0.121</v>
      </c>
      <c r="Q8" s="16">
        <v>0.109</v>
      </c>
      <c r="R8" s="16">
        <v>0.13</v>
      </c>
      <c r="S8" s="16">
        <v>0.125</v>
      </c>
      <c r="T8" s="16">
        <v>0.123</v>
      </c>
      <c r="U8" s="16">
        <v>0.126</v>
      </c>
      <c r="V8" s="16">
        <v>0.11700000000000001</v>
      </c>
      <c r="W8" s="16">
        <v>0.122</v>
      </c>
      <c r="X8" s="16">
        <v>0.12</v>
      </c>
      <c r="Y8" s="16">
        <v>0.12</v>
      </c>
      <c r="Z8" s="16">
        <v>0.11700000000000001</v>
      </c>
      <c r="AA8" s="16">
        <v>0.11799999999999999</v>
      </c>
      <c r="AB8" s="16">
        <v>0.11899999999999999</v>
      </c>
      <c r="AC8" s="16">
        <v>0.11700000000000001</v>
      </c>
      <c r="AD8" s="16">
        <v>0.125</v>
      </c>
      <c r="AE8" s="16">
        <v>0.10100000000000001</v>
      </c>
      <c r="AF8" s="16">
        <v>0.10100000000000001</v>
      </c>
      <c r="AG8" s="16">
        <v>0.10100000000000001</v>
      </c>
    </row>
    <row r="9" spans="2:33">
      <c r="B9" s="16">
        <v>2</v>
      </c>
      <c r="C9" s="16">
        <v>30</v>
      </c>
      <c r="D9" s="16">
        <v>0.11799999999999999</v>
      </c>
      <c r="E9" s="16">
        <v>0.11700000000000001</v>
      </c>
      <c r="F9" s="16">
        <v>0.11799999999999999</v>
      </c>
      <c r="G9" s="16">
        <v>0.124</v>
      </c>
      <c r="H9" s="16">
        <v>0.114</v>
      </c>
      <c r="I9" s="16">
        <v>0.11700000000000001</v>
      </c>
      <c r="J9" s="16">
        <v>0.127</v>
      </c>
      <c r="K9" s="16">
        <v>0.125</v>
      </c>
      <c r="L9" s="16">
        <v>0.122</v>
      </c>
      <c r="M9" s="16">
        <v>0.115</v>
      </c>
      <c r="N9" s="16">
        <v>0.124</v>
      </c>
      <c r="O9" s="16">
        <v>0.123</v>
      </c>
      <c r="P9" s="16">
        <v>0.12</v>
      </c>
      <c r="Q9" s="16">
        <v>0.11600000000000001</v>
      </c>
      <c r="R9" s="16">
        <v>0.11899999999999999</v>
      </c>
      <c r="S9" s="16">
        <v>0.122</v>
      </c>
      <c r="T9" s="16">
        <v>0.11899999999999999</v>
      </c>
      <c r="U9" s="16">
        <v>0.11899999999999999</v>
      </c>
      <c r="V9" s="16">
        <v>0.11700000000000001</v>
      </c>
      <c r="W9" s="16">
        <v>0.124</v>
      </c>
      <c r="X9" s="16">
        <v>0.126</v>
      </c>
      <c r="Y9" s="16">
        <v>0.123</v>
      </c>
      <c r="Z9" s="16">
        <v>0.122</v>
      </c>
      <c r="AA9" s="16">
        <v>0.11</v>
      </c>
      <c r="AB9" s="16">
        <v>0.122</v>
      </c>
      <c r="AC9" s="16">
        <v>0.124</v>
      </c>
      <c r="AD9" s="16">
        <v>0.125</v>
      </c>
      <c r="AE9" s="16">
        <v>0.10100000000000001</v>
      </c>
      <c r="AF9" s="16">
        <v>0.10100000000000001</v>
      </c>
      <c r="AG9" s="16">
        <v>0.10100000000000001</v>
      </c>
    </row>
    <row r="10" spans="2:33">
      <c r="B10" s="16">
        <v>2.25</v>
      </c>
      <c r="C10" s="16">
        <v>30</v>
      </c>
      <c r="D10" s="16">
        <v>0.12</v>
      </c>
      <c r="E10" s="16">
        <v>0.11799999999999999</v>
      </c>
      <c r="F10" s="16">
        <v>0.129</v>
      </c>
      <c r="G10" s="16">
        <v>0.11600000000000001</v>
      </c>
      <c r="H10" s="16">
        <v>0.122</v>
      </c>
      <c r="I10" s="16">
        <v>0.11700000000000001</v>
      </c>
      <c r="J10" s="16">
        <v>0.13600000000000001</v>
      </c>
      <c r="K10" s="16">
        <v>0.123</v>
      </c>
      <c r="L10" s="16">
        <v>0.126</v>
      </c>
      <c r="M10" s="16">
        <v>0.124</v>
      </c>
      <c r="N10" s="16">
        <v>0.12</v>
      </c>
      <c r="O10" s="16">
        <v>0.124</v>
      </c>
      <c r="P10" s="16">
        <v>0.11700000000000001</v>
      </c>
      <c r="Q10" s="16">
        <v>0.11899999999999999</v>
      </c>
      <c r="R10" s="16">
        <v>0.12</v>
      </c>
      <c r="S10" s="16">
        <v>0.122</v>
      </c>
      <c r="T10" s="16">
        <v>0.125</v>
      </c>
      <c r="U10" s="16">
        <v>0.122</v>
      </c>
      <c r="V10" s="16">
        <v>0.123</v>
      </c>
      <c r="W10" s="16">
        <v>0.129</v>
      </c>
      <c r="X10" s="16">
        <v>0.123</v>
      </c>
      <c r="Y10" s="16">
        <v>0.115</v>
      </c>
      <c r="Z10" s="16">
        <v>0.128</v>
      </c>
      <c r="AA10" s="16">
        <v>0.114</v>
      </c>
      <c r="AB10" s="16">
        <v>0.127</v>
      </c>
      <c r="AC10" s="16">
        <v>0.125</v>
      </c>
      <c r="AD10" s="16">
        <v>0.126</v>
      </c>
      <c r="AE10" s="16">
        <v>0.10100000000000001</v>
      </c>
      <c r="AF10" s="16">
        <v>0.10100000000000001</v>
      </c>
      <c r="AG10" s="16">
        <v>0.10100000000000001</v>
      </c>
    </row>
    <row r="11" spans="2:33">
      <c r="B11" s="16">
        <v>2.5</v>
      </c>
      <c r="C11" s="16">
        <v>30</v>
      </c>
      <c r="D11" s="16">
        <v>0.122</v>
      </c>
      <c r="E11" s="16">
        <v>0.121</v>
      </c>
      <c r="F11" s="16">
        <v>0.124</v>
      </c>
      <c r="G11" s="16">
        <v>0.125</v>
      </c>
      <c r="H11" s="16">
        <v>0.115</v>
      </c>
      <c r="I11" s="16">
        <v>0.14599999999999999</v>
      </c>
      <c r="J11" s="16">
        <v>0.13700000000000001</v>
      </c>
      <c r="K11" s="16">
        <v>0.13100000000000001</v>
      </c>
      <c r="L11" s="16">
        <v>0.127</v>
      </c>
      <c r="M11" s="16">
        <v>0.127</v>
      </c>
      <c r="N11" s="16">
        <v>0.128</v>
      </c>
      <c r="O11" s="16">
        <v>0.14099999999999999</v>
      </c>
      <c r="P11" s="16">
        <v>0.13</v>
      </c>
      <c r="Q11" s="16">
        <v>0.122</v>
      </c>
      <c r="R11" s="16">
        <v>0.126</v>
      </c>
      <c r="S11" s="16">
        <v>0.127</v>
      </c>
      <c r="T11" s="16">
        <v>0.122</v>
      </c>
      <c r="U11" s="16">
        <v>0.128</v>
      </c>
      <c r="V11" s="16">
        <v>0.124</v>
      </c>
      <c r="W11" s="16">
        <v>0.14299999999999999</v>
      </c>
      <c r="X11" s="16">
        <v>0.126</v>
      </c>
      <c r="Y11" s="16">
        <v>0.121</v>
      </c>
      <c r="Z11" s="16">
        <v>0.127</v>
      </c>
      <c r="AA11" s="16">
        <v>0.122</v>
      </c>
      <c r="AB11" s="16">
        <v>0.126</v>
      </c>
      <c r="AC11" s="16">
        <v>0.125</v>
      </c>
      <c r="AD11" s="16">
        <v>0.13</v>
      </c>
      <c r="AE11" s="16">
        <v>0.10100000000000001</v>
      </c>
      <c r="AF11" s="16">
        <v>0.10100000000000001</v>
      </c>
      <c r="AG11" s="16">
        <v>0.10100000000000001</v>
      </c>
    </row>
    <row r="12" spans="2:33">
      <c r="B12" s="16">
        <v>2.75</v>
      </c>
      <c r="C12" s="16">
        <v>30</v>
      </c>
      <c r="D12" s="16">
        <v>0.13</v>
      </c>
      <c r="E12" s="16">
        <v>0.127</v>
      </c>
      <c r="F12" s="16">
        <v>0.14699999999999999</v>
      </c>
      <c r="G12" s="16">
        <v>0.11799999999999999</v>
      </c>
      <c r="H12" s="16">
        <v>0.125</v>
      </c>
      <c r="I12" s="16">
        <v>0.11700000000000001</v>
      </c>
      <c r="J12" s="16">
        <v>0.13900000000000001</v>
      </c>
      <c r="K12" s="16">
        <v>0.13200000000000001</v>
      </c>
      <c r="L12" s="16">
        <v>0.128</v>
      </c>
      <c r="M12" s="16">
        <v>0.13500000000000001</v>
      </c>
      <c r="N12" s="16">
        <v>0.14699999999999999</v>
      </c>
      <c r="O12" s="16">
        <v>0.129</v>
      </c>
      <c r="P12" s="16">
        <v>0.129</v>
      </c>
      <c r="Q12" s="16">
        <v>0.122</v>
      </c>
      <c r="R12" s="16">
        <v>0.13100000000000001</v>
      </c>
      <c r="S12" s="16">
        <v>0.126</v>
      </c>
      <c r="T12" s="16">
        <v>0.127</v>
      </c>
      <c r="U12" s="16">
        <v>0.125</v>
      </c>
      <c r="V12" s="16">
        <v>0.13300000000000001</v>
      </c>
      <c r="W12" s="16">
        <v>0.13700000000000001</v>
      </c>
      <c r="X12" s="16">
        <v>0.128</v>
      </c>
      <c r="Y12" s="16">
        <v>0.13600000000000001</v>
      </c>
      <c r="Z12" s="16">
        <v>0.128</v>
      </c>
      <c r="AA12" s="16">
        <v>0.11600000000000001</v>
      </c>
      <c r="AB12" s="16">
        <v>0.13</v>
      </c>
      <c r="AC12" s="16">
        <v>0.128</v>
      </c>
      <c r="AD12" s="16">
        <v>0.13300000000000001</v>
      </c>
      <c r="AE12" s="16">
        <v>0.10100000000000001</v>
      </c>
      <c r="AF12" s="16">
        <v>0.10100000000000001</v>
      </c>
      <c r="AG12" s="16">
        <v>0.10100000000000001</v>
      </c>
    </row>
    <row r="13" spans="2:33">
      <c r="B13" s="16">
        <v>3</v>
      </c>
      <c r="C13" s="16">
        <v>30</v>
      </c>
      <c r="D13" s="16">
        <v>0.13600000000000001</v>
      </c>
      <c r="E13" s="16">
        <v>0.127</v>
      </c>
      <c r="F13" s="16">
        <v>0.15</v>
      </c>
      <c r="G13" s="16">
        <v>0.122</v>
      </c>
      <c r="H13" s="16">
        <v>0.127</v>
      </c>
      <c r="I13" s="16">
        <v>0.129</v>
      </c>
      <c r="J13" s="16">
        <v>0.14099999999999999</v>
      </c>
      <c r="K13" s="16">
        <v>0.13600000000000001</v>
      </c>
      <c r="L13" s="16">
        <v>0.13200000000000001</v>
      </c>
      <c r="M13" s="16">
        <v>0.14499999999999999</v>
      </c>
      <c r="N13" s="16">
        <v>0.13600000000000001</v>
      </c>
      <c r="O13" s="16">
        <v>0.15</v>
      </c>
      <c r="P13" s="16">
        <v>0.153</v>
      </c>
      <c r="Q13" s="16">
        <v>0.14299999999999999</v>
      </c>
      <c r="R13" s="16">
        <v>0.128</v>
      </c>
      <c r="S13" s="16">
        <v>0.13</v>
      </c>
      <c r="T13" s="16">
        <v>0.127</v>
      </c>
      <c r="U13" s="16">
        <v>0.128</v>
      </c>
      <c r="V13" s="16">
        <v>0.14299999999999999</v>
      </c>
      <c r="W13" s="16">
        <v>0.13200000000000001</v>
      </c>
      <c r="X13" s="16">
        <v>0.14499999999999999</v>
      </c>
      <c r="Y13" s="16">
        <v>0.13500000000000001</v>
      </c>
      <c r="Z13" s="16">
        <v>0.13200000000000001</v>
      </c>
      <c r="AA13" s="16">
        <v>0.126</v>
      </c>
      <c r="AB13" s="16">
        <v>0.13200000000000001</v>
      </c>
      <c r="AC13" s="16">
        <v>0.13300000000000001</v>
      </c>
      <c r="AD13" s="16">
        <v>0.14099999999999999</v>
      </c>
      <c r="AE13" s="16">
        <v>0.10100000000000001</v>
      </c>
      <c r="AF13" s="16">
        <v>0.10100000000000001</v>
      </c>
      <c r="AG13" s="16">
        <v>0.10100000000000001</v>
      </c>
    </row>
    <row r="14" spans="2:33">
      <c r="B14" s="16">
        <v>3.25</v>
      </c>
      <c r="C14" s="16">
        <v>30</v>
      </c>
      <c r="D14" s="16">
        <v>0.13100000000000001</v>
      </c>
      <c r="E14" s="16">
        <v>0.14099999999999999</v>
      </c>
      <c r="F14" s="16">
        <v>0.156</v>
      </c>
      <c r="G14" s="16">
        <v>0.16700000000000001</v>
      </c>
      <c r="H14" s="16">
        <v>0.127</v>
      </c>
      <c r="I14" s="16">
        <v>0.16800000000000001</v>
      </c>
      <c r="J14" s="16">
        <v>0.14299999999999999</v>
      </c>
      <c r="K14" s="16">
        <v>0.15</v>
      </c>
      <c r="L14" s="16">
        <v>0.14000000000000001</v>
      </c>
      <c r="M14" s="16">
        <v>0.14399999999999999</v>
      </c>
      <c r="N14" s="16">
        <v>0.16700000000000001</v>
      </c>
      <c r="O14" s="16">
        <v>0.15</v>
      </c>
      <c r="P14" s="16">
        <v>0.14499999999999999</v>
      </c>
      <c r="Q14" s="16">
        <v>0.161</v>
      </c>
      <c r="R14" s="16">
        <v>0.14499999999999999</v>
      </c>
      <c r="S14" s="16">
        <v>0.13800000000000001</v>
      </c>
      <c r="T14" s="16">
        <v>0.14099999999999999</v>
      </c>
      <c r="U14" s="16">
        <v>0.13200000000000001</v>
      </c>
      <c r="V14" s="16">
        <v>0.14299999999999999</v>
      </c>
      <c r="W14" s="16">
        <v>0.16700000000000001</v>
      </c>
      <c r="X14" s="16">
        <v>0.161</v>
      </c>
      <c r="Y14" s="16">
        <v>0.13800000000000001</v>
      </c>
      <c r="Z14" s="16">
        <v>0.13500000000000001</v>
      </c>
      <c r="AA14" s="16">
        <v>0.157</v>
      </c>
      <c r="AB14" s="16">
        <v>0.13400000000000001</v>
      </c>
      <c r="AC14" s="16">
        <v>0.13600000000000001</v>
      </c>
      <c r="AD14" s="16">
        <v>0.13700000000000001</v>
      </c>
      <c r="AE14" s="16">
        <v>0.10100000000000001</v>
      </c>
      <c r="AF14" s="16">
        <v>0.10100000000000001</v>
      </c>
      <c r="AG14" s="16">
        <v>0.10100000000000001</v>
      </c>
    </row>
    <row r="15" spans="2:33">
      <c r="B15" s="16">
        <v>3.5</v>
      </c>
      <c r="C15" s="16">
        <v>30</v>
      </c>
      <c r="D15" s="16">
        <v>0.14799999999999999</v>
      </c>
      <c r="E15" s="16">
        <v>0.14299999999999999</v>
      </c>
      <c r="F15" s="16">
        <v>0.151</v>
      </c>
      <c r="G15" s="16">
        <v>0.14099999999999999</v>
      </c>
      <c r="H15" s="16">
        <v>0.13800000000000001</v>
      </c>
      <c r="I15" s="16">
        <v>0.13500000000000001</v>
      </c>
      <c r="J15" s="16">
        <v>0.14899999999999999</v>
      </c>
      <c r="K15" s="16">
        <v>0.14199999999999999</v>
      </c>
      <c r="L15" s="16">
        <v>0.152</v>
      </c>
      <c r="M15" s="16">
        <v>0.14099999999999999</v>
      </c>
      <c r="N15" s="16">
        <v>0.16200000000000001</v>
      </c>
      <c r="O15" s="16">
        <v>0.16500000000000001</v>
      </c>
      <c r="P15" s="16">
        <v>0.13400000000000001</v>
      </c>
      <c r="Q15" s="16">
        <v>0.16500000000000001</v>
      </c>
      <c r="R15" s="16">
        <v>0.14699999999999999</v>
      </c>
      <c r="S15" s="16">
        <v>0.14099999999999999</v>
      </c>
      <c r="T15" s="16">
        <v>0.14199999999999999</v>
      </c>
      <c r="U15" s="16">
        <v>0.129</v>
      </c>
      <c r="V15" s="16">
        <v>0.154</v>
      </c>
      <c r="W15" s="16">
        <v>0.17</v>
      </c>
      <c r="X15" s="16">
        <v>0.151</v>
      </c>
      <c r="Y15" s="16">
        <v>0.17399999999999999</v>
      </c>
      <c r="Z15" s="16">
        <v>0.19500000000000001</v>
      </c>
      <c r="AA15" s="16">
        <v>0.154</v>
      </c>
      <c r="AB15" s="16">
        <v>0.14499999999999999</v>
      </c>
      <c r="AC15" s="16">
        <v>0.14499999999999999</v>
      </c>
      <c r="AD15" s="16">
        <v>0.14799999999999999</v>
      </c>
      <c r="AE15" s="16">
        <v>0.10100000000000001</v>
      </c>
      <c r="AF15" s="16">
        <v>0.10100000000000001</v>
      </c>
      <c r="AG15" s="16">
        <v>0.10100000000000001</v>
      </c>
    </row>
    <row r="16" spans="2:33">
      <c r="B16" s="16">
        <v>3.75</v>
      </c>
      <c r="C16" s="16">
        <v>30.1</v>
      </c>
      <c r="D16" s="16">
        <v>0.14899999999999999</v>
      </c>
      <c r="E16" s="16">
        <v>0.157</v>
      </c>
      <c r="F16" s="16">
        <v>0.17100000000000001</v>
      </c>
      <c r="G16" s="16">
        <v>0.16</v>
      </c>
      <c r="H16" s="16">
        <v>0.14799999999999999</v>
      </c>
      <c r="I16" s="16">
        <v>0.17599999999999999</v>
      </c>
      <c r="J16" s="16">
        <v>0.185</v>
      </c>
      <c r="K16" s="16">
        <v>0.156</v>
      </c>
      <c r="L16" s="16">
        <v>0.16200000000000001</v>
      </c>
      <c r="M16" s="16">
        <v>0.19600000000000001</v>
      </c>
      <c r="N16" s="16">
        <v>0.17100000000000001</v>
      </c>
      <c r="O16" s="16">
        <v>0.16900000000000001</v>
      </c>
      <c r="P16" s="16">
        <v>0.16900000000000001</v>
      </c>
      <c r="Q16" s="16">
        <v>0.14499999999999999</v>
      </c>
      <c r="R16" s="16">
        <v>0.152</v>
      </c>
      <c r="S16" s="16">
        <v>0.14899999999999999</v>
      </c>
      <c r="T16" s="16">
        <v>0.14899999999999999</v>
      </c>
      <c r="U16" s="16">
        <v>0.14199999999999999</v>
      </c>
      <c r="V16" s="16">
        <v>0.16900000000000001</v>
      </c>
      <c r="W16" s="16">
        <v>0.17499999999999999</v>
      </c>
      <c r="X16" s="16">
        <v>0.18</v>
      </c>
      <c r="Y16" s="16">
        <v>0.16</v>
      </c>
      <c r="Z16" s="16">
        <v>0.159</v>
      </c>
      <c r="AA16" s="16">
        <v>0.16200000000000001</v>
      </c>
      <c r="AB16" s="16">
        <v>0.152</v>
      </c>
      <c r="AC16" s="16">
        <v>0.152</v>
      </c>
      <c r="AD16" s="16">
        <v>0.159</v>
      </c>
      <c r="AE16" s="16">
        <v>0.10100000000000001</v>
      </c>
      <c r="AF16" s="16">
        <v>0.10100000000000001</v>
      </c>
      <c r="AG16" s="16">
        <v>0.10100000000000001</v>
      </c>
    </row>
    <row r="17" spans="2:33">
      <c r="B17" s="16">
        <v>4</v>
      </c>
      <c r="C17" s="16">
        <v>30</v>
      </c>
      <c r="D17" s="16">
        <v>0.16600000000000001</v>
      </c>
      <c r="E17" s="16">
        <v>0.17100000000000001</v>
      </c>
      <c r="F17" s="16">
        <v>0.17899999999999999</v>
      </c>
      <c r="G17" s="16">
        <v>0.17699999999999999</v>
      </c>
      <c r="H17" s="16">
        <v>0.156</v>
      </c>
      <c r="I17" s="16">
        <v>0.161</v>
      </c>
      <c r="J17" s="16">
        <v>0.16700000000000001</v>
      </c>
      <c r="K17" s="16">
        <v>0.16400000000000001</v>
      </c>
      <c r="L17" s="16">
        <v>0.17499999999999999</v>
      </c>
      <c r="M17" s="16">
        <v>0.182</v>
      </c>
      <c r="N17" s="16">
        <v>0.19600000000000001</v>
      </c>
      <c r="O17" s="16">
        <v>0.184</v>
      </c>
      <c r="P17" s="16">
        <v>0.17799999999999999</v>
      </c>
      <c r="Q17" s="16">
        <v>0.151</v>
      </c>
      <c r="R17" s="16">
        <v>0.19900000000000001</v>
      </c>
      <c r="S17" s="16">
        <v>0.15</v>
      </c>
      <c r="T17" s="16">
        <v>0.16300000000000001</v>
      </c>
      <c r="U17" s="16">
        <v>0.153</v>
      </c>
      <c r="V17" s="16">
        <v>0.17799999999999999</v>
      </c>
      <c r="W17" s="16">
        <v>0.222</v>
      </c>
      <c r="X17" s="16">
        <v>0.17499999999999999</v>
      </c>
      <c r="Y17" s="16">
        <v>0.16800000000000001</v>
      </c>
      <c r="Z17" s="16">
        <v>0.17299999999999999</v>
      </c>
      <c r="AA17" s="16">
        <v>0.14299999999999999</v>
      </c>
      <c r="AB17" s="16">
        <v>0.156</v>
      </c>
      <c r="AC17" s="16">
        <v>0.152</v>
      </c>
      <c r="AD17" s="16">
        <v>0.161</v>
      </c>
      <c r="AE17" s="16">
        <v>0.10100000000000001</v>
      </c>
      <c r="AF17" s="16">
        <v>0.10100000000000001</v>
      </c>
      <c r="AG17" s="16">
        <v>0.10100000000000001</v>
      </c>
    </row>
    <row r="18" spans="2:33">
      <c r="B18" s="16">
        <v>4.25</v>
      </c>
      <c r="C18" s="16">
        <v>30</v>
      </c>
      <c r="D18" s="16">
        <v>0.159</v>
      </c>
      <c r="E18" s="16">
        <v>0.18099999999999999</v>
      </c>
      <c r="F18" s="16">
        <v>0.189</v>
      </c>
      <c r="G18" s="16">
        <v>0.17599999999999999</v>
      </c>
      <c r="H18" s="16">
        <v>0.216</v>
      </c>
      <c r="I18" s="16">
        <v>0.13400000000000001</v>
      </c>
      <c r="J18" s="16">
        <v>0.19700000000000001</v>
      </c>
      <c r="K18" s="16">
        <v>0.186</v>
      </c>
      <c r="L18" s="16">
        <v>0.185</v>
      </c>
      <c r="M18" s="16">
        <v>0.19600000000000001</v>
      </c>
      <c r="N18" s="16">
        <v>0.20300000000000001</v>
      </c>
      <c r="O18" s="16">
        <v>0.22500000000000001</v>
      </c>
      <c r="P18" s="16">
        <v>0.182</v>
      </c>
      <c r="Q18" s="16">
        <v>0.17699999999999999</v>
      </c>
      <c r="R18" s="16">
        <v>0.192</v>
      </c>
      <c r="S18" s="16">
        <v>0.16700000000000001</v>
      </c>
      <c r="T18" s="16">
        <v>0.18099999999999999</v>
      </c>
      <c r="U18" s="16">
        <v>0.17100000000000001</v>
      </c>
      <c r="V18" s="16">
        <v>0.188</v>
      </c>
      <c r="W18" s="16">
        <v>0.2</v>
      </c>
      <c r="X18" s="16">
        <v>0.20200000000000001</v>
      </c>
      <c r="Y18" s="16">
        <v>0.17100000000000001</v>
      </c>
      <c r="Z18" s="16">
        <v>0.18</v>
      </c>
      <c r="AA18" s="16">
        <v>0.17299999999999999</v>
      </c>
      <c r="AB18" s="16">
        <v>0.17799999999999999</v>
      </c>
      <c r="AC18" s="16">
        <v>0.18099999999999999</v>
      </c>
      <c r="AD18" s="16">
        <v>0.17199999999999999</v>
      </c>
      <c r="AE18" s="16">
        <v>0.10100000000000001</v>
      </c>
      <c r="AF18" s="16">
        <v>0.10100000000000001</v>
      </c>
      <c r="AG18" s="16">
        <v>0.10100000000000001</v>
      </c>
    </row>
    <row r="19" spans="2:33">
      <c r="B19" s="16">
        <v>4.5</v>
      </c>
      <c r="C19" s="16">
        <v>30</v>
      </c>
      <c r="D19" s="16">
        <v>0.192</v>
      </c>
      <c r="E19" s="16">
        <v>0.219</v>
      </c>
      <c r="F19" s="16">
        <v>0.24399999999999999</v>
      </c>
      <c r="G19" s="16">
        <v>0.189</v>
      </c>
      <c r="H19" s="16">
        <v>0.2</v>
      </c>
      <c r="I19" s="16">
        <v>0.17399999999999999</v>
      </c>
      <c r="J19" s="16">
        <v>0.20799999999999999</v>
      </c>
      <c r="K19" s="16">
        <v>0.20599999999999999</v>
      </c>
      <c r="L19" s="16">
        <v>0.19900000000000001</v>
      </c>
      <c r="M19" s="16">
        <v>0.23</v>
      </c>
      <c r="N19" s="16">
        <v>0.20300000000000001</v>
      </c>
      <c r="O19" s="16">
        <v>0.24299999999999999</v>
      </c>
      <c r="P19" s="16">
        <v>0.24</v>
      </c>
      <c r="Q19" s="16">
        <v>0.19400000000000001</v>
      </c>
      <c r="R19" s="16">
        <v>0.221</v>
      </c>
      <c r="S19" s="16">
        <v>0.17199999999999999</v>
      </c>
      <c r="T19" s="16">
        <v>0.20399999999999999</v>
      </c>
      <c r="U19" s="16">
        <v>0.16600000000000001</v>
      </c>
      <c r="V19" s="16">
        <v>0.222</v>
      </c>
      <c r="W19" s="16">
        <v>0.23200000000000001</v>
      </c>
      <c r="X19" s="16">
        <v>0.23499999999999999</v>
      </c>
      <c r="Y19" s="16">
        <v>0.20399999999999999</v>
      </c>
      <c r="Z19" s="16">
        <v>0.23100000000000001</v>
      </c>
      <c r="AA19" s="16">
        <v>0.19500000000000001</v>
      </c>
      <c r="AB19" s="16">
        <v>0.18099999999999999</v>
      </c>
      <c r="AC19" s="16">
        <v>0.21199999999999999</v>
      </c>
      <c r="AD19" s="16">
        <v>0.187</v>
      </c>
      <c r="AE19" s="16">
        <v>0.10100000000000001</v>
      </c>
      <c r="AF19" s="16">
        <v>0.10100000000000001</v>
      </c>
      <c r="AG19" s="16">
        <v>0.10100000000000001</v>
      </c>
    </row>
    <row r="20" spans="2:33">
      <c r="B20" s="16">
        <v>4.75</v>
      </c>
      <c r="C20" s="16">
        <v>30</v>
      </c>
      <c r="D20" s="16">
        <v>0.20699999999999999</v>
      </c>
      <c r="E20" s="16">
        <v>0.20699999999999999</v>
      </c>
      <c r="F20" s="16">
        <v>0.23499999999999999</v>
      </c>
      <c r="G20" s="16">
        <v>0.21099999999999999</v>
      </c>
      <c r="H20" s="16">
        <v>0.20300000000000001</v>
      </c>
      <c r="I20" s="16">
        <v>0.17</v>
      </c>
      <c r="J20" s="16">
        <v>0.214</v>
      </c>
      <c r="K20" s="16">
        <v>0.19500000000000001</v>
      </c>
      <c r="L20" s="16">
        <v>0.249</v>
      </c>
      <c r="M20" s="16">
        <v>0.22500000000000001</v>
      </c>
      <c r="N20" s="16">
        <v>0.252</v>
      </c>
      <c r="O20" s="16">
        <v>0.25</v>
      </c>
      <c r="P20" s="16">
        <v>0.20300000000000001</v>
      </c>
      <c r="Q20" s="16">
        <v>0.216</v>
      </c>
      <c r="R20" s="16">
        <v>0.215</v>
      </c>
      <c r="S20" s="16">
        <v>0.17499999999999999</v>
      </c>
      <c r="T20" s="16">
        <v>0.215</v>
      </c>
      <c r="U20" s="16">
        <v>0.193</v>
      </c>
      <c r="V20" s="16">
        <v>0.26700000000000002</v>
      </c>
      <c r="W20" s="16">
        <v>0.3</v>
      </c>
      <c r="X20" s="16">
        <v>0.26900000000000002</v>
      </c>
      <c r="Y20" s="16">
        <v>0.24299999999999999</v>
      </c>
      <c r="Z20" s="16">
        <v>0.186</v>
      </c>
      <c r="AA20" s="16">
        <v>0.183</v>
      </c>
      <c r="AB20" s="16">
        <v>0.219</v>
      </c>
      <c r="AC20" s="16">
        <v>0.21199999999999999</v>
      </c>
      <c r="AD20" s="16">
        <v>0.221</v>
      </c>
      <c r="AE20" s="16">
        <v>0.10100000000000001</v>
      </c>
      <c r="AF20" s="16">
        <v>0.10100000000000001</v>
      </c>
      <c r="AG20" s="16">
        <v>0.10100000000000001</v>
      </c>
    </row>
    <row r="21" spans="2:33">
      <c r="B21" s="16">
        <v>5</v>
      </c>
      <c r="C21" s="16">
        <v>30</v>
      </c>
      <c r="D21" s="16">
        <v>0.246</v>
      </c>
      <c r="E21" s="16">
        <v>0.247</v>
      </c>
      <c r="F21" s="16">
        <v>0.23200000000000001</v>
      </c>
      <c r="G21" s="16">
        <v>0.217</v>
      </c>
      <c r="H21" s="16">
        <v>0.22</v>
      </c>
      <c r="I21" s="16">
        <v>0.21099999999999999</v>
      </c>
      <c r="J21" s="16">
        <v>0.23899999999999999</v>
      </c>
      <c r="K21" s="16">
        <v>0.20599999999999999</v>
      </c>
      <c r="L21" s="16">
        <v>0.23499999999999999</v>
      </c>
      <c r="M21" s="16">
        <v>0.254</v>
      </c>
      <c r="N21" s="16">
        <v>0.29499999999999998</v>
      </c>
      <c r="O21" s="16">
        <v>0.27100000000000002</v>
      </c>
      <c r="P21" s="16">
        <v>0.20599999999999999</v>
      </c>
      <c r="Q21" s="16">
        <v>0.22</v>
      </c>
      <c r="R21" s="16">
        <v>0.17399999999999999</v>
      </c>
      <c r="S21" s="16">
        <v>0.18099999999999999</v>
      </c>
      <c r="T21" s="16">
        <v>0.26600000000000001</v>
      </c>
      <c r="U21" s="16">
        <v>0.26400000000000001</v>
      </c>
      <c r="V21" s="16">
        <v>0.25700000000000001</v>
      </c>
      <c r="W21" s="16">
        <v>0.29599999999999999</v>
      </c>
      <c r="X21" s="16">
        <v>0.29599999999999999</v>
      </c>
      <c r="Y21" s="16">
        <v>0.24</v>
      </c>
      <c r="Z21" s="16">
        <v>0.24099999999999999</v>
      </c>
      <c r="AA21" s="16">
        <v>0.20200000000000001</v>
      </c>
      <c r="AB21" s="16">
        <v>0.28399999999999997</v>
      </c>
      <c r="AC21" s="16">
        <v>0.245</v>
      </c>
      <c r="AD21" s="16">
        <v>0.22</v>
      </c>
      <c r="AE21" s="16">
        <v>0.10100000000000001</v>
      </c>
      <c r="AF21" s="16">
        <v>0.10100000000000001</v>
      </c>
      <c r="AG21" s="16">
        <v>0.10100000000000001</v>
      </c>
    </row>
    <row r="22" spans="2:33">
      <c r="B22" s="16">
        <v>5.25</v>
      </c>
      <c r="C22" s="16">
        <v>30</v>
      </c>
      <c r="D22" s="16">
        <v>0.248</v>
      </c>
      <c r="E22" s="16">
        <v>0.3</v>
      </c>
      <c r="F22" s="16">
        <v>0.30299999999999999</v>
      </c>
      <c r="G22" s="16">
        <v>0.24</v>
      </c>
      <c r="H22" s="16">
        <v>0.18099999999999999</v>
      </c>
      <c r="I22" s="16">
        <v>0.18</v>
      </c>
      <c r="J22" s="16">
        <v>0.29699999999999999</v>
      </c>
      <c r="K22" s="16">
        <v>0.24199999999999999</v>
      </c>
      <c r="L22" s="16">
        <v>0.27300000000000002</v>
      </c>
      <c r="M22" s="16">
        <v>0.28199999999999997</v>
      </c>
      <c r="N22" s="16">
        <v>0.318</v>
      </c>
      <c r="O22" s="16">
        <v>0.32100000000000001</v>
      </c>
      <c r="P22" s="16">
        <v>0.26700000000000002</v>
      </c>
      <c r="Q22" s="16">
        <v>0.27200000000000002</v>
      </c>
      <c r="R22" s="16">
        <v>0.30099999999999999</v>
      </c>
      <c r="S22" s="16">
        <v>0.23100000000000001</v>
      </c>
      <c r="T22" s="16">
        <v>0.28199999999999997</v>
      </c>
      <c r="U22" s="16">
        <v>0.27400000000000002</v>
      </c>
      <c r="V22" s="16">
        <v>0.33800000000000002</v>
      </c>
      <c r="W22" s="16">
        <v>0.32300000000000001</v>
      </c>
      <c r="X22" s="16">
        <v>0.316</v>
      </c>
      <c r="Y22" s="16">
        <v>0.223</v>
      </c>
      <c r="Z22" s="16">
        <v>0.254</v>
      </c>
      <c r="AA22" s="16">
        <v>0.22800000000000001</v>
      </c>
      <c r="AB22" s="16">
        <v>0.26500000000000001</v>
      </c>
      <c r="AC22" s="16">
        <v>0.28599999999999998</v>
      </c>
      <c r="AD22" s="16">
        <v>0.28199999999999997</v>
      </c>
      <c r="AE22" s="16">
        <v>0.10100000000000001</v>
      </c>
      <c r="AF22" s="16">
        <v>0.10100000000000001</v>
      </c>
      <c r="AG22" s="16">
        <v>0.10100000000000001</v>
      </c>
    </row>
    <row r="23" spans="2:33">
      <c r="B23" s="16">
        <v>5.5</v>
      </c>
      <c r="C23" s="16">
        <v>30.1</v>
      </c>
      <c r="D23" s="16">
        <v>0.315</v>
      </c>
      <c r="E23" s="16">
        <v>0.33500000000000002</v>
      </c>
      <c r="F23" s="16">
        <v>0.33500000000000002</v>
      </c>
      <c r="G23" s="16">
        <v>0.23899999999999999</v>
      </c>
      <c r="H23" s="16">
        <v>0.23799999999999999</v>
      </c>
      <c r="I23" s="16">
        <v>0.247</v>
      </c>
      <c r="J23" s="16">
        <v>0.29699999999999999</v>
      </c>
      <c r="K23" s="16">
        <v>0.28499999999999998</v>
      </c>
      <c r="L23" s="16">
        <v>0.308</v>
      </c>
      <c r="M23" s="16">
        <v>0.32900000000000001</v>
      </c>
      <c r="N23" s="16">
        <v>0.317</v>
      </c>
      <c r="O23" s="16">
        <v>0.34899999999999998</v>
      </c>
      <c r="P23" s="16">
        <v>0.26100000000000001</v>
      </c>
      <c r="Q23" s="16">
        <v>0.35699999999999998</v>
      </c>
      <c r="R23" s="16">
        <v>0.214</v>
      </c>
      <c r="S23" s="16">
        <v>0.253</v>
      </c>
      <c r="T23" s="16">
        <v>0.35099999999999998</v>
      </c>
      <c r="U23" s="16">
        <v>0.33600000000000002</v>
      </c>
      <c r="V23" s="16">
        <v>0.34799999999999998</v>
      </c>
      <c r="W23" s="16">
        <v>0.38400000000000001</v>
      </c>
      <c r="X23" s="16">
        <v>0.32300000000000001</v>
      </c>
      <c r="Y23" s="16">
        <v>0.27200000000000002</v>
      </c>
      <c r="Z23" s="16">
        <v>0.26400000000000001</v>
      </c>
      <c r="AA23" s="16">
        <v>0.21</v>
      </c>
      <c r="AB23" s="16">
        <v>0.30099999999999999</v>
      </c>
      <c r="AC23" s="16">
        <v>0.3</v>
      </c>
      <c r="AD23" s="16">
        <v>0.28399999999999997</v>
      </c>
      <c r="AE23" s="16">
        <v>0.10100000000000001</v>
      </c>
      <c r="AF23" s="16">
        <v>0.10100000000000001</v>
      </c>
      <c r="AG23" s="16">
        <v>0.10100000000000001</v>
      </c>
    </row>
    <row r="24" spans="2:33">
      <c r="B24" s="16">
        <v>5.75</v>
      </c>
      <c r="C24" s="16">
        <v>30</v>
      </c>
      <c r="D24" s="16">
        <v>0.34699999999999998</v>
      </c>
      <c r="E24" s="16">
        <v>0.33900000000000002</v>
      </c>
      <c r="F24" s="16">
        <v>0.40300000000000002</v>
      </c>
      <c r="G24" s="16">
        <v>0.32600000000000001</v>
      </c>
      <c r="H24" s="16">
        <v>0.23699999999999999</v>
      </c>
      <c r="I24" s="16">
        <v>0.25900000000000001</v>
      </c>
      <c r="J24" s="16">
        <v>0.36399999999999999</v>
      </c>
      <c r="K24" s="16">
        <v>0.30399999999999999</v>
      </c>
      <c r="L24" s="16">
        <v>0.38100000000000001</v>
      </c>
      <c r="M24" s="16">
        <v>0.38200000000000001</v>
      </c>
      <c r="N24" s="16">
        <v>0.38900000000000001</v>
      </c>
      <c r="O24" s="16">
        <v>0.40400000000000003</v>
      </c>
      <c r="P24" s="16">
        <v>0.32100000000000001</v>
      </c>
      <c r="Q24" s="16">
        <v>0.28100000000000003</v>
      </c>
      <c r="R24" s="16">
        <v>0.25600000000000001</v>
      </c>
      <c r="S24" s="16">
        <v>0.33200000000000002</v>
      </c>
      <c r="T24" s="16">
        <v>0.35499999999999998</v>
      </c>
      <c r="U24" s="16">
        <v>0.32600000000000001</v>
      </c>
      <c r="V24" s="16">
        <v>0.46</v>
      </c>
      <c r="W24" s="16">
        <v>0.50600000000000001</v>
      </c>
      <c r="X24" s="16">
        <v>0.4</v>
      </c>
      <c r="Y24" s="16">
        <v>0.34399999999999997</v>
      </c>
      <c r="Z24" s="16">
        <v>0.26500000000000001</v>
      </c>
      <c r="AA24" s="16">
        <v>0.22700000000000001</v>
      </c>
      <c r="AB24" s="16">
        <v>0.35499999999999998</v>
      </c>
      <c r="AC24" s="16">
        <v>0.32900000000000001</v>
      </c>
      <c r="AD24" s="16">
        <v>0.36199999999999999</v>
      </c>
      <c r="AE24" s="16">
        <v>0.10100000000000001</v>
      </c>
      <c r="AF24" s="16">
        <v>0.10100000000000001</v>
      </c>
      <c r="AG24" s="16">
        <v>0.10100000000000001</v>
      </c>
    </row>
    <row r="25" spans="2:33">
      <c r="B25" s="16">
        <v>6</v>
      </c>
      <c r="C25" s="16">
        <v>30</v>
      </c>
      <c r="D25" s="16">
        <v>0.41299999999999998</v>
      </c>
      <c r="E25" s="16">
        <v>0.39100000000000001</v>
      </c>
      <c r="F25" s="16">
        <v>0.436</v>
      </c>
      <c r="G25" s="16">
        <v>0.33600000000000002</v>
      </c>
      <c r="H25" s="16">
        <v>0.29299999999999998</v>
      </c>
      <c r="I25" s="16">
        <v>0.24299999999999999</v>
      </c>
      <c r="J25" s="16">
        <v>0.41</v>
      </c>
      <c r="K25" s="16">
        <v>0.32500000000000001</v>
      </c>
      <c r="L25" s="16">
        <v>0.45600000000000002</v>
      </c>
      <c r="M25" s="16">
        <v>0.4</v>
      </c>
      <c r="N25" s="16">
        <v>0.41</v>
      </c>
      <c r="O25" s="16">
        <v>0.495</v>
      </c>
      <c r="P25" s="16">
        <v>0.33400000000000002</v>
      </c>
      <c r="Q25" s="16">
        <v>0.26500000000000001</v>
      </c>
      <c r="R25" s="16">
        <v>0.28999999999999998</v>
      </c>
      <c r="S25" s="16">
        <v>0.372</v>
      </c>
      <c r="T25" s="16">
        <v>0.33500000000000002</v>
      </c>
      <c r="U25" s="16">
        <v>0.376</v>
      </c>
      <c r="V25" s="16">
        <v>0.49099999999999999</v>
      </c>
      <c r="W25" s="16">
        <v>0.48</v>
      </c>
      <c r="X25" s="16">
        <v>0.49099999999999999</v>
      </c>
      <c r="Y25" s="16">
        <v>0.27400000000000002</v>
      </c>
      <c r="Z25" s="16">
        <v>0.29499999999999998</v>
      </c>
      <c r="AA25" s="16">
        <v>0.25</v>
      </c>
      <c r="AB25" s="16">
        <v>0.376</v>
      </c>
      <c r="AC25" s="16">
        <v>0.36799999999999999</v>
      </c>
      <c r="AD25" s="16">
        <v>0.38800000000000001</v>
      </c>
      <c r="AE25" s="16">
        <v>0.10100000000000001</v>
      </c>
      <c r="AF25" s="16">
        <v>0.10100000000000001</v>
      </c>
      <c r="AG25" s="16">
        <v>0.10100000000000001</v>
      </c>
    </row>
    <row r="26" spans="2:33">
      <c r="B26" s="16">
        <v>6.25</v>
      </c>
      <c r="C26" s="16">
        <v>30</v>
      </c>
      <c r="D26" s="16">
        <v>0.499</v>
      </c>
      <c r="E26" s="16">
        <v>0.497</v>
      </c>
      <c r="F26" s="16">
        <v>0.45500000000000002</v>
      </c>
      <c r="G26" s="16">
        <v>0.27800000000000002</v>
      </c>
      <c r="H26" s="16">
        <v>0.33600000000000002</v>
      </c>
      <c r="I26" s="16">
        <v>0.26200000000000001</v>
      </c>
      <c r="J26" s="16">
        <v>0.46400000000000002</v>
      </c>
      <c r="K26" s="16">
        <v>0.41</v>
      </c>
      <c r="L26" s="16">
        <v>0.53600000000000003</v>
      </c>
      <c r="M26" s="16">
        <v>0.46800000000000003</v>
      </c>
      <c r="N26" s="16">
        <v>0.49099999999999999</v>
      </c>
      <c r="O26" s="16">
        <v>0.47099999999999997</v>
      </c>
      <c r="P26" s="16">
        <v>0.33300000000000002</v>
      </c>
      <c r="Q26" s="16">
        <v>0.28100000000000003</v>
      </c>
      <c r="R26" s="16">
        <v>0.307</v>
      </c>
      <c r="S26" s="16">
        <v>0.39900000000000002</v>
      </c>
      <c r="T26" s="16">
        <v>0.432</v>
      </c>
      <c r="U26" s="16">
        <v>0.41</v>
      </c>
      <c r="V26" s="16">
        <v>0.52200000000000002</v>
      </c>
      <c r="W26" s="16">
        <v>0.63</v>
      </c>
      <c r="X26" s="16">
        <v>0.502</v>
      </c>
      <c r="Y26" s="16">
        <v>0.30499999999999999</v>
      </c>
      <c r="Z26" s="16">
        <v>0.3</v>
      </c>
      <c r="AA26" s="16">
        <v>0.27900000000000003</v>
      </c>
      <c r="AB26" s="16">
        <v>0.42099999999999999</v>
      </c>
      <c r="AC26" s="16">
        <v>0.42099999999999999</v>
      </c>
      <c r="AD26" s="16">
        <v>0.42199999999999999</v>
      </c>
      <c r="AE26" s="16">
        <v>0.10100000000000001</v>
      </c>
      <c r="AF26" s="16">
        <v>0.10100000000000001</v>
      </c>
      <c r="AG26" s="16">
        <v>0.10100000000000001</v>
      </c>
    </row>
    <row r="27" spans="2:33">
      <c r="B27" s="16">
        <v>6.5</v>
      </c>
      <c r="C27" s="16">
        <v>30.1</v>
      </c>
      <c r="D27" s="16">
        <v>0.53900000000000003</v>
      </c>
      <c r="E27" s="16">
        <v>0.54100000000000004</v>
      </c>
      <c r="F27" s="16">
        <v>0.56499999999999995</v>
      </c>
      <c r="G27" s="16">
        <v>0.31</v>
      </c>
      <c r="H27" s="16">
        <v>0.35799999999999998</v>
      </c>
      <c r="I27" s="16">
        <v>0.23100000000000001</v>
      </c>
      <c r="J27" s="16">
        <v>0.53500000000000003</v>
      </c>
      <c r="K27" s="16">
        <v>0.46600000000000003</v>
      </c>
      <c r="L27" s="16">
        <v>0.56399999999999995</v>
      </c>
      <c r="M27" s="16">
        <v>0.51100000000000001</v>
      </c>
      <c r="N27" s="16">
        <v>0.54700000000000004</v>
      </c>
      <c r="O27" s="16">
        <v>0.504</v>
      </c>
      <c r="P27" s="16">
        <v>0.28899999999999998</v>
      </c>
      <c r="Q27" s="16">
        <v>0.309</v>
      </c>
      <c r="R27" s="16">
        <v>0.35699999999999998</v>
      </c>
      <c r="S27" s="16">
        <v>0.48899999999999999</v>
      </c>
      <c r="T27" s="16">
        <v>0.47099999999999997</v>
      </c>
      <c r="U27" s="16">
        <v>0.438</v>
      </c>
      <c r="V27" s="16">
        <v>0.51700000000000002</v>
      </c>
      <c r="W27" s="16">
        <v>0.60599999999999998</v>
      </c>
      <c r="X27" s="16">
        <v>0.55800000000000005</v>
      </c>
      <c r="Y27" s="16">
        <v>0.38100000000000001</v>
      </c>
      <c r="Z27" s="16">
        <v>0.33100000000000002</v>
      </c>
      <c r="AA27" s="16">
        <v>0.309</v>
      </c>
      <c r="AB27" s="16">
        <v>0.47399999999999998</v>
      </c>
      <c r="AC27" s="16">
        <v>0.46600000000000003</v>
      </c>
      <c r="AD27" s="16">
        <v>0.50700000000000001</v>
      </c>
      <c r="AE27" s="16">
        <v>0.10100000000000001</v>
      </c>
      <c r="AF27" s="16">
        <v>0.10100000000000001</v>
      </c>
      <c r="AG27" s="16">
        <v>0.10100000000000001</v>
      </c>
    </row>
    <row r="28" spans="2:33">
      <c r="B28" s="16">
        <v>6.75</v>
      </c>
      <c r="C28" s="16">
        <v>30</v>
      </c>
      <c r="D28" s="16">
        <v>0.67</v>
      </c>
      <c r="E28" s="16">
        <v>0.61499999999999999</v>
      </c>
      <c r="F28" s="16">
        <v>0.68</v>
      </c>
      <c r="G28" s="16">
        <v>0.32900000000000001</v>
      </c>
      <c r="H28" s="16">
        <v>0.35399999999999998</v>
      </c>
      <c r="I28" s="16">
        <v>0.25</v>
      </c>
      <c r="J28" s="16">
        <v>0.57199999999999995</v>
      </c>
      <c r="K28" s="16">
        <v>0.57499999999999996</v>
      </c>
      <c r="L28" s="16">
        <v>0.6</v>
      </c>
      <c r="M28" s="16">
        <v>0.59499999999999997</v>
      </c>
      <c r="N28" s="16">
        <v>0.56899999999999995</v>
      </c>
      <c r="O28" s="16">
        <v>0.55600000000000005</v>
      </c>
      <c r="P28" s="16">
        <v>0.42499999999999999</v>
      </c>
      <c r="Q28" s="16">
        <v>0.436</v>
      </c>
      <c r="R28" s="16">
        <v>0.40799999999999997</v>
      </c>
      <c r="S28" s="16">
        <v>0.51300000000000001</v>
      </c>
      <c r="T28" s="16">
        <v>0.53700000000000003</v>
      </c>
      <c r="U28" s="16">
        <v>0.53</v>
      </c>
      <c r="V28" s="16">
        <v>0.59599999999999997</v>
      </c>
      <c r="W28" s="16">
        <v>0.71499999999999997</v>
      </c>
      <c r="X28" s="16">
        <v>0.65800000000000003</v>
      </c>
      <c r="Y28" s="16">
        <v>0.39100000000000001</v>
      </c>
      <c r="Z28" s="16">
        <v>0.41499999999999998</v>
      </c>
      <c r="AA28" s="16">
        <v>0.307</v>
      </c>
      <c r="AB28" s="16">
        <v>0.54</v>
      </c>
      <c r="AC28" s="16">
        <v>0.503</v>
      </c>
      <c r="AD28" s="16">
        <v>0.51600000000000001</v>
      </c>
      <c r="AE28" s="16">
        <v>0.10100000000000001</v>
      </c>
      <c r="AF28" s="16">
        <v>0.10100000000000001</v>
      </c>
      <c r="AG28" s="16">
        <v>0.10100000000000001</v>
      </c>
    </row>
    <row r="29" spans="2:33">
      <c r="B29" s="16">
        <v>7</v>
      </c>
      <c r="C29" s="16">
        <v>30</v>
      </c>
      <c r="D29" s="16">
        <v>0.75900000000000001</v>
      </c>
      <c r="E29" s="16">
        <v>0.76300000000000001</v>
      </c>
      <c r="F29" s="16">
        <v>0.78800000000000003</v>
      </c>
      <c r="G29" s="16">
        <v>0.33</v>
      </c>
      <c r="H29" s="16">
        <v>0.371</v>
      </c>
      <c r="I29" s="16">
        <v>0.36199999999999999</v>
      </c>
      <c r="J29" s="16">
        <v>0.61299999999999999</v>
      </c>
      <c r="K29" s="16">
        <v>0.55000000000000004</v>
      </c>
      <c r="L29" s="16">
        <v>0.67200000000000004</v>
      </c>
      <c r="M29" s="16">
        <v>0.62</v>
      </c>
      <c r="N29" s="16">
        <v>0.68100000000000005</v>
      </c>
      <c r="O29" s="16">
        <v>0.67200000000000004</v>
      </c>
      <c r="P29" s="16">
        <v>0.375</v>
      </c>
      <c r="Q29" s="16">
        <v>0.35099999999999998</v>
      </c>
      <c r="R29" s="16">
        <v>0.41299999999999998</v>
      </c>
      <c r="S29" s="16">
        <v>0.6</v>
      </c>
      <c r="T29" s="16">
        <v>0.59</v>
      </c>
      <c r="U29" s="16">
        <v>0.58499999999999996</v>
      </c>
      <c r="V29" s="16">
        <v>0.67200000000000004</v>
      </c>
      <c r="W29" s="16">
        <v>0.71299999999999997</v>
      </c>
      <c r="X29" s="16">
        <v>0.65</v>
      </c>
      <c r="Y29" s="16">
        <v>0.40799999999999997</v>
      </c>
      <c r="Z29" s="16">
        <v>0.36599999999999999</v>
      </c>
      <c r="AA29" s="16">
        <v>0.27700000000000002</v>
      </c>
      <c r="AB29" s="16">
        <v>0.59399999999999997</v>
      </c>
      <c r="AC29" s="16">
        <v>0.58599999999999997</v>
      </c>
      <c r="AD29" s="16">
        <v>0.58599999999999997</v>
      </c>
      <c r="AE29" s="16">
        <v>0.10100000000000001</v>
      </c>
      <c r="AF29" s="16">
        <v>0.10100000000000001</v>
      </c>
      <c r="AG29" s="16">
        <v>0.10100000000000001</v>
      </c>
    </row>
    <row r="30" spans="2:33">
      <c r="B30" s="16">
        <v>7.25</v>
      </c>
      <c r="C30" s="16">
        <v>30</v>
      </c>
      <c r="D30" s="16">
        <v>1.0369999999999999</v>
      </c>
      <c r="E30" s="16">
        <v>0.81599999999999995</v>
      </c>
      <c r="F30" s="16">
        <v>0.872</v>
      </c>
      <c r="G30" s="16">
        <v>0.39100000000000001</v>
      </c>
      <c r="H30" s="16">
        <v>0.48199999999999998</v>
      </c>
      <c r="I30" s="16">
        <v>0.29299999999999998</v>
      </c>
      <c r="J30" s="16">
        <v>0.69799999999999995</v>
      </c>
      <c r="K30" s="16">
        <v>0.65500000000000003</v>
      </c>
      <c r="L30" s="16">
        <v>0.80200000000000005</v>
      </c>
      <c r="M30" s="16">
        <v>0.68300000000000005</v>
      </c>
      <c r="N30" s="16">
        <v>0.71299999999999997</v>
      </c>
      <c r="O30" s="16">
        <v>0.69199999999999995</v>
      </c>
      <c r="P30" s="16">
        <v>0.438</v>
      </c>
      <c r="Q30" s="16">
        <v>0.40200000000000002</v>
      </c>
      <c r="R30" s="16">
        <v>0.41499999999999998</v>
      </c>
      <c r="S30" s="16">
        <v>0.70099999999999996</v>
      </c>
      <c r="T30" s="16">
        <v>0.65800000000000003</v>
      </c>
      <c r="U30" s="16">
        <v>0.627</v>
      </c>
      <c r="V30" s="16">
        <v>0.78200000000000003</v>
      </c>
      <c r="W30" s="16">
        <v>0.84</v>
      </c>
      <c r="X30" s="16">
        <v>0.80900000000000005</v>
      </c>
      <c r="Y30" s="16">
        <v>0.439</v>
      </c>
      <c r="Z30" s="16">
        <v>0.497</v>
      </c>
      <c r="AA30" s="16">
        <v>0.36199999999999999</v>
      </c>
      <c r="AB30" s="16">
        <v>0.69499999999999995</v>
      </c>
      <c r="AC30" s="16">
        <v>0.65400000000000003</v>
      </c>
      <c r="AD30" s="16">
        <v>0.69299999999999995</v>
      </c>
      <c r="AE30" s="16">
        <v>0.10100000000000001</v>
      </c>
      <c r="AF30" s="16">
        <v>0.10100000000000001</v>
      </c>
      <c r="AG30" s="16">
        <v>0.10100000000000001</v>
      </c>
    </row>
    <row r="31" spans="2:33">
      <c r="B31" s="16">
        <v>7.5</v>
      </c>
      <c r="C31" s="16">
        <v>30</v>
      </c>
      <c r="D31" s="16">
        <v>1</v>
      </c>
      <c r="E31" s="16">
        <v>0.94399999999999995</v>
      </c>
      <c r="F31" s="16">
        <v>0.98</v>
      </c>
      <c r="G31" s="16">
        <v>0.40500000000000003</v>
      </c>
      <c r="H31" s="16">
        <v>0.47899999999999998</v>
      </c>
      <c r="I31" s="16">
        <v>0.35199999999999998</v>
      </c>
      <c r="J31" s="16">
        <v>0.75700000000000001</v>
      </c>
      <c r="K31" s="16">
        <v>0.74199999999999999</v>
      </c>
      <c r="L31" s="16">
        <v>0.79700000000000004</v>
      </c>
      <c r="M31" s="16">
        <v>0.80500000000000005</v>
      </c>
      <c r="N31" s="16">
        <v>0.84799999999999998</v>
      </c>
      <c r="O31" s="16">
        <v>0.72799999999999998</v>
      </c>
      <c r="P31" s="16">
        <v>0.439</v>
      </c>
      <c r="Q31" s="16">
        <v>0.34699999999999998</v>
      </c>
      <c r="R31" s="16">
        <v>0.40500000000000003</v>
      </c>
      <c r="S31" s="16">
        <v>0.79500000000000004</v>
      </c>
      <c r="T31" s="16">
        <v>0.77700000000000002</v>
      </c>
      <c r="U31" s="16">
        <v>0.72899999999999998</v>
      </c>
      <c r="V31" s="16">
        <v>0.93</v>
      </c>
      <c r="W31" s="16">
        <v>0.92100000000000004</v>
      </c>
      <c r="X31" s="16">
        <v>0.91600000000000004</v>
      </c>
      <c r="Y31" s="16">
        <v>0.51700000000000002</v>
      </c>
      <c r="Z31" s="16">
        <v>0.433</v>
      </c>
      <c r="AA31" s="16">
        <v>0.30499999999999999</v>
      </c>
      <c r="AB31" s="16">
        <v>0.70699999999999996</v>
      </c>
      <c r="AC31" s="16">
        <v>0.70499999999999996</v>
      </c>
      <c r="AD31" s="16">
        <v>0.77600000000000002</v>
      </c>
      <c r="AE31" s="16">
        <v>0.10100000000000001</v>
      </c>
      <c r="AF31" s="16">
        <v>0.10100000000000001</v>
      </c>
      <c r="AG31" s="16">
        <v>0.10100000000000001</v>
      </c>
    </row>
    <row r="32" spans="2:33">
      <c r="B32" s="16">
        <v>7.75</v>
      </c>
      <c r="C32" s="16">
        <v>30</v>
      </c>
      <c r="D32" s="16">
        <v>1.1930000000000001</v>
      </c>
      <c r="E32" s="16">
        <v>1.1160000000000001</v>
      </c>
      <c r="F32" s="16">
        <v>0.95399999999999996</v>
      </c>
      <c r="G32" s="16">
        <v>0.44900000000000001</v>
      </c>
      <c r="H32" s="16">
        <v>0.51300000000000001</v>
      </c>
      <c r="I32" s="16">
        <v>0.40899999999999997</v>
      </c>
      <c r="J32" s="16">
        <v>0.93500000000000005</v>
      </c>
      <c r="K32" s="16">
        <v>0.80600000000000005</v>
      </c>
      <c r="L32" s="16">
        <v>0.83699999999999997</v>
      </c>
      <c r="M32" s="16">
        <v>0.92600000000000005</v>
      </c>
      <c r="N32" s="16">
        <v>0.92800000000000005</v>
      </c>
      <c r="O32" s="16">
        <v>0.89700000000000002</v>
      </c>
      <c r="P32" s="16">
        <v>0.48899999999999999</v>
      </c>
      <c r="Q32" s="16">
        <v>0.47499999999999998</v>
      </c>
      <c r="R32" s="16">
        <v>0.45</v>
      </c>
      <c r="S32" s="16">
        <v>0.79900000000000004</v>
      </c>
      <c r="T32" s="16">
        <v>0.79100000000000004</v>
      </c>
      <c r="U32" s="16">
        <v>0.78</v>
      </c>
      <c r="V32" s="16">
        <v>0.94799999999999995</v>
      </c>
      <c r="W32" s="16">
        <v>1.038</v>
      </c>
      <c r="X32" s="16">
        <v>0.96399999999999997</v>
      </c>
      <c r="Y32" s="16">
        <v>0.64700000000000002</v>
      </c>
      <c r="Z32" s="16">
        <v>0.56599999999999995</v>
      </c>
      <c r="AA32" s="16">
        <v>0.53500000000000003</v>
      </c>
      <c r="AB32" s="16">
        <v>0.81599999999999995</v>
      </c>
      <c r="AC32" s="16">
        <v>0.81899999999999995</v>
      </c>
      <c r="AD32" s="16">
        <v>0.84699999999999998</v>
      </c>
      <c r="AE32" s="16">
        <v>0.10100000000000001</v>
      </c>
      <c r="AF32" s="16">
        <v>0.10100000000000001</v>
      </c>
      <c r="AG32" s="16">
        <v>0.10100000000000001</v>
      </c>
    </row>
    <row r="33" spans="2:33">
      <c r="B33" s="16">
        <v>8</v>
      </c>
      <c r="C33" s="16">
        <v>30</v>
      </c>
      <c r="D33" s="16">
        <v>1.242</v>
      </c>
      <c r="E33" s="16">
        <v>1.1140000000000001</v>
      </c>
      <c r="F33" s="16">
        <v>1.052</v>
      </c>
      <c r="G33" s="16">
        <v>0.53600000000000003</v>
      </c>
      <c r="H33" s="16">
        <v>0.58299999999999996</v>
      </c>
      <c r="I33" s="16">
        <v>0.497</v>
      </c>
      <c r="J33" s="16">
        <v>0.90600000000000003</v>
      </c>
      <c r="K33" s="16">
        <v>0.81</v>
      </c>
      <c r="L33" s="16">
        <v>0.90300000000000002</v>
      </c>
      <c r="M33" s="16">
        <v>0.98599999999999999</v>
      </c>
      <c r="N33" s="16">
        <v>1.002</v>
      </c>
      <c r="O33" s="16">
        <v>1.022</v>
      </c>
      <c r="P33" s="16">
        <v>0.58399999999999996</v>
      </c>
      <c r="Q33" s="16">
        <v>0.48499999999999999</v>
      </c>
      <c r="R33" s="16">
        <v>0.51600000000000001</v>
      </c>
      <c r="S33" s="16">
        <v>0.94799999999999995</v>
      </c>
      <c r="T33" s="16">
        <v>0.92600000000000005</v>
      </c>
      <c r="U33" s="16">
        <v>0.82599999999999996</v>
      </c>
      <c r="V33" s="16">
        <v>1.0940000000000001</v>
      </c>
      <c r="W33" s="16">
        <v>1.0389999999999999</v>
      </c>
      <c r="X33" s="16">
        <v>1.04</v>
      </c>
      <c r="Y33" s="16">
        <v>0.65300000000000002</v>
      </c>
      <c r="Z33" s="16">
        <v>0.60299999999999998</v>
      </c>
      <c r="AA33" s="16">
        <v>0.54900000000000004</v>
      </c>
      <c r="AB33" s="16">
        <v>0.93700000000000006</v>
      </c>
      <c r="AC33" s="16">
        <v>0.91600000000000004</v>
      </c>
      <c r="AD33" s="16">
        <v>0.97199999999999998</v>
      </c>
      <c r="AE33" s="16">
        <v>0.10100000000000001</v>
      </c>
      <c r="AF33" s="16">
        <v>0.10100000000000001</v>
      </c>
      <c r="AG33" s="16">
        <v>0.10100000000000001</v>
      </c>
    </row>
    <row r="34" spans="2:33">
      <c r="B34" s="16">
        <v>8.25</v>
      </c>
      <c r="C34" s="16">
        <v>30</v>
      </c>
      <c r="D34" s="16">
        <v>1.236</v>
      </c>
      <c r="E34" s="16">
        <v>1.1399999999999999</v>
      </c>
      <c r="F34" s="16">
        <v>1.224</v>
      </c>
      <c r="G34" s="16">
        <v>0.498</v>
      </c>
      <c r="H34" s="16">
        <v>0.57699999999999996</v>
      </c>
      <c r="I34" s="16">
        <v>0.50900000000000001</v>
      </c>
      <c r="J34" s="16">
        <v>0.92800000000000005</v>
      </c>
      <c r="K34" s="16">
        <v>0.88900000000000001</v>
      </c>
      <c r="L34" s="16">
        <v>1.022</v>
      </c>
      <c r="M34" s="16">
        <v>1.0329999999999999</v>
      </c>
      <c r="N34" s="16">
        <v>1.1160000000000001</v>
      </c>
      <c r="O34" s="16">
        <v>1.1000000000000001</v>
      </c>
      <c r="P34" s="16">
        <v>0.58799999999999997</v>
      </c>
      <c r="Q34" s="16">
        <v>0.54800000000000004</v>
      </c>
      <c r="R34" s="16">
        <v>0.55500000000000005</v>
      </c>
      <c r="S34" s="16">
        <v>0.9</v>
      </c>
      <c r="T34" s="16">
        <v>0.94699999999999995</v>
      </c>
      <c r="U34" s="16">
        <v>0.93700000000000006</v>
      </c>
      <c r="V34" s="16">
        <v>1.1919999999999999</v>
      </c>
      <c r="W34" s="16">
        <v>1.196</v>
      </c>
      <c r="X34" s="16">
        <v>1.1319999999999999</v>
      </c>
      <c r="Y34" s="16">
        <v>0.627</v>
      </c>
      <c r="Z34" s="16">
        <v>0.67500000000000004</v>
      </c>
      <c r="AA34" s="16">
        <v>0.46800000000000003</v>
      </c>
      <c r="AB34" s="16">
        <v>1.04</v>
      </c>
      <c r="AC34" s="16">
        <v>0.96599999999999997</v>
      </c>
      <c r="AD34" s="16">
        <v>1.0620000000000001</v>
      </c>
      <c r="AE34" s="16">
        <v>0.10100000000000001</v>
      </c>
      <c r="AF34" s="16">
        <v>0.10100000000000001</v>
      </c>
      <c r="AG34" s="16">
        <v>0.10100000000000001</v>
      </c>
    </row>
    <row r="35" spans="2:33" ht="39.6" customHeight="1">
      <c r="B35" s="29" t="s">
        <v>99</v>
      </c>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1"/>
    </row>
    <row r="36" spans="2:33">
      <c r="B36" s="16">
        <v>8.5</v>
      </c>
      <c r="C36" s="16">
        <v>30</v>
      </c>
      <c r="D36" s="16">
        <v>1.19</v>
      </c>
      <c r="E36" s="16">
        <v>1.1499999999999999</v>
      </c>
      <c r="F36" s="16">
        <v>1.097</v>
      </c>
      <c r="G36" s="16">
        <v>0.52</v>
      </c>
      <c r="H36" s="16">
        <v>0.52700000000000002</v>
      </c>
      <c r="I36" s="16">
        <v>0.41199999999999998</v>
      </c>
      <c r="J36" s="16">
        <v>1.03</v>
      </c>
      <c r="K36" s="16">
        <v>1.0469999999999999</v>
      </c>
      <c r="L36" s="16">
        <v>1.0289999999999999</v>
      </c>
      <c r="M36" s="16">
        <v>1.204</v>
      </c>
      <c r="N36" s="16">
        <v>1.214</v>
      </c>
      <c r="O36" s="16">
        <v>1.232</v>
      </c>
      <c r="P36" s="16">
        <v>0.53700000000000003</v>
      </c>
      <c r="Q36" s="16">
        <v>0.42199999999999999</v>
      </c>
      <c r="R36" s="16">
        <v>0.47099999999999997</v>
      </c>
      <c r="S36" s="16">
        <v>1.052</v>
      </c>
      <c r="T36" s="16">
        <v>1.0860000000000001</v>
      </c>
      <c r="U36" s="16">
        <v>1.0580000000000001</v>
      </c>
      <c r="V36" s="16">
        <v>1.2949999999999999</v>
      </c>
      <c r="W36" s="16">
        <v>1.302</v>
      </c>
      <c r="X36" s="16">
        <v>1.282</v>
      </c>
      <c r="Y36" s="16">
        <v>0.59699999999999998</v>
      </c>
      <c r="Z36" s="16">
        <v>0.60799999999999998</v>
      </c>
      <c r="AA36" s="16">
        <v>0.41799999999999998</v>
      </c>
      <c r="AB36" s="16">
        <v>1.0740000000000001</v>
      </c>
      <c r="AC36" s="16">
        <v>1.0720000000000001</v>
      </c>
      <c r="AD36" s="16">
        <v>1.121</v>
      </c>
      <c r="AE36" s="16">
        <v>0.10100000000000001</v>
      </c>
      <c r="AF36" s="16">
        <v>0.10100000000000001</v>
      </c>
      <c r="AG36" s="16">
        <v>0.10199999999999999</v>
      </c>
    </row>
    <row r="37" spans="2:33">
      <c r="B37" s="16">
        <v>8.75</v>
      </c>
      <c r="C37" s="16">
        <v>30</v>
      </c>
      <c r="D37" s="16">
        <v>1.2749999999999999</v>
      </c>
      <c r="E37" s="16">
        <v>1.1779999999999999</v>
      </c>
      <c r="F37" s="16">
        <v>1.095</v>
      </c>
      <c r="G37" s="16">
        <v>0.48199999999999998</v>
      </c>
      <c r="H37" s="16">
        <v>0.48399999999999999</v>
      </c>
      <c r="I37" s="16">
        <v>0.61899999999999999</v>
      </c>
      <c r="J37" s="16">
        <v>1.0309999999999999</v>
      </c>
      <c r="K37" s="16">
        <v>1.0169999999999999</v>
      </c>
      <c r="L37" s="16">
        <v>1.085</v>
      </c>
      <c r="M37" s="16">
        <v>1.155</v>
      </c>
      <c r="N37" s="16">
        <v>1.22</v>
      </c>
      <c r="O37" s="16">
        <v>1.252</v>
      </c>
      <c r="P37" s="16">
        <v>0.59199999999999997</v>
      </c>
      <c r="Q37" s="16">
        <v>0.29699999999999999</v>
      </c>
      <c r="R37" s="16">
        <v>0.29299999999999998</v>
      </c>
      <c r="S37" s="16">
        <v>1.016</v>
      </c>
      <c r="T37" s="16">
        <v>1.1299999999999999</v>
      </c>
      <c r="U37" s="16">
        <v>1.0569999999999999</v>
      </c>
      <c r="V37" s="16">
        <v>1.353</v>
      </c>
      <c r="W37" s="16">
        <v>1.268</v>
      </c>
      <c r="X37" s="16">
        <v>1.268</v>
      </c>
      <c r="Y37" s="16">
        <v>0.58399999999999996</v>
      </c>
      <c r="Z37" s="16">
        <v>0.65700000000000003</v>
      </c>
      <c r="AA37" s="16">
        <v>0.48099999999999998</v>
      </c>
      <c r="AB37" s="16">
        <v>1.1020000000000001</v>
      </c>
      <c r="AC37" s="16">
        <v>1.1040000000000001</v>
      </c>
      <c r="AD37" s="16">
        <v>1.119</v>
      </c>
      <c r="AE37" s="16">
        <v>0.10100000000000001</v>
      </c>
      <c r="AF37" s="16">
        <v>0.10100000000000001</v>
      </c>
      <c r="AG37" s="16">
        <v>0.10100000000000001</v>
      </c>
    </row>
    <row r="38" spans="2:33">
      <c r="B38" s="16">
        <v>9</v>
      </c>
      <c r="C38" s="16">
        <v>30</v>
      </c>
      <c r="D38" s="16">
        <v>1.3109999999999999</v>
      </c>
      <c r="E38" s="16">
        <v>1.2490000000000001</v>
      </c>
      <c r="F38" s="16">
        <v>1.1719999999999999</v>
      </c>
      <c r="G38" s="16">
        <v>0.57299999999999995</v>
      </c>
      <c r="H38" s="16">
        <v>0.47</v>
      </c>
      <c r="I38" s="16">
        <v>0.88200000000000001</v>
      </c>
      <c r="J38" s="16">
        <v>0.98299999999999998</v>
      </c>
      <c r="K38" s="16">
        <v>0.88800000000000001</v>
      </c>
      <c r="L38" s="16">
        <v>1.157</v>
      </c>
      <c r="M38" s="16">
        <v>1.085</v>
      </c>
      <c r="N38" s="16">
        <v>1.1930000000000001</v>
      </c>
      <c r="O38" s="16">
        <v>1.28</v>
      </c>
      <c r="P38" s="16">
        <v>0.496</v>
      </c>
      <c r="Q38" s="16">
        <v>0.27200000000000002</v>
      </c>
      <c r="R38" s="16">
        <v>0.26500000000000001</v>
      </c>
      <c r="S38" s="16">
        <v>1.081</v>
      </c>
      <c r="T38" s="16">
        <v>1.0980000000000001</v>
      </c>
      <c r="U38" s="16">
        <v>1.119</v>
      </c>
      <c r="V38" s="16">
        <v>1.3260000000000001</v>
      </c>
      <c r="W38" s="16">
        <v>1.1870000000000001</v>
      </c>
      <c r="X38" s="16">
        <v>1.3129999999999999</v>
      </c>
      <c r="Y38" s="16">
        <v>0.52700000000000002</v>
      </c>
      <c r="Z38" s="16">
        <v>0.42</v>
      </c>
      <c r="AA38" s="16">
        <v>0.35199999999999998</v>
      </c>
      <c r="AB38" s="16">
        <v>1.1619999999999999</v>
      </c>
      <c r="AC38" s="16">
        <v>1.173</v>
      </c>
      <c r="AD38" s="16">
        <v>1.1000000000000001</v>
      </c>
      <c r="AE38" s="16">
        <v>0.10100000000000001</v>
      </c>
      <c r="AF38" s="16">
        <v>0.10100000000000001</v>
      </c>
      <c r="AG38" s="16">
        <v>0.10100000000000001</v>
      </c>
    </row>
    <row r="39" spans="2:33">
      <c r="B39" s="16">
        <v>9.25</v>
      </c>
      <c r="C39" s="16">
        <v>30</v>
      </c>
      <c r="D39" s="16">
        <v>1.2110000000000001</v>
      </c>
      <c r="E39" s="16">
        <v>1.149</v>
      </c>
      <c r="F39" s="16">
        <v>1.107</v>
      </c>
      <c r="G39" s="16">
        <v>0.505</v>
      </c>
      <c r="H39" s="16">
        <v>0.441</v>
      </c>
      <c r="I39" s="16">
        <v>0.42799999999999999</v>
      </c>
      <c r="J39" s="16">
        <v>0.97099999999999997</v>
      </c>
      <c r="K39" s="16">
        <v>1.1379999999999999</v>
      </c>
      <c r="L39" s="16">
        <v>1.2230000000000001</v>
      </c>
      <c r="M39" s="16">
        <v>1.175</v>
      </c>
      <c r="N39" s="16">
        <v>1.0469999999999999</v>
      </c>
      <c r="O39" s="16">
        <v>1.34</v>
      </c>
      <c r="P39" s="16">
        <v>0.62</v>
      </c>
      <c r="Q39" s="16">
        <v>0.40300000000000002</v>
      </c>
      <c r="R39" s="16">
        <v>0.183</v>
      </c>
      <c r="S39" s="16">
        <v>1.0569999999999999</v>
      </c>
      <c r="T39" s="16">
        <v>1.0720000000000001</v>
      </c>
      <c r="U39" s="16">
        <v>1.139</v>
      </c>
      <c r="V39" s="16">
        <v>1.1739999999999999</v>
      </c>
      <c r="W39" s="16">
        <v>1.321</v>
      </c>
      <c r="X39" s="16">
        <v>1.4690000000000001</v>
      </c>
      <c r="Y39" s="16">
        <v>0.39800000000000002</v>
      </c>
      <c r="Z39" s="16">
        <v>0.85299999999999998</v>
      </c>
      <c r="AA39" s="16">
        <v>0.22800000000000001</v>
      </c>
      <c r="AB39" s="16">
        <v>1.1879999999999999</v>
      </c>
      <c r="AC39" s="16">
        <v>1.2030000000000001</v>
      </c>
      <c r="AD39" s="16">
        <v>1.1870000000000001</v>
      </c>
      <c r="AE39" s="16">
        <v>0.10100000000000001</v>
      </c>
      <c r="AF39" s="16">
        <v>0.10100000000000001</v>
      </c>
      <c r="AG39" s="16">
        <v>0.10100000000000001</v>
      </c>
    </row>
    <row r="40" spans="2:33">
      <c r="B40" s="16">
        <v>9.5</v>
      </c>
      <c r="C40" s="16">
        <v>30</v>
      </c>
      <c r="D40" s="16">
        <v>1.1679999999999999</v>
      </c>
      <c r="E40" s="16">
        <v>1.026</v>
      </c>
      <c r="F40" s="16">
        <v>1.0129999999999999</v>
      </c>
      <c r="G40" s="16">
        <v>0.81599999999999995</v>
      </c>
      <c r="H40" s="16">
        <v>0.71399999999999997</v>
      </c>
      <c r="I40" s="16">
        <v>0.437</v>
      </c>
      <c r="J40" s="16">
        <v>0.88100000000000001</v>
      </c>
      <c r="K40" s="16">
        <v>1.1870000000000001</v>
      </c>
      <c r="L40" s="16">
        <v>1.1579999999999999</v>
      </c>
      <c r="M40" s="16">
        <v>1.3320000000000001</v>
      </c>
      <c r="N40" s="16">
        <v>1.177</v>
      </c>
      <c r="O40" s="16">
        <v>1.196</v>
      </c>
      <c r="P40" s="16">
        <v>0.43099999999999999</v>
      </c>
      <c r="Q40" s="16">
        <v>0.24099999999999999</v>
      </c>
      <c r="R40" s="16">
        <v>0.79800000000000004</v>
      </c>
      <c r="S40" s="16">
        <v>1.155</v>
      </c>
      <c r="T40" s="16">
        <v>1.153</v>
      </c>
      <c r="U40" s="16">
        <v>1.095</v>
      </c>
      <c r="V40" s="16">
        <v>1.4450000000000001</v>
      </c>
      <c r="W40" s="16">
        <v>1.3240000000000001</v>
      </c>
      <c r="X40" s="16">
        <v>1.296</v>
      </c>
      <c r="Y40" s="16">
        <v>0.64300000000000002</v>
      </c>
      <c r="Z40" s="16">
        <v>0.88900000000000001</v>
      </c>
      <c r="AA40" s="16">
        <v>0.14399999999999999</v>
      </c>
      <c r="AB40" s="16">
        <v>1.0680000000000001</v>
      </c>
      <c r="AC40" s="16">
        <v>1.1240000000000001</v>
      </c>
      <c r="AD40" s="16">
        <v>1.0329999999999999</v>
      </c>
      <c r="AE40" s="16">
        <v>0.10100000000000001</v>
      </c>
      <c r="AF40" s="16">
        <v>0.10100000000000001</v>
      </c>
      <c r="AG40" s="16">
        <v>0.10100000000000001</v>
      </c>
    </row>
    <row r="41" spans="2:33">
      <c r="B41" s="16">
        <v>9.75</v>
      </c>
      <c r="C41" s="16">
        <v>30</v>
      </c>
      <c r="D41" s="16">
        <v>1.3520000000000001</v>
      </c>
      <c r="E41" s="16">
        <v>1.2210000000000001</v>
      </c>
      <c r="F41" s="16">
        <v>0.97699999999999998</v>
      </c>
      <c r="G41" s="16">
        <v>0.502</v>
      </c>
      <c r="H41" s="16">
        <v>0.59799999999999998</v>
      </c>
      <c r="I41" s="16">
        <v>0.505</v>
      </c>
      <c r="J41" s="16">
        <v>1.3109999999999999</v>
      </c>
      <c r="K41" s="16">
        <v>1.3120000000000001</v>
      </c>
      <c r="L41" s="16">
        <v>1.073</v>
      </c>
      <c r="M41" s="16">
        <v>1.379</v>
      </c>
      <c r="N41" s="16">
        <v>1.105</v>
      </c>
      <c r="O41" s="16">
        <v>1.2270000000000001</v>
      </c>
      <c r="P41" s="16">
        <v>0.33400000000000002</v>
      </c>
      <c r="Q41" s="16">
        <v>0.97</v>
      </c>
      <c r="R41" s="16">
        <v>0.42299999999999999</v>
      </c>
      <c r="S41" s="16">
        <v>1.0920000000000001</v>
      </c>
      <c r="T41" s="16">
        <v>1.113</v>
      </c>
      <c r="U41" s="16">
        <v>1.1890000000000001</v>
      </c>
      <c r="V41" s="16">
        <v>1.389</v>
      </c>
      <c r="W41" s="16">
        <v>1.51</v>
      </c>
      <c r="X41" s="16">
        <v>1.143</v>
      </c>
      <c r="Y41" s="16">
        <v>0.84299999999999997</v>
      </c>
      <c r="Z41" s="16">
        <v>0.79700000000000004</v>
      </c>
      <c r="AA41" s="16">
        <v>0.14599999999999999</v>
      </c>
      <c r="AB41" s="16">
        <v>0.96</v>
      </c>
      <c r="AC41" s="16">
        <v>0.77200000000000002</v>
      </c>
      <c r="AD41" s="16">
        <v>1.345</v>
      </c>
      <c r="AE41" s="16">
        <v>0.10100000000000001</v>
      </c>
      <c r="AF41" s="16">
        <v>0.10100000000000001</v>
      </c>
      <c r="AG41" s="16">
        <v>0.10100000000000001</v>
      </c>
    </row>
    <row r="42" spans="2:33">
      <c r="B42" s="16">
        <v>10</v>
      </c>
      <c r="C42" s="16">
        <v>30.1</v>
      </c>
      <c r="D42" s="16">
        <v>1.351</v>
      </c>
      <c r="E42" s="16">
        <v>1.218</v>
      </c>
      <c r="F42" s="16">
        <v>0.91900000000000004</v>
      </c>
      <c r="G42" s="16">
        <v>0.48199999999999998</v>
      </c>
      <c r="H42" s="16">
        <v>0.54900000000000004</v>
      </c>
      <c r="I42" s="16">
        <v>0.53600000000000003</v>
      </c>
      <c r="J42" s="16">
        <v>1.3839999999999999</v>
      </c>
      <c r="K42" s="16">
        <v>1.347</v>
      </c>
      <c r="L42" s="16">
        <v>1.3109999999999999</v>
      </c>
      <c r="M42" s="16">
        <v>1.2270000000000001</v>
      </c>
      <c r="N42" s="16">
        <v>1.1279999999999999</v>
      </c>
      <c r="O42" s="16">
        <v>1.379</v>
      </c>
      <c r="P42" s="16">
        <v>0.223</v>
      </c>
      <c r="Q42" s="16">
        <v>0.61299999999999999</v>
      </c>
      <c r="R42" s="16">
        <v>0.35099999999999998</v>
      </c>
      <c r="S42" s="16">
        <v>1.054</v>
      </c>
      <c r="T42" s="16">
        <v>0.96399999999999997</v>
      </c>
      <c r="U42" s="16">
        <v>1.0620000000000001</v>
      </c>
      <c r="V42" s="16">
        <v>1.4450000000000001</v>
      </c>
      <c r="W42" s="16">
        <v>1.407</v>
      </c>
      <c r="X42" s="16">
        <v>1.4950000000000001</v>
      </c>
      <c r="Y42" s="16">
        <v>1.0069999999999999</v>
      </c>
      <c r="Z42" s="16">
        <v>1.0369999999999999</v>
      </c>
      <c r="AA42" s="16">
        <v>0.75900000000000001</v>
      </c>
      <c r="AB42" s="16">
        <v>1.171</v>
      </c>
      <c r="AC42" s="16">
        <v>1</v>
      </c>
      <c r="AD42" s="16">
        <v>1.262</v>
      </c>
      <c r="AE42" s="16">
        <v>0.10100000000000001</v>
      </c>
      <c r="AF42" s="16">
        <v>0.10100000000000001</v>
      </c>
      <c r="AG42" s="16">
        <v>0.10100000000000001</v>
      </c>
    </row>
    <row r="43" spans="2:33">
      <c r="B43" s="16">
        <v>10.25</v>
      </c>
      <c r="C43" s="16">
        <v>30.1</v>
      </c>
      <c r="D43" s="16">
        <v>1.3839999999999999</v>
      </c>
      <c r="E43" s="16">
        <v>1.044</v>
      </c>
      <c r="F43" s="16">
        <v>0.98899999999999999</v>
      </c>
      <c r="G43" s="16">
        <v>0.41299999999999998</v>
      </c>
      <c r="H43" s="16">
        <v>0.48499999999999999</v>
      </c>
      <c r="I43" s="16">
        <v>0.47699999999999998</v>
      </c>
      <c r="J43" s="16">
        <v>1.4810000000000001</v>
      </c>
      <c r="K43" s="16">
        <v>1.413</v>
      </c>
      <c r="L43" s="16">
        <v>1.28</v>
      </c>
      <c r="M43" s="16">
        <v>1.2350000000000001</v>
      </c>
      <c r="N43" s="16">
        <v>1.262</v>
      </c>
      <c r="O43" s="16">
        <v>1.1830000000000001</v>
      </c>
      <c r="P43" s="16">
        <v>0.17799999999999999</v>
      </c>
      <c r="Q43" s="16">
        <v>0.74299999999999999</v>
      </c>
      <c r="R43" s="16">
        <v>0.22900000000000001</v>
      </c>
      <c r="S43" s="16">
        <v>0.78</v>
      </c>
      <c r="T43" s="16">
        <v>1.2030000000000001</v>
      </c>
      <c r="U43" s="16">
        <v>0.86099999999999999</v>
      </c>
      <c r="V43" s="16">
        <v>1.4059999999999999</v>
      </c>
      <c r="W43" s="16">
        <v>1.1339999999999999</v>
      </c>
      <c r="X43" s="16">
        <v>1.0469999999999999</v>
      </c>
      <c r="Y43" s="16">
        <v>0.88500000000000001</v>
      </c>
      <c r="Z43" s="16">
        <v>0.61499999999999999</v>
      </c>
      <c r="AA43" s="16">
        <v>0.68100000000000005</v>
      </c>
      <c r="AB43" s="16">
        <v>1.075</v>
      </c>
      <c r="AC43" s="16">
        <v>1.2010000000000001</v>
      </c>
      <c r="AD43" s="16">
        <v>1.351</v>
      </c>
      <c r="AE43" s="16">
        <v>0.10100000000000001</v>
      </c>
      <c r="AF43" s="16">
        <v>0.10100000000000001</v>
      </c>
      <c r="AG43" s="16">
        <v>0.10100000000000001</v>
      </c>
    </row>
    <row r="44" spans="2:33">
      <c r="B44" s="16">
        <v>10.5</v>
      </c>
      <c r="C44" s="16">
        <v>30.1</v>
      </c>
      <c r="D44" s="16">
        <v>1.369</v>
      </c>
      <c r="E44" s="16">
        <v>0.97</v>
      </c>
      <c r="F44" s="16">
        <v>1.0549999999999999</v>
      </c>
      <c r="G44" s="16">
        <v>0.64600000000000002</v>
      </c>
      <c r="H44" s="16">
        <v>0.70599999999999996</v>
      </c>
      <c r="I44" s="16">
        <v>0.63300000000000001</v>
      </c>
      <c r="J44" s="16">
        <v>1.536</v>
      </c>
      <c r="K44" s="16">
        <v>1.286</v>
      </c>
      <c r="L44" s="16">
        <v>1.2370000000000001</v>
      </c>
      <c r="M44" s="16">
        <v>1.214</v>
      </c>
      <c r="N44" s="16">
        <v>0.95</v>
      </c>
      <c r="O44" s="16">
        <v>1.06</v>
      </c>
      <c r="P44" s="16">
        <v>0.20300000000000001</v>
      </c>
      <c r="Q44" s="16">
        <v>0.502</v>
      </c>
      <c r="R44" s="16">
        <v>0.17499999999999999</v>
      </c>
      <c r="S44" s="16">
        <v>0.90700000000000003</v>
      </c>
      <c r="T44" s="16">
        <v>1.266</v>
      </c>
      <c r="U44" s="16">
        <v>0.92700000000000005</v>
      </c>
      <c r="V44" s="16">
        <v>1.25</v>
      </c>
      <c r="W44" s="16">
        <v>1.546</v>
      </c>
      <c r="X44" s="16">
        <v>1.3759999999999999</v>
      </c>
      <c r="Y44" s="16">
        <v>0.93600000000000005</v>
      </c>
      <c r="Z44" s="16">
        <v>1.0509999999999999</v>
      </c>
      <c r="AA44" s="16">
        <v>0.88100000000000001</v>
      </c>
      <c r="AB44" s="16">
        <v>1.1659999999999999</v>
      </c>
      <c r="AC44" s="16">
        <v>0.72199999999999998</v>
      </c>
      <c r="AD44" s="16">
        <v>1.369</v>
      </c>
      <c r="AE44" s="16">
        <v>0.10100000000000001</v>
      </c>
      <c r="AF44" s="16">
        <v>0.10100000000000001</v>
      </c>
      <c r="AG44" s="16">
        <v>0.10100000000000001</v>
      </c>
    </row>
    <row r="45" spans="2:33">
      <c r="B45" s="16">
        <v>10.75</v>
      </c>
      <c r="C45" s="16">
        <v>30</v>
      </c>
      <c r="D45" s="16">
        <v>1.367</v>
      </c>
      <c r="E45" s="16">
        <v>0.96</v>
      </c>
      <c r="F45" s="16">
        <v>1.399</v>
      </c>
      <c r="G45" s="16">
        <v>0.86699999999999999</v>
      </c>
      <c r="H45" s="16">
        <v>0.879</v>
      </c>
      <c r="I45" s="16">
        <v>1.056</v>
      </c>
      <c r="J45" s="16">
        <v>1.589</v>
      </c>
      <c r="K45" s="16">
        <v>1.2909999999999999</v>
      </c>
      <c r="L45" s="16">
        <v>1.1739999999999999</v>
      </c>
      <c r="M45" s="16">
        <v>1.462</v>
      </c>
      <c r="N45" s="16">
        <v>1.113</v>
      </c>
      <c r="O45" s="16">
        <v>1.3380000000000001</v>
      </c>
      <c r="P45" s="16">
        <v>0.76600000000000001</v>
      </c>
      <c r="Q45" s="16">
        <v>0.26</v>
      </c>
      <c r="R45" s="16">
        <v>0.157</v>
      </c>
      <c r="S45" s="16">
        <v>0.95</v>
      </c>
      <c r="T45" s="16">
        <v>1.2789999999999999</v>
      </c>
      <c r="U45" s="16">
        <v>0.95699999999999996</v>
      </c>
      <c r="V45" s="16">
        <v>1.2070000000000001</v>
      </c>
      <c r="W45" s="16">
        <v>1.1559999999999999</v>
      </c>
      <c r="X45" s="16">
        <v>1.202</v>
      </c>
      <c r="Y45" s="16">
        <v>1.004</v>
      </c>
      <c r="Z45" s="16">
        <v>0.85199999999999998</v>
      </c>
      <c r="AA45" s="16">
        <v>0.91100000000000003</v>
      </c>
      <c r="AB45" s="16">
        <v>1.1759999999999999</v>
      </c>
      <c r="AC45" s="16">
        <v>1.5389999999999999</v>
      </c>
      <c r="AD45" s="16">
        <v>1.4710000000000001</v>
      </c>
      <c r="AE45" s="16">
        <v>0.10100000000000001</v>
      </c>
      <c r="AF45" s="16">
        <v>0.10100000000000001</v>
      </c>
      <c r="AG45" s="16">
        <v>0.10100000000000001</v>
      </c>
    </row>
    <row r="46" spans="2:33">
      <c r="B46" s="16">
        <v>11</v>
      </c>
      <c r="C46" s="16">
        <v>30</v>
      </c>
      <c r="D46" s="16">
        <v>1.452</v>
      </c>
      <c r="E46" s="16">
        <v>1.123</v>
      </c>
      <c r="F46" s="16">
        <v>1.329</v>
      </c>
      <c r="G46" s="16">
        <v>0.94099999999999995</v>
      </c>
      <c r="H46" s="16">
        <v>1.1319999999999999</v>
      </c>
      <c r="I46" s="16">
        <v>1.071</v>
      </c>
      <c r="J46" s="16">
        <v>1.623</v>
      </c>
      <c r="K46" s="16">
        <v>1.512</v>
      </c>
      <c r="L46" s="16">
        <v>1.1619999999999999</v>
      </c>
      <c r="M46" s="16">
        <v>1.448</v>
      </c>
      <c r="N46" s="16">
        <v>0.78</v>
      </c>
      <c r="O46" s="16">
        <v>1.21</v>
      </c>
      <c r="P46" s="16">
        <v>0.59299999999999997</v>
      </c>
      <c r="Q46" s="16">
        <v>0.65400000000000003</v>
      </c>
      <c r="R46" s="16">
        <v>0.15</v>
      </c>
      <c r="S46" s="16">
        <v>1.022</v>
      </c>
      <c r="T46" s="16">
        <v>1.1779999999999999</v>
      </c>
      <c r="U46" s="16">
        <v>0.99099999999999999</v>
      </c>
      <c r="V46" s="16">
        <v>1.494</v>
      </c>
      <c r="W46" s="16">
        <v>1.9730000000000001</v>
      </c>
      <c r="X46" s="16">
        <v>1.2150000000000001</v>
      </c>
      <c r="Y46" s="16">
        <v>0.91700000000000004</v>
      </c>
      <c r="Z46" s="16">
        <v>0.96</v>
      </c>
      <c r="AA46" s="16">
        <v>0.74199999999999999</v>
      </c>
      <c r="AB46" s="16">
        <v>1.2090000000000001</v>
      </c>
      <c r="AC46" s="16">
        <v>1.349</v>
      </c>
      <c r="AD46" s="16">
        <v>1.054</v>
      </c>
      <c r="AE46" s="16">
        <v>0.10100000000000001</v>
      </c>
      <c r="AF46" s="16">
        <v>0.10100000000000001</v>
      </c>
      <c r="AG46" s="16">
        <v>0.10100000000000001</v>
      </c>
    </row>
    <row r="47" spans="2:33">
      <c r="B47" s="16">
        <v>11.25</v>
      </c>
      <c r="C47" s="16">
        <v>30.1</v>
      </c>
      <c r="D47" s="16">
        <v>1.4379999999999999</v>
      </c>
      <c r="E47" s="16">
        <v>1.2090000000000001</v>
      </c>
      <c r="F47" s="16">
        <v>1.5289999999999999</v>
      </c>
      <c r="G47" s="16">
        <v>0.96199999999999997</v>
      </c>
      <c r="H47" s="16">
        <v>1.1990000000000001</v>
      </c>
      <c r="I47" s="16">
        <v>1.196</v>
      </c>
      <c r="J47" s="16">
        <v>1.6419999999999999</v>
      </c>
      <c r="K47" s="16">
        <v>1.5289999999999999</v>
      </c>
      <c r="L47" s="16">
        <v>1.155</v>
      </c>
      <c r="M47" s="16">
        <v>1.4079999999999999</v>
      </c>
      <c r="N47" s="16">
        <v>0.79200000000000004</v>
      </c>
      <c r="O47" s="16">
        <v>1.1379999999999999</v>
      </c>
      <c r="P47" s="16">
        <v>0.62</v>
      </c>
      <c r="Q47" s="16">
        <v>0.66200000000000003</v>
      </c>
      <c r="R47" s="16">
        <v>0.94099999999999995</v>
      </c>
      <c r="S47" s="16">
        <v>0.78600000000000003</v>
      </c>
      <c r="T47" s="16">
        <v>1.335</v>
      </c>
      <c r="U47" s="16">
        <v>0.88600000000000001</v>
      </c>
      <c r="V47" s="16">
        <v>1.8</v>
      </c>
      <c r="W47" s="16">
        <v>1.528</v>
      </c>
      <c r="X47" s="16">
        <v>1.7450000000000001</v>
      </c>
      <c r="Y47" s="16">
        <v>0.90400000000000003</v>
      </c>
      <c r="Z47" s="16">
        <v>0.67</v>
      </c>
      <c r="AA47" s="16">
        <v>1.1240000000000001</v>
      </c>
      <c r="AB47" s="16">
        <v>1.222</v>
      </c>
      <c r="AC47" s="16">
        <v>1.5169999999999999</v>
      </c>
      <c r="AD47" s="16">
        <v>1.2949999999999999</v>
      </c>
      <c r="AE47" s="16">
        <v>0.10100000000000001</v>
      </c>
      <c r="AF47" s="16">
        <v>0.10100000000000001</v>
      </c>
      <c r="AG47" s="16">
        <v>0.10100000000000001</v>
      </c>
    </row>
    <row r="48" spans="2:33">
      <c r="B48" s="16">
        <v>11.5</v>
      </c>
      <c r="C48" s="16">
        <v>30.1</v>
      </c>
      <c r="D48" s="16">
        <v>1.4470000000000001</v>
      </c>
      <c r="E48" s="16">
        <v>1.5629999999999999</v>
      </c>
      <c r="F48" s="16">
        <v>1.5589999999999999</v>
      </c>
      <c r="G48" s="16">
        <v>0.95099999999999996</v>
      </c>
      <c r="H48" s="16">
        <v>1.228</v>
      </c>
      <c r="I48" s="16">
        <v>1.202</v>
      </c>
      <c r="J48" s="16">
        <v>1.659</v>
      </c>
      <c r="K48" s="16">
        <v>1.585</v>
      </c>
      <c r="L48" s="16">
        <v>1.218</v>
      </c>
      <c r="M48" s="16">
        <v>1.4139999999999999</v>
      </c>
      <c r="N48" s="16">
        <v>1.008</v>
      </c>
      <c r="O48" s="16">
        <v>1.377</v>
      </c>
      <c r="P48" s="16">
        <v>0.4</v>
      </c>
      <c r="Q48" s="16">
        <v>0.81799999999999995</v>
      </c>
      <c r="R48" s="16">
        <v>0.88900000000000001</v>
      </c>
      <c r="S48" s="16">
        <v>0.78800000000000003</v>
      </c>
      <c r="T48" s="16">
        <v>1.2350000000000001</v>
      </c>
      <c r="U48" s="16">
        <v>1.0669999999999999</v>
      </c>
      <c r="V48" s="16">
        <v>1.276</v>
      </c>
      <c r="W48" s="16">
        <v>1.462</v>
      </c>
      <c r="X48" s="16">
        <v>1.161</v>
      </c>
      <c r="Y48" s="16">
        <v>0.872</v>
      </c>
      <c r="Z48" s="16">
        <v>0.68600000000000005</v>
      </c>
      <c r="AA48" s="16">
        <v>0.92500000000000004</v>
      </c>
      <c r="AB48" s="16">
        <v>1.3</v>
      </c>
      <c r="AC48" s="16">
        <v>1.0669999999999999</v>
      </c>
      <c r="AD48" s="16">
        <v>1.262</v>
      </c>
      <c r="AE48" s="16">
        <v>0.10100000000000001</v>
      </c>
      <c r="AF48" s="16">
        <v>0.10100000000000001</v>
      </c>
      <c r="AG48" s="16">
        <v>0.10100000000000001</v>
      </c>
    </row>
    <row r="49" spans="2:33">
      <c r="B49" s="16">
        <v>11.75</v>
      </c>
      <c r="C49" s="16">
        <v>30.1</v>
      </c>
      <c r="D49" s="16">
        <v>1.4710000000000001</v>
      </c>
      <c r="E49" s="16">
        <v>1.466</v>
      </c>
      <c r="F49" s="16">
        <v>1.3839999999999999</v>
      </c>
      <c r="G49" s="16">
        <v>0.94799999999999995</v>
      </c>
      <c r="H49" s="16">
        <v>1.238</v>
      </c>
      <c r="I49" s="16">
        <v>1.1879999999999999</v>
      </c>
      <c r="J49" s="16">
        <v>1.6719999999999999</v>
      </c>
      <c r="K49" s="16">
        <v>1.6739999999999999</v>
      </c>
      <c r="L49" s="16">
        <v>1.276</v>
      </c>
      <c r="M49" s="16">
        <v>1.546</v>
      </c>
      <c r="N49" s="16">
        <v>0.189</v>
      </c>
      <c r="O49" s="16">
        <v>1.357</v>
      </c>
      <c r="P49" s="16">
        <v>0.432</v>
      </c>
      <c r="Q49" s="16">
        <v>0.46400000000000002</v>
      </c>
      <c r="R49" s="16">
        <v>0.92100000000000004</v>
      </c>
      <c r="S49" s="16">
        <v>0.879</v>
      </c>
      <c r="T49" s="16">
        <v>1.2130000000000001</v>
      </c>
      <c r="U49" s="16">
        <v>1.0089999999999999</v>
      </c>
      <c r="V49" s="16">
        <v>1.5329999999999999</v>
      </c>
      <c r="W49" s="16">
        <v>1.391</v>
      </c>
      <c r="X49" s="16">
        <v>1.145</v>
      </c>
      <c r="Y49" s="16">
        <v>0.82</v>
      </c>
      <c r="Z49" s="16">
        <v>1.0640000000000001</v>
      </c>
      <c r="AA49" s="16">
        <v>0.79</v>
      </c>
      <c r="AB49" s="16">
        <v>1.169</v>
      </c>
      <c r="AC49" s="16">
        <v>1.024</v>
      </c>
      <c r="AD49" s="16">
        <v>1.1080000000000001</v>
      </c>
      <c r="AE49" s="16">
        <v>0.10100000000000001</v>
      </c>
      <c r="AF49" s="16">
        <v>0.10100000000000001</v>
      </c>
      <c r="AG49" s="16">
        <v>0.10100000000000001</v>
      </c>
    </row>
    <row r="50" spans="2:33">
      <c r="B50" s="16">
        <v>12</v>
      </c>
      <c r="C50" s="16">
        <v>30</v>
      </c>
      <c r="D50" s="16">
        <v>1.4710000000000001</v>
      </c>
      <c r="E50" s="16">
        <v>1.3919999999999999</v>
      </c>
      <c r="F50" s="16">
        <v>1.3029999999999999</v>
      </c>
      <c r="G50" s="16">
        <v>1.006</v>
      </c>
      <c r="H50" s="16">
        <v>1.246</v>
      </c>
      <c r="I50" s="16">
        <v>0.95</v>
      </c>
      <c r="J50" s="16">
        <v>1.71</v>
      </c>
      <c r="K50" s="16">
        <v>1.5129999999999999</v>
      </c>
      <c r="L50" s="16">
        <v>1.484</v>
      </c>
      <c r="M50" s="16">
        <v>1.452</v>
      </c>
      <c r="N50" s="16">
        <v>0.32</v>
      </c>
      <c r="O50" s="16">
        <v>1.2529999999999999</v>
      </c>
      <c r="P50" s="16">
        <v>0.88900000000000001</v>
      </c>
      <c r="Q50" s="16">
        <v>0.84099999999999997</v>
      </c>
      <c r="R50" s="16">
        <v>0.93500000000000005</v>
      </c>
      <c r="S50" s="16">
        <v>0.78600000000000003</v>
      </c>
      <c r="T50" s="16">
        <v>1.29</v>
      </c>
      <c r="U50" s="16">
        <v>1.0509999999999999</v>
      </c>
      <c r="V50" s="16">
        <v>1.1020000000000001</v>
      </c>
      <c r="W50" s="16">
        <v>1.516</v>
      </c>
      <c r="X50" s="16">
        <v>1.101</v>
      </c>
      <c r="Y50" s="16">
        <v>1.1819999999999999</v>
      </c>
      <c r="Z50" s="16">
        <v>1.012</v>
      </c>
      <c r="AA50" s="16">
        <v>0.90200000000000002</v>
      </c>
      <c r="AB50" s="16">
        <v>1.2090000000000001</v>
      </c>
      <c r="AC50" s="16">
        <v>0.75</v>
      </c>
      <c r="AD50" s="16">
        <v>0.69</v>
      </c>
      <c r="AE50" s="16">
        <v>0.10100000000000001</v>
      </c>
      <c r="AF50" s="16">
        <v>0.10100000000000001</v>
      </c>
      <c r="AG50" s="16">
        <v>0.10100000000000001</v>
      </c>
    </row>
    <row r="51" spans="2:33">
      <c r="B51" s="16">
        <v>12.25</v>
      </c>
      <c r="C51" s="16">
        <v>30</v>
      </c>
      <c r="D51" s="16">
        <v>1.482</v>
      </c>
      <c r="E51" s="16">
        <v>1.363</v>
      </c>
      <c r="F51" s="16">
        <v>1.123</v>
      </c>
      <c r="G51" s="16">
        <v>1.117</v>
      </c>
      <c r="H51" s="16">
        <v>1.2629999999999999</v>
      </c>
      <c r="I51" s="16">
        <v>1.1579999999999999</v>
      </c>
      <c r="J51" s="16">
        <v>1.6970000000000001</v>
      </c>
      <c r="K51" s="16">
        <v>1.4650000000000001</v>
      </c>
      <c r="L51" s="16">
        <v>1.581</v>
      </c>
      <c r="M51" s="16">
        <v>1.419</v>
      </c>
      <c r="N51" s="16">
        <v>1.286</v>
      </c>
      <c r="O51" s="16">
        <v>1.371</v>
      </c>
      <c r="P51" s="16">
        <v>0.83199999999999996</v>
      </c>
      <c r="Q51" s="16">
        <v>0.63300000000000001</v>
      </c>
      <c r="R51" s="16">
        <v>0.37</v>
      </c>
      <c r="S51" s="16">
        <v>0.70499999999999996</v>
      </c>
      <c r="T51" s="16">
        <v>1.2310000000000001</v>
      </c>
      <c r="U51" s="16">
        <v>0.88400000000000001</v>
      </c>
      <c r="V51" s="16">
        <v>0.92</v>
      </c>
      <c r="W51" s="16">
        <v>0.75600000000000001</v>
      </c>
      <c r="X51" s="16">
        <v>1.147</v>
      </c>
      <c r="Y51" s="16">
        <v>1.0860000000000001</v>
      </c>
      <c r="Z51" s="16">
        <v>0.81100000000000005</v>
      </c>
      <c r="AA51" s="16">
        <v>0.48299999999999998</v>
      </c>
      <c r="AB51" s="16">
        <v>1.03</v>
      </c>
      <c r="AC51" s="16">
        <v>1.411</v>
      </c>
      <c r="AD51" s="16">
        <v>0.53800000000000003</v>
      </c>
      <c r="AE51" s="16">
        <v>0.10100000000000001</v>
      </c>
      <c r="AF51" s="16">
        <v>0.10100000000000001</v>
      </c>
      <c r="AG51" s="16">
        <v>0.10100000000000001</v>
      </c>
    </row>
    <row r="52" spans="2:33">
      <c r="B52" s="16">
        <v>12.5</v>
      </c>
      <c r="C52" s="16">
        <v>30.1</v>
      </c>
      <c r="D52" s="16">
        <v>1.4790000000000001</v>
      </c>
      <c r="E52" s="16">
        <v>1.4850000000000001</v>
      </c>
      <c r="F52" s="16">
        <v>1.0269999999999999</v>
      </c>
      <c r="G52" s="16">
        <v>0.96799999999999997</v>
      </c>
      <c r="H52" s="16">
        <v>1.2809999999999999</v>
      </c>
      <c r="I52" s="16">
        <v>0.89100000000000001</v>
      </c>
      <c r="J52" s="16">
        <v>1.345</v>
      </c>
      <c r="K52" s="16">
        <v>1.38</v>
      </c>
      <c r="L52" s="16">
        <v>1.671</v>
      </c>
      <c r="M52" s="16">
        <v>1.5640000000000001</v>
      </c>
      <c r="N52" s="16">
        <v>1.292</v>
      </c>
      <c r="O52" s="16">
        <v>1.179</v>
      </c>
      <c r="P52" s="16">
        <v>0.41899999999999998</v>
      </c>
      <c r="Q52" s="16">
        <v>0.40500000000000003</v>
      </c>
      <c r="R52" s="16">
        <v>0.4</v>
      </c>
      <c r="S52" s="16">
        <v>0.92</v>
      </c>
      <c r="T52" s="16">
        <v>1.2669999999999999</v>
      </c>
      <c r="U52" s="16">
        <v>1.0840000000000001</v>
      </c>
      <c r="V52" s="16">
        <v>1.143</v>
      </c>
      <c r="W52" s="16">
        <v>0.60399999999999998</v>
      </c>
      <c r="X52" s="16">
        <v>1.6259999999999999</v>
      </c>
      <c r="Y52" s="16">
        <v>0.56100000000000005</v>
      </c>
      <c r="Z52" s="16">
        <v>0.94699999999999995</v>
      </c>
      <c r="AA52" s="16">
        <v>0.85199999999999998</v>
      </c>
      <c r="AB52" s="16">
        <v>1.278</v>
      </c>
      <c r="AC52" s="16">
        <v>1.369</v>
      </c>
      <c r="AD52" s="16">
        <v>0.94199999999999995</v>
      </c>
      <c r="AE52" s="16">
        <v>0.10100000000000001</v>
      </c>
      <c r="AF52" s="16">
        <v>0.10100000000000001</v>
      </c>
      <c r="AG52" s="16">
        <v>0.10100000000000001</v>
      </c>
    </row>
    <row r="53" spans="2:33">
      <c r="B53" s="16">
        <v>12.75</v>
      </c>
      <c r="C53" s="16">
        <v>30.1</v>
      </c>
      <c r="D53" s="16">
        <v>1.4630000000000001</v>
      </c>
      <c r="E53" s="16">
        <v>1.341</v>
      </c>
      <c r="F53" s="16">
        <v>0.88800000000000001</v>
      </c>
      <c r="G53" s="16">
        <v>1.0920000000000001</v>
      </c>
      <c r="H53" s="16">
        <v>1.19</v>
      </c>
      <c r="I53" s="16">
        <v>1.274</v>
      </c>
      <c r="J53" s="16">
        <v>1.2889999999999999</v>
      </c>
      <c r="K53" s="16">
        <v>1.335</v>
      </c>
      <c r="L53" s="16">
        <v>1.7989999999999999</v>
      </c>
      <c r="M53" s="16">
        <v>1.3759999999999999</v>
      </c>
      <c r="N53" s="16">
        <v>1.4159999999999999</v>
      </c>
      <c r="O53" s="16">
        <v>1.3129999999999999</v>
      </c>
      <c r="P53" s="16">
        <v>0.64300000000000002</v>
      </c>
      <c r="Q53" s="16">
        <v>0.20499999999999999</v>
      </c>
      <c r="R53" s="16">
        <v>0.97099999999999997</v>
      </c>
      <c r="S53" s="16">
        <v>0.86599999999999999</v>
      </c>
      <c r="T53" s="16">
        <v>1.196</v>
      </c>
      <c r="U53" s="16">
        <v>1.0209999999999999</v>
      </c>
      <c r="V53" s="16">
        <v>1.1859999999999999</v>
      </c>
      <c r="W53" s="16">
        <v>1.4279999999999999</v>
      </c>
      <c r="X53" s="16">
        <v>1.5189999999999999</v>
      </c>
      <c r="Y53" s="16">
        <v>0.64200000000000002</v>
      </c>
      <c r="Z53" s="16">
        <v>0.51900000000000002</v>
      </c>
      <c r="AA53" s="16">
        <v>0.83299999999999996</v>
      </c>
      <c r="AB53" s="16">
        <v>1.173</v>
      </c>
      <c r="AC53" s="16">
        <v>1.284</v>
      </c>
      <c r="AD53" s="16">
        <v>0.85199999999999998</v>
      </c>
      <c r="AE53" s="16">
        <v>0.10100000000000001</v>
      </c>
      <c r="AF53" s="16">
        <v>0.10100000000000001</v>
      </c>
      <c r="AG53" s="16">
        <v>0.10100000000000001</v>
      </c>
    </row>
    <row r="54" spans="2:33">
      <c r="B54" s="16">
        <v>13</v>
      </c>
      <c r="C54" s="16">
        <v>30</v>
      </c>
      <c r="D54" s="16">
        <v>1.456</v>
      </c>
      <c r="E54" s="16">
        <v>1.5289999999999999</v>
      </c>
      <c r="F54" s="16">
        <v>0.81499999999999995</v>
      </c>
      <c r="G54" s="16">
        <v>1.1240000000000001</v>
      </c>
      <c r="H54" s="16">
        <v>1.1850000000000001</v>
      </c>
      <c r="I54" s="16">
        <v>1.4330000000000001</v>
      </c>
      <c r="J54" s="16">
        <v>1.349</v>
      </c>
      <c r="K54" s="16">
        <v>1.6259999999999999</v>
      </c>
      <c r="L54" s="16">
        <v>1.524</v>
      </c>
      <c r="M54" s="16">
        <v>1.464</v>
      </c>
      <c r="N54" s="16">
        <v>1.498</v>
      </c>
      <c r="O54" s="16">
        <v>1.292</v>
      </c>
      <c r="P54" s="16">
        <v>0.56599999999999995</v>
      </c>
      <c r="Q54" s="16">
        <v>0.67300000000000004</v>
      </c>
      <c r="R54" s="16">
        <v>0.84699999999999998</v>
      </c>
      <c r="S54" s="16">
        <v>0.78600000000000003</v>
      </c>
      <c r="T54" s="16">
        <v>1.1559999999999999</v>
      </c>
      <c r="U54" s="16">
        <v>1.1539999999999999</v>
      </c>
      <c r="V54" s="16">
        <v>1.288</v>
      </c>
      <c r="W54" s="16">
        <v>1.659</v>
      </c>
      <c r="X54" s="16">
        <v>1.367</v>
      </c>
      <c r="Y54" s="16">
        <v>0.39400000000000002</v>
      </c>
      <c r="Z54" s="16">
        <v>0.66100000000000003</v>
      </c>
      <c r="AA54" s="16">
        <v>0.66</v>
      </c>
      <c r="AB54" s="16">
        <v>1.2889999999999999</v>
      </c>
      <c r="AC54" s="16">
        <v>1.1679999999999999</v>
      </c>
      <c r="AD54" s="16">
        <v>0.66300000000000003</v>
      </c>
      <c r="AE54" s="16">
        <v>0.10100000000000001</v>
      </c>
      <c r="AF54" s="16">
        <v>0.10100000000000001</v>
      </c>
      <c r="AG54" s="16">
        <v>0.10100000000000001</v>
      </c>
    </row>
    <row r="55" spans="2:33">
      <c r="B55" s="16">
        <v>13.25</v>
      </c>
      <c r="C55" s="16">
        <v>30</v>
      </c>
      <c r="D55" s="16">
        <v>1.4370000000000001</v>
      </c>
      <c r="E55" s="16">
        <v>1.528</v>
      </c>
      <c r="F55" s="16">
        <v>1.6779999999999999</v>
      </c>
      <c r="G55" s="16">
        <v>1.2110000000000001</v>
      </c>
      <c r="H55" s="16">
        <v>1.0569999999999999</v>
      </c>
      <c r="I55" s="16">
        <v>1.4059999999999999</v>
      </c>
      <c r="J55" s="16">
        <v>1.52</v>
      </c>
      <c r="K55" s="16">
        <v>1.7869999999999999</v>
      </c>
      <c r="L55" s="16">
        <v>1.3260000000000001</v>
      </c>
      <c r="M55" s="16">
        <v>1.325</v>
      </c>
      <c r="N55" s="16">
        <v>1.601</v>
      </c>
      <c r="O55" s="16">
        <v>1.282</v>
      </c>
      <c r="P55" s="16">
        <v>0.40899999999999997</v>
      </c>
      <c r="Q55" s="16">
        <v>0.59799999999999998</v>
      </c>
      <c r="R55" s="16">
        <v>0.621</v>
      </c>
      <c r="S55" s="16">
        <v>0.82599999999999996</v>
      </c>
      <c r="T55" s="16">
        <v>1.18</v>
      </c>
      <c r="U55" s="16">
        <v>1.1859999999999999</v>
      </c>
      <c r="V55" s="16">
        <v>1.194</v>
      </c>
      <c r="W55" s="16">
        <v>1.635</v>
      </c>
      <c r="X55" s="16">
        <v>1.361</v>
      </c>
      <c r="Y55" s="16">
        <v>0.22500000000000001</v>
      </c>
      <c r="Z55" s="16">
        <v>0.496</v>
      </c>
      <c r="AA55" s="16">
        <v>0.872</v>
      </c>
      <c r="AB55" s="16">
        <v>1.125</v>
      </c>
      <c r="AC55" s="16">
        <v>1.298</v>
      </c>
      <c r="AD55" s="16">
        <v>1.3740000000000001</v>
      </c>
      <c r="AE55" s="16">
        <v>0.10100000000000001</v>
      </c>
      <c r="AF55" s="16">
        <v>0.10100000000000001</v>
      </c>
      <c r="AG55" s="16">
        <v>0.10100000000000001</v>
      </c>
    </row>
    <row r="56" spans="2:33">
      <c r="B56" s="16">
        <v>13.5</v>
      </c>
      <c r="C56" s="16">
        <v>30</v>
      </c>
      <c r="D56" s="16">
        <v>1.4970000000000001</v>
      </c>
      <c r="E56" s="16">
        <v>1.506</v>
      </c>
      <c r="F56" s="16">
        <v>1.627</v>
      </c>
      <c r="G56" s="16">
        <v>0.63800000000000001</v>
      </c>
      <c r="H56" s="16">
        <v>1.246</v>
      </c>
      <c r="I56" s="16">
        <v>1.2789999999999999</v>
      </c>
      <c r="J56" s="16">
        <v>1.6879999999999999</v>
      </c>
      <c r="K56" s="16">
        <v>1.891</v>
      </c>
      <c r="L56" s="16">
        <v>1.18</v>
      </c>
      <c r="M56" s="16">
        <v>1.51</v>
      </c>
      <c r="N56" s="16">
        <v>1.827</v>
      </c>
      <c r="O56" s="16">
        <v>1.19</v>
      </c>
      <c r="P56" s="16">
        <v>0.437</v>
      </c>
      <c r="Q56" s="16">
        <v>0.68600000000000005</v>
      </c>
      <c r="R56" s="16">
        <v>0.628</v>
      </c>
      <c r="S56" s="16">
        <v>0.78100000000000003</v>
      </c>
      <c r="T56" s="16">
        <v>1.24</v>
      </c>
      <c r="U56" s="16">
        <v>0.85499999999999998</v>
      </c>
      <c r="V56" s="16">
        <v>1.02</v>
      </c>
      <c r="W56" s="16">
        <v>1.671</v>
      </c>
      <c r="X56" s="16">
        <v>1.173</v>
      </c>
      <c r="Y56" s="16">
        <v>0.38</v>
      </c>
      <c r="Z56" s="16">
        <v>0.68300000000000005</v>
      </c>
      <c r="AA56" s="16">
        <v>0.69399999999999995</v>
      </c>
      <c r="AB56" s="16">
        <v>1.171</v>
      </c>
      <c r="AC56" s="16">
        <v>1.1579999999999999</v>
      </c>
      <c r="AD56" s="16">
        <v>1.24</v>
      </c>
      <c r="AE56" s="16">
        <v>0.10100000000000001</v>
      </c>
      <c r="AF56" s="16">
        <v>0.10100000000000001</v>
      </c>
      <c r="AG56" s="16">
        <v>0.10100000000000001</v>
      </c>
    </row>
    <row r="57" spans="2:33">
      <c r="B57" s="16">
        <v>13.75</v>
      </c>
      <c r="C57" s="16">
        <v>30.1</v>
      </c>
      <c r="D57" s="16">
        <v>1.415</v>
      </c>
      <c r="E57" s="16">
        <v>1.472</v>
      </c>
      <c r="F57" s="16">
        <v>1.5409999999999999</v>
      </c>
      <c r="G57" s="16">
        <v>0.90500000000000003</v>
      </c>
      <c r="H57" s="16">
        <v>1.355</v>
      </c>
      <c r="I57" s="16">
        <v>1.381</v>
      </c>
      <c r="J57" s="16">
        <v>1.6990000000000001</v>
      </c>
      <c r="K57" s="16">
        <v>1.9379999999999999</v>
      </c>
      <c r="L57" s="16">
        <v>1.3460000000000001</v>
      </c>
      <c r="M57" s="16">
        <v>1.413</v>
      </c>
      <c r="N57" s="16">
        <v>1.621</v>
      </c>
      <c r="O57" s="16">
        <v>1.2010000000000001</v>
      </c>
      <c r="P57" s="16">
        <v>0.47799999999999998</v>
      </c>
      <c r="Q57" s="16">
        <v>0.56200000000000006</v>
      </c>
      <c r="R57" s="16">
        <v>0.81899999999999995</v>
      </c>
      <c r="S57" s="16">
        <v>0.85499999999999998</v>
      </c>
      <c r="T57" s="16">
        <v>1.3029999999999999</v>
      </c>
      <c r="U57" s="16">
        <v>0.94599999999999995</v>
      </c>
      <c r="V57" s="16">
        <v>1.3460000000000001</v>
      </c>
      <c r="W57" s="16">
        <v>1.131</v>
      </c>
      <c r="X57" s="16">
        <v>1.3220000000000001</v>
      </c>
      <c r="Y57" s="16">
        <v>0.41</v>
      </c>
      <c r="Z57" s="16">
        <v>0.56299999999999994</v>
      </c>
      <c r="AA57" s="16">
        <v>0.86899999999999999</v>
      </c>
      <c r="AB57" s="16">
        <v>1.3169999999999999</v>
      </c>
      <c r="AC57" s="16">
        <v>1.079</v>
      </c>
      <c r="AD57" s="16">
        <v>1.2330000000000001</v>
      </c>
      <c r="AE57" s="16">
        <v>0.10100000000000001</v>
      </c>
      <c r="AF57" s="16">
        <v>0.10100000000000001</v>
      </c>
      <c r="AG57" s="16">
        <v>0.10100000000000001</v>
      </c>
    </row>
    <row r="58" spans="2:33">
      <c r="B58" s="16">
        <v>14</v>
      </c>
      <c r="C58" s="16">
        <v>30.1</v>
      </c>
      <c r="D58" s="16">
        <v>1.371</v>
      </c>
      <c r="E58" s="16">
        <v>1.54</v>
      </c>
      <c r="F58" s="16">
        <v>1.4419999999999999</v>
      </c>
      <c r="G58" s="16">
        <v>1.0609999999999999</v>
      </c>
      <c r="H58" s="16">
        <v>1.409</v>
      </c>
      <c r="I58" s="16">
        <v>1.42</v>
      </c>
      <c r="J58" s="16">
        <v>1.7190000000000001</v>
      </c>
      <c r="K58" s="16">
        <v>2.0099999999999998</v>
      </c>
      <c r="L58" s="16">
        <v>1.29</v>
      </c>
      <c r="M58" s="16">
        <v>1.4630000000000001</v>
      </c>
      <c r="N58" s="16">
        <v>1.1559999999999999</v>
      </c>
      <c r="O58" s="16">
        <v>1.1879999999999999</v>
      </c>
      <c r="P58" s="16">
        <v>0.41699999999999998</v>
      </c>
      <c r="Q58" s="16">
        <v>0.33900000000000002</v>
      </c>
      <c r="R58" s="16">
        <v>0.95899999999999996</v>
      </c>
      <c r="S58" s="16">
        <v>0.82</v>
      </c>
      <c r="T58" s="16">
        <v>1.0900000000000001</v>
      </c>
      <c r="U58" s="16">
        <v>0.84899999999999998</v>
      </c>
      <c r="V58" s="16">
        <v>1.218</v>
      </c>
      <c r="W58" s="16">
        <v>1.278</v>
      </c>
      <c r="X58" s="16">
        <v>1.238</v>
      </c>
      <c r="Y58" s="16">
        <v>0.26600000000000001</v>
      </c>
      <c r="Z58" s="16">
        <v>0.51800000000000002</v>
      </c>
      <c r="AA58" s="16">
        <v>0.70499999999999996</v>
      </c>
      <c r="AB58" s="16">
        <v>1.208</v>
      </c>
      <c r="AC58" s="16">
        <v>1.111</v>
      </c>
      <c r="AD58" s="16">
        <v>1.1839999999999999</v>
      </c>
      <c r="AE58" s="16">
        <v>0.10100000000000001</v>
      </c>
      <c r="AF58" s="16">
        <v>0.10100000000000001</v>
      </c>
      <c r="AG58" s="16">
        <v>0.10100000000000001</v>
      </c>
    </row>
    <row r="59" spans="2:33">
      <c r="B59" s="16">
        <v>14.25</v>
      </c>
      <c r="C59" s="16">
        <v>30</v>
      </c>
      <c r="D59" s="16">
        <v>1.357</v>
      </c>
      <c r="E59" s="16">
        <v>1.4710000000000001</v>
      </c>
      <c r="F59" s="16">
        <v>1.337</v>
      </c>
      <c r="G59" s="16">
        <v>1.1220000000000001</v>
      </c>
      <c r="H59" s="16">
        <v>1.2070000000000001</v>
      </c>
      <c r="I59" s="16">
        <v>1.429</v>
      </c>
      <c r="J59" s="16">
        <v>1.7969999999999999</v>
      </c>
      <c r="K59" s="16">
        <v>1.863</v>
      </c>
      <c r="L59" s="16">
        <v>1.478</v>
      </c>
      <c r="M59" s="16">
        <v>1.482</v>
      </c>
      <c r="N59" s="16">
        <v>1.4059999999999999</v>
      </c>
      <c r="O59" s="16">
        <v>1.2629999999999999</v>
      </c>
      <c r="P59" s="16">
        <v>0.216</v>
      </c>
      <c r="Q59" s="16">
        <v>0.317</v>
      </c>
      <c r="R59" s="16">
        <v>0.82</v>
      </c>
      <c r="S59" s="16">
        <v>0.94299999999999995</v>
      </c>
      <c r="T59" s="16">
        <v>1.288</v>
      </c>
      <c r="U59" s="16">
        <v>1.1140000000000001</v>
      </c>
      <c r="V59" s="16">
        <v>0.998</v>
      </c>
      <c r="W59" s="16">
        <v>1.415</v>
      </c>
      <c r="X59" s="16">
        <v>1.3</v>
      </c>
      <c r="Y59" s="16">
        <v>0.378</v>
      </c>
      <c r="Z59" s="16">
        <v>0.5</v>
      </c>
      <c r="AA59" s="16">
        <v>0.83599999999999997</v>
      </c>
      <c r="AB59" s="16">
        <v>1.1970000000000001</v>
      </c>
      <c r="AC59" s="16">
        <v>0.86699999999999999</v>
      </c>
      <c r="AD59" s="16">
        <v>1.28</v>
      </c>
      <c r="AE59" s="16">
        <v>0.10100000000000001</v>
      </c>
      <c r="AF59" s="16">
        <v>0.10100000000000001</v>
      </c>
      <c r="AG59" s="16">
        <v>0.10100000000000001</v>
      </c>
    </row>
    <row r="60" spans="2:33">
      <c r="B60" s="16">
        <v>14.5</v>
      </c>
      <c r="C60" s="16">
        <v>30.1</v>
      </c>
      <c r="D60" s="16">
        <v>1.3149999999999999</v>
      </c>
      <c r="E60" s="16">
        <v>1.3859999999999999</v>
      </c>
      <c r="F60" s="16">
        <v>1.8759999999999999</v>
      </c>
      <c r="G60" s="16">
        <v>1.139</v>
      </c>
      <c r="H60" s="16">
        <v>1.306</v>
      </c>
      <c r="I60" s="16">
        <v>1.4239999999999999</v>
      </c>
      <c r="J60" s="16">
        <v>1.823</v>
      </c>
      <c r="K60" s="16">
        <v>1.6759999999999999</v>
      </c>
      <c r="L60" s="16">
        <v>1.504</v>
      </c>
      <c r="M60" s="16">
        <v>1.4330000000000001</v>
      </c>
      <c r="N60" s="16">
        <v>1.2589999999999999</v>
      </c>
      <c r="O60" s="16">
        <v>1.258</v>
      </c>
      <c r="P60" s="16">
        <v>0.248</v>
      </c>
      <c r="Q60" s="16">
        <v>1.601</v>
      </c>
      <c r="R60" s="16">
        <v>0.57199999999999995</v>
      </c>
      <c r="S60" s="16">
        <v>0.78100000000000003</v>
      </c>
      <c r="T60" s="16">
        <v>1.306</v>
      </c>
      <c r="U60" s="16">
        <v>1.111</v>
      </c>
      <c r="V60" s="16">
        <v>0.68</v>
      </c>
      <c r="W60" s="16">
        <v>1.242</v>
      </c>
      <c r="X60" s="16">
        <v>1.1659999999999999</v>
      </c>
      <c r="Y60" s="16">
        <v>0.46</v>
      </c>
      <c r="Z60" s="16">
        <v>0.38700000000000001</v>
      </c>
      <c r="AA60" s="16">
        <v>1.18</v>
      </c>
      <c r="AB60" s="16">
        <v>1.3540000000000001</v>
      </c>
      <c r="AC60" s="16">
        <v>0.82899999999999996</v>
      </c>
      <c r="AD60" s="16">
        <v>1.1739999999999999</v>
      </c>
      <c r="AE60" s="16">
        <v>0.10100000000000001</v>
      </c>
      <c r="AF60" s="16">
        <v>0.10100000000000001</v>
      </c>
      <c r="AG60" s="16">
        <v>0.10100000000000001</v>
      </c>
    </row>
    <row r="61" spans="2:33">
      <c r="B61" s="16">
        <v>14.75</v>
      </c>
      <c r="C61" s="16">
        <v>30.1</v>
      </c>
      <c r="D61" s="16">
        <v>1.2969999999999999</v>
      </c>
      <c r="E61" s="16">
        <v>1.286</v>
      </c>
      <c r="F61" s="16">
        <v>1.5840000000000001</v>
      </c>
      <c r="G61" s="16">
        <v>1.19</v>
      </c>
      <c r="H61" s="16">
        <v>1.369</v>
      </c>
      <c r="I61" s="16">
        <v>1.4219999999999999</v>
      </c>
      <c r="J61" s="16">
        <v>1.819</v>
      </c>
      <c r="K61" s="16">
        <v>1.6120000000000001</v>
      </c>
      <c r="L61" s="16">
        <v>1.518</v>
      </c>
      <c r="M61" s="16">
        <v>1.534</v>
      </c>
      <c r="N61" s="16">
        <v>0.98199999999999998</v>
      </c>
      <c r="O61" s="16">
        <v>0.93500000000000005</v>
      </c>
      <c r="P61" s="16">
        <v>0.72199999999999998</v>
      </c>
      <c r="Q61" s="16">
        <v>0.42599999999999999</v>
      </c>
      <c r="R61" s="16">
        <v>0.55700000000000005</v>
      </c>
      <c r="S61" s="16">
        <v>0.76900000000000002</v>
      </c>
      <c r="T61" s="16">
        <v>1.24</v>
      </c>
      <c r="U61" s="16">
        <v>1.02</v>
      </c>
      <c r="V61" s="16">
        <v>0.53900000000000003</v>
      </c>
      <c r="W61" s="16">
        <v>1.0249999999999999</v>
      </c>
      <c r="X61" s="16">
        <v>1.359</v>
      </c>
      <c r="Y61" s="16">
        <v>0.622</v>
      </c>
      <c r="Z61" s="16">
        <v>0.5</v>
      </c>
      <c r="AA61" s="16">
        <v>0.64100000000000001</v>
      </c>
      <c r="AB61" s="16">
        <v>1.075</v>
      </c>
      <c r="AC61" s="16">
        <v>1.143</v>
      </c>
      <c r="AD61" s="16">
        <v>0.98</v>
      </c>
      <c r="AE61" s="16">
        <v>0.10100000000000001</v>
      </c>
      <c r="AF61" s="16">
        <v>0.10100000000000001</v>
      </c>
      <c r="AG61" s="16">
        <v>0.10100000000000001</v>
      </c>
    </row>
    <row r="62" spans="2:33">
      <c r="B62" s="16">
        <v>15</v>
      </c>
      <c r="C62" s="16">
        <v>30</v>
      </c>
      <c r="D62" s="16">
        <v>1.2769999999999999</v>
      </c>
      <c r="E62" s="16">
        <v>1.2230000000000001</v>
      </c>
      <c r="F62" s="16">
        <v>1.6859999999999999</v>
      </c>
      <c r="G62" s="16">
        <v>1.238</v>
      </c>
      <c r="H62" s="16">
        <v>1.389</v>
      </c>
      <c r="I62" s="16">
        <v>1.4930000000000001</v>
      </c>
      <c r="J62" s="16">
        <v>1.877</v>
      </c>
      <c r="K62" s="16">
        <v>1.6040000000000001</v>
      </c>
      <c r="L62" s="16">
        <v>1.54</v>
      </c>
      <c r="M62" s="16">
        <v>1.429</v>
      </c>
      <c r="N62" s="16">
        <v>1.476</v>
      </c>
      <c r="O62" s="16">
        <v>1.1619999999999999</v>
      </c>
      <c r="P62" s="16">
        <v>0.70899999999999996</v>
      </c>
      <c r="Q62" s="16">
        <v>0.254</v>
      </c>
      <c r="R62" s="16">
        <v>0.27400000000000002</v>
      </c>
      <c r="S62" s="16">
        <v>0.64500000000000002</v>
      </c>
      <c r="T62" s="16">
        <v>1.2010000000000001</v>
      </c>
      <c r="U62" s="16">
        <v>1.0389999999999999</v>
      </c>
      <c r="V62" s="16">
        <v>0.35599999999999998</v>
      </c>
      <c r="W62" s="16">
        <v>1.5409999999999999</v>
      </c>
      <c r="X62" s="16">
        <v>1.4339999999999999</v>
      </c>
      <c r="Y62" s="16">
        <v>0.92100000000000004</v>
      </c>
      <c r="Z62" s="16">
        <v>0.56799999999999995</v>
      </c>
      <c r="AA62" s="16">
        <v>0.52100000000000002</v>
      </c>
      <c r="AB62" s="16">
        <v>1.125</v>
      </c>
      <c r="AC62" s="16">
        <v>1.1599999999999999</v>
      </c>
      <c r="AD62" s="16">
        <v>1.29</v>
      </c>
      <c r="AE62" s="16">
        <v>0.10100000000000001</v>
      </c>
      <c r="AF62" s="16">
        <v>0.10100000000000001</v>
      </c>
      <c r="AG62" s="16">
        <v>0.10100000000000001</v>
      </c>
    </row>
    <row r="63" spans="2:33">
      <c r="B63" s="16">
        <v>15.25</v>
      </c>
      <c r="C63" s="16">
        <v>30.1</v>
      </c>
      <c r="D63" s="16">
        <v>1.274</v>
      </c>
      <c r="E63" s="16">
        <v>1.1970000000000001</v>
      </c>
      <c r="F63" s="16">
        <v>1.833</v>
      </c>
      <c r="G63" s="16">
        <v>1.266</v>
      </c>
      <c r="H63" s="16">
        <v>1.413</v>
      </c>
      <c r="I63" s="16">
        <v>1.4490000000000001</v>
      </c>
      <c r="J63" s="16">
        <v>1.9339999999999999</v>
      </c>
      <c r="K63" s="16">
        <v>1.641</v>
      </c>
      <c r="L63" s="16">
        <v>1.69</v>
      </c>
      <c r="M63" s="16">
        <v>1.41</v>
      </c>
      <c r="N63" s="16">
        <v>0.96199999999999997</v>
      </c>
      <c r="O63" s="16">
        <v>1.0960000000000001</v>
      </c>
      <c r="P63" s="16">
        <v>0.66500000000000004</v>
      </c>
      <c r="Q63" s="16">
        <v>0.24199999999999999</v>
      </c>
      <c r="R63" s="16">
        <v>0.19900000000000001</v>
      </c>
      <c r="S63" s="16">
        <v>0.71499999999999997</v>
      </c>
      <c r="T63" s="16">
        <v>1.218</v>
      </c>
      <c r="U63" s="16">
        <v>0.96199999999999997</v>
      </c>
      <c r="V63" s="16">
        <v>0.47</v>
      </c>
      <c r="W63" s="16">
        <v>1.226</v>
      </c>
      <c r="X63" s="16">
        <v>1.1339999999999999</v>
      </c>
      <c r="Y63" s="16">
        <v>1.044</v>
      </c>
      <c r="Z63" s="16">
        <v>0.29799999999999999</v>
      </c>
      <c r="AA63" s="16">
        <v>0.34</v>
      </c>
      <c r="AB63" s="16">
        <v>0.88500000000000001</v>
      </c>
      <c r="AC63" s="16">
        <v>1.296</v>
      </c>
      <c r="AD63" s="16">
        <v>1.0009999999999999</v>
      </c>
      <c r="AE63" s="16">
        <v>0.10100000000000001</v>
      </c>
      <c r="AF63" s="16">
        <v>0.10100000000000001</v>
      </c>
      <c r="AG63" s="16">
        <v>0.10100000000000001</v>
      </c>
    </row>
    <row r="64" spans="2:33">
      <c r="B64" s="16">
        <v>15.5</v>
      </c>
      <c r="C64" s="16">
        <v>30</v>
      </c>
      <c r="D64" s="16">
        <v>1.2609999999999999</v>
      </c>
      <c r="E64" s="16">
        <v>1.079</v>
      </c>
      <c r="F64" s="16">
        <v>2.1379999999999999</v>
      </c>
      <c r="G64" s="16">
        <v>1.327</v>
      </c>
      <c r="H64" s="16">
        <v>1.3939999999999999</v>
      </c>
      <c r="I64" s="16">
        <v>1.417</v>
      </c>
      <c r="J64" s="16">
        <v>1.9279999999999999</v>
      </c>
      <c r="K64" s="16">
        <v>1.472</v>
      </c>
      <c r="L64" s="16">
        <v>1.835</v>
      </c>
      <c r="M64" s="16">
        <v>1.383</v>
      </c>
      <c r="N64" s="16">
        <v>1.9119999999999999</v>
      </c>
      <c r="O64" s="16">
        <v>1.2150000000000001</v>
      </c>
      <c r="P64" s="16">
        <v>0.89300000000000002</v>
      </c>
      <c r="Q64" s="16">
        <v>0.2</v>
      </c>
      <c r="R64" s="16">
        <v>0.17499999999999999</v>
      </c>
      <c r="S64" s="16">
        <v>0.54700000000000004</v>
      </c>
      <c r="T64" s="16">
        <v>1.1919999999999999</v>
      </c>
      <c r="U64" s="16">
        <v>0.85499999999999998</v>
      </c>
      <c r="V64" s="16">
        <v>0.67700000000000005</v>
      </c>
      <c r="W64" s="16">
        <v>1.1759999999999999</v>
      </c>
      <c r="X64" s="16">
        <v>1.2889999999999999</v>
      </c>
      <c r="Y64" s="16">
        <v>1.02</v>
      </c>
      <c r="Z64" s="16">
        <v>0.41099999999999998</v>
      </c>
      <c r="AA64" s="16">
        <v>1.21</v>
      </c>
      <c r="AB64" s="16">
        <v>1.1479999999999999</v>
      </c>
      <c r="AC64" s="16">
        <v>1.23</v>
      </c>
      <c r="AD64" s="16">
        <v>1.3879999999999999</v>
      </c>
      <c r="AE64" s="16">
        <v>0.10100000000000001</v>
      </c>
      <c r="AF64" s="16">
        <v>0.10100000000000001</v>
      </c>
      <c r="AG64" s="16">
        <v>0.10100000000000001</v>
      </c>
    </row>
    <row r="65" spans="2:33">
      <c r="B65" s="16">
        <v>15.75</v>
      </c>
      <c r="C65" s="16">
        <v>30</v>
      </c>
      <c r="D65" s="16">
        <v>1.2509999999999999</v>
      </c>
      <c r="E65" s="16">
        <v>1.0429999999999999</v>
      </c>
      <c r="F65" s="16">
        <v>2.0529999999999999</v>
      </c>
      <c r="G65" s="16">
        <v>1.3180000000000001</v>
      </c>
      <c r="H65" s="16">
        <v>1.4330000000000001</v>
      </c>
      <c r="I65" s="16">
        <v>1.421</v>
      </c>
      <c r="J65" s="16">
        <v>1.9350000000000001</v>
      </c>
      <c r="K65" s="16">
        <v>1.448</v>
      </c>
      <c r="L65" s="16">
        <v>1.8720000000000001</v>
      </c>
      <c r="M65" s="16">
        <v>1.349</v>
      </c>
      <c r="N65" s="16">
        <v>1.47</v>
      </c>
      <c r="O65" s="16">
        <v>0.93100000000000005</v>
      </c>
      <c r="P65" s="16">
        <v>0.45700000000000002</v>
      </c>
      <c r="Q65" s="16">
        <v>0.19900000000000001</v>
      </c>
      <c r="R65" s="16">
        <v>0.185</v>
      </c>
      <c r="S65" s="16">
        <v>0.71499999999999997</v>
      </c>
      <c r="T65" s="16">
        <v>1.089</v>
      </c>
      <c r="U65" s="16">
        <v>0.92700000000000005</v>
      </c>
      <c r="V65" s="16">
        <v>0.59799999999999998</v>
      </c>
      <c r="W65" s="16">
        <v>1.1080000000000001</v>
      </c>
      <c r="X65" s="16">
        <v>1.349</v>
      </c>
      <c r="Y65" s="16">
        <v>0.98099999999999998</v>
      </c>
      <c r="Z65" s="16">
        <v>0.44900000000000001</v>
      </c>
      <c r="AA65" s="16">
        <v>0.54500000000000004</v>
      </c>
      <c r="AB65" s="16">
        <v>0.94499999999999995</v>
      </c>
      <c r="AC65" s="16">
        <v>1.375</v>
      </c>
      <c r="AD65" s="16">
        <v>1.109</v>
      </c>
      <c r="AE65" s="16">
        <v>0.10100000000000001</v>
      </c>
      <c r="AF65" s="16">
        <v>0.10100000000000001</v>
      </c>
      <c r="AG65" s="16">
        <v>0.10100000000000001</v>
      </c>
    </row>
    <row r="66" spans="2:33">
      <c r="B66" s="16">
        <v>16</v>
      </c>
      <c r="C66" s="16">
        <v>30.1</v>
      </c>
      <c r="D66" s="16">
        <v>1.244</v>
      </c>
      <c r="E66" s="16">
        <v>1.1579999999999999</v>
      </c>
      <c r="F66" s="16">
        <v>2.0259999999999998</v>
      </c>
      <c r="G66" s="16">
        <v>1.339</v>
      </c>
      <c r="H66" s="16">
        <v>1.238</v>
      </c>
      <c r="I66" s="16">
        <v>1.411</v>
      </c>
      <c r="J66" s="16">
        <v>1.506</v>
      </c>
      <c r="K66" s="16">
        <v>1.58</v>
      </c>
      <c r="L66" s="16">
        <v>1.9430000000000001</v>
      </c>
      <c r="M66" s="16">
        <v>1.282</v>
      </c>
      <c r="N66" s="16">
        <v>1.3959999999999999</v>
      </c>
      <c r="O66" s="16">
        <v>0.995</v>
      </c>
      <c r="P66" s="16">
        <v>0.36</v>
      </c>
      <c r="Q66" s="16">
        <v>0.193</v>
      </c>
      <c r="R66" s="16">
        <v>0.505</v>
      </c>
      <c r="S66" s="16">
        <v>1.018</v>
      </c>
      <c r="T66" s="16">
        <v>1.2689999999999999</v>
      </c>
      <c r="U66" s="16">
        <v>1.133</v>
      </c>
      <c r="V66" s="16">
        <v>0.95699999999999996</v>
      </c>
      <c r="W66" s="16">
        <v>1.454</v>
      </c>
      <c r="X66" s="16">
        <v>1.419</v>
      </c>
      <c r="Y66" s="16">
        <v>0.29499999999999998</v>
      </c>
      <c r="Z66" s="16">
        <v>0.36899999999999999</v>
      </c>
      <c r="AA66" s="16">
        <v>0.48</v>
      </c>
      <c r="AB66" s="16">
        <v>1.0069999999999999</v>
      </c>
      <c r="AC66" s="16">
        <v>1.276</v>
      </c>
      <c r="AD66" s="16">
        <v>1.0069999999999999</v>
      </c>
      <c r="AE66" s="16">
        <v>0.10100000000000001</v>
      </c>
      <c r="AF66" s="16">
        <v>0.10100000000000001</v>
      </c>
      <c r="AG66" s="16">
        <v>0.10100000000000001</v>
      </c>
    </row>
    <row r="67" spans="2:33">
      <c r="B67" s="16">
        <v>16.25</v>
      </c>
      <c r="C67" s="16">
        <v>30.1</v>
      </c>
      <c r="D67" s="16">
        <v>1.2410000000000001</v>
      </c>
      <c r="E67" s="16">
        <v>1.044</v>
      </c>
      <c r="F67" s="16">
        <v>2.0489999999999999</v>
      </c>
      <c r="G67" s="16">
        <v>1.3759999999999999</v>
      </c>
      <c r="H67" s="16">
        <v>1.2210000000000001</v>
      </c>
      <c r="I67" s="16">
        <v>1.4079999999999999</v>
      </c>
      <c r="J67" s="16">
        <v>1.575</v>
      </c>
      <c r="K67" s="16">
        <v>1.5820000000000001</v>
      </c>
      <c r="L67" s="16">
        <v>2.1269999999999998</v>
      </c>
      <c r="M67" s="16">
        <v>1.3720000000000001</v>
      </c>
      <c r="N67" s="16">
        <v>1.397</v>
      </c>
      <c r="O67" s="16">
        <v>1.117</v>
      </c>
      <c r="P67" s="16">
        <v>0.36699999999999999</v>
      </c>
      <c r="Q67" s="16">
        <v>0.187</v>
      </c>
      <c r="R67" s="16">
        <v>0.3</v>
      </c>
      <c r="S67" s="16">
        <v>0.79100000000000004</v>
      </c>
      <c r="T67" s="16">
        <v>1.1859999999999999</v>
      </c>
      <c r="U67" s="16">
        <v>1.0569999999999999</v>
      </c>
      <c r="V67" s="16">
        <v>0.371</v>
      </c>
      <c r="W67" s="16">
        <v>1.0840000000000001</v>
      </c>
      <c r="X67" s="16">
        <v>1.234</v>
      </c>
      <c r="Y67" s="16">
        <v>0.54600000000000004</v>
      </c>
      <c r="Z67" s="16">
        <v>0.73399999999999999</v>
      </c>
      <c r="AA67" s="16">
        <v>0.41699999999999998</v>
      </c>
      <c r="AB67" s="16">
        <v>0.93899999999999995</v>
      </c>
      <c r="AC67" s="16">
        <v>1.3420000000000001</v>
      </c>
      <c r="AD67" s="16">
        <v>1.2629999999999999</v>
      </c>
      <c r="AE67" s="16">
        <v>0.10100000000000001</v>
      </c>
      <c r="AF67" s="16">
        <v>0.10100000000000001</v>
      </c>
      <c r="AG67" s="16">
        <v>0.10100000000000001</v>
      </c>
    </row>
    <row r="68" spans="2:33">
      <c r="B68" s="16">
        <v>16.5</v>
      </c>
      <c r="C68" s="16">
        <v>30.1</v>
      </c>
      <c r="D68" s="16">
        <v>1.2450000000000001</v>
      </c>
      <c r="E68" s="16">
        <v>1.8680000000000001</v>
      </c>
      <c r="F68" s="16">
        <v>2.0920000000000001</v>
      </c>
      <c r="G68" s="16">
        <v>1.35</v>
      </c>
      <c r="H68" s="16">
        <v>1.2290000000000001</v>
      </c>
      <c r="I68" s="16">
        <v>1.4079999999999999</v>
      </c>
      <c r="J68" s="16">
        <v>1.5669999999999999</v>
      </c>
      <c r="K68" s="16">
        <v>1.5229999999999999</v>
      </c>
      <c r="L68" s="16">
        <v>1.95</v>
      </c>
      <c r="M68" s="16">
        <v>1.3560000000000001</v>
      </c>
      <c r="N68" s="16">
        <v>1.5920000000000001</v>
      </c>
      <c r="O68" s="16">
        <v>0.77</v>
      </c>
      <c r="P68" s="16">
        <v>0.252</v>
      </c>
      <c r="Q68" s="16">
        <v>0.19400000000000001</v>
      </c>
      <c r="R68" s="16">
        <v>0.57499999999999996</v>
      </c>
      <c r="S68" s="16">
        <v>0.59699999999999998</v>
      </c>
      <c r="T68" s="16">
        <v>1.2689999999999999</v>
      </c>
      <c r="U68" s="16">
        <v>1.173</v>
      </c>
      <c r="V68" s="16">
        <v>0.50900000000000001</v>
      </c>
      <c r="W68" s="16">
        <v>1.2569999999999999</v>
      </c>
      <c r="X68" s="16">
        <v>1.347</v>
      </c>
      <c r="Y68" s="16">
        <v>0.60799999999999998</v>
      </c>
      <c r="Z68" s="16">
        <v>0.66300000000000003</v>
      </c>
      <c r="AA68" s="16">
        <v>0.56699999999999995</v>
      </c>
      <c r="AB68" s="16">
        <v>0.99199999999999999</v>
      </c>
      <c r="AC68" s="16">
        <v>1.2649999999999999</v>
      </c>
      <c r="AD68" s="16">
        <v>1.393</v>
      </c>
      <c r="AE68" s="16">
        <v>0.10100000000000001</v>
      </c>
      <c r="AF68" s="16">
        <v>0.10100000000000001</v>
      </c>
      <c r="AG68" s="16">
        <v>0.10100000000000001</v>
      </c>
    </row>
    <row r="69" spans="2:33">
      <c r="B69" s="16">
        <v>16.75</v>
      </c>
      <c r="C69" s="16">
        <v>30</v>
      </c>
      <c r="D69" s="16">
        <v>1.238</v>
      </c>
      <c r="E69" s="16">
        <v>1.6120000000000001</v>
      </c>
      <c r="F69" s="16">
        <v>1.615</v>
      </c>
      <c r="G69" s="16">
        <v>1.4159999999999999</v>
      </c>
      <c r="H69" s="16">
        <v>0.95599999999999996</v>
      </c>
      <c r="I69" s="16">
        <v>1.411</v>
      </c>
      <c r="J69" s="16">
        <v>1.7170000000000001</v>
      </c>
      <c r="K69" s="16">
        <v>1.381</v>
      </c>
      <c r="L69" s="16">
        <v>1.9390000000000001</v>
      </c>
      <c r="M69" s="16">
        <v>1.417</v>
      </c>
      <c r="N69" s="16">
        <v>1.163</v>
      </c>
      <c r="O69" s="16">
        <v>0.82799999999999996</v>
      </c>
      <c r="P69" s="16">
        <v>0.27400000000000002</v>
      </c>
      <c r="Q69" s="16">
        <v>0.218</v>
      </c>
      <c r="R69" s="16">
        <v>0.39800000000000002</v>
      </c>
      <c r="S69" s="16">
        <v>0.76200000000000001</v>
      </c>
      <c r="T69" s="16">
        <v>1.254</v>
      </c>
      <c r="U69" s="16">
        <v>1.1599999999999999</v>
      </c>
      <c r="V69" s="16">
        <v>0.23899999999999999</v>
      </c>
      <c r="W69" s="16">
        <v>1.2989999999999999</v>
      </c>
      <c r="X69" s="16">
        <v>1.0629999999999999</v>
      </c>
      <c r="Y69" s="16">
        <v>0.60399999999999998</v>
      </c>
      <c r="Z69" s="16">
        <v>0.55400000000000005</v>
      </c>
      <c r="AA69" s="16">
        <v>0.312</v>
      </c>
      <c r="AB69" s="16">
        <v>1.0980000000000001</v>
      </c>
      <c r="AC69" s="16">
        <v>1.2190000000000001</v>
      </c>
      <c r="AD69" s="16">
        <v>1.052</v>
      </c>
      <c r="AE69" s="16">
        <v>0.10100000000000001</v>
      </c>
      <c r="AF69" s="16">
        <v>0.10100000000000001</v>
      </c>
      <c r="AG69" s="16">
        <v>0.10100000000000001</v>
      </c>
    </row>
    <row r="70" spans="2:33">
      <c r="B70" s="16">
        <v>17</v>
      </c>
      <c r="C70" s="16">
        <v>30</v>
      </c>
      <c r="D70" s="16">
        <v>1.248</v>
      </c>
      <c r="E70" s="16">
        <v>1.881</v>
      </c>
      <c r="F70" s="16">
        <v>1.43</v>
      </c>
      <c r="G70" s="16">
        <v>1.397</v>
      </c>
      <c r="H70" s="16">
        <v>1.1419999999999999</v>
      </c>
      <c r="I70" s="16">
        <v>1.5049999999999999</v>
      </c>
      <c r="J70" s="16">
        <v>1.746</v>
      </c>
      <c r="K70" s="16">
        <v>1.786</v>
      </c>
      <c r="L70" s="16">
        <v>1.8979999999999999</v>
      </c>
      <c r="M70" s="16">
        <v>1.133</v>
      </c>
      <c r="N70" s="16">
        <v>1.2869999999999999</v>
      </c>
      <c r="O70" s="16">
        <v>0.73</v>
      </c>
      <c r="P70" s="16">
        <v>0.249</v>
      </c>
      <c r="Q70" s="16">
        <v>0.17599999999999999</v>
      </c>
      <c r="R70" s="16">
        <v>0.255</v>
      </c>
      <c r="S70" s="16">
        <v>0.97799999999999998</v>
      </c>
      <c r="T70" s="16">
        <v>1.0589999999999999</v>
      </c>
      <c r="U70" s="16">
        <v>1.1000000000000001</v>
      </c>
      <c r="V70" s="16">
        <v>0.39800000000000002</v>
      </c>
      <c r="W70" s="16">
        <v>1.3919999999999999</v>
      </c>
      <c r="X70" s="16">
        <v>1.329</v>
      </c>
      <c r="Y70" s="16">
        <v>0.59399999999999997</v>
      </c>
      <c r="Z70" s="16">
        <v>0.50700000000000001</v>
      </c>
      <c r="AA70" s="16">
        <v>0.48499999999999999</v>
      </c>
      <c r="AB70" s="16">
        <v>1.0580000000000001</v>
      </c>
      <c r="AC70" s="16">
        <v>0.79500000000000004</v>
      </c>
      <c r="AD70" s="16">
        <v>1.218</v>
      </c>
      <c r="AE70" s="16">
        <v>0.10100000000000001</v>
      </c>
      <c r="AF70" s="16">
        <v>0.10100000000000001</v>
      </c>
      <c r="AG70" s="16">
        <v>0.10100000000000001</v>
      </c>
    </row>
    <row r="71" spans="2:33">
      <c r="B71" s="16">
        <v>17.25</v>
      </c>
      <c r="C71" s="16">
        <v>30</v>
      </c>
      <c r="D71" s="16">
        <v>1.262</v>
      </c>
      <c r="E71" s="16">
        <v>2.0089999999999999</v>
      </c>
      <c r="F71" s="16">
        <v>1.1619999999999999</v>
      </c>
      <c r="G71" s="16">
        <v>1.4279999999999999</v>
      </c>
      <c r="H71" s="16">
        <v>1.306</v>
      </c>
      <c r="I71" s="16">
        <v>1.452</v>
      </c>
      <c r="J71" s="16">
        <v>1.669</v>
      </c>
      <c r="K71" s="16">
        <v>1.6879999999999999</v>
      </c>
      <c r="L71" s="16">
        <v>2.0840000000000001</v>
      </c>
      <c r="M71" s="16">
        <v>1.1759999999999999</v>
      </c>
      <c r="N71" s="16">
        <v>0.75</v>
      </c>
      <c r="O71" s="16">
        <v>0.74199999999999999</v>
      </c>
      <c r="P71" s="16">
        <v>0.183</v>
      </c>
      <c r="Q71" s="16">
        <v>0.193</v>
      </c>
      <c r="R71" s="16">
        <v>0.22500000000000001</v>
      </c>
      <c r="S71" s="16">
        <v>0.73599999999999999</v>
      </c>
      <c r="T71" s="16">
        <v>1.1259999999999999</v>
      </c>
      <c r="U71" s="16">
        <v>1.1259999999999999</v>
      </c>
      <c r="V71" s="16">
        <v>1.171</v>
      </c>
      <c r="W71" s="16">
        <v>1.1839999999999999</v>
      </c>
      <c r="X71" s="16">
        <v>1.3240000000000001</v>
      </c>
      <c r="Y71" s="16">
        <v>0.58599999999999997</v>
      </c>
      <c r="Z71" s="16">
        <v>0.313</v>
      </c>
      <c r="AA71" s="16">
        <v>0.70299999999999996</v>
      </c>
      <c r="AB71" s="16">
        <v>0.90300000000000002</v>
      </c>
      <c r="AC71" s="16">
        <v>0.86899999999999999</v>
      </c>
      <c r="AD71" s="16">
        <v>1.222</v>
      </c>
      <c r="AE71" s="16">
        <v>0.10100000000000001</v>
      </c>
      <c r="AF71" s="16">
        <v>0.10100000000000001</v>
      </c>
      <c r="AG71" s="16">
        <v>0.10100000000000001</v>
      </c>
    </row>
    <row r="72" spans="2:33">
      <c r="B72" s="16">
        <v>17.5</v>
      </c>
      <c r="C72" s="16">
        <v>30.1</v>
      </c>
      <c r="D72" s="16">
        <v>1.2709999999999999</v>
      </c>
      <c r="E72" s="16">
        <v>2.0779999999999998</v>
      </c>
      <c r="F72" s="16">
        <v>1.026</v>
      </c>
      <c r="G72" s="16">
        <v>1.4059999999999999</v>
      </c>
      <c r="H72" s="16">
        <v>1.4630000000000001</v>
      </c>
      <c r="I72" s="16">
        <v>0.70399999999999996</v>
      </c>
      <c r="J72" s="16">
        <v>1.7430000000000001</v>
      </c>
      <c r="K72" s="16">
        <v>1.909</v>
      </c>
      <c r="L72" s="16">
        <v>2.1120000000000001</v>
      </c>
      <c r="M72" s="16">
        <v>1.073</v>
      </c>
      <c r="N72" s="16">
        <v>0.38400000000000001</v>
      </c>
      <c r="O72" s="16">
        <v>1.2490000000000001</v>
      </c>
      <c r="P72" s="16">
        <v>0.18</v>
      </c>
      <c r="Q72" s="16">
        <v>0.183</v>
      </c>
      <c r="R72" s="16">
        <v>0.22600000000000001</v>
      </c>
      <c r="S72" s="16">
        <v>0.76400000000000001</v>
      </c>
      <c r="T72" s="16">
        <v>1.161</v>
      </c>
      <c r="U72" s="16">
        <v>1.0960000000000001</v>
      </c>
      <c r="V72" s="16">
        <v>0.93400000000000005</v>
      </c>
      <c r="W72" s="16">
        <v>1.0960000000000001</v>
      </c>
      <c r="X72" s="16">
        <v>1.1950000000000001</v>
      </c>
      <c r="Y72" s="16">
        <v>0.58699999999999997</v>
      </c>
      <c r="Z72" s="16">
        <v>0.77600000000000002</v>
      </c>
      <c r="AA72" s="16">
        <v>0.48</v>
      </c>
      <c r="AB72" s="16">
        <v>1.2370000000000001</v>
      </c>
      <c r="AC72" s="16">
        <v>1.2150000000000001</v>
      </c>
      <c r="AD72" s="16">
        <v>0.95</v>
      </c>
      <c r="AE72" s="16">
        <v>0.10100000000000001</v>
      </c>
      <c r="AF72" s="16">
        <v>0.10100000000000001</v>
      </c>
      <c r="AG72" s="16">
        <v>0.10100000000000001</v>
      </c>
    </row>
    <row r="73" spans="2:33">
      <c r="B73" s="16">
        <v>17.75</v>
      </c>
      <c r="C73" s="16">
        <v>30.1</v>
      </c>
      <c r="D73" s="16">
        <v>1.2969999999999999</v>
      </c>
      <c r="E73" s="16">
        <v>2.1960000000000002</v>
      </c>
      <c r="F73" s="16">
        <v>1.0029999999999999</v>
      </c>
      <c r="G73" s="16">
        <v>1.39</v>
      </c>
      <c r="H73" s="16">
        <v>1.4490000000000001</v>
      </c>
      <c r="I73" s="16">
        <v>1.165</v>
      </c>
      <c r="J73" s="16">
        <v>1.663</v>
      </c>
      <c r="K73" s="16">
        <v>2.0110000000000001</v>
      </c>
      <c r="L73" s="16">
        <v>2.0209999999999999</v>
      </c>
      <c r="M73" s="16">
        <v>0.96799999999999997</v>
      </c>
      <c r="N73" s="16">
        <v>0.253</v>
      </c>
      <c r="O73" s="16">
        <v>0.88100000000000001</v>
      </c>
      <c r="P73" s="16">
        <v>0.17799999999999999</v>
      </c>
      <c r="Q73" s="16">
        <v>0.17599999999999999</v>
      </c>
      <c r="R73" s="16">
        <v>0.23100000000000001</v>
      </c>
      <c r="S73" s="16">
        <v>0.55600000000000005</v>
      </c>
      <c r="T73" s="16">
        <v>1.244</v>
      </c>
      <c r="U73" s="16">
        <v>0.40200000000000002</v>
      </c>
      <c r="V73" s="16">
        <v>0.623</v>
      </c>
      <c r="W73" s="16">
        <v>1.248</v>
      </c>
      <c r="X73" s="16">
        <v>1.282</v>
      </c>
      <c r="Y73" s="16">
        <v>0.58899999999999997</v>
      </c>
      <c r="Z73" s="16">
        <v>0.48199999999999998</v>
      </c>
      <c r="AA73" s="16">
        <v>0.40799999999999997</v>
      </c>
      <c r="AB73" s="16">
        <v>1.3009999999999999</v>
      </c>
      <c r="AC73" s="16">
        <v>1.204</v>
      </c>
      <c r="AD73" s="16">
        <v>0.79400000000000004</v>
      </c>
      <c r="AE73" s="16">
        <v>0.10100000000000001</v>
      </c>
      <c r="AF73" s="16">
        <v>0.10100000000000001</v>
      </c>
      <c r="AG73" s="16">
        <v>0.10100000000000001</v>
      </c>
    </row>
    <row r="74" spans="2:33">
      <c r="B74" s="16">
        <v>18</v>
      </c>
      <c r="C74" s="16">
        <v>30.1</v>
      </c>
      <c r="D74" s="16">
        <v>1.2989999999999999</v>
      </c>
      <c r="E74" s="16">
        <v>2.27</v>
      </c>
      <c r="F74" s="16">
        <v>1.1060000000000001</v>
      </c>
      <c r="G74" s="16">
        <v>1.385</v>
      </c>
      <c r="H74" s="16">
        <v>1.4710000000000001</v>
      </c>
      <c r="I74" s="16">
        <v>1.119</v>
      </c>
      <c r="J74" s="16">
        <v>1.728</v>
      </c>
      <c r="K74" s="16">
        <v>1.835</v>
      </c>
      <c r="L74" s="16">
        <v>1.9359999999999999</v>
      </c>
      <c r="M74" s="16">
        <v>1.0429999999999999</v>
      </c>
      <c r="N74" s="16">
        <v>0.57099999999999995</v>
      </c>
      <c r="O74" s="16">
        <v>1.2050000000000001</v>
      </c>
      <c r="P74" s="16">
        <v>0.23300000000000001</v>
      </c>
      <c r="Q74" s="16">
        <v>0.17199999999999999</v>
      </c>
      <c r="R74" s="16">
        <v>0.218</v>
      </c>
      <c r="S74" s="16">
        <v>0.74399999999999999</v>
      </c>
      <c r="T74" s="16">
        <v>1.1579999999999999</v>
      </c>
      <c r="U74" s="16">
        <v>1.123</v>
      </c>
      <c r="V74" s="16">
        <v>0.32100000000000001</v>
      </c>
      <c r="W74" s="16">
        <v>1.3049999999999999</v>
      </c>
      <c r="X74" s="16">
        <v>1.133</v>
      </c>
      <c r="Y74" s="16">
        <v>0.58899999999999997</v>
      </c>
      <c r="Z74" s="16">
        <v>0.41</v>
      </c>
      <c r="AA74" s="16">
        <v>0.30499999999999999</v>
      </c>
      <c r="AB74" s="16">
        <v>1.454</v>
      </c>
      <c r="AC74" s="16">
        <v>1.143</v>
      </c>
      <c r="AD74" s="16">
        <v>1.284</v>
      </c>
      <c r="AE74" s="16">
        <v>0.10100000000000001</v>
      </c>
      <c r="AF74" s="16">
        <v>0.10100000000000001</v>
      </c>
      <c r="AG74" s="16">
        <v>0.10100000000000001</v>
      </c>
    </row>
    <row r="75" spans="2:33">
      <c r="B75" s="16">
        <v>18.25</v>
      </c>
      <c r="C75" s="16">
        <v>30.1</v>
      </c>
      <c r="D75" s="16">
        <v>1.333</v>
      </c>
      <c r="E75" s="16">
        <v>2.286</v>
      </c>
      <c r="F75" s="16">
        <v>1.0109999999999999</v>
      </c>
      <c r="G75" s="16">
        <v>1.4019999999999999</v>
      </c>
      <c r="H75" s="16">
        <v>1.5720000000000001</v>
      </c>
      <c r="I75" s="16">
        <v>1.246</v>
      </c>
      <c r="J75" s="16">
        <v>1.718</v>
      </c>
      <c r="K75" s="16">
        <v>1.913</v>
      </c>
      <c r="L75" s="16">
        <v>1.911</v>
      </c>
      <c r="M75" s="16">
        <v>1.353</v>
      </c>
      <c r="N75" s="16">
        <v>0.36399999999999999</v>
      </c>
      <c r="O75" s="16">
        <v>0.65200000000000002</v>
      </c>
      <c r="P75" s="16">
        <v>0.20799999999999999</v>
      </c>
      <c r="Q75" s="16">
        <v>0.17399999999999999</v>
      </c>
      <c r="R75" s="16">
        <v>0.22900000000000001</v>
      </c>
      <c r="S75" s="16">
        <v>0.79100000000000004</v>
      </c>
      <c r="T75" s="16">
        <v>1.0740000000000001</v>
      </c>
      <c r="U75" s="16">
        <v>0.63700000000000001</v>
      </c>
      <c r="V75" s="16">
        <v>0.68</v>
      </c>
      <c r="W75" s="16">
        <v>1.0309999999999999</v>
      </c>
      <c r="X75" s="16">
        <v>1.2230000000000001</v>
      </c>
      <c r="Y75" s="16">
        <v>0.59</v>
      </c>
      <c r="Z75" s="16">
        <v>0.41599999999999998</v>
      </c>
      <c r="AA75" s="16">
        <v>0.58899999999999997</v>
      </c>
      <c r="AB75" s="16">
        <v>1.3029999999999999</v>
      </c>
      <c r="AC75" s="16">
        <v>1.0189999999999999</v>
      </c>
      <c r="AD75" s="16">
        <v>0.80700000000000005</v>
      </c>
      <c r="AE75" s="16">
        <v>0.10100000000000001</v>
      </c>
      <c r="AF75" s="16">
        <v>0.10100000000000001</v>
      </c>
      <c r="AG75" s="16">
        <v>0.10100000000000001</v>
      </c>
    </row>
    <row r="76" spans="2:33">
      <c r="B76" s="16">
        <v>18.5</v>
      </c>
      <c r="C76" s="16">
        <v>30.1</v>
      </c>
      <c r="D76" s="16">
        <v>1.36</v>
      </c>
      <c r="E76" s="16">
        <v>1.5589999999999999</v>
      </c>
      <c r="F76" s="16">
        <v>0.90600000000000003</v>
      </c>
      <c r="G76" s="16">
        <v>1.4</v>
      </c>
      <c r="H76" s="16">
        <v>1.528</v>
      </c>
      <c r="I76" s="16">
        <v>1.1499999999999999</v>
      </c>
      <c r="J76" s="16">
        <v>1.694</v>
      </c>
      <c r="K76" s="16">
        <v>1.89</v>
      </c>
      <c r="L76" s="16">
        <v>1.954</v>
      </c>
      <c r="M76" s="16">
        <v>1.256</v>
      </c>
      <c r="N76" s="16">
        <v>0.61399999999999999</v>
      </c>
      <c r="O76" s="16">
        <v>1.2589999999999999</v>
      </c>
      <c r="P76" s="16">
        <v>0.19900000000000001</v>
      </c>
      <c r="Q76" s="16">
        <v>0.19500000000000001</v>
      </c>
      <c r="R76" s="16">
        <v>0.21299999999999999</v>
      </c>
      <c r="S76" s="16">
        <v>0.42499999999999999</v>
      </c>
      <c r="T76" s="16">
        <v>1.153</v>
      </c>
      <c r="U76" s="16">
        <v>1.1359999999999999</v>
      </c>
      <c r="V76" s="16">
        <v>0.24099999999999999</v>
      </c>
      <c r="W76" s="16">
        <v>1.3240000000000001</v>
      </c>
      <c r="X76" s="16">
        <v>1.3240000000000001</v>
      </c>
      <c r="Y76" s="16">
        <v>0.621</v>
      </c>
      <c r="Z76" s="16">
        <v>0.33400000000000002</v>
      </c>
      <c r="AA76" s="16">
        <v>0.46700000000000003</v>
      </c>
      <c r="AB76" s="16">
        <v>1.103</v>
      </c>
      <c r="AC76" s="16">
        <v>1.032</v>
      </c>
      <c r="AD76" s="16">
        <v>1.115</v>
      </c>
      <c r="AE76" s="16">
        <v>0.10100000000000001</v>
      </c>
      <c r="AF76" s="16">
        <v>0.10100000000000001</v>
      </c>
      <c r="AG76" s="16">
        <v>0.10100000000000001</v>
      </c>
    </row>
    <row r="77" spans="2:33">
      <c r="B77" s="16">
        <v>18.75</v>
      </c>
      <c r="C77" s="16">
        <v>30.1</v>
      </c>
      <c r="D77" s="16">
        <v>1.37</v>
      </c>
      <c r="E77" s="16">
        <v>1.292</v>
      </c>
      <c r="F77" s="16">
        <v>0.84199999999999997</v>
      </c>
      <c r="G77" s="16">
        <v>1.4850000000000001</v>
      </c>
      <c r="H77" s="16">
        <v>1.4430000000000001</v>
      </c>
      <c r="I77" s="16">
        <v>1.2230000000000001</v>
      </c>
      <c r="J77" s="16">
        <v>1.724</v>
      </c>
      <c r="K77" s="16">
        <v>1.9019999999999999</v>
      </c>
      <c r="L77" s="16">
        <v>1.9570000000000001</v>
      </c>
      <c r="M77" s="16">
        <v>1.264</v>
      </c>
      <c r="N77" s="16">
        <v>1.2370000000000001</v>
      </c>
      <c r="O77" s="16">
        <v>1.2689999999999999</v>
      </c>
      <c r="P77" s="16">
        <v>0.17499999999999999</v>
      </c>
      <c r="Q77" s="16">
        <v>0.182</v>
      </c>
      <c r="R77" s="16">
        <v>0.193</v>
      </c>
      <c r="S77" s="16">
        <v>0.63600000000000001</v>
      </c>
      <c r="T77" s="16">
        <v>1.0669999999999999</v>
      </c>
      <c r="U77" s="16">
        <v>0.98899999999999999</v>
      </c>
      <c r="V77" s="16">
        <v>1.415</v>
      </c>
      <c r="W77" s="16">
        <v>1.093</v>
      </c>
      <c r="X77" s="16">
        <v>1.288</v>
      </c>
      <c r="Y77" s="16">
        <v>0.59499999999999997</v>
      </c>
      <c r="Z77" s="16">
        <v>0.70199999999999996</v>
      </c>
      <c r="AA77" s="16">
        <v>0.36899999999999999</v>
      </c>
      <c r="AB77" s="16">
        <v>1.383</v>
      </c>
      <c r="AC77" s="16">
        <v>1.3879999999999999</v>
      </c>
      <c r="AD77" s="16">
        <v>1.169</v>
      </c>
      <c r="AE77" s="16">
        <v>0.10100000000000001</v>
      </c>
      <c r="AF77" s="16">
        <v>0.10100000000000001</v>
      </c>
      <c r="AG77" s="16">
        <v>0.10100000000000001</v>
      </c>
    </row>
    <row r="78" spans="2:33">
      <c r="B78" s="16">
        <v>19</v>
      </c>
      <c r="C78" s="16">
        <v>30</v>
      </c>
      <c r="D78" s="16">
        <v>1.397</v>
      </c>
      <c r="E78" s="16">
        <v>1.6679999999999999</v>
      </c>
      <c r="F78" s="16">
        <v>0.77</v>
      </c>
      <c r="G78" s="16">
        <v>1.5169999999999999</v>
      </c>
      <c r="H78" s="16">
        <v>1.407</v>
      </c>
      <c r="I78" s="16">
        <v>1.466</v>
      </c>
      <c r="J78" s="16">
        <v>1.591</v>
      </c>
      <c r="K78" s="16">
        <v>1.9510000000000001</v>
      </c>
      <c r="L78" s="16">
        <v>1.966</v>
      </c>
      <c r="M78" s="16">
        <v>0.98599999999999999</v>
      </c>
      <c r="N78" s="16">
        <v>1.0389999999999999</v>
      </c>
      <c r="O78" s="16">
        <v>1.494</v>
      </c>
      <c r="P78" s="16">
        <v>0.18</v>
      </c>
      <c r="Q78" s="16">
        <v>0.184</v>
      </c>
      <c r="R78" s="16">
        <v>0.20799999999999999</v>
      </c>
      <c r="S78" s="16">
        <v>0.51700000000000002</v>
      </c>
      <c r="T78" s="16">
        <v>0.59</v>
      </c>
      <c r="U78" s="16">
        <v>0.89900000000000002</v>
      </c>
      <c r="V78" s="16">
        <v>0.73599999999999999</v>
      </c>
      <c r="W78" s="16">
        <v>1.196</v>
      </c>
      <c r="X78" s="16">
        <v>1.069</v>
      </c>
      <c r="Y78" s="16">
        <v>0.58799999999999997</v>
      </c>
      <c r="Z78" s="16">
        <v>0.95699999999999996</v>
      </c>
      <c r="AA78" s="16">
        <v>0.35</v>
      </c>
      <c r="AB78" s="16">
        <v>1.3260000000000001</v>
      </c>
      <c r="AC78" s="16">
        <v>1.109</v>
      </c>
      <c r="AD78" s="16">
        <v>0.99</v>
      </c>
      <c r="AE78" s="16">
        <v>0.10100000000000001</v>
      </c>
      <c r="AF78" s="16">
        <v>0.10100000000000001</v>
      </c>
      <c r="AG78" s="16">
        <v>0.10100000000000001</v>
      </c>
    </row>
    <row r="79" spans="2:33">
      <c r="B79" s="16">
        <v>19.25</v>
      </c>
      <c r="C79" s="16">
        <v>30.1</v>
      </c>
      <c r="D79" s="16">
        <v>1.3380000000000001</v>
      </c>
      <c r="E79" s="16">
        <v>2.0670000000000002</v>
      </c>
      <c r="F79" s="16">
        <v>0.91800000000000004</v>
      </c>
      <c r="G79" s="16">
        <v>1.462</v>
      </c>
      <c r="H79" s="16">
        <v>1.4019999999999999</v>
      </c>
      <c r="I79" s="16">
        <v>1.458</v>
      </c>
      <c r="J79" s="16">
        <v>1.5609999999999999</v>
      </c>
      <c r="K79" s="16">
        <v>1.9670000000000001</v>
      </c>
      <c r="L79" s="16">
        <v>1.794</v>
      </c>
      <c r="M79" s="16">
        <v>0.93100000000000005</v>
      </c>
      <c r="N79" s="16">
        <v>0.443</v>
      </c>
      <c r="O79" s="16">
        <v>0.89900000000000002</v>
      </c>
      <c r="P79" s="16">
        <v>0.182</v>
      </c>
      <c r="Q79" s="16">
        <v>0.184</v>
      </c>
      <c r="R79" s="16">
        <v>0.20799999999999999</v>
      </c>
      <c r="S79" s="16">
        <v>0.59</v>
      </c>
      <c r="T79" s="16">
        <v>0.96099999999999997</v>
      </c>
      <c r="U79" s="16">
        <v>0.69</v>
      </c>
      <c r="V79" s="16">
        <v>1.946</v>
      </c>
      <c r="W79" s="16">
        <v>1.1839999999999999</v>
      </c>
      <c r="X79" s="16">
        <v>1.0109999999999999</v>
      </c>
      <c r="Y79" s="16">
        <v>0.58199999999999996</v>
      </c>
      <c r="Z79" s="16">
        <v>0.42699999999999999</v>
      </c>
      <c r="AA79" s="16">
        <v>0.378</v>
      </c>
      <c r="AB79" s="16">
        <v>1.1659999999999999</v>
      </c>
      <c r="AC79" s="16">
        <v>1.218</v>
      </c>
      <c r="AD79" s="16">
        <v>1.0609999999999999</v>
      </c>
      <c r="AE79" s="16">
        <v>0.10100000000000001</v>
      </c>
      <c r="AF79" s="16">
        <v>0.10100000000000001</v>
      </c>
      <c r="AG79" s="16">
        <v>0.10100000000000001</v>
      </c>
    </row>
    <row r="80" spans="2:33">
      <c r="B80" s="16">
        <v>19.5</v>
      </c>
      <c r="C80" s="16">
        <v>30.1</v>
      </c>
      <c r="D80" s="16">
        <v>1.363</v>
      </c>
      <c r="E80" s="16">
        <v>2.1440000000000001</v>
      </c>
      <c r="F80" s="16">
        <v>0.80200000000000005</v>
      </c>
      <c r="G80" s="16">
        <v>1.546</v>
      </c>
      <c r="H80" s="16">
        <v>1.448</v>
      </c>
      <c r="I80" s="16">
        <v>1.462</v>
      </c>
      <c r="J80" s="16">
        <v>1.5820000000000001</v>
      </c>
      <c r="K80" s="16">
        <v>2.0209999999999999</v>
      </c>
      <c r="L80" s="16">
        <v>1.9</v>
      </c>
      <c r="M80" s="16">
        <v>1.3560000000000001</v>
      </c>
      <c r="N80" s="16">
        <v>0.36099999999999999</v>
      </c>
      <c r="O80" s="16">
        <v>0.68300000000000005</v>
      </c>
      <c r="P80" s="16">
        <v>0.189</v>
      </c>
      <c r="Q80" s="16">
        <v>0.184</v>
      </c>
      <c r="R80" s="16">
        <v>0.20300000000000001</v>
      </c>
      <c r="S80" s="16">
        <v>0.41599999999999998</v>
      </c>
      <c r="T80" s="16">
        <v>0.97299999999999998</v>
      </c>
      <c r="U80" s="16">
        <v>0.81699999999999995</v>
      </c>
      <c r="V80" s="16">
        <v>1.851</v>
      </c>
      <c r="W80" s="16">
        <v>1.3029999999999999</v>
      </c>
      <c r="X80" s="16">
        <v>1.0389999999999999</v>
      </c>
      <c r="Y80" s="16">
        <v>0.54900000000000004</v>
      </c>
      <c r="Z80" s="16">
        <v>0.45200000000000001</v>
      </c>
      <c r="AA80" s="16">
        <v>0.51</v>
      </c>
      <c r="AB80" s="16">
        <v>1.3080000000000001</v>
      </c>
      <c r="AC80" s="16">
        <v>1.099</v>
      </c>
      <c r="AD80" s="16">
        <v>1.0620000000000001</v>
      </c>
      <c r="AE80" s="16">
        <v>0.10100000000000001</v>
      </c>
      <c r="AF80" s="16">
        <v>0.10100000000000001</v>
      </c>
      <c r="AG80" s="16">
        <v>0.10100000000000001</v>
      </c>
    </row>
    <row r="81" spans="2:33">
      <c r="B81" s="16">
        <v>19.75</v>
      </c>
      <c r="C81" s="16">
        <v>30.1</v>
      </c>
      <c r="D81" s="16">
        <v>1.38</v>
      </c>
      <c r="E81" s="16">
        <v>2.2440000000000002</v>
      </c>
      <c r="F81" s="16">
        <v>0.7</v>
      </c>
      <c r="G81" s="16">
        <v>1.454</v>
      </c>
      <c r="H81" s="16">
        <v>1.4219999999999999</v>
      </c>
      <c r="I81" s="16">
        <v>1.4630000000000001</v>
      </c>
      <c r="J81" s="16">
        <v>1.75</v>
      </c>
      <c r="K81" s="16">
        <v>2.0489999999999999</v>
      </c>
      <c r="L81" s="16">
        <v>1.97</v>
      </c>
      <c r="M81" s="16">
        <v>0.35199999999999998</v>
      </c>
      <c r="N81" s="16">
        <v>0.36599999999999999</v>
      </c>
      <c r="O81" s="16">
        <v>0.89800000000000002</v>
      </c>
      <c r="P81" s="16">
        <v>0.17799999999999999</v>
      </c>
      <c r="Q81" s="16">
        <v>0.17599999999999999</v>
      </c>
      <c r="R81" s="16">
        <v>0.19</v>
      </c>
      <c r="S81" s="16">
        <v>0.42099999999999999</v>
      </c>
      <c r="T81" s="16">
        <v>0.441</v>
      </c>
      <c r="U81" s="16">
        <v>0.86499999999999999</v>
      </c>
      <c r="V81" s="16">
        <v>1.9</v>
      </c>
      <c r="W81" s="16">
        <v>0.98399999999999999</v>
      </c>
      <c r="X81" s="16">
        <v>1.0149999999999999</v>
      </c>
      <c r="Y81" s="16">
        <v>0.51</v>
      </c>
      <c r="Z81" s="16">
        <v>0.51700000000000002</v>
      </c>
      <c r="AA81" s="16">
        <v>0.46200000000000002</v>
      </c>
      <c r="AB81" s="16">
        <v>1.224</v>
      </c>
      <c r="AC81" s="16">
        <v>1.4910000000000001</v>
      </c>
      <c r="AD81" s="16">
        <v>0.95599999999999996</v>
      </c>
      <c r="AE81" s="16">
        <v>0.10100000000000001</v>
      </c>
      <c r="AF81" s="16">
        <v>0.10100000000000001</v>
      </c>
      <c r="AG81" s="16">
        <v>0.10100000000000001</v>
      </c>
    </row>
    <row r="82" spans="2:33">
      <c r="B82" s="16">
        <v>20</v>
      </c>
      <c r="C82" s="16">
        <v>30.1</v>
      </c>
      <c r="D82" s="16">
        <v>1.45</v>
      </c>
      <c r="E82" s="16">
        <v>2.1960000000000002</v>
      </c>
      <c r="F82" s="16">
        <v>0.76</v>
      </c>
      <c r="G82" s="16">
        <v>1.4279999999999999</v>
      </c>
      <c r="H82" s="16">
        <v>1.478</v>
      </c>
      <c r="I82" s="16">
        <v>1.4730000000000001</v>
      </c>
      <c r="J82" s="16">
        <v>1.772</v>
      </c>
      <c r="K82" s="16">
        <v>2.1150000000000002</v>
      </c>
      <c r="L82" s="16">
        <v>1.73</v>
      </c>
      <c r="M82" s="16">
        <v>0.75</v>
      </c>
      <c r="N82" s="16">
        <v>0.42899999999999999</v>
      </c>
      <c r="O82" s="16">
        <v>0.89300000000000002</v>
      </c>
      <c r="P82" s="16">
        <v>0.185</v>
      </c>
      <c r="Q82" s="16">
        <v>0.193</v>
      </c>
      <c r="R82" s="16">
        <v>0.183</v>
      </c>
      <c r="S82" s="16">
        <v>0.48599999999999999</v>
      </c>
      <c r="T82" s="16">
        <v>0.67500000000000004</v>
      </c>
      <c r="U82" s="16">
        <v>0.82899999999999996</v>
      </c>
      <c r="V82" s="16">
        <v>1.5149999999999999</v>
      </c>
      <c r="W82" s="16">
        <v>1.0269999999999999</v>
      </c>
      <c r="X82" s="16">
        <v>1.0980000000000001</v>
      </c>
      <c r="Y82" s="16">
        <v>0.34</v>
      </c>
      <c r="Z82" s="16">
        <v>0.499</v>
      </c>
      <c r="AA82" s="16">
        <v>0.318</v>
      </c>
      <c r="AB82" s="16">
        <v>1.236</v>
      </c>
      <c r="AC82" s="16">
        <v>1.341</v>
      </c>
      <c r="AD82" s="16">
        <v>0.85599999999999998</v>
      </c>
      <c r="AE82" s="16">
        <v>0.10100000000000001</v>
      </c>
      <c r="AF82" s="16">
        <v>0.10100000000000001</v>
      </c>
      <c r="AG82" s="16">
        <v>0.10199999999999999</v>
      </c>
    </row>
    <row r="83" spans="2:33">
      <c r="B83" s="16">
        <v>20.25</v>
      </c>
      <c r="C83" s="16">
        <v>30</v>
      </c>
      <c r="D83" s="16">
        <v>1.48</v>
      </c>
      <c r="E83" s="16">
        <v>2.1549999999999998</v>
      </c>
      <c r="F83" s="16">
        <v>0.70599999999999996</v>
      </c>
      <c r="G83" s="16">
        <v>1.4419999999999999</v>
      </c>
      <c r="H83" s="16">
        <v>1.468</v>
      </c>
      <c r="I83" s="16">
        <v>1.57</v>
      </c>
      <c r="J83" s="16">
        <v>1.744</v>
      </c>
      <c r="K83" s="16">
        <v>2.2069999999999999</v>
      </c>
      <c r="L83" s="16">
        <v>1.536</v>
      </c>
      <c r="M83" s="16">
        <v>0.247</v>
      </c>
      <c r="N83" s="16">
        <v>0.22500000000000001</v>
      </c>
      <c r="O83" s="16">
        <v>0.52900000000000003</v>
      </c>
      <c r="P83" s="16">
        <v>0.17899999999999999</v>
      </c>
      <c r="Q83" s="16">
        <v>0.185</v>
      </c>
      <c r="R83" s="16">
        <v>0.193</v>
      </c>
      <c r="S83" s="16">
        <v>0.47899999999999998</v>
      </c>
      <c r="T83" s="16">
        <v>0.59399999999999997</v>
      </c>
      <c r="U83" s="16">
        <v>0.65400000000000003</v>
      </c>
      <c r="V83" s="16">
        <v>1.5449999999999999</v>
      </c>
      <c r="W83" s="16">
        <v>0.70399999999999996</v>
      </c>
      <c r="X83" s="16">
        <v>0.871</v>
      </c>
      <c r="Y83" s="16">
        <v>0.309</v>
      </c>
      <c r="Z83" s="16">
        <v>0.44400000000000001</v>
      </c>
      <c r="AA83" s="16">
        <v>0.64300000000000002</v>
      </c>
      <c r="AB83" s="16">
        <v>1.21</v>
      </c>
      <c r="AC83" s="16">
        <v>1.1739999999999999</v>
      </c>
      <c r="AD83" s="16">
        <v>0.98199999999999998</v>
      </c>
      <c r="AE83" s="16">
        <v>0.10100000000000001</v>
      </c>
      <c r="AF83" s="16">
        <v>0.10100000000000001</v>
      </c>
      <c r="AG83" s="16">
        <v>0.10199999999999999</v>
      </c>
    </row>
    <row r="84" spans="2:33">
      <c r="B84" s="16">
        <v>20.5</v>
      </c>
      <c r="C84" s="16">
        <v>30</v>
      </c>
      <c r="D84" s="16">
        <v>1.536</v>
      </c>
      <c r="E84" s="16">
        <v>2.194</v>
      </c>
      <c r="F84" s="16">
        <v>0.72399999999999998</v>
      </c>
      <c r="G84" s="16">
        <v>1.4970000000000001</v>
      </c>
      <c r="H84" s="16">
        <v>1.494</v>
      </c>
      <c r="I84" s="16">
        <v>1.5229999999999999</v>
      </c>
      <c r="J84" s="16">
        <v>1.72</v>
      </c>
      <c r="K84" s="16">
        <v>1.919</v>
      </c>
      <c r="L84" s="16">
        <v>1.7150000000000001</v>
      </c>
      <c r="M84" s="16">
        <v>0.24399999999999999</v>
      </c>
      <c r="N84" s="16">
        <v>0.27500000000000002</v>
      </c>
      <c r="O84" s="16">
        <v>0.504</v>
      </c>
      <c r="P84" s="16">
        <v>0.68</v>
      </c>
      <c r="Q84" s="16">
        <v>0.17699999999999999</v>
      </c>
      <c r="R84" s="16">
        <v>0.182</v>
      </c>
      <c r="S84" s="16">
        <v>0.68300000000000005</v>
      </c>
      <c r="T84" s="16">
        <v>0.83099999999999996</v>
      </c>
      <c r="U84" s="16">
        <v>0.996</v>
      </c>
      <c r="V84" s="16">
        <v>0.92</v>
      </c>
      <c r="W84" s="16">
        <v>1.05</v>
      </c>
      <c r="X84" s="16">
        <v>0.86299999999999999</v>
      </c>
      <c r="Y84" s="16">
        <v>0.28999999999999998</v>
      </c>
      <c r="Z84" s="16">
        <v>0.6</v>
      </c>
      <c r="AA84" s="16">
        <v>0.48899999999999999</v>
      </c>
      <c r="AB84" s="16">
        <v>1.246</v>
      </c>
      <c r="AC84" s="16">
        <v>1.5</v>
      </c>
      <c r="AD84" s="16">
        <v>0.96</v>
      </c>
      <c r="AE84" s="16">
        <v>0.10100000000000001</v>
      </c>
      <c r="AF84" s="16">
        <v>0.10100000000000001</v>
      </c>
      <c r="AG84" s="16">
        <v>0.10199999999999999</v>
      </c>
    </row>
    <row r="85" spans="2:33">
      <c r="B85" s="16">
        <v>20.75</v>
      </c>
      <c r="C85" s="16">
        <v>30.1</v>
      </c>
      <c r="D85" s="16">
        <v>1.631</v>
      </c>
      <c r="E85" s="16">
        <v>2.004</v>
      </c>
      <c r="F85" s="16">
        <v>0.84699999999999998</v>
      </c>
      <c r="G85" s="16">
        <v>1.4410000000000001</v>
      </c>
      <c r="H85" s="16">
        <v>1.4670000000000001</v>
      </c>
      <c r="I85" s="16">
        <v>1.462</v>
      </c>
      <c r="J85" s="16">
        <v>1.7270000000000001</v>
      </c>
      <c r="K85" s="16">
        <v>2.0499999999999998</v>
      </c>
      <c r="L85" s="16">
        <v>1.702</v>
      </c>
      <c r="M85" s="16">
        <v>0.22600000000000001</v>
      </c>
      <c r="N85" s="16">
        <v>0.47499999999999998</v>
      </c>
      <c r="O85" s="16">
        <v>0.878</v>
      </c>
      <c r="P85" s="16">
        <v>0.38100000000000001</v>
      </c>
      <c r="Q85" s="16">
        <v>0.18099999999999999</v>
      </c>
      <c r="R85" s="16">
        <v>0.184</v>
      </c>
      <c r="S85" s="16">
        <v>0.26400000000000001</v>
      </c>
      <c r="T85" s="16">
        <v>0.96899999999999997</v>
      </c>
      <c r="U85" s="16">
        <v>0.85399999999999998</v>
      </c>
      <c r="V85" s="16">
        <v>1.28</v>
      </c>
      <c r="W85" s="16">
        <v>0.95899999999999996</v>
      </c>
      <c r="X85" s="16">
        <v>0.95399999999999996</v>
      </c>
      <c r="Y85" s="16">
        <v>0.27600000000000002</v>
      </c>
      <c r="Z85" s="16">
        <v>0.35</v>
      </c>
      <c r="AA85" s="16">
        <v>0.34699999999999998</v>
      </c>
      <c r="AB85" s="16">
        <v>1.29</v>
      </c>
      <c r="AC85" s="16">
        <v>1.123</v>
      </c>
      <c r="AD85" s="16">
        <v>1.044</v>
      </c>
      <c r="AE85" s="16">
        <v>0.10100000000000001</v>
      </c>
      <c r="AF85" s="16">
        <v>0.10100000000000001</v>
      </c>
      <c r="AG85" s="16">
        <v>0.10100000000000001</v>
      </c>
    </row>
    <row r="86" spans="2:33">
      <c r="B86" s="16">
        <v>21</v>
      </c>
      <c r="C86" s="16">
        <v>30.1</v>
      </c>
      <c r="D86" s="16">
        <v>1.8149999999999999</v>
      </c>
      <c r="E86" s="16">
        <v>2.004</v>
      </c>
      <c r="F86" s="16">
        <v>1.242</v>
      </c>
      <c r="G86" s="16">
        <v>1.4490000000000001</v>
      </c>
      <c r="H86" s="16">
        <v>1.5329999999999999</v>
      </c>
      <c r="I86" s="16">
        <v>1.472</v>
      </c>
      <c r="J86" s="16">
        <v>1.782</v>
      </c>
      <c r="K86" s="16">
        <v>1.903</v>
      </c>
      <c r="L86" s="16">
        <v>1.772</v>
      </c>
      <c r="M86" s="16">
        <v>0.32700000000000001</v>
      </c>
      <c r="N86" s="16">
        <v>0.36299999999999999</v>
      </c>
      <c r="O86" s="16">
        <v>0.56799999999999995</v>
      </c>
      <c r="P86" s="16">
        <v>0.20499999999999999</v>
      </c>
      <c r="Q86" s="16">
        <v>0.19</v>
      </c>
      <c r="R86" s="16">
        <v>0.184</v>
      </c>
      <c r="S86" s="16">
        <v>0.45900000000000002</v>
      </c>
      <c r="T86" s="16">
        <v>0.67600000000000005</v>
      </c>
      <c r="U86" s="16">
        <v>0.78800000000000003</v>
      </c>
      <c r="V86" s="16">
        <v>1.361</v>
      </c>
      <c r="W86" s="16">
        <v>1.0469999999999999</v>
      </c>
      <c r="X86" s="16">
        <v>0.97</v>
      </c>
      <c r="Y86" s="16">
        <v>0.26700000000000002</v>
      </c>
      <c r="Z86" s="16">
        <v>0.625</v>
      </c>
      <c r="AA86" s="16">
        <v>0.42599999999999999</v>
      </c>
      <c r="AB86" s="16">
        <v>1.385</v>
      </c>
      <c r="AC86" s="16">
        <v>1.127</v>
      </c>
      <c r="AD86" s="16">
        <v>1.206</v>
      </c>
      <c r="AE86" s="16">
        <v>0.10100000000000001</v>
      </c>
      <c r="AF86" s="16">
        <v>0.10100000000000001</v>
      </c>
      <c r="AG86" s="16">
        <v>0.10100000000000001</v>
      </c>
    </row>
    <row r="87" spans="2:33">
      <c r="B87" s="16">
        <v>21.25</v>
      </c>
      <c r="C87" s="16">
        <v>30.1</v>
      </c>
      <c r="D87" s="16">
        <v>1.9390000000000001</v>
      </c>
      <c r="E87" s="16">
        <v>1.9179999999999999</v>
      </c>
      <c r="F87" s="16">
        <v>2.0289999999999999</v>
      </c>
      <c r="G87" s="16">
        <v>1.478</v>
      </c>
      <c r="H87" s="16">
        <v>1.534</v>
      </c>
      <c r="I87" s="16">
        <v>1.49</v>
      </c>
      <c r="J87" s="16">
        <v>1.7270000000000001</v>
      </c>
      <c r="K87" s="16">
        <v>2.024</v>
      </c>
      <c r="L87" s="16">
        <v>1.8680000000000001</v>
      </c>
      <c r="M87" s="16">
        <v>0.27700000000000002</v>
      </c>
      <c r="N87" s="16">
        <v>0.23400000000000001</v>
      </c>
      <c r="O87" s="16">
        <v>0.53900000000000003</v>
      </c>
      <c r="P87" s="16">
        <v>0.246</v>
      </c>
      <c r="Q87" s="16">
        <v>0.182</v>
      </c>
      <c r="R87" s="16">
        <v>0.183</v>
      </c>
      <c r="S87" s="16">
        <v>0.83899999999999997</v>
      </c>
      <c r="T87" s="16">
        <v>1.1859999999999999</v>
      </c>
      <c r="U87" s="16">
        <v>0.64100000000000001</v>
      </c>
      <c r="V87" s="16">
        <v>1.675</v>
      </c>
      <c r="W87" s="16">
        <v>0.97</v>
      </c>
      <c r="X87" s="16">
        <v>0.879</v>
      </c>
      <c r="Y87" s="16">
        <v>0.252</v>
      </c>
      <c r="Z87" s="16">
        <v>0.59399999999999997</v>
      </c>
      <c r="AA87" s="16">
        <v>0.46899999999999997</v>
      </c>
      <c r="AB87" s="16">
        <v>1.149</v>
      </c>
      <c r="AC87" s="16">
        <v>1.2889999999999999</v>
      </c>
      <c r="AD87" s="16">
        <v>1.131</v>
      </c>
      <c r="AE87" s="16">
        <v>0.10100000000000001</v>
      </c>
      <c r="AF87" s="16">
        <v>0.10100000000000001</v>
      </c>
      <c r="AG87" s="16">
        <v>0.10100000000000001</v>
      </c>
    </row>
    <row r="88" spans="2:33">
      <c r="B88" s="16">
        <v>21.5</v>
      </c>
      <c r="C88" s="16">
        <v>30</v>
      </c>
      <c r="D88" s="16">
        <v>2.0009999999999999</v>
      </c>
      <c r="E88" s="16">
        <v>1.915</v>
      </c>
      <c r="F88" s="16">
        <v>2.081</v>
      </c>
      <c r="G88" s="16">
        <v>1.512</v>
      </c>
      <c r="H88" s="16">
        <v>1.5580000000000001</v>
      </c>
      <c r="I88" s="16">
        <v>1.5189999999999999</v>
      </c>
      <c r="J88" s="16">
        <v>1.823</v>
      </c>
      <c r="K88" s="16">
        <v>2.0939999999999999</v>
      </c>
      <c r="L88" s="16">
        <v>1.877</v>
      </c>
      <c r="M88" s="16">
        <v>0.27600000000000002</v>
      </c>
      <c r="N88" s="16">
        <v>0.40799999999999997</v>
      </c>
      <c r="O88" s="16">
        <v>0.63500000000000001</v>
      </c>
      <c r="P88" s="16">
        <v>0.254</v>
      </c>
      <c r="Q88" s="16">
        <v>0.21099999999999999</v>
      </c>
      <c r="R88" s="16">
        <v>0.185</v>
      </c>
      <c r="S88" s="16">
        <v>0.32200000000000001</v>
      </c>
      <c r="T88" s="16">
        <v>1.0680000000000001</v>
      </c>
      <c r="U88" s="16">
        <v>0.53600000000000003</v>
      </c>
      <c r="V88" s="16">
        <v>1.5389999999999999</v>
      </c>
      <c r="W88" s="16">
        <v>1.115</v>
      </c>
      <c r="X88" s="16">
        <v>0.78800000000000003</v>
      </c>
      <c r="Y88" s="16">
        <v>0.24199999999999999</v>
      </c>
      <c r="Z88" s="16">
        <v>0.52400000000000002</v>
      </c>
      <c r="AA88" s="16">
        <v>0.44900000000000001</v>
      </c>
      <c r="AB88" s="16">
        <v>1.3320000000000001</v>
      </c>
      <c r="AC88" s="16">
        <v>1.492</v>
      </c>
      <c r="AD88" s="16">
        <v>0.872</v>
      </c>
      <c r="AE88" s="16">
        <v>0.10100000000000001</v>
      </c>
      <c r="AF88" s="16">
        <v>0.10100000000000001</v>
      </c>
      <c r="AG88" s="16">
        <v>0.10199999999999999</v>
      </c>
    </row>
    <row r="89" spans="2:33">
      <c r="B89" s="16">
        <v>21.75</v>
      </c>
      <c r="C89" s="16">
        <v>30</v>
      </c>
      <c r="D89" s="16">
        <v>2.1240000000000001</v>
      </c>
      <c r="E89" s="16">
        <v>1.891</v>
      </c>
      <c r="F89" s="16">
        <v>2.1019999999999999</v>
      </c>
      <c r="G89" s="16">
        <v>1.4530000000000001</v>
      </c>
      <c r="H89" s="16">
        <v>1.538</v>
      </c>
      <c r="I89" s="16">
        <v>1.5089999999999999</v>
      </c>
      <c r="J89" s="16">
        <v>1.782</v>
      </c>
      <c r="K89" s="16">
        <v>2.1629999999999998</v>
      </c>
      <c r="L89" s="16">
        <v>1.9079999999999999</v>
      </c>
      <c r="M89" s="16">
        <v>0.23</v>
      </c>
      <c r="N89" s="16">
        <v>0.40100000000000002</v>
      </c>
      <c r="O89" s="16">
        <v>0.96399999999999997</v>
      </c>
      <c r="P89" s="16">
        <v>0.313</v>
      </c>
      <c r="Q89" s="16">
        <v>0.188</v>
      </c>
      <c r="R89" s="16">
        <v>0.19900000000000001</v>
      </c>
      <c r="S89" s="16">
        <v>0.30599999999999999</v>
      </c>
      <c r="T89" s="16">
        <v>1.1060000000000001</v>
      </c>
      <c r="U89" s="16">
        <v>0.873</v>
      </c>
      <c r="V89" s="16">
        <v>1.246</v>
      </c>
      <c r="W89" s="16">
        <v>1.159</v>
      </c>
      <c r="X89" s="16">
        <v>0.60599999999999998</v>
      </c>
      <c r="Y89" s="16">
        <v>0.24</v>
      </c>
      <c r="Z89" s="16">
        <v>0.56999999999999995</v>
      </c>
      <c r="AA89" s="16">
        <v>0.46300000000000002</v>
      </c>
      <c r="AB89" s="16">
        <v>1.077</v>
      </c>
      <c r="AC89" s="16">
        <v>1.294</v>
      </c>
      <c r="AD89" s="16">
        <v>0.61299999999999999</v>
      </c>
      <c r="AE89" s="16">
        <v>0.10199999999999999</v>
      </c>
      <c r="AF89" s="16">
        <v>0.10100000000000001</v>
      </c>
      <c r="AG89" s="16">
        <v>0.10199999999999999</v>
      </c>
    </row>
    <row r="90" spans="2:33">
      <c r="B90" s="16">
        <v>22</v>
      </c>
      <c r="C90" s="16">
        <v>30</v>
      </c>
      <c r="D90" s="16">
        <v>2.2669999999999999</v>
      </c>
      <c r="E90" s="16">
        <v>1.929</v>
      </c>
      <c r="F90" s="16">
        <v>2.1280000000000001</v>
      </c>
      <c r="G90" s="16">
        <v>1.4490000000000001</v>
      </c>
      <c r="H90" s="16">
        <v>1.516</v>
      </c>
      <c r="I90" s="16">
        <v>1.573</v>
      </c>
      <c r="J90" s="16">
        <v>1.742</v>
      </c>
      <c r="K90" s="16">
        <v>2.1589999999999998</v>
      </c>
      <c r="L90" s="16">
        <v>1.9650000000000001</v>
      </c>
      <c r="M90" s="16">
        <v>0.25600000000000001</v>
      </c>
      <c r="N90" s="16">
        <v>0.31</v>
      </c>
      <c r="O90" s="16">
        <v>0.93600000000000005</v>
      </c>
      <c r="P90" s="16">
        <v>0.46899999999999997</v>
      </c>
      <c r="Q90" s="16">
        <v>0.189</v>
      </c>
      <c r="R90" s="16">
        <v>0.19600000000000001</v>
      </c>
      <c r="S90" s="16">
        <v>0.34</v>
      </c>
      <c r="T90" s="16">
        <v>0.995</v>
      </c>
      <c r="U90" s="16">
        <v>0.77100000000000002</v>
      </c>
      <c r="V90" s="16">
        <v>1.115</v>
      </c>
      <c r="W90" s="16">
        <v>1.004</v>
      </c>
      <c r="X90" s="16">
        <v>0.88400000000000001</v>
      </c>
      <c r="Y90" s="16">
        <v>0.27700000000000002</v>
      </c>
      <c r="Z90" s="16">
        <v>0.41799999999999998</v>
      </c>
      <c r="AA90" s="16">
        <v>0.57099999999999995</v>
      </c>
      <c r="AB90" s="16">
        <v>1.399</v>
      </c>
      <c r="AC90" s="16">
        <v>1.1619999999999999</v>
      </c>
      <c r="AD90" s="16">
        <v>0.54100000000000004</v>
      </c>
      <c r="AE90" s="16">
        <v>0.10100000000000001</v>
      </c>
      <c r="AF90" s="16">
        <v>0.10100000000000001</v>
      </c>
      <c r="AG90" s="16">
        <v>0.10199999999999999</v>
      </c>
    </row>
    <row r="91" spans="2:33">
      <c r="B91" s="16">
        <v>22.25</v>
      </c>
      <c r="C91" s="16">
        <v>30.1</v>
      </c>
      <c r="D91" s="16">
        <v>2.3959999999999999</v>
      </c>
      <c r="E91" s="16">
        <v>1.893</v>
      </c>
      <c r="F91" s="16">
        <v>2.137</v>
      </c>
      <c r="G91" s="16">
        <v>1.46</v>
      </c>
      <c r="H91" s="16">
        <v>1.4950000000000001</v>
      </c>
      <c r="I91" s="16">
        <v>1.3</v>
      </c>
      <c r="J91" s="16">
        <v>1.764</v>
      </c>
      <c r="K91" s="16">
        <v>2.14</v>
      </c>
      <c r="L91" s="16">
        <v>1.946</v>
      </c>
      <c r="M91" s="16">
        <v>0.28199999999999997</v>
      </c>
      <c r="N91" s="16">
        <v>0.28100000000000003</v>
      </c>
      <c r="O91" s="16">
        <v>0.47499999999999998</v>
      </c>
      <c r="P91" s="16">
        <v>0.28499999999999998</v>
      </c>
      <c r="Q91" s="16">
        <v>0.182</v>
      </c>
      <c r="R91" s="16">
        <v>0.187</v>
      </c>
      <c r="S91" s="16">
        <v>0.59099999999999997</v>
      </c>
      <c r="T91" s="16">
        <v>0.82499999999999996</v>
      </c>
      <c r="U91" s="16">
        <v>0.69</v>
      </c>
      <c r="V91" s="16">
        <v>1.2609999999999999</v>
      </c>
      <c r="W91" s="16">
        <v>0.89100000000000001</v>
      </c>
      <c r="X91" s="16">
        <v>0.879</v>
      </c>
      <c r="Y91" s="16">
        <v>0.39600000000000002</v>
      </c>
      <c r="Z91" s="16">
        <v>0.46800000000000003</v>
      </c>
      <c r="AA91" s="16">
        <v>0.52</v>
      </c>
      <c r="AB91" s="16">
        <v>1.173</v>
      </c>
      <c r="AC91" s="16">
        <v>1.0740000000000001</v>
      </c>
      <c r="AD91" s="16">
        <v>0.64700000000000002</v>
      </c>
      <c r="AE91" s="16">
        <v>0.10100000000000001</v>
      </c>
      <c r="AF91" s="16">
        <v>0.10100000000000001</v>
      </c>
      <c r="AG91" s="16">
        <v>0.10199999999999999</v>
      </c>
    </row>
    <row r="92" spans="2:33">
      <c r="B92" s="16">
        <v>22.5</v>
      </c>
      <c r="C92" s="16">
        <v>30</v>
      </c>
      <c r="D92" s="16">
        <v>2.4369999999999998</v>
      </c>
      <c r="E92" s="16">
        <v>1.879</v>
      </c>
      <c r="F92" s="16">
        <v>2.1320000000000001</v>
      </c>
      <c r="G92" s="16">
        <v>1.478</v>
      </c>
      <c r="H92" s="16">
        <v>1.5620000000000001</v>
      </c>
      <c r="I92" s="16">
        <v>1.6859999999999999</v>
      </c>
      <c r="J92" s="16">
        <v>1.758</v>
      </c>
      <c r="K92" s="16">
        <v>2.1880000000000002</v>
      </c>
      <c r="L92" s="16">
        <v>1.9139999999999999</v>
      </c>
      <c r="M92" s="16">
        <v>0.36199999999999999</v>
      </c>
      <c r="N92" s="16">
        <v>0.27800000000000002</v>
      </c>
      <c r="O92" s="16">
        <v>0.84699999999999998</v>
      </c>
      <c r="P92" s="16">
        <v>0.32</v>
      </c>
      <c r="Q92" s="16">
        <v>0.2</v>
      </c>
      <c r="R92" s="16">
        <v>0.188</v>
      </c>
      <c r="S92" s="16">
        <v>0.27600000000000002</v>
      </c>
      <c r="T92" s="16">
        <v>1.236</v>
      </c>
      <c r="U92" s="16">
        <v>0.64100000000000001</v>
      </c>
      <c r="V92" s="16">
        <v>1.4530000000000001</v>
      </c>
      <c r="W92" s="16">
        <v>1.155</v>
      </c>
      <c r="X92" s="16">
        <v>0.84899999999999998</v>
      </c>
      <c r="Y92" s="16">
        <v>0.35299999999999998</v>
      </c>
      <c r="Z92" s="16">
        <v>0.66500000000000004</v>
      </c>
      <c r="AA92" s="16">
        <v>0.45100000000000001</v>
      </c>
      <c r="AB92" s="16">
        <v>1.2849999999999999</v>
      </c>
      <c r="AC92" s="16">
        <v>1.2230000000000001</v>
      </c>
      <c r="AD92" s="16">
        <v>0.98</v>
      </c>
      <c r="AE92" s="16">
        <v>0.10100000000000001</v>
      </c>
      <c r="AF92" s="16">
        <v>0.10100000000000001</v>
      </c>
      <c r="AG92" s="16">
        <v>0.10199999999999999</v>
      </c>
    </row>
    <row r="93" spans="2:33">
      <c r="B93" s="16">
        <v>22.75</v>
      </c>
      <c r="C93" s="16">
        <v>30</v>
      </c>
      <c r="D93" s="16">
        <v>2.46</v>
      </c>
      <c r="E93" s="16">
        <v>1.9930000000000001</v>
      </c>
      <c r="F93" s="16">
        <v>2.1110000000000002</v>
      </c>
      <c r="G93" s="16">
        <v>1.454</v>
      </c>
      <c r="H93" s="16">
        <v>1.4950000000000001</v>
      </c>
      <c r="I93" s="16">
        <v>1.36</v>
      </c>
      <c r="J93" s="16">
        <v>1.8029999999999999</v>
      </c>
      <c r="K93" s="16">
        <v>2.08</v>
      </c>
      <c r="L93" s="16">
        <v>1.99</v>
      </c>
      <c r="M93" s="16">
        <v>0.307</v>
      </c>
      <c r="N93" s="16">
        <v>0.28999999999999998</v>
      </c>
      <c r="O93" s="16">
        <v>0.36299999999999999</v>
      </c>
      <c r="P93" s="16">
        <v>0.32600000000000001</v>
      </c>
      <c r="Q93" s="16">
        <v>0.185</v>
      </c>
      <c r="R93" s="16">
        <v>0.182</v>
      </c>
      <c r="S93" s="16">
        <v>0.378</v>
      </c>
      <c r="T93" s="16">
        <v>0.88500000000000001</v>
      </c>
      <c r="U93" s="16">
        <v>0.72499999999999998</v>
      </c>
      <c r="V93" s="16">
        <v>1.4490000000000001</v>
      </c>
      <c r="W93" s="16">
        <v>1.292</v>
      </c>
      <c r="X93" s="16">
        <v>0.73099999999999998</v>
      </c>
      <c r="Y93" s="16">
        <v>0.51500000000000001</v>
      </c>
      <c r="Z93" s="16">
        <v>0.48299999999999998</v>
      </c>
      <c r="AA93" s="16">
        <v>0.315</v>
      </c>
      <c r="AB93" s="16">
        <v>1.1319999999999999</v>
      </c>
      <c r="AC93" s="16">
        <v>1.2050000000000001</v>
      </c>
      <c r="AD93" s="16">
        <v>0.80300000000000005</v>
      </c>
      <c r="AE93" s="16">
        <v>0.10199999999999999</v>
      </c>
      <c r="AF93" s="16">
        <v>0.10100000000000001</v>
      </c>
      <c r="AG93" s="16">
        <v>0.10199999999999999</v>
      </c>
    </row>
    <row r="94" spans="2:33">
      <c r="B94" s="16">
        <v>23</v>
      </c>
      <c r="C94" s="16">
        <v>30.1</v>
      </c>
      <c r="D94" s="16">
        <v>2.4750000000000001</v>
      </c>
      <c r="E94" s="16">
        <v>1.8819999999999999</v>
      </c>
      <c r="F94" s="16">
        <v>2.1150000000000002</v>
      </c>
      <c r="G94" s="16">
        <v>1.472</v>
      </c>
      <c r="H94" s="16">
        <v>1.536</v>
      </c>
      <c r="I94" s="16">
        <v>1.569</v>
      </c>
      <c r="J94" s="16">
        <v>1.746</v>
      </c>
      <c r="K94" s="16">
        <v>2.1669999999999998</v>
      </c>
      <c r="L94" s="16">
        <v>2.0230000000000001</v>
      </c>
      <c r="M94" s="16">
        <v>0.29699999999999999</v>
      </c>
      <c r="N94" s="16">
        <v>0.35699999999999998</v>
      </c>
      <c r="O94" s="16">
        <v>0.73699999999999999</v>
      </c>
      <c r="P94" s="16">
        <v>0.26300000000000001</v>
      </c>
      <c r="Q94" s="16">
        <v>0.186</v>
      </c>
      <c r="R94" s="16">
        <v>0.188</v>
      </c>
      <c r="S94" s="16">
        <v>0.435</v>
      </c>
      <c r="T94" s="16">
        <v>1.0009999999999999</v>
      </c>
      <c r="U94" s="16">
        <v>0.68</v>
      </c>
      <c r="V94" s="16">
        <v>1.1220000000000001</v>
      </c>
      <c r="W94" s="16">
        <v>0.98699999999999999</v>
      </c>
      <c r="X94" s="16">
        <v>0.70099999999999996</v>
      </c>
      <c r="Y94" s="16">
        <v>0.60499999999999998</v>
      </c>
      <c r="Z94" s="16">
        <v>0.53500000000000003</v>
      </c>
      <c r="AA94" s="16">
        <v>0.36199999999999999</v>
      </c>
      <c r="AB94" s="16">
        <v>1.1839999999999999</v>
      </c>
      <c r="AC94" s="16">
        <v>1.2010000000000001</v>
      </c>
      <c r="AD94" s="16">
        <v>0.66</v>
      </c>
      <c r="AE94" s="16">
        <v>0.10100000000000001</v>
      </c>
      <c r="AF94" s="16">
        <v>0.10100000000000001</v>
      </c>
      <c r="AG94" s="16">
        <v>0.10199999999999999</v>
      </c>
    </row>
    <row r="95" spans="2:33">
      <c r="B95" s="16">
        <v>23.25</v>
      </c>
      <c r="C95" s="16">
        <v>30</v>
      </c>
      <c r="D95" s="16">
        <v>2.4950000000000001</v>
      </c>
      <c r="E95" s="16">
        <v>1.871</v>
      </c>
      <c r="F95" s="16">
        <v>2.1139999999999999</v>
      </c>
      <c r="G95" s="16">
        <v>1.498</v>
      </c>
      <c r="H95" s="16">
        <v>1.5229999999999999</v>
      </c>
      <c r="I95" s="16">
        <v>1.5820000000000001</v>
      </c>
      <c r="J95" s="16">
        <v>1.885</v>
      </c>
      <c r="K95" s="16">
        <v>2.2109999999999999</v>
      </c>
      <c r="L95" s="16">
        <v>2.0489999999999999</v>
      </c>
      <c r="M95" s="16">
        <v>0.23200000000000001</v>
      </c>
      <c r="N95" s="16">
        <v>0.28999999999999998</v>
      </c>
      <c r="O95" s="16">
        <v>0.66900000000000004</v>
      </c>
      <c r="P95" s="16">
        <v>0.434</v>
      </c>
      <c r="Q95" s="16">
        <v>0.20399999999999999</v>
      </c>
      <c r="R95" s="16">
        <v>0.186</v>
      </c>
      <c r="S95" s="16">
        <v>0.53500000000000003</v>
      </c>
      <c r="T95" s="16">
        <v>1.028</v>
      </c>
      <c r="U95" s="16">
        <v>0.77300000000000002</v>
      </c>
      <c r="V95" s="16">
        <v>1.6479999999999999</v>
      </c>
      <c r="W95" s="16">
        <v>0.82599999999999996</v>
      </c>
      <c r="X95" s="16">
        <v>0.83399999999999996</v>
      </c>
      <c r="Y95" s="16">
        <v>0.54400000000000004</v>
      </c>
      <c r="Z95" s="16">
        <v>0.64100000000000001</v>
      </c>
      <c r="AA95" s="16">
        <v>0.34799999999999998</v>
      </c>
      <c r="AB95" s="16">
        <v>0.88100000000000001</v>
      </c>
      <c r="AC95" s="16">
        <v>1.167</v>
      </c>
      <c r="AD95" s="16">
        <v>0.79400000000000004</v>
      </c>
      <c r="AE95" s="16">
        <v>0.10199999999999999</v>
      </c>
      <c r="AF95" s="16">
        <v>0.10100000000000001</v>
      </c>
      <c r="AG95" s="16">
        <v>0.10199999999999999</v>
      </c>
    </row>
    <row r="96" spans="2:33">
      <c r="B96" s="16">
        <v>23.5</v>
      </c>
      <c r="C96" s="16">
        <v>30.1</v>
      </c>
      <c r="D96" s="16">
        <v>2.5070000000000001</v>
      </c>
      <c r="E96" s="16">
        <v>1.8540000000000001</v>
      </c>
      <c r="F96" s="16">
        <v>2.1379999999999999</v>
      </c>
      <c r="G96" s="16">
        <v>1.5009999999999999</v>
      </c>
      <c r="H96" s="16">
        <v>1.597</v>
      </c>
      <c r="I96" s="16">
        <v>1.5569999999999999</v>
      </c>
      <c r="J96" s="16">
        <v>1.919</v>
      </c>
      <c r="K96" s="16">
        <v>2.1749999999999998</v>
      </c>
      <c r="L96" s="16">
        <v>2.0640000000000001</v>
      </c>
      <c r="M96" s="16">
        <v>0.34200000000000003</v>
      </c>
      <c r="N96" s="16">
        <v>0.23100000000000001</v>
      </c>
      <c r="O96" s="16">
        <v>0.625</v>
      </c>
      <c r="P96" s="16">
        <v>0.34699999999999998</v>
      </c>
      <c r="Q96" s="16">
        <v>0.193</v>
      </c>
      <c r="R96" s="16">
        <v>0.185</v>
      </c>
      <c r="S96" s="16">
        <v>0.57999999999999996</v>
      </c>
      <c r="T96" s="16">
        <v>0.92100000000000004</v>
      </c>
      <c r="U96" s="16">
        <v>0.746</v>
      </c>
      <c r="V96" s="16">
        <v>1.5049999999999999</v>
      </c>
      <c r="W96" s="16">
        <v>0.95199999999999996</v>
      </c>
      <c r="X96" s="16">
        <v>0.92900000000000005</v>
      </c>
      <c r="Y96" s="16">
        <v>0.50700000000000001</v>
      </c>
      <c r="Z96" s="16">
        <v>0.52400000000000002</v>
      </c>
      <c r="AA96" s="16">
        <v>0.45</v>
      </c>
      <c r="AB96" s="16">
        <v>1.2589999999999999</v>
      </c>
      <c r="AC96" s="16">
        <v>1.2230000000000001</v>
      </c>
      <c r="AD96" s="16">
        <v>0.84799999999999998</v>
      </c>
      <c r="AE96" s="16">
        <v>0.10199999999999999</v>
      </c>
      <c r="AF96" s="16">
        <v>0.10100000000000001</v>
      </c>
      <c r="AG96" s="16">
        <v>0.10199999999999999</v>
      </c>
    </row>
    <row r="97" spans="2:33">
      <c r="B97" s="16">
        <v>23.75</v>
      </c>
      <c r="C97" s="16">
        <v>30.1</v>
      </c>
      <c r="D97" s="16">
        <v>2.5099999999999998</v>
      </c>
      <c r="E97" s="16">
        <v>1.89</v>
      </c>
      <c r="F97" s="16">
        <v>2.1379999999999999</v>
      </c>
      <c r="G97" s="16">
        <v>1.4630000000000001</v>
      </c>
      <c r="H97" s="16">
        <v>1.5469999999999999</v>
      </c>
      <c r="I97" s="16">
        <v>1.5389999999999999</v>
      </c>
      <c r="J97" s="16">
        <v>1.7949999999999999</v>
      </c>
      <c r="K97" s="16">
        <v>2.2029999999999998</v>
      </c>
      <c r="L97" s="16">
        <v>2.1150000000000002</v>
      </c>
      <c r="M97" s="16">
        <v>0.39100000000000001</v>
      </c>
      <c r="N97" s="16">
        <v>0.35799999999999998</v>
      </c>
      <c r="O97" s="16">
        <v>0.52800000000000002</v>
      </c>
      <c r="P97" s="16">
        <v>0.36299999999999999</v>
      </c>
      <c r="Q97" s="16">
        <v>0.20699999999999999</v>
      </c>
      <c r="R97" s="16">
        <v>0.187</v>
      </c>
      <c r="S97" s="16">
        <v>0.56699999999999995</v>
      </c>
      <c r="T97" s="16">
        <v>1.0009999999999999</v>
      </c>
      <c r="U97" s="16">
        <v>1.069</v>
      </c>
      <c r="V97" s="16">
        <v>1.6919999999999999</v>
      </c>
      <c r="W97" s="16">
        <v>0.98899999999999999</v>
      </c>
      <c r="X97" s="16">
        <v>0.85099999999999998</v>
      </c>
      <c r="Y97" s="16">
        <v>0.56599999999999995</v>
      </c>
      <c r="Z97" s="16">
        <v>0.52400000000000002</v>
      </c>
      <c r="AA97" s="16">
        <v>0.64200000000000002</v>
      </c>
      <c r="AB97" s="16">
        <v>1.089</v>
      </c>
      <c r="AC97" s="16">
        <v>1.1679999999999999</v>
      </c>
      <c r="AD97" s="16">
        <v>0.73399999999999999</v>
      </c>
      <c r="AE97" s="16">
        <v>0.10100000000000001</v>
      </c>
      <c r="AF97" s="16">
        <v>0.10100000000000001</v>
      </c>
      <c r="AG97" s="16">
        <v>0.10199999999999999</v>
      </c>
    </row>
    <row r="98" spans="2:33">
      <c r="B98" s="16">
        <v>24</v>
      </c>
      <c r="C98" s="16">
        <v>30.1</v>
      </c>
      <c r="D98" s="16">
        <v>2.5110000000000001</v>
      </c>
      <c r="E98" s="16">
        <v>1.877</v>
      </c>
      <c r="F98" s="16">
        <v>2.141</v>
      </c>
      <c r="G98" s="16">
        <v>1.47</v>
      </c>
      <c r="H98" s="16">
        <v>1.548</v>
      </c>
      <c r="I98" s="16">
        <v>1.5549999999999999</v>
      </c>
      <c r="J98" s="16">
        <v>1.823</v>
      </c>
      <c r="K98" s="16">
        <v>1.92</v>
      </c>
      <c r="L98" s="16">
        <v>2.133</v>
      </c>
      <c r="M98" s="16">
        <v>0.30099999999999999</v>
      </c>
      <c r="N98" s="16">
        <v>0.189</v>
      </c>
      <c r="O98" s="16">
        <v>0.70199999999999996</v>
      </c>
      <c r="P98" s="16">
        <v>0.26800000000000002</v>
      </c>
      <c r="Q98" s="16">
        <v>0.20599999999999999</v>
      </c>
      <c r="R98" s="16">
        <v>0.19700000000000001</v>
      </c>
      <c r="S98" s="16">
        <v>0.44</v>
      </c>
      <c r="T98" s="16">
        <v>0.64400000000000002</v>
      </c>
      <c r="U98" s="16">
        <v>0.89200000000000002</v>
      </c>
      <c r="V98" s="16">
        <v>0.95699999999999996</v>
      </c>
      <c r="W98" s="16">
        <v>1.044</v>
      </c>
      <c r="X98" s="16">
        <v>0.78800000000000003</v>
      </c>
      <c r="Y98" s="16">
        <v>0.60499999999999998</v>
      </c>
      <c r="Z98" s="16">
        <v>0.47099999999999997</v>
      </c>
      <c r="AA98" s="16">
        <v>0.55300000000000005</v>
      </c>
      <c r="AB98" s="16">
        <v>1.125</v>
      </c>
      <c r="AC98" s="16">
        <v>0.85599999999999998</v>
      </c>
      <c r="AD98" s="16">
        <v>0.84499999999999997</v>
      </c>
      <c r="AE98" s="16">
        <v>0.10100000000000001</v>
      </c>
      <c r="AF98" s="16">
        <v>0.10100000000000001</v>
      </c>
      <c r="AG98" s="16">
        <v>0.10199999999999999</v>
      </c>
    </row>
    <row r="99" spans="2:33">
      <c r="B99" s="16">
        <v>24.25</v>
      </c>
      <c r="C99" s="16">
        <v>30</v>
      </c>
      <c r="D99" s="16">
        <v>2.5110000000000001</v>
      </c>
      <c r="E99" s="16">
        <v>1.9019999999999999</v>
      </c>
      <c r="F99" s="16">
        <v>2.153</v>
      </c>
      <c r="G99" s="16">
        <v>1.4850000000000001</v>
      </c>
      <c r="H99" s="16">
        <v>1.534</v>
      </c>
      <c r="I99" s="16">
        <v>1.532</v>
      </c>
      <c r="J99" s="16">
        <v>1.837</v>
      </c>
      <c r="K99" s="16">
        <v>1.921</v>
      </c>
      <c r="L99" s="16">
        <v>2.11</v>
      </c>
      <c r="M99" s="16">
        <v>0.32200000000000001</v>
      </c>
      <c r="N99" s="16">
        <v>0.51300000000000001</v>
      </c>
      <c r="O99" s="16">
        <v>0.53100000000000003</v>
      </c>
      <c r="P99" s="16">
        <v>0.26600000000000001</v>
      </c>
      <c r="Q99" s="16">
        <v>0.191</v>
      </c>
      <c r="R99" s="16">
        <v>0.187</v>
      </c>
      <c r="S99" s="16">
        <v>0.84499999999999997</v>
      </c>
      <c r="T99" s="16">
        <v>1.0820000000000001</v>
      </c>
      <c r="U99" s="16">
        <v>0.74399999999999999</v>
      </c>
      <c r="V99" s="16">
        <v>1.2609999999999999</v>
      </c>
      <c r="W99" s="16">
        <v>0.72</v>
      </c>
      <c r="X99" s="16">
        <v>0.80100000000000005</v>
      </c>
      <c r="Y99" s="16">
        <v>0.63</v>
      </c>
      <c r="Z99" s="16">
        <v>0.46700000000000003</v>
      </c>
      <c r="AA99" s="16">
        <v>0.57399999999999995</v>
      </c>
      <c r="AB99" s="16">
        <v>0.97</v>
      </c>
      <c r="AC99" s="16">
        <v>1.038</v>
      </c>
      <c r="AD99" s="16">
        <v>0.74</v>
      </c>
      <c r="AE99" s="16">
        <v>0.10199999999999999</v>
      </c>
      <c r="AF99" s="16">
        <v>0.10100000000000001</v>
      </c>
      <c r="AG99" s="16">
        <v>0.10100000000000001</v>
      </c>
    </row>
    <row r="100" spans="2:33">
      <c r="B100" s="16">
        <v>24.5</v>
      </c>
      <c r="C100" s="16">
        <v>30.1</v>
      </c>
      <c r="D100" s="16">
        <v>2.5009999999999999</v>
      </c>
      <c r="E100" s="16">
        <v>1.966</v>
      </c>
      <c r="F100" s="16">
        <v>2.1509999999999998</v>
      </c>
      <c r="G100" s="16">
        <v>1.448</v>
      </c>
      <c r="H100" s="16">
        <v>1.6140000000000001</v>
      </c>
      <c r="I100" s="16">
        <v>1.532</v>
      </c>
      <c r="J100" s="16">
        <v>1.8280000000000001</v>
      </c>
      <c r="K100" s="16">
        <v>1.927</v>
      </c>
      <c r="L100" s="16">
        <v>2.12</v>
      </c>
      <c r="M100" s="16">
        <v>0.37</v>
      </c>
      <c r="N100" s="16">
        <v>0.28899999999999998</v>
      </c>
      <c r="O100" s="16">
        <v>0.497</v>
      </c>
      <c r="P100" s="16">
        <v>0.25800000000000001</v>
      </c>
      <c r="Q100" s="16">
        <v>0.20100000000000001</v>
      </c>
      <c r="R100" s="16">
        <v>0.187</v>
      </c>
      <c r="S100" s="16">
        <v>0.51</v>
      </c>
      <c r="T100" s="16">
        <v>0.61699999999999999</v>
      </c>
      <c r="U100" s="16">
        <v>0.73899999999999999</v>
      </c>
      <c r="V100" s="16">
        <v>1.0209999999999999</v>
      </c>
      <c r="W100" s="16">
        <v>0.82899999999999996</v>
      </c>
      <c r="X100" s="16">
        <v>0.90500000000000003</v>
      </c>
      <c r="Y100" s="16">
        <v>0.59399999999999997</v>
      </c>
      <c r="Z100" s="16">
        <v>0.61399999999999999</v>
      </c>
      <c r="AA100" s="16">
        <v>0.47399999999999998</v>
      </c>
      <c r="AB100" s="16">
        <v>0.89</v>
      </c>
      <c r="AC100" s="16">
        <v>1.077</v>
      </c>
      <c r="AD100" s="16">
        <v>0.76400000000000001</v>
      </c>
      <c r="AE100" s="16">
        <v>0.10100000000000001</v>
      </c>
      <c r="AF100" s="16">
        <v>0.10100000000000001</v>
      </c>
      <c r="AG100" s="16">
        <v>0.10199999999999999</v>
      </c>
    </row>
    <row r="101" spans="2:33">
      <c r="B101" s="16">
        <v>24.75</v>
      </c>
      <c r="C101" s="16">
        <v>30.1</v>
      </c>
      <c r="D101" s="16">
        <v>2.4860000000000002</v>
      </c>
      <c r="E101" s="16">
        <v>1.9610000000000001</v>
      </c>
      <c r="F101" s="16">
        <v>2.137</v>
      </c>
      <c r="G101" s="16">
        <v>1.4730000000000001</v>
      </c>
      <c r="H101" s="16">
        <v>1.615</v>
      </c>
      <c r="I101" s="16">
        <v>1.548</v>
      </c>
      <c r="J101" s="16">
        <v>1.839</v>
      </c>
      <c r="K101" s="16">
        <v>1.97</v>
      </c>
      <c r="L101" s="16">
        <v>2.149</v>
      </c>
      <c r="M101" s="16">
        <v>0.316</v>
      </c>
      <c r="N101" s="16">
        <v>0.38300000000000001</v>
      </c>
      <c r="O101" s="16">
        <v>0.56000000000000005</v>
      </c>
      <c r="P101" s="16">
        <v>0.37</v>
      </c>
      <c r="Q101" s="16">
        <v>0.189</v>
      </c>
      <c r="R101" s="16">
        <v>0.187</v>
      </c>
      <c r="S101" s="16">
        <v>0.53</v>
      </c>
      <c r="T101" s="16">
        <v>0.60099999999999998</v>
      </c>
      <c r="U101" s="16">
        <v>0.65700000000000003</v>
      </c>
      <c r="V101" s="16">
        <v>1.3879999999999999</v>
      </c>
      <c r="W101" s="16">
        <v>0.89700000000000002</v>
      </c>
      <c r="X101" s="16">
        <v>0.71399999999999997</v>
      </c>
      <c r="Y101" s="16">
        <v>0.66500000000000004</v>
      </c>
      <c r="Z101" s="16">
        <v>0.48199999999999998</v>
      </c>
      <c r="AA101" s="16">
        <v>0.58099999999999996</v>
      </c>
      <c r="AB101" s="16">
        <v>0.998</v>
      </c>
      <c r="AC101" s="16">
        <v>1.01</v>
      </c>
      <c r="AD101" s="16">
        <v>0.58799999999999997</v>
      </c>
      <c r="AE101" s="16">
        <v>0.10100000000000001</v>
      </c>
      <c r="AF101" s="16">
        <v>0.10100000000000001</v>
      </c>
      <c r="AG101" s="16">
        <v>0.10199999999999999</v>
      </c>
    </row>
  </sheetData>
  <mergeCells count="1">
    <mergeCell ref="B35:AG3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256A1-1446-4FBE-B4D8-9FE4D287B12F}">
  <dimension ref="A1:G37"/>
  <sheetViews>
    <sheetView workbookViewId="0">
      <selection activeCell="AA24" sqref="AA24"/>
    </sheetView>
  </sheetViews>
  <sheetFormatPr defaultRowHeight="15"/>
  <cols>
    <col min="3" max="3" width="16.42578125" customWidth="1"/>
  </cols>
  <sheetData>
    <row r="1" spans="1:7" ht="18">
      <c r="A1" t="s">
        <v>39</v>
      </c>
    </row>
    <row r="4" spans="1:7">
      <c r="A4" s="20" t="s">
        <v>40</v>
      </c>
      <c r="B4" s="20" t="s">
        <v>22</v>
      </c>
      <c r="C4" s="20" t="s">
        <v>41</v>
      </c>
      <c r="D4" s="33" t="s">
        <v>4</v>
      </c>
      <c r="E4" s="33"/>
      <c r="F4" s="33"/>
      <c r="G4" s="20" t="s">
        <v>9</v>
      </c>
    </row>
    <row r="5" spans="1:7">
      <c r="A5" s="20"/>
      <c r="B5" s="20"/>
      <c r="C5" s="20"/>
      <c r="D5" s="4">
        <v>1</v>
      </c>
      <c r="E5" s="4">
        <v>2</v>
      </c>
      <c r="F5" s="4">
        <v>3</v>
      </c>
      <c r="G5" s="20"/>
    </row>
    <row r="6" spans="1:7">
      <c r="A6" s="20" t="s">
        <v>37</v>
      </c>
      <c r="B6" s="20" t="s">
        <v>42</v>
      </c>
      <c r="C6" s="5">
        <v>0</v>
      </c>
      <c r="D6" s="3">
        <v>0.192</v>
      </c>
      <c r="E6" s="3">
        <v>0.192</v>
      </c>
      <c r="F6" s="3">
        <v>0.192</v>
      </c>
      <c r="G6" s="6">
        <f>AVERAGE(D6:F6)</f>
        <v>0.19200000000000003</v>
      </c>
    </row>
    <row r="7" spans="1:7">
      <c r="A7" s="20"/>
      <c r="B7" s="20"/>
      <c r="C7" s="5">
        <v>6</v>
      </c>
      <c r="D7" s="3">
        <v>1.242</v>
      </c>
      <c r="E7" s="3">
        <v>1.17</v>
      </c>
      <c r="F7" s="3">
        <v>1.198</v>
      </c>
      <c r="G7" s="6">
        <f t="shared" ref="G7:G37" si="0">AVERAGE(D7:F7)</f>
        <v>1.2033333333333334</v>
      </c>
    </row>
    <row r="8" spans="1:7">
      <c r="A8" s="20"/>
      <c r="B8" s="20"/>
      <c r="C8" s="5">
        <v>8</v>
      </c>
      <c r="D8" s="3">
        <v>3.5920000000000001</v>
      </c>
      <c r="E8" s="3">
        <v>3.46</v>
      </c>
      <c r="F8" s="3">
        <v>3.44</v>
      </c>
      <c r="G8" s="6">
        <f t="shared" si="0"/>
        <v>3.4973333333333332</v>
      </c>
    </row>
    <row r="9" spans="1:7">
      <c r="A9" s="20"/>
      <c r="B9" s="20"/>
      <c r="C9" s="5">
        <v>10</v>
      </c>
      <c r="D9" s="3">
        <v>4.2300000000000004</v>
      </c>
      <c r="E9" s="14">
        <v>4.43</v>
      </c>
      <c r="F9" s="14">
        <v>4.05</v>
      </c>
      <c r="G9" s="6">
        <f t="shared" si="0"/>
        <v>4.2366666666666672</v>
      </c>
    </row>
    <row r="10" spans="1:7">
      <c r="A10" s="20"/>
      <c r="B10" s="20"/>
      <c r="C10" s="5">
        <v>12</v>
      </c>
      <c r="D10" s="3">
        <v>2.7149999999999999</v>
      </c>
      <c r="E10" s="14">
        <v>3.1949999999999998</v>
      </c>
      <c r="F10" s="14">
        <v>3.7050000000000001</v>
      </c>
      <c r="G10" s="6">
        <f t="shared" si="0"/>
        <v>3.2050000000000001</v>
      </c>
    </row>
    <row r="11" spans="1:7">
      <c r="A11" s="20"/>
      <c r="B11" s="20"/>
      <c r="C11" s="5">
        <v>14</v>
      </c>
      <c r="D11" s="3">
        <v>3.6150000000000002</v>
      </c>
      <c r="E11" s="14">
        <v>4.3049999999999997</v>
      </c>
      <c r="F11" s="14">
        <v>4.38</v>
      </c>
      <c r="G11" s="6">
        <f t="shared" si="0"/>
        <v>4.1000000000000005</v>
      </c>
    </row>
    <row r="12" spans="1:7">
      <c r="A12" s="20"/>
      <c r="B12" s="20"/>
      <c r="C12" s="5">
        <v>16</v>
      </c>
      <c r="D12" s="3">
        <v>3.3</v>
      </c>
      <c r="E12" s="14">
        <v>4.18</v>
      </c>
      <c r="F12" s="14">
        <v>5.0599999999999996</v>
      </c>
      <c r="G12" s="6">
        <f t="shared" si="0"/>
        <v>4.18</v>
      </c>
    </row>
    <row r="13" spans="1:7">
      <c r="A13" s="20"/>
      <c r="B13" s="20"/>
      <c r="C13" s="5">
        <v>18</v>
      </c>
      <c r="D13" s="3">
        <v>4.625</v>
      </c>
      <c r="E13" s="14">
        <v>4.6749999999999998</v>
      </c>
      <c r="F13" s="14">
        <v>5.8250000000000002</v>
      </c>
      <c r="G13" s="6">
        <f t="shared" si="0"/>
        <v>5.041666666666667</v>
      </c>
    </row>
    <row r="14" spans="1:7">
      <c r="A14" s="20"/>
      <c r="B14" s="32" t="s">
        <v>43</v>
      </c>
      <c r="C14" s="5">
        <v>0</v>
      </c>
      <c r="D14" s="3">
        <v>0.192</v>
      </c>
      <c r="E14" s="3">
        <v>0.192</v>
      </c>
      <c r="F14" s="3">
        <v>0.192</v>
      </c>
      <c r="G14" s="6">
        <f t="shared" si="0"/>
        <v>0.19200000000000003</v>
      </c>
    </row>
    <row r="15" spans="1:7">
      <c r="A15" s="20"/>
      <c r="B15" s="20"/>
      <c r="C15" s="5">
        <v>6</v>
      </c>
      <c r="D15" s="3">
        <v>1.1439999999999999</v>
      </c>
      <c r="E15" s="3">
        <v>0.92800000000000005</v>
      </c>
      <c r="F15" s="3">
        <v>1.024</v>
      </c>
      <c r="G15" s="6">
        <f t="shared" si="0"/>
        <v>1.032</v>
      </c>
    </row>
    <row r="16" spans="1:7">
      <c r="A16" s="20"/>
      <c r="B16" s="20"/>
      <c r="C16" s="5">
        <v>8</v>
      </c>
      <c r="D16" s="3">
        <v>3.3279999999999998</v>
      </c>
      <c r="E16" s="3">
        <v>2.78</v>
      </c>
      <c r="F16" s="3">
        <v>3.2080000000000002</v>
      </c>
      <c r="G16" s="6">
        <f t="shared" si="0"/>
        <v>3.1053333333333328</v>
      </c>
    </row>
    <row r="17" spans="1:7">
      <c r="A17" s="20"/>
      <c r="B17" s="20"/>
      <c r="C17" s="5">
        <v>10</v>
      </c>
      <c r="D17" s="3">
        <v>3.98</v>
      </c>
      <c r="E17" s="3">
        <v>4.2</v>
      </c>
      <c r="F17" s="3">
        <v>4.3600000000000003</v>
      </c>
      <c r="G17" s="6">
        <f t="shared" si="0"/>
        <v>4.18</v>
      </c>
    </row>
    <row r="18" spans="1:7">
      <c r="A18" s="20"/>
      <c r="B18" s="20"/>
      <c r="C18" s="5">
        <v>12</v>
      </c>
      <c r="D18" s="3">
        <v>3.6749999999999998</v>
      </c>
      <c r="E18" s="3">
        <v>3.99</v>
      </c>
      <c r="F18" s="3">
        <v>2.73</v>
      </c>
      <c r="G18" s="6">
        <f t="shared" si="0"/>
        <v>3.4649999999999999</v>
      </c>
    </row>
    <row r="19" spans="1:7">
      <c r="A19" s="20"/>
      <c r="B19" s="20"/>
      <c r="C19" s="5">
        <v>14</v>
      </c>
      <c r="D19" s="3">
        <v>4.41</v>
      </c>
      <c r="E19" s="3">
        <v>4.0199999999999996</v>
      </c>
      <c r="F19" s="3">
        <v>2.97</v>
      </c>
      <c r="G19" s="6">
        <f t="shared" si="0"/>
        <v>3.8000000000000003</v>
      </c>
    </row>
    <row r="20" spans="1:7">
      <c r="A20" s="20"/>
      <c r="B20" s="20"/>
      <c r="C20" s="5">
        <v>16</v>
      </c>
      <c r="D20" s="3">
        <v>5.56</v>
      </c>
      <c r="E20" s="3">
        <v>4.7</v>
      </c>
      <c r="F20" s="3">
        <v>4.08</v>
      </c>
      <c r="G20" s="6">
        <f t="shared" si="0"/>
        <v>4.78</v>
      </c>
    </row>
    <row r="21" spans="1:7">
      <c r="A21" s="20"/>
      <c r="B21" s="20"/>
      <c r="C21" s="5">
        <v>18</v>
      </c>
      <c r="D21" s="3">
        <v>6.7249999999999996</v>
      </c>
      <c r="E21" s="3">
        <v>5.2249999999999996</v>
      </c>
      <c r="F21" s="3">
        <v>4.25</v>
      </c>
      <c r="G21" s="6">
        <f t="shared" si="0"/>
        <v>5.3999999999999995</v>
      </c>
    </row>
    <row r="22" spans="1:7">
      <c r="A22" s="20" t="s">
        <v>38</v>
      </c>
      <c r="B22" s="20" t="s">
        <v>42</v>
      </c>
      <c r="C22" s="5">
        <v>0</v>
      </c>
      <c r="D22" s="3">
        <v>0.192</v>
      </c>
      <c r="E22" s="3">
        <v>0.192</v>
      </c>
      <c r="F22" s="3">
        <v>0.192</v>
      </c>
      <c r="G22" s="6">
        <f t="shared" si="0"/>
        <v>0.19200000000000003</v>
      </c>
    </row>
    <row r="23" spans="1:7">
      <c r="A23" s="20"/>
      <c r="B23" s="20"/>
      <c r="C23" s="5">
        <v>6</v>
      </c>
      <c r="D23" s="3">
        <v>0.80600000000000005</v>
      </c>
      <c r="E23" s="3">
        <v>0.97199999999999998</v>
      </c>
      <c r="F23" s="3">
        <v>0.89400000000000002</v>
      </c>
      <c r="G23" s="6">
        <f t="shared" si="0"/>
        <v>0.89066666666666672</v>
      </c>
    </row>
    <row r="24" spans="1:7">
      <c r="A24" s="20"/>
      <c r="B24" s="20"/>
      <c r="C24" s="5">
        <v>8</v>
      </c>
      <c r="D24" s="3">
        <v>2.9319999999999999</v>
      </c>
      <c r="E24" s="3">
        <v>3.2080000000000002</v>
      </c>
      <c r="F24" s="3">
        <v>3.056</v>
      </c>
      <c r="G24" s="6">
        <f t="shared" si="0"/>
        <v>3.0653333333333337</v>
      </c>
    </row>
    <row r="25" spans="1:7">
      <c r="A25" s="20"/>
      <c r="B25" s="20"/>
      <c r="C25" s="5">
        <v>10</v>
      </c>
      <c r="D25" s="3">
        <v>7.26</v>
      </c>
      <c r="E25" s="3">
        <v>7.73</v>
      </c>
      <c r="F25" s="3">
        <v>7.86</v>
      </c>
      <c r="G25" s="6">
        <f t="shared" si="0"/>
        <v>7.6166666666666671</v>
      </c>
    </row>
    <row r="26" spans="1:7">
      <c r="A26" s="20"/>
      <c r="B26" s="20"/>
      <c r="C26" s="5">
        <v>12</v>
      </c>
      <c r="D26" s="3">
        <v>9.5399999999999991</v>
      </c>
      <c r="E26" s="3">
        <v>10.154999999999999</v>
      </c>
      <c r="F26" s="3">
        <v>10.605</v>
      </c>
      <c r="G26" s="6">
        <f t="shared" si="0"/>
        <v>10.1</v>
      </c>
    </row>
    <row r="27" spans="1:7">
      <c r="A27" s="20"/>
      <c r="B27" s="20"/>
      <c r="C27" s="5">
        <v>14</v>
      </c>
      <c r="D27" s="3">
        <v>12.175000000000001</v>
      </c>
      <c r="E27" s="3">
        <v>13.025</v>
      </c>
      <c r="F27" s="3">
        <v>13.6</v>
      </c>
      <c r="G27" s="6">
        <f t="shared" si="0"/>
        <v>12.933333333333335</v>
      </c>
    </row>
    <row r="28" spans="1:7">
      <c r="A28" s="20"/>
      <c r="B28" s="20"/>
      <c r="C28" s="5">
        <v>16</v>
      </c>
      <c r="D28" s="3">
        <v>12.9</v>
      </c>
      <c r="E28" s="3">
        <v>14.25</v>
      </c>
      <c r="F28" s="3">
        <v>14.97</v>
      </c>
      <c r="G28" s="6">
        <f t="shared" si="0"/>
        <v>14.04</v>
      </c>
    </row>
    <row r="29" spans="1:7">
      <c r="A29" s="20"/>
      <c r="B29" s="20"/>
      <c r="C29" s="5">
        <v>18</v>
      </c>
      <c r="D29" s="3">
        <v>17.239999999999998</v>
      </c>
      <c r="E29" s="3">
        <v>15.2</v>
      </c>
      <c r="F29" s="3">
        <v>14.6</v>
      </c>
      <c r="G29" s="6">
        <f t="shared" si="0"/>
        <v>15.68</v>
      </c>
    </row>
    <row r="30" spans="1:7">
      <c r="A30" s="20"/>
      <c r="B30" s="32" t="s">
        <v>43</v>
      </c>
      <c r="C30" s="5">
        <v>0</v>
      </c>
      <c r="D30" s="3">
        <v>0.192</v>
      </c>
      <c r="E30" s="3">
        <v>0.192</v>
      </c>
      <c r="F30" s="3">
        <v>0.192</v>
      </c>
      <c r="G30" s="6">
        <f t="shared" si="0"/>
        <v>0.19200000000000003</v>
      </c>
    </row>
    <row r="31" spans="1:7">
      <c r="A31" s="20"/>
      <c r="B31" s="20"/>
      <c r="C31" s="5">
        <v>6</v>
      </c>
      <c r="D31" s="3">
        <v>1.004</v>
      </c>
      <c r="E31" s="3">
        <v>0.95599999999999996</v>
      </c>
      <c r="F31" s="3">
        <v>1.046</v>
      </c>
      <c r="G31" s="6">
        <f t="shared" si="0"/>
        <v>1.002</v>
      </c>
    </row>
    <row r="32" spans="1:7">
      <c r="A32" s="20"/>
      <c r="B32" s="20"/>
      <c r="C32" s="5">
        <v>8</v>
      </c>
      <c r="D32" s="3">
        <v>3.2</v>
      </c>
      <c r="E32" s="3">
        <v>3.1560000000000001</v>
      </c>
      <c r="F32" s="3">
        <v>3.1920000000000002</v>
      </c>
      <c r="G32" s="6">
        <f t="shared" si="0"/>
        <v>3.1826666666666665</v>
      </c>
    </row>
    <row r="33" spans="1:7">
      <c r="A33" s="20"/>
      <c r="B33" s="20"/>
      <c r="C33" s="5">
        <v>10</v>
      </c>
      <c r="D33" s="3">
        <v>6.91</v>
      </c>
      <c r="E33" s="3">
        <v>7.13</v>
      </c>
      <c r="F33" s="3">
        <v>7.07</v>
      </c>
      <c r="G33" s="6">
        <f t="shared" si="0"/>
        <v>7.0366666666666662</v>
      </c>
    </row>
    <row r="34" spans="1:7">
      <c r="A34" s="20"/>
      <c r="B34" s="20"/>
      <c r="C34" s="5">
        <v>12</v>
      </c>
      <c r="D34" s="3">
        <v>8.9700000000000006</v>
      </c>
      <c r="E34" s="3">
        <v>8.94</v>
      </c>
      <c r="F34" s="3">
        <v>8.7449999999999992</v>
      </c>
      <c r="G34" s="6">
        <f t="shared" si="0"/>
        <v>8.8849999999999998</v>
      </c>
    </row>
    <row r="35" spans="1:7">
      <c r="A35" s="20"/>
      <c r="B35" s="20"/>
      <c r="C35" s="5">
        <v>14</v>
      </c>
      <c r="D35" s="3">
        <v>8.9749999999999996</v>
      </c>
      <c r="E35" s="3">
        <v>10.3</v>
      </c>
      <c r="F35" s="3">
        <v>10.425000000000001</v>
      </c>
      <c r="G35" s="6">
        <f t="shared" si="0"/>
        <v>9.9</v>
      </c>
    </row>
    <row r="36" spans="1:7">
      <c r="A36" s="20"/>
      <c r="B36" s="20"/>
      <c r="C36" s="5">
        <v>16</v>
      </c>
      <c r="D36" s="3">
        <v>8.85</v>
      </c>
      <c r="E36" s="3">
        <v>10.53</v>
      </c>
      <c r="F36" s="3">
        <v>10.41</v>
      </c>
      <c r="G36" s="6">
        <f t="shared" si="0"/>
        <v>9.93</v>
      </c>
    </row>
    <row r="37" spans="1:7">
      <c r="A37" s="20"/>
      <c r="B37" s="20"/>
      <c r="C37" s="5">
        <v>18</v>
      </c>
      <c r="D37" s="3">
        <v>7.8</v>
      </c>
      <c r="E37" s="3">
        <v>11.56</v>
      </c>
      <c r="F37" s="3">
        <v>11.28</v>
      </c>
      <c r="G37" s="6">
        <f t="shared" si="0"/>
        <v>10.213333333333333</v>
      </c>
    </row>
  </sheetData>
  <mergeCells count="11">
    <mergeCell ref="B30:B37"/>
    <mergeCell ref="A6:A21"/>
    <mergeCell ref="A22:A37"/>
    <mergeCell ref="A4:A5"/>
    <mergeCell ref="G4:G5"/>
    <mergeCell ref="D4:F4"/>
    <mergeCell ref="B6:B13"/>
    <mergeCell ref="B14:B21"/>
    <mergeCell ref="B22:B29"/>
    <mergeCell ref="C4:C5"/>
    <mergeCell ref="B4: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1310-D998-4DED-B9C2-7F978FCC33F9}">
  <dimension ref="A1:V178"/>
  <sheetViews>
    <sheetView workbookViewId="0">
      <selection activeCell="AA24" sqref="AA24"/>
    </sheetView>
  </sheetViews>
  <sheetFormatPr defaultRowHeight="15"/>
  <sheetData>
    <row r="1" spans="1:22" ht="18">
      <c r="A1" t="s">
        <v>65</v>
      </c>
    </row>
    <row r="3" spans="1:22" ht="39">
      <c r="A3" s="15" t="s">
        <v>74</v>
      </c>
      <c r="B3" s="15" t="s">
        <v>44</v>
      </c>
      <c r="C3" s="15" t="s">
        <v>45</v>
      </c>
      <c r="D3" s="15" t="s">
        <v>46</v>
      </c>
      <c r="E3" s="15" t="s">
        <v>47</v>
      </c>
      <c r="F3" s="15" t="s">
        <v>49</v>
      </c>
      <c r="G3" s="15" t="s">
        <v>51</v>
      </c>
      <c r="H3" s="15" t="s">
        <v>50</v>
      </c>
      <c r="I3" s="15" t="s">
        <v>54</v>
      </c>
      <c r="J3" s="15" t="s">
        <v>55</v>
      </c>
      <c r="K3" s="15" t="s">
        <v>53</v>
      </c>
      <c r="L3" s="15" t="s">
        <v>48</v>
      </c>
      <c r="M3" s="15" t="s">
        <v>56</v>
      </c>
      <c r="N3" s="15" t="s">
        <v>58</v>
      </c>
      <c r="O3" s="15" t="s">
        <v>57</v>
      </c>
      <c r="P3" s="15" t="s">
        <v>59</v>
      </c>
      <c r="Q3" s="15" t="s">
        <v>61</v>
      </c>
      <c r="R3" s="15" t="s">
        <v>60</v>
      </c>
      <c r="S3" s="15" t="s">
        <v>62</v>
      </c>
      <c r="T3" s="15" t="s">
        <v>63</v>
      </c>
      <c r="U3" s="15" t="s">
        <v>64</v>
      </c>
      <c r="V3" s="15" t="s">
        <v>52</v>
      </c>
    </row>
    <row r="4" spans="1:22">
      <c r="A4" s="16">
        <v>0.25</v>
      </c>
      <c r="B4" s="16">
        <v>30</v>
      </c>
      <c r="C4" s="16">
        <v>0.27800000000000002</v>
      </c>
      <c r="D4" s="16">
        <v>0.14299999999999999</v>
      </c>
      <c r="E4" s="16">
        <v>0.13600000000000001</v>
      </c>
      <c r="F4" s="16">
        <v>0.14799999999999999</v>
      </c>
      <c r="G4" s="16">
        <v>0.14499999999999999</v>
      </c>
      <c r="H4" s="16">
        <v>0.13900000000000001</v>
      </c>
      <c r="I4" s="16">
        <v>0.13500000000000001</v>
      </c>
      <c r="J4" s="16">
        <v>0.14699999999999999</v>
      </c>
      <c r="K4" s="16">
        <v>0.128</v>
      </c>
      <c r="L4" s="16">
        <v>0.109</v>
      </c>
      <c r="M4" s="16">
        <v>0.14299999999999999</v>
      </c>
      <c r="N4" s="16">
        <v>0.14399999999999999</v>
      </c>
      <c r="O4" s="16">
        <v>0.151</v>
      </c>
      <c r="P4" s="16">
        <v>0.14499999999999999</v>
      </c>
      <c r="Q4" s="16">
        <v>0.151</v>
      </c>
      <c r="R4" s="16">
        <v>0.157</v>
      </c>
      <c r="S4" s="16">
        <v>0.193</v>
      </c>
      <c r="T4" s="16">
        <v>0.152</v>
      </c>
      <c r="U4" s="16">
        <v>0.157</v>
      </c>
      <c r="V4" s="16">
        <v>0.104</v>
      </c>
    </row>
    <row r="5" spans="1:22">
      <c r="A5" s="16">
        <v>0.5</v>
      </c>
      <c r="B5" s="16">
        <v>30</v>
      </c>
      <c r="C5" s="16">
        <v>0.13600000000000001</v>
      </c>
      <c r="D5" s="16">
        <v>0.16</v>
      </c>
      <c r="E5" s="16">
        <v>0.13400000000000001</v>
      </c>
      <c r="F5" s="16">
        <v>0.14299999999999999</v>
      </c>
      <c r="G5" s="16">
        <v>0.14299999999999999</v>
      </c>
      <c r="H5" s="16">
        <v>0.14499999999999999</v>
      </c>
      <c r="I5" s="16">
        <v>0.14699999999999999</v>
      </c>
      <c r="J5" s="16">
        <v>0.14499999999999999</v>
      </c>
      <c r="K5" s="16">
        <v>0.13700000000000001</v>
      </c>
      <c r="L5" s="16">
        <v>0.108</v>
      </c>
      <c r="M5" s="16">
        <v>0.14299999999999999</v>
      </c>
      <c r="N5" s="16">
        <v>0.14799999999999999</v>
      </c>
      <c r="O5" s="16">
        <v>0.151</v>
      </c>
      <c r="P5" s="16">
        <v>0.154</v>
      </c>
      <c r="Q5" s="16">
        <v>0.153</v>
      </c>
      <c r="R5" s="16">
        <v>0.158</v>
      </c>
      <c r="S5" s="16">
        <v>0.161</v>
      </c>
      <c r="T5" s="16">
        <v>0.151</v>
      </c>
      <c r="U5" s="16">
        <v>0.17899999999999999</v>
      </c>
      <c r="V5" s="16">
        <v>0.10299999999999999</v>
      </c>
    </row>
    <row r="6" spans="1:22">
      <c r="A6" s="16">
        <v>0.75</v>
      </c>
      <c r="B6" s="16">
        <v>30</v>
      </c>
      <c r="C6" s="16">
        <v>0.24199999999999999</v>
      </c>
      <c r="D6" s="16">
        <v>0.154</v>
      </c>
      <c r="E6" s="16">
        <v>0.13800000000000001</v>
      </c>
      <c r="F6" s="16">
        <v>0.153</v>
      </c>
      <c r="G6" s="16">
        <v>0.14499999999999999</v>
      </c>
      <c r="H6" s="16">
        <v>0.14899999999999999</v>
      </c>
      <c r="I6" s="16">
        <v>0.13600000000000001</v>
      </c>
      <c r="J6" s="16">
        <v>0.14899999999999999</v>
      </c>
      <c r="K6" s="16">
        <v>0.152</v>
      </c>
      <c r="L6" s="16">
        <v>0.109</v>
      </c>
      <c r="M6" s="16">
        <v>0.156</v>
      </c>
      <c r="N6" s="16">
        <v>0.157</v>
      </c>
      <c r="O6" s="16">
        <v>0.15</v>
      </c>
      <c r="P6" s="16">
        <v>0.14499999999999999</v>
      </c>
      <c r="Q6" s="16">
        <v>0.16200000000000001</v>
      </c>
      <c r="R6" s="16">
        <v>0.154</v>
      </c>
      <c r="S6" s="16">
        <v>0.14899999999999999</v>
      </c>
      <c r="T6" s="16">
        <v>0.14000000000000001</v>
      </c>
      <c r="U6" s="16">
        <v>0.17199999999999999</v>
      </c>
      <c r="V6" s="16">
        <v>0.10299999999999999</v>
      </c>
    </row>
    <row r="7" spans="1:22">
      <c r="A7" s="16">
        <v>1</v>
      </c>
      <c r="B7" s="16">
        <v>30</v>
      </c>
      <c r="C7" s="16">
        <v>0.14099999999999999</v>
      </c>
      <c r="D7" s="16">
        <v>0.16</v>
      </c>
      <c r="E7" s="16">
        <v>0.14199999999999999</v>
      </c>
      <c r="F7" s="16">
        <v>0.153</v>
      </c>
      <c r="G7" s="16">
        <v>0.157</v>
      </c>
      <c r="H7" s="16">
        <v>0.159</v>
      </c>
      <c r="I7" s="16">
        <v>0.14599999999999999</v>
      </c>
      <c r="J7" s="16">
        <v>0.13400000000000001</v>
      </c>
      <c r="K7" s="16">
        <v>0.14000000000000001</v>
      </c>
      <c r="L7" s="16">
        <v>0.109</v>
      </c>
      <c r="M7" s="16">
        <v>0.152</v>
      </c>
      <c r="N7" s="16">
        <v>0.16200000000000001</v>
      </c>
      <c r="O7" s="16">
        <v>0.154</v>
      </c>
      <c r="P7" s="16">
        <v>0.156</v>
      </c>
      <c r="Q7" s="16">
        <v>0.156</v>
      </c>
      <c r="R7" s="16">
        <v>0.17</v>
      </c>
      <c r="S7" s="16">
        <v>0.16300000000000001</v>
      </c>
      <c r="T7" s="16">
        <v>0.14699999999999999</v>
      </c>
      <c r="U7" s="16">
        <v>0.161</v>
      </c>
      <c r="V7" s="16">
        <v>0.104</v>
      </c>
    </row>
    <row r="8" spans="1:22">
      <c r="A8" s="16">
        <v>1.25</v>
      </c>
      <c r="B8" s="16">
        <v>30</v>
      </c>
      <c r="C8" s="16">
        <v>0.157</v>
      </c>
      <c r="D8" s="16">
        <v>0.17199999999999999</v>
      </c>
      <c r="E8" s="16">
        <v>0.155</v>
      </c>
      <c r="F8" s="16">
        <v>0.16400000000000001</v>
      </c>
      <c r="G8" s="16">
        <v>0.156</v>
      </c>
      <c r="H8" s="16">
        <v>0.159</v>
      </c>
      <c r="I8" s="16">
        <v>0.151</v>
      </c>
      <c r="J8" s="16">
        <v>0.14199999999999999</v>
      </c>
      <c r="K8" s="16">
        <v>0.154</v>
      </c>
      <c r="L8" s="16">
        <v>0.109</v>
      </c>
      <c r="M8" s="16">
        <v>0.16600000000000001</v>
      </c>
      <c r="N8" s="16">
        <v>0.158</v>
      </c>
      <c r="O8" s="16">
        <v>0.159</v>
      </c>
      <c r="P8" s="16">
        <v>0.159</v>
      </c>
      <c r="Q8" s="16">
        <v>0.16600000000000001</v>
      </c>
      <c r="R8" s="16">
        <v>0.16700000000000001</v>
      </c>
      <c r="S8" s="16">
        <v>0.219</v>
      </c>
      <c r="T8" s="16">
        <v>0.17599999999999999</v>
      </c>
      <c r="U8" s="16">
        <v>0.16700000000000001</v>
      </c>
      <c r="V8" s="16">
        <v>0.10299999999999999</v>
      </c>
    </row>
    <row r="9" spans="1:22">
      <c r="A9" s="16">
        <v>1.5</v>
      </c>
      <c r="B9" s="16">
        <v>30</v>
      </c>
      <c r="C9" s="16">
        <v>0.161</v>
      </c>
      <c r="D9" s="16">
        <v>0.17199999999999999</v>
      </c>
      <c r="E9" s="16">
        <v>0.155</v>
      </c>
      <c r="F9" s="16">
        <v>0.17299999999999999</v>
      </c>
      <c r="G9" s="16">
        <v>0.155</v>
      </c>
      <c r="H9" s="16">
        <v>0.16600000000000001</v>
      </c>
      <c r="I9" s="16">
        <v>0.152</v>
      </c>
      <c r="J9" s="16">
        <v>0.159</v>
      </c>
      <c r="K9" s="16">
        <v>0.13700000000000001</v>
      </c>
      <c r="L9" s="16">
        <v>0.109</v>
      </c>
      <c r="M9" s="16">
        <v>0.16</v>
      </c>
      <c r="N9" s="16">
        <v>0.16200000000000001</v>
      </c>
      <c r="O9" s="16">
        <v>0.17799999999999999</v>
      </c>
      <c r="P9" s="16">
        <v>0.16800000000000001</v>
      </c>
      <c r="Q9" s="16">
        <v>0.16500000000000001</v>
      </c>
      <c r="R9" s="16">
        <v>0.16400000000000001</v>
      </c>
      <c r="S9" s="16">
        <v>0.17599999999999999</v>
      </c>
      <c r="T9" s="16">
        <v>0.16300000000000001</v>
      </c>
      <c r="U9" s="16">
        <v>0.152</v>
      </c>
      <c r="V9" s="16">
        <v>0.10299999999999999</v>
      </c>
    </row>
    <row r="10" spans="1:22">
      <c r="A10" s="16">
        <v>1.75</v>
      </c>
      <c r="B10" s="16">
        <v>30</v>
      </c>
      <c r="C10" s="16">
        <v>0.16400000000000001</v>
      </c>
      <c r="D10" s="16">
        <v>0.19400000000000001</v>
      </c>
      <c r="E10" s="16">
        <v>0.16300000000000001</v>
      </c>
      <c r="F10" s="16">
        <v>0.17699999999999999</v>
      </c>
      <c r="G10" s="16">
        <v>0.182</v>
      </c>
      <c r="H10" s="16">
        <v>0.17</v>
      </c>
      <c r="I10" s="16">
        <v>0.17</v>
      </c>
      <c r="J10" s="16">
        <v>0.13800000000000001</v>
      </c>
      <c r="K10" s="16">
        <v>0.19400000000000001</v>
      </c>
      <c r="L10" s="16">
        <v>0.109</v>
      </c>
      <c r="M10" s="16">
        <v>0.17</v>
      </c>
      <c r="N10" s="16">
        <v>0.17100000000000001</v>
      </c>
      <c r="O10" s="16">
        <v>0.17799999999999999</v>
      </c>
      <c r="P10" s="16">
        <v>0.17499999999999999</v>
      </c>
      <c r="Q10" s="16">
        <v>0.186</v>
      </c>
      <c r="R10" s="16">
        <v>0.18099999999999999</v>
      </c>
      <c r="S10" s="16">
        <v>0.17399999999999999</v>
      </c>
      <c r="T10" s="16">
        <v>0.161</v>
      </c>
      <c r="U10" s="16">
        <v>0.16</v>
      </c>
      <c r="V10" s="16">
        <v>0.10299999999999999</v>
      </c>
    </row>
    <row r="11" spans="1:22">
      <c r="A11" s="16">
        <v>2</v>
      </c>
      <c r="B11" s="16">
        <v>30</v>
      </c>
      <c r="C11" s="16">
        <v>0.17</v>
      </c>
      <c r="D11" s="16">
        <v>0.19900000000000001</v>
      </c>
      <c r="E11" s="16">
        <v>0.17499999999999999</v>
      </c>
      <c r="F11" s="16">
        <v>0.17599999999999999</v>
      </c>
      <c r="G11" s="16">
        <v>0.17199999999999999</v>
      </c>
      <c r="H11" s="16">
        <v>0.18099999999999999</v>
      </c>
      <c r="I11" s="16">
        <v>0.14399999999999999</v>
      </c>
      <c r="J11" s="16">
        <v>0.158</v>
      </c>
      <c r="K11" s="16">
        <v>0.159</v>
      </c>
      <c r="L11" s="16">
        <v>0.108</v>
      </c>
      <c r="M11" s="16">
        <v>0.18</v>
      </c>
      <c r="N11" s="16">
        <v>0.17699999999999999</v>
      </c>
      <c r="O11" s="16">
        <v>0.184</v>
      </c>
      <c r="P11" s="16">
        <v>0.188</v>
      </c>
      <c r="Q11" s="16">
        <v>0.187</v>
      </c>
      <c r="R11" s="16">
        <v>0.187</v>
      </c>
      <c r="S11" s="16">
        <v>0.16500000000000001</v>
      </c>
      <c r="T11" s="16">
        <v>0.184</v>
      </c>
      <c r="U11" s="16">
        <v>0.185</v>
      </c>
      <c r="V11" s="16">
        <v>0.10299999999999999</v>
      </c>
    </row>
    <row r="12" spans="1:22">
      <c r="A12" s="16">
        <v>2.25</v>
      </c>
      <c r="B12" s="16">
        <v>30</v>
      </c>
      <c r="C12" s="16">
        <v>0.187</v>
      </c>
      <c r="D12" s="16">
        <v>0.20200000000000001</v>
      </c>
      <c r="E12" s="16">
        <v>0.183</v>
      </c>
      <c r="F12" s="16">
        <v>0.19600000000000001</v>
      </c>
      <c r="G12" s="16">
        <v>0.19500000000000001</v>
      </c>
      <c r="H12" s="16">
        <v>0.193</v>
      </c>
      <c r="I12" s="16">
        <v>0.187</v>
      </c>
      <c r="J12" s="16">
        <v>0.14299999999999999</v>
      </c>
      <c r="K12" s="16">
        <v>0.13800000000000001</v>
      </c>
      <c r="L12" s="16">
        <v>0.109</v>
      </c>
      <c r="M12" s="16">
        <v>0.19500000000000001</v>
      </c>
      <c r="N12" s="16">
        <v>0.192</v>
      </c>
      <c r="O12" s="16">
        <v>0.20300000000000001</v>
      </c>
      <c r="P12" s="16">
        <v>0.19400000000000001</v>
      </c>
      <c r="Q12" s="16">
        <v>0.19400000000000001</v>
      </c>
      <c r="R12" s="16">
        <v>0.20200000000000001</v>
      </c>
      <c r="S12" s="16">
        <v>0.191</v>
      </c>
      <c r="T12" s="16">
        <v>0.152</v>
      </c>
      <c r="U12" s="16">
        <v>0.2</v>
      </c>
      <c r="V12" s="16">
        <v>0.104</v>
      </c>
    </row>
    <row r="13" spans="1:22">
      <c r="A13" s="16">
        <v>2.5</v>
      </c>
      <c r="B13" s="16">
        <v>30</v>
      </c>
      <c r="C13" s="16">
        <v>0.19800000000000001</v>
      </c>
      <c r="D13" s="16">
        <v>0.22500000000000001</v>
      </c>
      <c r="E13" s="16">
        <v>0.19400000000000001</v>
      </c>
      <c r="F13" s="16">
        <v>0.21199999999999999</v>
      </c>
      <c r="G13" s="16">
        <v>0.20699999999999999</v>
      </c>
      <c r="H13" s="16">
        <v>0.20899999999999999</v>
      </c>
      <c r="I13" s="16">
        <v>0.19</v>
      </c>
      <c r="J13" s="16">
        <v>0.16700000000000001</v>
      </c>
      <c r="K13" s="16">
        <v>0.191</v>
      </c>
      <c r="L13" s="16">
        <v>0.108</v>
      </c>
      <c r="M13" s="16">
        <v>0.20799999999999999</v>
      </c>
      <c r="N13" s="16">
        <v>0.20799999999999999</v>
      </c>
      <c r="O13" s="16">
        <v>0.20599999999999999</v>
      </c>
      <c r="P13" s="16">
        <v>0.20200000000000001</v>
      </c>
      <c r="Q13" s="16">
        <v>0.221</v>
      </c>
      <c r="R13" s="16">
        <v>0.20499999999999999</v>
      </c>
      <c r="S13" s="16">
        <v>0.218</v>
      </c>
      <c r="T13" s="16">
        <v>0.19</v>
      </c>
      <c r="U13" s="16">
        <v>0.19900000000000001</v>
      </c>
      <c r="V13" s="16">
        <v>0.104</v>
      </c>
    </row>
    <row r="14" spans="1:22">
      <c r="A14" s="16">
        <v>2.75</v>
      </c>
      <c r="B14" s="16">
        <v>30</v>
      </c>
      <c r="C14" s="16">
        <v>0.218</v>
      </c>
      <c r="D14" s="16">
        <v>0.248</v>
      </c>
      <c r="E14" s="16">
        <v>0.21199999999999999</v>
      </c>
      <c r="F14" s="16">
        <v>0.22500000000000001</v>
      </c>
      <c r="G14" s="16">
        <v>0.224</v>
      </c>
      <c r="H14" s="16">
        <v>0.23300000000000001</v>
      </c>
      <c r="I14" s="16">
        <v>0.16700000000000001</v>
      </c>
      <c r="J14" s="16">
        <v>0.185</v>
      </c>
      <c r="K14" s="16">
        <v>0.223</v>
      </c>
      <c r="L14" s="16">
        <v>0.109</v>
      </c>
      <c r="M14" s="16">
        <v>0.224</v>
      </c>
      <c r="N14" s="16">
        <v>0.255</v>
      </c>
      <c r="O14" s="16">
        <v>0.23599999999999999</v>
      </c>
      <c r="P14" s="16">
        <v>0.221</v>
      </c>
      <c r="Q14" s="16">
        <v>0.23</v>
      </c>
      <c r="R14" s="16">
        <v>0.221</v>
      </c>
      <c r="S14" s="16">
        <v>0.253</v>
      </c>
      <c r="T14" s="16">
        <v>0.185</v>
      </c>
      <c r="U14" s="16">
        <v>0.19400000000000001</v>
      </c>
      <c r="V14" s="16">
        <v>0.10299999999999999</v>
      </c>
    </row>
    <row r="15" spans="1:22">
      <c r="A15" s="16">
        <v>3</v>
      </c>
      <c r="B15" s="16">
        <v>30</v>
      </c>
      <c r="C15" s="16">
        <v>0.23899999999999999</v>
      </c>
      <c r="D15" s="16">
        <v>0.26700000000000002</v>
      </c>
      <c r="E15" s="16">
        <v>0.23899999999999999</v>
      </c>
      <c r="F15" s="16">
        <v>0.24399999999999999</v>
      </c>
      <c r="G15" s="16">
        <v>0.249</v>
      </c>
      <c r="H15" s="16">
        <v>0.246</v>
      </c>
      <c r="I15" s="16">
        <v>0.20200000000000001</v>
      </c>
      <c r="J15" s="16">
        <v>0.17</v>
      </c>
      <c r="K15" s="16">
        <v>0.158</v>
      </c>
      <c r="L15" s="16">
        <v>0.108</v>
      </c>
      <c r="M15" s="16">
        <v>0.253</v>
      </c>
      <c r="N15" s="16">
        <v>0.26400000000000001</v>
      </c>
      <c r="O15" s="16">
        <v>0.25600000000000001</v>
      </c>
      <c r="P15" s="16">
        <v>0.23200000000000001</v>
      </c>
      <c r="Q15" s="16">
        <v>0.26</v>
      </c>
      <c r="R15" s="16">
        <v>0.247</v>
      </c>
      <c r="S15" s="16">
        <v>0.19800000000000001</v>
      </c>
      <c r="T15" s="16">
        <v>0.187</v>
      </c>
      <c r="U15" s="16">
        <v>0.186</v>
      </c>
      <c r="V15" s="16">
        <v>0.104</v>
      </c>
    </row>
    <row r="16" spans="1:22">
      <c r="A16" s="16">
        <v>3.25</v>
      </c>
      <c r="B16" s="16">
        <v>30</v>
      </c>
      <c r="C16" s="16">
        <v>0.26500000000000001</v>
      </c>
      <c r="D16" s="16">
        <v>0.312</v>
      </c>
      <c r="E16" s="16">
        <v>0.27300000000000002</v>
      </c>
      <c r="F16" s="16">
        <v>0.28399999999999997</v>
      </c>
      <c r="G16" s="16">
        <v>0.26900000000000002</v>
      </c>
      <c r="H16" s="16">
        <v>0.26500000000000001</v>
      </c>
      <c r="I16" s="16">
        <v>0.26300000000000001</v>
      </c>
      <c r="J16" s="16">
        <v>0.23400000000000001</v>
      </c>
      <c r="K16" s="16">
        <v>0.16600000000000001</v>
      </c>
      <c r="L16" s="16">
        <v>0.108</v>
      </c>
      <c r="M16" s="16">
        <v>0.29099999999999998</v>
      </c>
      <c r="N16" s="16">
        <v>0.29699999999999999</v>
      </c>
      <c r="O16" s="16">
        <v>0.29199999999999998</v>
      </c>
      <c r="P16" s="16">
        <v>0.27100000000000002</v>
      </c>
      <c r="Q16" s="16">
        <v>0.27500000000000002</v>
      </c>
      <c r="R16" s="16">
        <v>0.27200000000000002</v>
      </c>
      <c r="S16" s="16">
        <v>0.27300000000000002</v>
      </c>
      <c r="T16" s="16">
        <v>0.193</v>
      </c>
      <c r="U16" s="16">
        <v>0.20899999999999999</v>
      </c>
      <c r="V16" s="16">
        <v>0.10299999999999999</v>
      </c>
    </row>
    <row r="17" spans="1:22">
      <c r="A17" s="16">
        <v>3.5</v>
      </c>
      <c r="B17" s="16">
        <v>30</v>
      </c>
      <c r="C17" s="16">
        <v>0.32</v>
      </c>
      <c r="D17" s="16">
        <v>0.32400000000000001</v>
      </c>
      <c r="E17" s="16">
        <v>0.31</v>
      </c>
      <c r="F17" s="16">
        <v>0.317</v>
      </c>
      <c r="G17" s="16">
        <v>0.29699999999999999</v>
      </c>
      <c r="H17" s="16">
        <v>0.308</v>
      </c>
      <c r="I17" s="16">
        <v>0.25900000000000001</v>
      </c>
      <c r="J17" s="16">
        <v>0.221</v>
      </c>
      <c r="K17" s="16">
        <v>0.20699999999999999</v>
      </c>
      <c r="L17" s="16">
        <v>0.108</v>
      </c>
      <c r="M17" s="16">
        <v>0.32600000000000001</v>
      </c>
      <c r="N17" s="16">
        <v>0.33500000000000002</v>
      </c>
      <c r="O17" s="16">
        <v>0.34</v>
      </c>
      <c r="P17" s="16">
        <v>0.29599999999999999</v>
      </c>
      <c r="Q17" s="16">
        <v>0.30599999999999999</v>
      </c>
      <c r="R17" s="16">
        <v>0.312</v>
      </c>
      <c r="S17" s="16">
        <v>0.21</v>
      </c>
      <c r="T17" s="16">
        <v>0.24</v>
      </c>
      <c r="U17" s="16">
        <v>0.19400000000000001</v>
      </c>
      <c r="V17" s="16">
        <v>0.10299999999999999</v>
      </c>
    </row>
    <row r="18" spans="1:22">
      <c r="A18" s="16">
        <v>3.75</v>
      </c>
      <c r="B18" s="16">
        <v>30</v>
      </c>
      <c r="C18" s="16">
        <v>0.34300000000000003</v>
      </c>
      <c r="D18" s="16">
        <v>0.36799999999999999</v>
      </c>
      <c r="E18" s="16">
        <v>0.36099999999999999</v>
      </c>
      <c r="F18" s="16">
        <v>0.371</v>
      </c>
      <c r="G18" s="16">
        <v>0.34499999999999997</v>
      </c>
      <c r="H18" s="16">
        <v>0.33800000000000002</v>
      </c>
      <c r="I18" s="16">
        <v>0.30199999999999999</v>
      </c>
      <c r="J18" s="16">
        <v>0.21099999999999999</v>
      </c>
      <c r="K18" s="16">
        <v>0.22600000000000001</v>
      </c>
      <c r="L18" s="16">
        <v>0.108</v>
      </c>
      <c r="M18" s="16">
        <v>0.39100000000000001</v>
      </c>
      <c r="N18" s="16">
        <v>0.38700000000000001</v>
      </c>
      <c r="O18" s="16">
        <v>0.38200000000000001</v>
      </c>
      <c r="P18" s="16">
        <v>0.33800000000000002</v>
      </c>
      <c r="Q18" s="16">
        <v>0.39</v>
      </c>
      <c r="R18" s="16">
        <v>0.36099999999999999</v>
      </c>
      <c r="S18" s="16">
        <v>0.249</v>
      </c>
      <c r="T18" s="16">
        <v>0.26800000000000002</v>
      </c>
      <c r="U18" s="16">
        <v>0.23100000000000001</v>
      </c>
      <c r="V18" s="16">
        <v>0.104</v>
      </c>
    </row>
    <row r="19" spans="1:22">
      <c r="A19" s="16">
        <v>4</v>
      </c>
      <c r="B19" s="16">
        <v>30</v>
      </c>
      <c r="C19" s="16">
        <v>0.40300000000000002</v>
      </c>
      <c r="D19" s="16">
        <v>0.44400000000000001</v>
      </c>
      <c r="E19" s="16">
        <v>0.42099999999999999</v>
      </c>
      <c r="F19" s="16">
        <v>0.41599999999999998</v>
      </c>
      <c r="G19" s="16">
        <v>0.373</v>
      </c>
      <c r="H19" s="16">
        <v>0.376</v>
      </c>
      <c r="I19" s="16">
        <v>0.34399999999999997</v>
      </c>
      <c r="J19" s="16">
        <v>0.23899999999999999</v>
      </c>
      <c r="K19" s="16">
        <v>0.218</v>
      </c>
      <c r="L19" s="16">
        <v>0.108</v>
      </c>
      <c r="M19" s="16">
        <v>0.432</v>
      </c>
      <c r="N19" s="16">
        <v>0.42</v>
      </c>
      <c r="O19" s="16">
        <v>0.42599999999999999</v>
      </c>
      <c r="P19" s="16">
        <v>0.39200000000000002</v>
      </c>
      <c r="Q19" s="16">
        <v>0.40400000000000003</v>
      </c>
      <c r="R19" s="16">
        <v>0.40699999999999997</v>
      </c>
      <c r="S19" s="16">
        <v>0.23</v>
      </c>
      <c r="T19" s="16">
        <v>0.246</v>
      </c>
      <c r="U19" s="16">
        <v>0.23</v>
      </c>
      <c r="V19" s="16">
        <v>0.10299999999999999</v>
      </c>
    </row>
    <row r="20" spans="1:22">
      <c r="A20" s="16">
        <v>4.25</v>
      </c>
      <c r="B20" s="16">
        <v>30</v>
      </c>
      <c r="C20" s="16">
        <v>0.47</v>
      </c>
      <c r="D20" s="16">
        <v>0.48599999999999999</v>
      </c>
      <c r="E20" s="16">
        <v>0.47699999999999998</v>
      </c>
      <c r="F20" s="16">
        <v>0.45400000000000001</v>
      </c>
      <c r="G20" s="16">
        <v>0.44800000000000001</v>
      </c>
      <c r="H20" s="16">
        <v>0.503</v>
      </c>
      <c r="I20" s="16">
        <v>0.27400000000000002</v>
      </c>
      <c r="J20" s="16">
        <v>0.25700000000000001</v>
      </c>
      <c r="K20" s="16">
        <v>0.25600000000000001</v>
      </c>
      <c r="L20" s="16">
        <v>0.108</v>
      </c>
      <c r="M20" s="16">
        <v>0.52700000000000002</v>
      </c>
      <c r="N20" s="16">
        <v>0.51</v>
      </c>
      <c r="O20" s="16">
        <v>0.49299999999999999</v>
      </c>
      <c r="P20" s="16">
        <v>0.42799999999999999</v>
      </c>
      <c r="Q20" s="16">
        <v>0.442</v>
      </c>
      <c r="R20" s="16">
        <v>0.47099999999999997</v>
      </c>
      <c r="S20" s="16">
        <v>0.20399999999999999</v>
      </c>
      <c r="T20" s="16">
        <v>0.33500000000000002</v>
      </c>
      <c r="U20" s="16">
        <v>0.29499999999999998</v>
      </c>
      <c r="V20" s="16">
        <v>0.10299999999999999</v>
      </c>
    </row>
    <row r="21" spans="1:22">
      <c r="A21" s="16">
        <v>4.5</v>
      </c>
      <c r="B21" s="16">
        <v>30.1</v>
      </c>
      <c r="C21" s="16">
        <v>0.54100000000000004</v>
      </c>
      <c r="D21" s="16">
        <v>0.58199999999999996</v>
      </c>
      <c r="E21" s="16">
        <v>0.57699999999999996</v>
      </c>
      <c r="F21" s="16">
        <v>0.53400000000000003</v>
      </c>
      <c r="G21" s="16">
        <v>0.54900000000000004</v>
      </c>
      <c r="H21" s="16">
        <v>0.499</v>
      </c>
      <c r="I21" s="16">
        <v>0.27</v>
      </c>
      <c r="J21" s="16">
        <v>0.253</v>
      </c>
      <c r="K21" s="16">
        <v>0.25600000000000001</v>
      </c>
      <c r="L21" s="16">
        <v>0.108</v>
      </c>
      <c r="M21" s="16">
        <v>0.60499999999999998</v>
      </c>
      <c r="N21" s="16">
        <v>0.58099999999999996</v>
      </c>
      <c r="O21" s="16">
        <v>0.55600000000000005</v>
      </c>
      <c r="P21" s="16">
        <v>0.52900000000000003</v>
      </c>
      <c r="Q21" s="16">
        <v>0.51900000000000002</v>
      </c>
      <c r="R21" s="16">
        <v>0.503</v>
      </c>
      <c r="S21" s="16">
        <v>0.25700000000000001</v>
      </c>
      <c r="T21" s="16">
        <v>0.25600000000000001</v>
      </c>
      <c r="U21" s="16">
        <v>0.25900000000000001</v>
      </c>
      <c r="V21" s="16">
        <v>0.10299999999999999</v>
      </c>
    </row>
    <row r="22" spans="1:22">
      <c r="A22" s="16">
        <v>4.75</v>
      </c>
      <c r="B22" s="16">
        <v>30</v>
      </c>
      <c r="C22" s="16">
        <v>0.67400000000000004</v>
      </c>
      <c r="D22" s="16">
        <v>0.67800000000000005</v>
      </c>
      <c r="E22" s="16">
        <v>0.67100000000000004</v>
      </c>
      <c r="F22" s="16">
        <v>0.66500000000000004</v>
      </c>
      <c r="G22" s="16">
        <v>0.621</v>
      </c>
      <c r="H22" s="16">
        <v>0.59399999999999997</v>
      </c>
      <c r="I22" s="16">
        <v>0.34</v>
      </c>
      <c r="J22" s="16">
        <v>0.27300000000000002</v>
      </c>
      <c r="K22" s="16">
        <v>0.33</v>
      </c>
      <c r="L22" s="16">
        <v>0.108</v>
      </c>
      <c r="M22" s="16">
        <v>0.74299999999999999</v>
      </c>
      <c r="N22" s="16">
        <v>0.73</v>
      </c>
      <c r="O22" s="16">
        <v>0.67500000000000004</v>
      </c>
      <c r="P22" s="16">
        <v>0.55700000000000005</v>
      </c>
      <c r="Q22" s="16">
        <v>0.56299999999999994</v>
      </c>
      <c r="R22" s="16">
        <v>0.57299999999999995</v>
      </c>
      <c r="S22" s="16">
        <v>0.27500000000000002</v>
      </c>
      <c r="T22" s="16">
        <v>0.24199999999999999</v>
      </c>
      <c r="U22" s="16">
        <v>0.32400000000000001</v>
      </c>
      <c r="V22" s="16">
        <v>0.10299999999999999</v>
      </c>
    </row>
    <row r="23" spans="1:22">
      <c r="A23" s="16">
        <v>5</v>
      </c>
      <c r="B23" s="16">
        <v>30</v>
      </c>
      <c r="C23" s="16">
        <v>0.996</v>
      </c>
      <c r="D23" s="16">
        <v>0.81799999999999995</v>
      </c>
      <c r="E23" s="16">
        <v>0.80300000000000005</v>
      </c>
      <c r="F23" s="16">
        <v>0.81499999999999995</v>
      </c>
      <c r="G23" s="16">
        <v>0.74099999999999999</v>
      </c>
      <c r="H23" s="16">
        <v>0.67800000000000005</v>
      </c>
      <c r="I23" s="16">
        <v>0.30499999999999999</v>
      </c>
      <c r="J23" s="16">
        <v>0.216</v>
      </c>
      <c r="K23" s="16">
        <v>0.36299999999999999</v>
      </c>
      <c r="L23" s="16">
        <v>0.108</v>
      </c>
      <c r="M23" s="16">
        <v>0.8</v>
      </c>
      <c r="N23" s="16">
        <v>0.80400000000000005</v>
      </c>
      <c r="O23" s="16">
        <v>0.79800000000000004</v>
      </c>
      <c r="P23" s="16">
        <v>0.69699999999999995</v>
      </c>
      <c r="Q23" s="16">
        <v>0.62</v>
      </c>
      <c r="R23" s="16">
        <v>0.69399999999999995</v>
      </c>
      <c r="S23" s="16">
        <v>0.28000000000000003</v>
      </c>
      <c r="T23" s="16">
        <v>0.25700000000000001</v>
      </c>
      <c r="U23" s="16">
        <v>0.372</v>
      </c>
      <c r="V23" s="16">
        <v>0.10299999999999999</v>
      </c>
    </row>
    <row r="24" spans="1:22">
      <c r="A24" s="16">
        <v>5.25</v>
      </c>
      <c r="B24" s="16">
        <v>30</v>
      </c>
      <c r="C24" s="16">
        <v>0.81499999999999995</v>
      </c>
      <c r="D24" s="16">
        <v>0.85199999999999998</v>
      </c>
      <c r="E24" s="16">
        <v>0.878</v>
      </c>
      <c r="F24" s="16">
        <v>0.84499999999999997</v>
      </c>
      <c r="G24" s="16">
        <v>0.85699999999999998</v>
      </c>
      <c r="H24" s="16">
        <v>0.79100000000000004</v>
      </c>
      <c r="I24" s="16">
        <v>0.32</v>
      </c>
      <c r="J24" s="16">
        <v>0.309</v>
      </c>
      <c r="K24" s="16">
        <v>0.31900000000000001</v>
      </c>
      <c r="L24" s="16">
        <v>0.108</v>
      </c>
      <c r="M24" s="16">
        <v>0.86099999999999999</v>
      </c>
      <c r="N24" s="16">
        <v>0.875</v>
      </c>
      <c r="O24" s="16">
        <v>0.874</v>
      </c>
      <c r="P24" s="16">
        <v>0.79500000000000004</v>
      </c>
      <c r="Q24" s="16">
        <v>0.72599999999999998</v>
      </c>
      <c r="R24" s="16">
        <v>0.80500000000000005</v>
      </c>
      <c r="S24" s="16">
        <v>0.36599999999999999</v>
      </c>
      <c r="T24" s="16">
        <v>0.34300000000000003</v>
      </c>
      <c r="U24" s="16">
        <v>0.32900000000000001</v>
      </c>
      <c r="V24" s="16">
        <v>0.10299999999999999</v>
      </c>
    </row>
    <row r="25" spans="1:22">
      <c r="A25" s="16">
        <v>5.5</v>
      </c>
      <c r="B25" s="16">
        <v>30</v>
      </c>
      <c r="C25" s="16">
        <v>0.90800000000000003</v>
      </c>
      <c r="D25" s="16">
        <v>0.97099999999999997</v>
      </c>
      <c r="E25" s="16">
        <v>0.95699999999999996</v>
      </c>
      <c r="F25" s="16">
        <v>0.96</v>
      </c>
      <c r="G25" s="16">
        <v>0.90400000000000003</v>
      </c>
      <c r="H25" s="16">
        <v>0.89</v>
      </c>
      <c r="I25" s="16">
        <v>0.30399999999999999</v>
      </c>
      <c r="J25" s="16">
        <v>0.42199999999999999</v>
      </c>
      <c r="K25" s="16">
        <v>0.40100000000000002</v>
      </c>
      <c r="L25" s="16">
        <v>0.108</v>
      </c>
      <c r="M25" s="16">
        <v>0.97</v>
      </c>
      <c r="N25" s="16">
        <v>0.96</v>
      </c>
      <c r="O25" s="16">
        <v>1.056</v>
      </c>
      <c r="P25" s="16">
        <v>0.96799999999999997</v>
      </c>
      <c r="Q25" s="16">
        <v>0.85499999999999998</v>
      </c>
      <c r="R25" s="16">
        <v>0.88600000000000001</v>
      </c>
      <c r="S25" s="16">
        <v>0.36599999999999999</v>
      </c>
      <c r="T25" s="16">
        <v>0.32400000000000001</v>
      </c>
      <c r="U25" s="16">
        <v>0.41399999999999998</v>
      </c>
      <c r="V25" s="16">
        <v>0.10299999999999999</v>
      </c>
    </row>
    <row r="26" spans="1:22">
      <c r="A26" s="16">
        <v>5.75</v>
      </c>
      <c r="B26" s="16">
        <v>30.1</v>
      </c>
      <c r="C26" s="16">
        <v>0.99299999999999999</v>
      </c>
      <c r="D26" s="16">
        <v>1.026</v>
      </c>
      <c r="E26" s="16">
        <v>1.0409999999999999</v>
      </c>
      <c r="F26" s="16">
        <v>1.0109999999999999</v>
      </c>
      <c r="G26" s="16">
        <v>0.99</v>
      </c>
      <c r="H26" s="16">
        <v>0.93200000000000005</v>
      </c>
      <c r="I26" s="16">
        <v>0.33800000000000002</v>
      </c>
      <c r="J26" s="16">
        <v>0.314</v>
      </c>
      <c r="K26" s="16">
        <v>0.371</v>
      </c>
      <c r="L26" s="16">
        <v>0.108</v>
      </c>
      <c r="M26" s="16">
        <v>0.98899999999999999</v>
      </c>
      <c r="N26" s="16">
        <v>1.0469999999999999</v>
      </c>
      <c r="O26" s="16">
        <v>1.026</v>
      </c>
      <c r="P26" s="16">
        <v>1.0169999999999999</v>
      </c>
      <c r="Q26" s="16">
        <v>0.91200000000000003</v>
      </c>
      <c r="R26" s="16">
        <v>0.93700000000000006</v>
      </c>
      <c r="S26" s="16">
        <v>0.40400000000000003</v>
      </c>
      <c r="T26" s="16">
        <v>0.36599999999999999</v>
      </c>
      <c r="U26" s="16">
        <v>0.41799999999999998</v>
      </c>
      <c r="V26" s="16">
        <v>0.10299999999999999</v>
      </c>
    </row>
    <row r="27" spans="1:22">
      <c r="A27" s="16">
        <v>6</v>
      </c>
      <c r="B27" s="16">
        <v>30</v>
      </c>
      <c r="C27" s="16">
        <v>1.0940000000000001</v>
      </c>
      <c r="D27" s="16">
        <v>1.0900000000000001</v>
      </c>
      <c r="E27" s="16">
        <v>1.1120000000000001</v>
      </c>
      <c r="F27" s="16">
        <v>1.06</v>
      </c>
      <c r="G27" s="16">
        <v>1.0169999999999999</v>
      </c>
      <c r="H27" s="16">
        <v>1.0640000000000001</v>
      </c>
      <c r="I27" s="16">
        <v>0.32300000000000001</v>
      </c>
      <c r="J27" s="16">
        <v>0.35099999999999998</v>
      </c>
      <c r="K27" s="16">
        <v>0.41</v>
      </c>
      <c r="L27" s="16">
        <v>0.108</v>
      </c>
      <c r="M27" s="16">
        <v>1.071</v>
      </c>
      <c r="N27" s="16">
        <v>1.135</v>
      </c>
      <c r="O27" s="16">
        <v>1.1080000000000001</v>
      </c>
      <c r="P27" s="16">
        <v>1.026</v>
      </c>
      <c r="Q27" s="16">
        <v>1.0369999999999999</v>
      </c>
      <c r="R27" s="16">
        <v>0.97199999999999998</v>
      </c>
      <c r="S27" s="16">
        <v>0.39400000000000002</v>
      </c>
      <c r="T27" s="16">
        <v>0.33500000000000002</v>
      </c>
      <c r="U27" s="16">
        <v>0.41799999999999998</v>
      </c>
      <c r="V27" s="16">
        <v>0.10299999999999999</v>
      </c>
    </row>
    <row r="28" spans="1:22">
      <c r="A28" s="16">
        <v>6.25</v>
      </c>
      <c r="B28" s="16">
        <v>30</v>
      </c>
      <c r="C28" s="16">
        <v>1.165</v>
      </c>
      <c r="D28" s="16">
        <v>1.179</v>
      </c>
      <c r="E28" s="16">
        <v>1.175</v>
      </c>
      <c r="F28" s="16">
        <v>1.125</v>
      </c>
      <c r="G28" s="16">
        <v>1.0589999999999999</v>
      </c>
      <c r="H28" s="16">
        <v>1.085</v>
      </c>
      <c r="I28" s="16">
        <v>0.308</v>
      </c>
      <c r="J28" s="16">
        <v>0.318</v>
      </c>
      <c r="K28" s="16">
        <v>0.33900000000000002</v>
      </c>
      <c r="L28" s="16">
        <v>0.108</v>
      </c>
      <c r="M28" s="16">
        <v>1.1439999999999999</v>
      </c>
      <c r="N28" s="16">
        <v>1.216</v>
      </c>
      <c r="O28" s="16">
        <v>1.1930000000000001</v>
      </c>
      <c r="P28" s="16">
        <v>1.1870000000000001</v>
      </c>
      <c r="Q28" s="16">
        <v>1.097</v>
      </c>
      <c r="R28" s="16">
        <v>1.042</v>
      </c>
      <c r="S28" s="16">
        <v>0.48</v>
      </c>
      <c r="T28" s="16">
        <v>0.51600000000000001</v>
      </c>
      <c r="U28" s="16">
        <v>0.53200000000000003</v>
      </c>
      <c r="V28" s="16">
        <v>0.10299999999999999</v>
      </c>
    </row>
    <row r="29" spans="1:22">
      <c r="A29" s="16">
        <v>6.5</v>
      </c>
      <c r="B29" s="16">
        <v>30</v>
      </c>
      <c r="C29" s="16">
        <v>1.214</v>
      </c>
      <c r="D29" s="16">
        <v>1.2430000000000001</v>
      </c>
      <c r="E29" s="16">
        <v>1.226</v>
      </c>
      <c r="F29" s="16">
        <v>1.1519999999999999</v>
      </c>
      <c r="G29" s="16">
        <v>1.1299999999999999</v>
      </c>
      <c r="H29" s="16">
        <v>1.1299999999999999</v>
      </c>
      <c r="I29" s="16">
        <v>0.26500000000000001</v>
      </c>
      <c r="J29" s="16">
        <v>0.42299999999999999</v>
      </c>
      <c r="K29" s="16">
        <v>0.47299999999999998</v>
      </c>
      <c r="L29" s="16">
        <v>0.108</v>
      </c>
      <c r="M29" s="16">
        <v>1.2390000000000001</v>
      </c>
      <c r="N29" s="16">
        <v>1.244</v>
      </c>
      <c r="O29" s="16">
        <v>1.2669999999999999</v>
      </c>
      <c r="P29" s="16">
        <v>1.264</v>
      </c>
      <c r="Q29" s="16">
        <v>1.1739999999999999</v>
      </c>
      <c r="R29" s="16">
        <v>1.135</v>
      </c>
      <c r="S29" s="16">
        <v>0.504</v>
      </c>
      <c r="T29" s="16">
        <v>0.443</v>
      </c>
      <c r="U29" s="16">
        <v>0.53700000000000003</v>
      </c>
      <c r="V29" s="16">
        <v>0.10299999999999999</v>
      </c>
    </row>
    <row r="30" spans="1:22">
      <c r="A30" s="16">
        <v>6.75</v>
      </c>
      <c r="B30" s="16">
        <v>30</v>
      </c>
      <c r="C30" s="16">
        <v>1.264</v>
      </c>
      <c r="D30" s="16">
        <v>1.302</v>
      </c>
      <c r="E30" s="16">
        <v>1.2729999999999999</v>
      </c>
      <c r="F30" s="16">
        <v>1.232</v>
      </c>
      <c r="G30" s="16">
        <v>1.208</v>
      </c>
      <c r="H30" s="16">
        <v>1.226</v>
      </c>
      <c r="I30" s="16">
        <v>0.36099999999999999</v>
      </c>
      <c r="J30" s="16">
        <v>0.33400000000000002</v>
      </c>
      <c r="K30" s="16">
        <v>0.48399999999999999</v>
      </c>
      <c r="L30" s="16">
        <v>0.108</v>
      </c>
      <c r="M30" s="16">
        <v>1.2789999999999999</v>
      </c>
      <c r="N30" s="16">
        <v>1.296</v>
      </c>
      <c r="O30" s="16">
        <v>1.2889999999999999</v>
      </c>
      <c r="P30" s="16">
        <v>1.2909999999999999</v>
      </c>
      <c r="Q30" s="16">
        <v>1.236</v>
      </c>
      <c r="R30" s="16">
        <v>1.1719999999999999</v>
      </c>
      <c r="S30" s="16">
        <v>0.58799999999999997</v>
      </c>
      <c r="T30" s="16">
        <v>0.51600000000000001</v>
      </c>
      <c r="U30" s="16">
        <v>0.502</v>
      </c>
      <c r="V30" s="16">
        <v>0.10299999999999999</v>
      </c>
    </row>
    <row r="31" spans="1:22">
      <c r="A31" s="16">
        <v>7</v>
      </c>
      <c r="B31" s="16">
        <v>30</v>
      </c>
      <c r="C31" s="16">
        <v>1.286</v>
      </c>
      <c r="D31" s="16">
        <v>1.3180000000000001</v>
      </c>
      <c r="E31" s="16">
        <v>1.319</v>
      </c>
      <c r="F31" s="16">
        <v>1.248</v>
      </c>
      <c r="G31" s="16">
        <v>1.252</v>
      </c>
      <c r="H31" s="16">
        <v>1.232</v>
      </c>
      <c r="I31" s="16">
        <v>0.34</v>
      </c>
      <c r="J31" s="16">
        <v>0.5</v>
      </c>
      <c r="K31" s="16">
        <v>0.55300000000000005</v>
      </c>
      <c r="L31" s="16">
        <v>0.108</v>
      </c>
      <c r="M31" s="16">
        <v>1.339</v>
      </c>
      <c r="N31" s="16">
        <v>1.371</v>
      </c>
      <c r="O31" s="16">
        <v>1.2969999999999999</v>
      </c>
      <c r="P31" s="16">
        <v>1.331</v>
      </c>
      <c r="Q31" s="16">
        <v>1.22</v>
      </c>
      <c r="R31" s="16">
        <v>1.2589999999999999</v>
      </c>
      <c r="S31" s="16">
        <v>0.60299999999999998</v>
      </c>
      <c r="T31" s="16">
        <v>0.57899999999999996</v>
      </c>
      <c r="U31" s="16">
        <v>0.60499999999999998</v>
      </c>
      <c r="V31" s="16">
        <v>0.10299999999999999</v>
      </c>
    </row>
    <row r="32" spans="1:22">
      <c r="A32" s="16">
        <v>7.25</v>
      </c>
      <c r="B32" s="16">
        <v>30</v>
      </c>
      <c r="C32" s="16">
        <v>1.3360000000000001</v>
      </c>
      <c r="D32" s="16">
        <v>1.331</v>
      </c>
      <c r="E32" s="16">
        <v>1.3340000000000001</v>
      </c>
      <c r="F32" s="16">
        <v>1.294</v>
      </c>
      <c r="G32" s="16">
        <v>1.2629999999999999</v>
      </c>
      <c r="H32" s="16">
        <v>1.2490000000000001</v>
      </c>
      <c r="I32" s="16">
        <v>0.36799999999999999</v>
      </c>
      <c r="J32" s="16">
        <v>0.45100000000000001</v>
      </c>
      <c r="K32" s="16">
        <v>0.40400000000000003</v>
      </c>
      <c r="L32" s="16">
        <v>0.108</v>
      </c>
      <c r="M32" s="16">
        <v>1.3979999999999999</v>
      </c>
      <c r="N32" s="16">
        <v>1.371</v>
      </c>
      <c r="O32" s="16">
        <v>1.3320000000000001</v>
      </c>
      <c r="P32" s="16">
        <v>1.3380000000000001</v>
      </c>
      <c r="Q32" s="16">
        <v>1.2649999999999999</v>
      </c>
      <c r="R32" s="16">
        <v>1.2829999999999999</v>
      </c>
      <c r="S32" s="16">
        <v>0.67500000000000004</v>
      </c>
      <c r="T32" s="16">
        <v>0.621</v>
      </c>
      <c r="U32" s="16">
        <v>0.65300000000000002</v>
      </c>
      <c r="V32" s="16">
        <v>0.10299999999999999</v>
      </c>
    </row>
    <row r="33" spans="1:22">
      <c r="A33" s="16">
        <v>7.5</v>
      </c>
      <c r="B33" s="16">
        <v>30</v>
      </c>
      <c r="C33" s="16">
        <v>1.373</v>
      </c>
      <c r="D33" s="16">
        <v>1.379</v>
      </c>
      <c r="E33" s="16">
        <v>1.3560000000000001</v>
      </c>
      <c r="F33" s="16">
        <v>1.319</v>
      </c>
      <c r="G33" s="16">
        <v>1.31</v>
      </c>
      <c r="H33" s="16">
        <v>1.2849999999999999</v>
      </c>
      <c r="I33" s="16">
        <v>0.34699999999999998</v>
      </c>
      <c r="J33" s="16">
        <v>0.377</v>
      </c>
      <c r="K33" s="16">
        <v>0.52600000000000002</v>
      </c>
      <c r="L33" s="16">
        <v>0.108</v>
      </c>
      <c r="M33" s="16">
        <v>1.405</v>
      </c>
      <c r="N33" s="16">
        <v>1.4039999999999999</v>
      </c>
      <c r="O33" s="16">
        <v>1.38</v>
      </c>
      <c r="P33" s="16">
        <v>1.367</v>
      </c>
      <c r="Q33" s="16">
        <v>1.335</v>
      </c>
      <c r="R33" s="16">
        <v>1.294</v>
      </c>
      <c r="S33" s="16">
        <v>0.72899999999999998</v>
      </c>
      <c r="T33" s="16">
        <v>0.67500000000000004</v>
      </c>
      <c r="U33" s="16">
        <v>0.70299999999999996</v>
      </c>
      <c r="V33" s="16">
        <v>0.10299999999999999</v>
      </c>
    </row>
    <row r="34" spans="1:22">
      <c r="A34" s="16">
        <v>7.75</v>
      </c>
      <c r="B34" s="16">
        <v>30</v>
      </c>
      <c r="C34" s="16">
        <v>1.3979999999999999</v>
      </c>
      <c r="D34" s="16">
        <v>1.4019999999999999</v>
      </c>
      <c r="E34" s="16">
        <v>1.3919999999999999</v>
      </c>
      <c r="F34" s="16">
        <v>1.347</v>
      </c>
      <c r="G34" s="16">
        <v>1.345</v>
      </c>
      <c r="H34" s="16">
        <v>1.3260000000000001</v>
      </c>
      <c r="I34" s="16">
        <v>0.374</v>
      </c>
      <c r="J34" s="16">
        <v>0.40899999999999997</v>
      </c>
      <c r="K34" s="16">
        <v>0.56399999999999995</v>
      </c>
      <c r="L34" s="16">
        <v>0.109</v>
      </c>
      <c r="M34" s="16">
        <v>1.45</v>
      </c>
      <c r="N34" s="16">
        <v>1.4490000000000001</v>
      </c>
      <c r="O34" s="16">
        <v>1.4059999999999999</v>
      </c>
      <c r="P34" s="16">
        <v>1.3779999999999999</v>
      </c>
      <c r="Q34" s="16">
        <v>1.361</v>
      </c>
      <c r="R34" s="16">
        <v>1.365</v>
      </c>
      <c r="S34" s="16">
        <v>0.68799999999999994</v>
      </c>
      <c r="T34" s="16">
        <v>0.70099999999999996</v>
      </c>
      <c r="U34" s="16">
        <v>0.75900000000000001</v>
      </c>
      <c r="V34" s="16">
        <v>0.104</v>
      </c>
    </row>
    <row r="35" spans="1:22">
      <c r="A35" s="16">
        <v>8</v>
      </c>
      <c r="B35" s="16">
        <v>30</v>
      </c>
      <c r="C35" s="16">
        <v>1.401</v>
      </c>
      <c r="D35" s="16">
        <v>1.4339999999999999</v>
      </c>
      <c r="E35" s="16">
        <v>1.417</v>
      </c>
      <c r="F35" s="16">
        <v>1.369</v>
      </c>
      <c r="G35" s="16">
        <v>1.3640000000000001</v>
      </c>
      <c r="H35" s="16">
        <v>1.375</v>
      </c>
      <c r="I35" s="16">
        <v>0.43099999999999999</v>
      </c>
      <c r="J35" s="16">
        <v>0.497</v>
      </c>
      <c r="K35" s="16">
        <v>0.56599999999999995</v>
      </c>
      <c r="L35" s="16">
        <v>0.108</v>
      </c>
      <c r="M35" s="16">
        <v>1.464</v>
      </c>
      <c r="N35" s="16">
        <v>1.452</v>
      </c>
      <c r="O35" s="16">
        <v>1.448</v>
      </c>
      <c r="P35" s="16">
        <v>1.399</v>
      </c>
      <c r="Q35" s="16">
        <v>1.393</v>
      </c>
      <c r="R35" s="16">
        <v>1.389</v>
      </c>
      <c r="S35" s="16">
        <v>0.8</v>
      </c>
      <c r="T35" s="16">
        <v>0.82499999999999996</v>
      </c>
      <c r="U35" s="16">
        <v>0.81299999999999994</v>
      </c>
      <c r="V35" s="16">
        <v>0.104</v>
      </c>
    </row>
    <row r="36" spans="1:22">
      <c r="A36" s="16">
        <v>8.25</v>
      </c>
      <c r="B36" s="16">
        <v>30.1</v>
      </c>
      <c r="C36" s="16">
        <v>1.4470000000000001</v>
      </c>
      <c r="D36" s="16">
        <v>1.458</v>
      </c>
      <c r="E36" s="16">
        <v>1.4359999999999999</v>
      </c>
      <c r="F36" s="16">
        <v>1.4039999999999999</v>
      </c>
      <c r="G36" s="16">
        <v>1.403</v>
      </c>
      <c r="H36" s="16">
        <v>1.375</v>
      </c>
      <c r="I36" s="16">
        <v>0.5</v>
      </c>
      <c r="J36" s="16">
        <v>0.40100000000000002</v>
      </c>
      <c r="K36" s="16">
        <v>0.62</v>
      </c>
      <c r="L36" s="16">
        <v>0.108</v>
      </c>
      <c r="M36" s="16">
        <v>1.4830000000000001</v>
      </c>
      <c r="N36" s="16">
        <v>1.4790000000000001</v>
      </c>
      <c r="O36" s="16">
        <v>1.456</v>
      </c>
      <c r="P36" s="16">
        <v>1.468</v>
      </c>
      <c r="Q36" s="16">
        <v>1.4179999999999999</v>
      </c>
      <c r="R36" s="16">
        <v>1.409</v>
      </c>
      <c r="S36" s="16">
        <v>0.77700000000000002</v>
      </c>
      <c r="T36" s="16">
        <v>0.83099999999999996</v>
      </c>
      <c r="U36" s="16">
        <v>0.93100000000000005</v>
      </c>
      <c r="V36" s="16">
        <v>0.104</v>
      </c>
    </row>
    <row r="37" spans="1:22">
      <c r="A37" s="16">
        <v>8.5</v>
      </c>
      <c r="B37" s="16">
        <v>30</v>
      </c>
      <c r="C37" s="16">
        <v>1.4610000000000001</v>
      </c>
      <c r="D37" s="16">
        <v>1.4830000000000001</v>
      </c>
      <c r="E37" s="16">
        <v>1.454</v>
      </c>
      <c r="F37" s="16">
        <v>1.4319999999999999</v>
      </c>
      <c r="G37" s="16">
        <v>1.419</v>
      </c>
      <c r="H37" s="16">
        <v>1.425</v>
      </c>
      <c r="I37" s="16">
        <v>0.45300000000000001</v>
      </c>
      <c r="J37" s="16">
        <v>0.34</v>
      </c>
      <c r="K37" s="16">
        <v>0.59</v>
      </c>
      <c r="L37" s="16">
        <v>0.108</v>
      </c>
      <c r="M37" s="16">
        <v>1.518</v>
      </c>
      <c r="N37" s="16">
        <v>1.506</v>
      </c>
      <c r="O37" s="16">
        <v>1.484</v>
      </c>
      <c r="P37" s="16">
        <v>1.4590000000000001</v>
      </c>
      <c r="Q37" s="16">
        <v>1.4490000000000001</v>
      </c>
      <c r="R37" s="16">
        <v>1.4279999999999999</v>
      </c>
      <c r="S37" s="16">
        <v>1</v>
      </c>
      <c r="T37" s="16">
        <v>0.998</v>
      </c>
      <c r="U37" s="16">
        <v>0.93600000000000005</v>
      </c>
      <c r="V37" s="16">
        <v>0.10299999999999999</v>
      </c>
    </row>
    <row r="38" spans="1:22">
      <c r="A38" s="16">
        <v>8.75</v>
      </c>
      <c r="B38" s="16">
        <v>30.1</v>
      </c>
      <c r="C38" s="16">
        <v>1.4950000000000001</v>
      </c>
      <c r="D38" s="16">
        <v>1.506</v>
      </c>
      <c r="E38" s="16">
        <v>1.484</v>
      </c>
      <c r="F38" s="16">
        <v>1.4339999999999999</v>
      </c>
      <c r="G38" s="16">
        <v>1.454</v>
      </c>
      <c r="H38" s="16">
        <v>1.472</v>
      </c>
      <c r="I38" s="16">
        <v>0.39900000000000002</v>
      </c>
      <c r="J38" s="16">
        <v>0.46100000000000002</v>
      </c>
      <c r="K38" s="16">
        <v>0.58099999999999996</v>
      </c>
      <c r="L38" s="16">
        <v>0.109</v>
      </c>
      <c r="M38" s="16">
        <v>1.5249999999999999</v>
      </c>
      <c r="N38" s="16">
        <v>1.5249999999999999</v>
      </c>
      <c r="O38" s="16">
        <v>1.518</v>
      </c>
      <c r="P38" s="16">
        <v>1.478</v>
      </c>
      <c r="Q38" s="16">
        <v>1.4630000000000001</v>
      </c>
      <c r="R38" s="16">
        <v>1.4630000000000001</v>
      </c>
      <c r="S38" s="16">
        <v>1.01</v>
      </c>
      <c r="T38" s="16">
        <v>0.96799999999999997</v>
      </c>
      <c r="U38" s="16">
        <v>1.0740000000000001</v>
      </c>
      <c r="V38" s="16">
        <v>0.104</v>
      </c>
    </row>
    <row r="39" spans="1:22">
      <c r="A39" s="16">
        <v>9</v>
      </c>
      <c r="B39" s="16">
        <v>30</v>
      </c>
      <c r="C39" s="16">
        <v>1.5089999999999999</v>
      </c>
      <c r="D39" s="16">
        <v>1.52</v>
      </c>
      <c r="E39" s="16">
        <v>1.494</v>
      </c>
      <c r="F39" s="16">
        <v>1.462</v>
      </c>
      <c r="G39" s="16">
        <v>1.4630000000000001</v>
      </c>
      <c r="H39" s="16">
        <v>1.474</v>
      </c>
      <c r="I39" s="16">
        <v>0.39</v>
      </c>
      <c r="J39" s="16">
        <v>0.29799999999999999</v>
      </c>
      <c r="K39" s="16">
        <v>0.40500000000000003</v>
      </c>
      <c r="L39" s="16">
        <v>0.108</v>
      </c>
      <c r="M39" s="16">
        <v>1.5589999999999999</v>
      </c>
      <c r="N39" s="16">
        <v>1.5549999999999999</v>
      </c>
      <c r="O39" s="16">
        <v>1.532</v>
      </c>
      <c r="P39" s="16">
        <v>1.51</v>
      </c>
      <c r="Q39" s="16">
        <v>1.476</v>
      </c>
      <c r="R39" s="16">
        <v>1.468</v>
      </c>
      <c r="S39" s="16">
        <v>1.083</v>
      </c>
      <c r="T39" s="16">
        <v>1.1200000000000001</v>
      </c>
      <c r="U39" s="16">
        <v>1.145</v>
      </c>
      <c r="V39" s="16">
        <v>0.104</v>
      </c>
    </row>
    <row r="40" spans="1:22">
      <c r="A40" s="16">
        <v>9.25</v>
      </c>
      <c r="B40" s="16">
        <v>30</v>
      </c>
      <c r="C40" s="16">
        <v>1.534</v>
      </c>
      <c r="D40" s="16">
        <v>1.5449999999999999</v>
      </c>
      <c r="E40" s="16">
        <v>1.5189999999999999</v>
      </c>
      <c r="F40" s="16">
        <v>1.478</v>
      </c>
      <c r="G40" s="16">
        <v>1.4710000000000001</v>
      </c>
      <c r="H40" s="16">
        <v>1.488</v>
      </c>
      <c r="I40" s="16">
        <v>0.435</v>
      </c>
      <c r="J40" s="16">
        <v>0.316</v>
      </c>
      <c r="K40" s="16">
        <v>0.40200000000000002</v>
      </c>
      <c r="L40" s="16">
        <v>0.108</v>
      </c>
      <c r="M40" s="16">
        <v>1.575</v>
      </c>
      <c r="N40" s="16">
        <v>1.569</v>
      </c>
      <c r="O40" s="16">
        <v>1.5469999999999999</v>
      </c>
      <c r="P40" s="16">
        <v>1.528</v>
      </c>
      <c r="Q40" s="16">
        <v>1.5089999999999999</v>
      </c>
      <c r="R40" s="16">
        <v>1.4810000000000001</v>
      </c>
      <c r="S40" s="16">
        <v>1.1359999999999999</v>
      </c>
      <c r="T40" s="16">
        <v>1.242</v>
      </c>
      <c r="U40" s="16">
        <v>1.161</v>
      </c>
      <c r="V40" s="16">
        <v>0.104</v>
      </c>
    </row>
    <row r="41" spans="1:22">
      <c r="A41" s="16">
        <v>9.5</v>
      </c>
      <c r="B41" s="16">
        <v>30</v>
      </c>
      <c r="C41" s="16">
        <v>1.548</v>
      </c>
      <c r="D41" s="16">
        <v>1.5640000000000001</v>
      </c>
      <c r="E41" s="16">
        <v>1.536</v>
      </c>
      <c r="F41" s="16">
        <v>1.484</v>
      </c>
      <c r="G41" s="16">
        <v>1.492</v>
      </c>
      <c r="H41" s="16">
        <v>1.512</v>
      </c>
      <c r="I41" s="16">
        <v>0.32700000000000001</v>
      </c>
      <c r="J41" s="16">
        <v>0.34399999999999997</v>
      </c>
      <c r="K41" s="16">
        <v>0.82599999999999996</v>
      </c>
      <c r="L41" s="16">
        <v>0.108</v>
      </c>
      <c r="M41" s="16">
        <v>1.6</v>
      </c>
      <c r="N41" s="16">
        <v>1.5860000000000001</v>
      </c>
      <c r="O41" s="16">
        <v>1.577</v>
      </c>
      <c r="P41" s="16">
        <v>1.5429999999999999</v>
      </c>
      <c r="Q41" s="16">
        <v>1.526</v>
      </c>
      <c r="R41" s="16">
        <v>1.5009999999999999</v>
      </c>
      <c r="S41" s="16">
        <v>1.246</v>
      </c>
      <c r="T41" s="16">
        <v>1.3380000000000001</v>
      </c>
      <c r="U41" s="16">
        <v>1.19</v>
      </c>
      <c r="V41" s="16">
        <v>0.10299999999999999</v>
      </c>
    </row>
    <row r="42" spans="1:22">
      <c r="A42" s="16">
        <v>9.75</v>
      </c>
      <c r="B42" s="16">
        <v>30</v>
      </c>
      <c r="C42" s="16">
        <v>1.569</v>
      </c>
      <c r="D42" s="16">
        <v>1.5820000000000001</v>
      </c>
      <c r="E42" s="16">
        <v>1.5549999999999999</v>
      </c>
      <c r="F42" s="16">
        <v>1.498</v>
      </c>
      <c r="G42" s="16">
        <v>1.5129999999999999</v>
      </c>
      <c r="H42" s="16">
        <v>1.5329999999999999</v>
      </c>
      <c r="I42" s="16">
        <v>0.76600000000000001</v>
      </c>
      <c r="J42" s="16">
        <v>0.58099999999999996</v>
      </c>
      <c r="K42" s="16">
        <v>0.86799999999999999</v>
      </c>
      <c r="L42" s="16">
        <v>0.108</v>
      </c>
      <c r="M42" s="16">
        <v>1.6080000000000001</v>
      </c>
      <c r="N42" s="16">
        <v>1.6819999999999999</v>
      </c>
      <c r="O42" s="16">
        <v>1.581</v>
      </c>
      <c r="P42" s="16">
        <v>1.554</v>
      </c>
      <c r="Q42" s="16">
        <v>1.5469999999999999</v>
      </c>
      <c r="R42" s="16">
        <v>1.528</v>
      </c>
      <c r="S42" s="16">
        <v>1.1739999999999999</v>
      </c>
      <c r="T42" s="16">
        <v>1.38</v>
      </c>
      <c r="U42" s="16">
        <v>1.2330000000000001</v>
      </c>
      <c r="V42" s="16">
        <v>0.10299999999999999</v>
      </c>
    </row>
    <row r="43" spans="1:22">
      <c r="A43" s="16">
        <v>10</v>
      </c>
      <c r="B43" s="16">
        <v>30</v>
      </c>
      <c r="C43" s="16">
        <v>1.583</v>
      </c>
      <c r="D43" s="16">
        <v>1.597</v>
      </c>
      <c r="E43" s="16">
        <v>1.5649999999999999</v>
      </c>
      <c r="F43" s="16">
        <v>1.5149999999999999</v>
      </c>
      <c r="G43" s="16">
        <v>1.5169999999999999</v>
      </c>
      <c r="H43" s="16">
        <v>1.542</v>
      </c>
      <c r="I43" s="16">
        <v>0.59199999999999997</v>
      </c>
      <c r="J43" s="16">
        <v>0.59399999999999997</v>
      </c>
      <c r="K43" s="16">
        <v>0.65800000000000003</v>
      </c>
      <c r="L43" s="16">
        <v>0.108</v>
      </c>
      <c r="M43" s="16">
        <v>1.635</v>
      </c>
      <c r="N43" s="16">
        <v>1.613</v>
      </c>
      <c r="O43" s="16">
        <v>1.593</v>
      </c>
      <c r="P43" s="16">
        <v>1.579</v>
      </c>
      <c r="Q43" s="16">
        <v>1.571</v>
      </c>
      <c r="R43" s="16">
        <v>1.5409999999999999</v>
      </c>
      <c r="S43" s="16">
        <v>1.1970000000000001</v>
      </c>
      <c r="T43" s="16">
        <v>1.3149999999999999</v>
      </c>
      <c r="U43" s="16">
        <v>1.302</v>
      </c>
      <c r="V43" s="16">
        <v>0.104</v>
      </c>
    </row>
    <row r="44" spans="1:22">
      <c r="A44" s="16">
        <v>10.25</v>
      </c>
      <c r="B44" s="16">
        <v>30.1</v>
      </c>
      <c r="C44" s="16">
        <v>1.605</v>
      </c>
      <c r="D44" s="16">
        <v>1.6120000000000001</v>
      </c>
      <c r="E44" s="16">
        <v>1.58</v>
      </c>
      <c r="F44" s="16">
        <v>1.53</v>
      </c>
      <c r="G44" s="16">
        <v>1.5349999999999999</v>
      </c>
      <c r="H44" s="16">
        <v>1.5609999999999999</v>
      </c>
      <c r="I44" s="16">
        <v>0.86299999999999999</v>
      </c>
      <c r="J44" s="16">
        <v>0.67200000000000004</v>
      </c>
      <c r="K44" s="16">
        <v>0.80500000000000005</v>
      </c>
      <c r="L44" s="16">
        <v>0.108</v>
      </c>
      <c r="M44" s="16">
        <v>1.6479999999999999</v>
      </c>
      <c r="N44" s="16">
        <v>1.6459999999999999</v>
      </c>
      <c r="O44" s="16">
        <v>1.611</v>
      </c>
      <c r="P44" s="16">
        <v>1.59</v>
      </c>
      <c r="Q44" s="16">
        <v>1.5860000000000001</v>
      </c>
      <c r="R44" s="16">
        <v>1.552</v>
      </c>
      <c r="S44" s="16">
        <v>1.3169999999999999</v>
      </c>
      <c r="T44" s="16">
        <v>1.5089999999999999</v>
      </c>
      <c r="U44" s="16">
        <v>1.2969999999999999</v>
      </c>
      <c r="V44" s="16">
        <v>0.104</v>
      </c>
    </row>
    <row r="45" spans="1:22">
      <c r="A45" s="16">
        <v>10.5</v>
      </c>
      <c r="B45" s="16">
        <v>30.1</v>
      </c>
      <c r="C45" s="16">
        <v>1.6140000000000001</v>
      </c>
      <c r="D45" s="16">
        <v>1.6240000000000001</v>
      </c>
      <c r="E45" s="16">
        <v>1.589</v>
      </c>
      <c r="F45" s="16">
        <v>1.5409999999999999</v>
      </c>
      <c r="G45" s="16">
        <v>1.5509999999999999</v>
      </c>
      <c r="H45" s="16">
        <v>1.583</v>
      </c>
      <c r="I45" s="16">
        <v>0.67100000000000004</v>
      </c>
      <c r="J45" s="16">
        <v>0.52200000000000002</v>
      </c>
      <c r="K45" s="16">
        <v>1.1299999999999999</v>
      </c>
      <c r="L45" s="16">
        <v>0.108</v>
      </c>
      <c r="M45" s="16">
        <v>1.661</v>
      </c>
      <c r="N45" s="16">
        <v>1.6459999999999999</v>
      </c>
      <c r="O45" s="16">
        <v>1.63</v>
      </c>
      <c r="P45" s="16">
        <v>1.6040000000000001</v>
      </c>
      <c r="Q45" s="16">
        <v>1.593</v>
      </c>
      <c r="R45" s="16">
        <v>1.5669999999999999</v>
      </c>
      <c r="S45" s="16">
        <v>1.4239999999999999</v>
      </c>
      <c r="T45" s="16">
        <v>1.4059999999999999</v>
      </c>
      <c r="U45" s="16">
        <v>1.2889999999999999</v>
      </c>
      <c r="V45" s="16">
        <v>0.104</v>
      </c>
    </row>
    <row r="46" spans="1:22">
      <c r="A46" s="16">
        <v>10.75</v>
      </c>
      <c r="B46" s="16">
        <v>30.1</v>
      </c>
      <c r="C46" s="16">
        <v>1.629</v>
      </c>
      <c r="D46" s="16">
        <v>1.6359999999999999</v>
      </c>
      <c r="E46" s="16">
        <v>1.603</v>
      </c>
      <c r="F46" s="16">
        <v>1.5469999999999999</v>
      </c>
      <c r="G46" s="16">
        <v>1.5609999999999999</v>
      </c>
      <c r="H46" s="16">
        <v>1.5840000000000001</v>
      </c>
      <c r="I46" s="16">
        <v>0.70599999999999996</v>
      </c>
      <c r="J46" s="16">
        <v>0.59099999999999997</v>
      </c>
      <c r="K46" s="16">
        <v>0.90900000000000003</v>
      </c>
      <c r="L46" s="16">
        <v>0.108</v>
      </c>
      <c r="M46" s="16">
        <v>1.677</v>
      </c>
      <c r="N46" s="16">
        <v>1.6679999999999999</v>
      </c>
      <c r="O46" s="16">
        <v>1.65</v>
      </c>
      <c r="P46" s="16">
        <v>1.621</v>
      </c>
      <c r="Q46" s="16">
        <v>1.601</v>
      </c>
      <c r="R46" s="16">
        <v>1.581</v>
      </c>
      <c r="S46" s="16">
        <v>1.365</v>
      </c>
      <c r="T46" s="16">
        <v>1.4590000000000001</v>
      </c>
      <c r="U46" s="16">
        <v>1.3680000000000001</v>
      </c>
      <c r="V46" s="16">
        <v>0.104</v>
      </c>
    </row>
    <row r="47" spans="1:22">
      <c r="A47" s="16">
        <v>11</v>
      </c>
      <c r="B47" s="16">
        <v>30</v>
      </c>
      <c r="C47" s="16">
        <v>1.631</v>
      </c>
      <c r="D47" s="16">
        <v>1.643</v>
      </c>
      <c r="E47" s="16">
        <v>1.613</v>
      </c>
      <c r="F47" s="16">
        <v>1.5609999999999999</v>
      </c>
      <c r="G47" s="16">
        <v>1.5740000000000001</v>
      </c>
      <c r="H47" s="16">
        <v>1.5880000000000001</v>
      </c>
      <c r="I47" s="16">
        <v>0.39800000000000002</v>
      </c>
      <c r="J47" s="16">
        <v>0.47299999999999998</v>
      </c>
      <c r="K47" s="16">
        <v>1.339</v>
      </c>
      <c r="L47" s="16">
        <v>0.108</v>
      </c>
      <c r="M47" s="16">
        <v>1.6839999999999999</v>
      </c>
      <c r="N47" s="16">
        <v>1.677</v>
      </c>
      <c r="O47" s="16">
        <v>1.667</v>
      </c>
      <c r="P47" s="16">
        <v>1.6279999999999999</v>
      </c>
      <c r="Q47" s="16">
        <v>1.613</v>
      </c>
      <c r="R47" s="16">
        <v>1.587</v>
      </c>
      <c r="S47" s="16">
        <v>1.4339999999999999</v>
      </c>
      <c r="T47" s="16">
        <v>1.502</v>
      </c>
      <c r="U47" s="16">
        <v>1.395</v>
      </c>
      <c r="V47" s="16">
        <v>0.106</v>
      </c>
    </row>
    <row r="48" spans="1:22">
      <c r="A48" s="16">
        <v>11.25</v>
      </c>
      <c r="B48" s="16">
        <v>30</v>
      </c>
      <c r="C48" s="16">
        <v>1.647</v>
      </c>
      <c r="D48" s="16">
        <v>1.6559999999999999</v>
      </c>
      <c r="E48" s="16">
        <v>1.623</v>
      </c>
      <c r="F48" s="16">
        <v>1.5669999999999999</v>
      </c>
      <c r="G48" s="16">
        <v>1.581</v>
      </c>
      <c r="H48" s="16">
        <v>1.601</v>
      </c>
      <c r="I48" s="16">
        <v>0.59899999999999998</v>
      </c>
      <c r="J48" s="16">
        <v>0.85499999999999998</v>
      </c>
      <c r="K48" s="16">
        <v>1.3340000000000001</v>
      </c>
      <c r="L48" s="16">
        <v>0.108</v>
      </c>
      <c r="M48" s="16">
        <v>1.7050000000000001</v>
      </c>
      <c r="N48" s="16">
        <v>1.6950000000000001</v>
      </c>
      <c r="O48" s="16">
        <v>1.673</v>
      </c>
      <c r="P48" s="16">
        <v>1.639</v>
      </c>
      <c r="Q48" s="16">
        <v>1.6359999999999999</v>
      </c>
      <c r="R48" s="16">
        <v>1.593</v>
      </c>
      <c r="S48" s="16">
        <v>1.409</v>
      </c>
      <c r="T48" s="16">
        <v>1.4690000000000001</v>
      </c>
      <c r="U48" s="16">
        <v>1.4039999999999999</v>
      </c>
      <c r="V48" s="16">
        <v>0.104</v>
      </c>
    </row>
    <row r="49" spans="1:22">
      <c r="A49" s="16">
        <v>11.5</v>
      </c>
      <c r="B49" s="16">
        <v>30.1</v>
      </c>
      <c r="C49" s="16">
        <v>1.6619999999999999</v>
      </c>
      <c r="D49" s="16">
        <v>1.6679999999999999</v>
      </c>
      <c r="E49" s="16">
        <v>1.641</v>
      </c>
      <c r="F49" s="16">
        <v>1.575</v>
      </c>
      <c r="G49" s="16">
        <v>1.58</v>
      </c>
      <c r="H49" s="16">
        <v>1.6080000000000001</v>
      </c>
      <c r="I49" s="16">
        <v>1.133</v>
      </c>
      <c r="J49" s="16">
        <v>0.94899999999999995</v>
      </c>
      <c r="K49" s="16">
        <v>1.0580000000000001</v>
      </c>
      <c r="L49" s="16">
        <v>0.109</v>
      </c>
      <c r="M49" s="16">
        <v>1.714</v>
      </c>
      <c r="N49" s="16">
        <v>1.708</v>
      </c>
      <c r="O49" s="16">
        <v>1.6859999999999999</v>
      </c>
      <c r="P49" s="16">
        <v>1.6519999999999999</v>
      </c>
      <c r="Q49" s="16">
        <v>1.633</v>
      </c>
      <c r="R49" s="16">
        <v>1.605</v>
      </c>
      <c r="S49" s="16">
        <v>1.452</v>
      </c>
      <c r="T49" s="16">
        <v>1.4790000000000001</v>
      </c>
      <c r="U49" s="16">
        <v>1.4259999999999999</v>
      </c>
      <c r="V49" s="16">
        <v>0.104</v>
      </c>
    </row>
    <row r="50" spans="1:22">
      <c r="A50" s="16">
        <v>11.75</v>
      </c>
      <c r="B50" s="16">
        <v>30.1</v>
      </c>
      <c r="C50" s="16">
        <v>1.667</v>
      </c>
      <c r="D50" s="16">
        <v>1.6759999999999999</v>
      </c>
      <c r="E50" s="16">
        <v>1.645</v>
      </c>
      <c r="F50" s="16">
        <v>1.5820000000000001</v>
      </c>
      <c r="G50" s="16">
        <v>1.591</v>
      </c>
      <c r="H50" s="16">
        <v>1.6140000000000001</v>
      </c>
      <c r="I50" s="16">
        <v>1.0660000000000001</v>
      </c>
      <c r="J50" s="16">
        <v>0.71599999999999997</v>
      </c>
      <c r="K50" s="16">
        <v>1.335</v>
      </c>
      <c r="L50" s="16">
        <v>0.109</v>
      </c>
      <c r="M50" s="16">
        <v>1.7210000000000001</v>
      </c>
      <c r="N50" s="16">
        <v>1.714</v>
      </c>
      <c r="O50" s="16">
        <v>1.69</v>
      </c>
      <c r="P50" s="16">
        <v>1.6539999999999999</v>
      </c>
      <c r="Q50" s="16">
        <v>1.6519999999999999</v>
      </c>
      <c r="R50" s="16">
        <v>1.6259999999999999</v>
      </c>
      <c r="S50" s="16">
        <v>1.4279999999999999</v>
      </c>
      <c r="T50" s="16">
        <v>1.502</v>
      </c>
      <c r="U50" s="16">
        <v>1.4690000000000001</v>
      </c>
      <c r="V50" s="16">
        <v>0.104</v>
      </c>
    </row>
    <row r="51" spans="1:22">
      <c r="A51" s="16">
        <v>12</v>
      </c>
      <c r="B51" s="16">
        <v>30.1</v>
      </c>
      <c r="C51" s="16">
        <v>1.6759999999999999</v>
      </c>
      <c r="D51" s="16">
        <v>1.6850000000000001</v>
      </c>
      <c r="E51" s="16">
        <v>1.6539999999999999</v>
      </c>
      <c r="F51" s="16">
        <v>1.5860000000000001</v>
      </c>
      <c r="G51" s="16">
        <v>1.599</v>
      </c>
      <c r="H51" s="16">
        <v>1.62</v>
      </c>
      <c r="I51" s="16">
        <v>1.3129999999999999</v>
      </c>
      <c r="J51" s="16">
        <v>0.81899999999999995</v>
      </c>
      <c r="K51" s="16">
        <v>1.0640000000000001</v>
      </c>
      <c r="L51" s="16">
        <v>0.108</v>
      </c>
      <c r="M51" s="16">
        <v>1.7390000000000001</v>
      </c>
      <c r="N51" s="16">
        <v>1.7250000000000001</v>
      </c>
      <c r="O51" s="16">
        <v>1.704</v>
      </c>
      <c r="P51" s="16">
        <v>1.6819999999999999</v>
      </c>
      <c r="Q51" s="16">
        <v>1.6639999999999999</v>
      </c>
      <c r="R51" s="16">
        <v>1.64</v>
      </c>
      <c r="S51" s="16">
        <v>1.4139999999999999</v>
      </c>
      <c r="T51" s="16">
        <v>1.496</v>
      </c>
      <c r="U51" s="16">
        <v>1.4710000000000001</v>
      </c>
      <c r="V51" s="16">
        <v>0.104</v>
      </c>
    </row>
    <row r="52" spans="1:22">
      <c r="A52" s="16">
        <v>12.25</v>
      </c>
      <c r="B52" s="16">
        <v>30.1</v>
      </c>
      <c r="C52" s="16">
        <v>1.6879999999999999</v>
      </c>
      <c r="D52" s="16">
        <v>1.6950000000000001</v>
      </c>
      <c r="E52" s="16">
        <v>1.6639999999999999</v>
      </c>
      <c r="F52" s="16">
        <v>1.5980000000000001</v>
      </c>
      <c r="G52" s="16">
        <v>1.609</v>
      </c>
      <c r="H52" s="16">
        <v>1.621</v>
      </c>
      <c r="I52" s="16">
        <v>1.1519999999999999</v>
      </c>
      <c r="J52" s="16">
        <v>1.3220000000000001</v>
      </c>
      <c r="K52" s="16">
        <v>1.54</v>
      </c>
      <c r="L52" s="16">
        <v>0.108</v>
      </c>
      <c r="M52" s="16">
        <v>1.74</v>
      </c>
      <c r="N52" s="16">
        <v>1.734</v>
      </c>
      <c r="O52" s="16">
        <v>1.712</v>
      </c>
      <c r="P52" s="16">
        <v>1.6739999999999999</v>
      </c>
      <c r="Q52" s="16">
        <v>1.6719999999999999</v>
      </c>
      <c r="R52" s="16">
        <v>1.651</v>
      </c>
      <c r="S52" s="16">
        <v>1.5089999999999999</v>
      </c>
      <c r="T52" s="16">
        <v>1.4930000000000001</v>
      </c>
      <c r="U52" s="16">
        <v>1.4790000000000001</v>
      </c>
      <c r="V52" s="16">
        <v>0.10299999999999999</v>
      </c>
    </row>
    <row r="53" spans="1:22">
      <c r="A53" s="16">
        <v>12.5</v>
      </c>
      <c r="B53" s="16">
        <v>30.1</v>
      </c>
      <c r="C53" s="16">
        <v>1.6950000000000001</v>
      </c>
      <c r="D53" s="16">
        <v>1.706</v>
      </c>
      <c r="E53" s="16">
        <v>1.6759999999999999</v>
      </c>
      <c r="F53" s="16">
        <v>1.603</v>
      </c>
      <c r="G53" s="16">
        <v>1.613</v>
      </c>
      <c r="H53" s="16">
        <v>1.63</v>
      </c>
      <c r="I53" s="16">
        <v>0.93500000000000005</v>
      </c>
      <c r="J53" s="16">
        <v>1.0629999999999999</v>
      </c>
      <c r="K53" s="16">
        <v>1.319</v>
      </c>
      <c r="L53" s="16">
        <v>0.109</v>
      </c>
      <c r="M53" s="16">
        <v>1.75</v>
      </c>
      <c r="N53" s="16">
        <v>1.746</v>
      </c>
      <c r="O53" s="16">
        <v>1.728</v>
      </c>
      <c r="P53" s="16">
        <v>1.68</v>
      </c>
      <c r="Q53" s="16">
        <v>1.679</v>
      </c>
      <c r="R53" s="16">
        <v>1.6519999999999999</v>
      </c>
      <c r="S53" s="16">
        <v>1.5269999999999999</v>
      </c>
      <c r="T53" s="16">
        <v>1.5089999999999999</v>
      </c>
      <c r="U53" s="16">
        <v>1.486</v>
      </c>
      <c r="V53" s="16">
        <v>0.104</v>
      </c>
    </row>
    <row r="54" spans="1:22">
      <c r="A54" s="16">
        <v>12.75</v>
      </c>
      <c r="B54" s="16">
        <v>30.1</v>
      </c>
      <c r="C54" s="16">
        <v>1.706</v>
      </c>
      <c r="D54" s="16">
        <v>1.7130000000000001</v>
      </c>
      <c r="E54" s="16">
        <v>1.6839999999999999</v>
      </c>
      <c r="F54" s="16">
        <v>1.607</v>
      </c>
      <c r="G54" s="16">
        <v>1.613</v>
      </c>
      <c r="H54" s="16">
        <v>1.635</v>
      </c>
      <c r="I54" s="16">
        <v>1.421</v>
      </c>
      <c r="J54" s="16">
        <v>1.1060000000000001</v>
      </c>
      <c r="K54" s="16">
        <v>1.306</v>
      </c>
      <c r="L54" s="16">
        <v>0.109</v>
      </c>
      <c r="M54" s="16">
        <v>1.76</v>
      </c>
      <c r="N54" s="16">
        <v>1.7589999999999999</v>
      </c>
      <c r="O54" s="16">
        <v>1.74</v>
      </c>
      <c r="P54" s="16">
        <v>1.6870000000000001</v>
      </c>
      <c r="Q54" s="16">
        <v>1.68</v>
      </c>
      <c r="R54" s="16">
        <v>1.649</v>
      </c>
      <c r="S54" s="16">
        <v>1.4730000000000001</v>
      </c>
      <c r="T54" s="16">
        <v>1.5409999999999999</v>
      </c>
      <c r="U54" s="16">
        <v>1.4350000000000001</v>
      </c>
      <c r="V54" s="16">
        <v>0.104</v>
      </c>
    </row>
    <row r="55" spans="1:22">
      <c r="A55" s="16">
        <v>13</v>
      </c>
      <c r="B55" s="16">
        <v>30.1</v>
      </c>
      <c r="C55" s="16">
        <v>1.7170000000000001</v>
      </c>
      <c r="D55" s="16">
        <v>1.7230000000000001</v>
      </c>
      <c r="E55" s="16">
        <v>1.6919999999999999</v>
      </c>
      <c r="F55" s="16">
        <v>1.613</v>
      </c>
      <c r="G55" s="16">
        <v>1.619</v>
      </c>
      <c r="H55" s="16">
        <v>1.6439999999999999</v>
      </c>
      <c r="I55" s="16">
        <v>1.4</v>
      </c>
      <c r="J55" s="16">
        <v>1.2390000000000001</v>
      </c>
      <c r="K55" s="16">
        <v>1.37</v>
      </c>
      <c r="L55" s="16">
        <v>0.109</v>
      </c>
      <c r="M55" s="16">
        <v>1.768</v>
      </c>
      <c r="N55" s="16">
        <v>1.7649999999999999</v>
      </c>
      <c r="O55" s="16">
        <v>1.744</v>
      </c>
      <c r="P55" s="16">
        <v>1.694</v>
      </c>
      <c r="Q55" s="16">
        <v>1.6859999999999999</v>
      </c>
      <c r="R55" s="16">
        <v>1.665</v>
      </c>
      <c r="S55" s="16">
        <v>1.46</v>
      </c>
      <c r="T55" s="16">
        <v>1.5249999999999999</v>
      </c>
      <c r="U55" s="16">
        <v>1.494</v>
      </c>
      <c r="V55" s="16">
        <v>0.104</v>
      </c>
    </row>
    <row r="56" spans="1:22">
      <c r="A56" s="16">
        <v>13.25</v>
      </c>
      <c r="B56" s="16">
        <v>30.1</v>
      </c>
      <c r="C56" s="16">
        <v>1.7270000000000001</v>
      </c>
      <c r="D56" s="16">
        <v>1.7310000000000001</v>
      </c>
      <c r="E56" s="16">
        <v>1.7</v>
      </c>
      <c r="F56" s="16">
        <v>1.619</v>
      </c>
      <c r="G56" s="16">
        <v>1.6220000000000001</v>
      </c>
      <c r="H56" s="16">
        <v>1.6479999999999999</v>
      </c>
      <c r="I56" s="16">
        <v>1.298</v>
      </c>
      <c r="J56" s="16">
        <v>1.27</v>
      </c>
      <c r="K56" s="16">
        <v>1.0620000000000001</v>
      </c>
      <c r="L56" s="16">
        <v>0.108</v>
      </c>
      <c r="M56" s="16">
        <v>1.7789999999999999</v>
      </c>
      <c r="N56" s="16">
        <v>1.7789999999999999</v>
      </c>
      <c r="O56" s="16">
        <v>1.7549999999999999</v>
      </c>
      <c r="P56" s="16">
        <v>1.702</v>
      </c>
      <c r="Q56" s="16">
        <v>1.696</v>
      </c>
      <c r="R56" s="16">
        <v>1.6719999999999999</v>
      </c>
      <c r="S56" s="16">
        <v>1.478</v>
      </c>
      <c r="T56" s="16">
        <v>1.597</v>
      </c>
      <c r="U56" s="16">
        <v>1.593</v>
      </c>
      <c r="V56" s="16">
        <v>0.104</v>
      </c>
    </row>
    <row r="57" spans="1:22">
      <c r="A57" s="16">
        <v>13.5</v>
      </c>
      <c r="B57" s="16">
        <v>30.1</v>
      </c>
      <c r="C57" s="16">
        <v>1.732</v>
      </c>
      <c r="D57" s="16">
        <v>1.7390000000000001</v>
      </c>
      <c r="E57" s="16">
        <v>1.71</v>
      </c>
      <c r="F57" s="16">
        <v>1.627</v>
      </c>
      <c r="G57" s="16">
        <v>1.6359999999999999</v>
      </c>
      <c r="H57" s="16">
        <v>1.653</v>
      </c>
      <c r="I57" s="16">
        <v>1.3129999999999999</v>
      </c>
      <c r="J57" s="16">
        <v>1.125</v>
      </c>
      <c r="K57" s="16">
        <v>1.536</v>
      </c>
      <c r="L57" s="16">
        <v>0.108</v>
      </c>
      <c r="M57" s="16">
        <v>1.7849999999999999</v>
      </c>
      <c r="N57" s="16">
        <v>1.784</v>
      </c>
      <c r="O57" s="16">
        <v>1.764</v>
      </c>
      <c r="P57" s="16">
        <v>1.708</v>
      </c>
      <c r="Q57" s="16">
        <v>1.696</v>
      </c>
      <c r="R57" s="16">
        <v>1.673</v>
      </c>
      <c r="S57" s="16">
        <v>1.524</v>
      </c>
      <c r="T57" s="16">
        <v>1.587</v>
      </c>
      <c r="U57" s="16">
        <v>1.6220000000000001</v>
      </c>
      <c r="V57" s="16">
        <v>0.10299999999999999</v>
      </c>
    </row>
    <row r="58" spans="1:22">
      <c r="A58" s="16">
        <v>13.75</v>
      </c>
      <c r="B58" s="16">
        <v>30.1</v>
      </c>
      <c r="C58" s="16">
        <v>1.7390000000000001</v>
      </c>
      <c r="D58" s="16">
        <v>1.746</v>
      </c>
      <c r="E58" s="16">
        <v>1.716</v>
      </c>
      <c r="F58" s="16">
        <v>1.635</v>
      </c>
      <c r="G58" s="16">
        <v>1.637</v>
      </c>
      <c r="H58" s="16">
        <v>1.661</v>
      </c>
      <c r="I58" s="16">
        <v>1.232</v>
      </c>
      <c r="J58" s="16">
        <v>1.129</v>
      </c>
      <c r="K58" s="16">
        <v>0.92300000000000004</v>
      </c>
      <c r="L58" s="16">
        <v>0.108</v>
      </c>
      <c r="M58" s="16">
        <v>1.7929999999999999</v>
      </c>
      <c r="N58" s="16">
        <v>1.798</v>
      </c>
      <c r="O58" s="16">
        <v>1.7769999999999999</v>
      </c>
      <c r="P58" s="16">
        <v>1.708</v>
      </c>
      <c r="Q58" s="16">
        <v>1.706</v>
      </c>
      <c r="R58" s="16">
        <v>1.6879999999999999</v>
      </c>
      <c r="S58" s="16">
        <v>1.33</v>
      </c>
      <c r="T58" s="16">
        <v>1.613</v>
      </c>
      <c r="U58" s="16">
        <v>1.7669999999999999</v>
      </c>
      <c r="V58" s="16">
        <v>0.104</v>
      </c>
    </row>
    <row r="59" spans="1:22">
      <c r="A59" s="16">
        <v>14</v>
      </c>
      <c r="B59" s="16">
        <v>30.1</v>
      </c>
      <c r="C59" s="16">
        <v>1.748</v>
      </c>
      <c r="D59" s="16">
        <v>1.7529999999999999</v>
      </c>
      <c r="E59" s="16">
        <v>1.7230000000000001</v>
      </c>
      <c r="F59" s="16">
        <v>1.637</v>
      </c>
      <c r="G59" s="16">
        <v>1.6439999999999999</v>
      </c>
      <c r="H59" s="16">
        <v>1.663</v>
      </c>
      <c r="I59" s="16">
        <v>0.67500000000000004</v>
      </c>
      <c r="J59" s="16">
        <v>1.1850000000000001</v>
      </c>
      <c r="K59" s="16">
        <v>1.2</v>
      </c>
      <c r="L59" s="16">
        <v>0.108</v>
      </c>
      <c r="M59" s="16">
        <v>1.8009999999999999</v>
      </c>
      <c r="N59" s="16">
        <v>1.7989999999999999</v>
      </c>
      <c r="O59" s="16">
        <v>1.782</v>
      </c>
      <c r="P59" s="16">
        <v>1.716</v>
      </c>
      <c r="Q59" s="16">
        <v>1.7150000000000001</v>
      </c>
      <c r="R59" s="16">
        <v>1.6930000000000001</v>
      </c>
      <c r="S59" s="16">
        <v>1.224</v>
      </c>
      <c r="T59" s="16">
        <v>1.5860000000000001</v>
      </c>
      <c r="U59" s="16">
        <v>1.754</v>
      </c>
      <c r="V59" s="16">
        <v>0.104</v>
      </c>
    </row>
    <row r="60" spans="1:22">
      <c r="A60" s="16">
        <v>14.25</v>
      </c>
      <c r="B60" s="16">
        <v>30.1</v>
      </c>
      <c r="C60" s="16">
        <v>1.76</v>
      </c>
      <c r="D60" s="16">
        <v>1.7629999999999999</v>
      </c>
      <c r="E60" s="16">
        <v>1.7310000000000001</v>
      </c>
      <c r="F60" s="16">
        <v>1.645</v>
      </c>
      <c r="G60" s="16">
        <v>1.649</v>
      </c>
      <c r="H60" s="16">
        <v>1.667</v>
      </c>
      <c r="I60" s="16">
        <v>1.0069999999999999</v>
      </c>
      <c r="J60" s="16">
        <v>1</v>
      </c>
      <c r="K60" s="16">
        <v>0.96799999999999997</v>
      </c>
      <c r="L60" s="16">
        <v>0.109</v>
      </c>
      <c r="M60" s="16">
        <v>1.8129999999999999</v>
      </c>
      <c r="N60" s="16">
        <v>1.81</v>
      </c>
      <c r="O60" s="16">
        <v>1.794</v>
      </c>
      <c r="P60" s="16">
        <v>1.7310000000000001</v>
      </c>
      <c r="Q60" s="16">
        <v>1.7210000000000001</v>
      </c>
      <c r="R60" s="16">
        <v>1.706</v>
      </c>
      <c r="S60" s="16">
        <v>1.5289999999999999</v>
      </c>
      <c r="T60" s="16">
        <v>1.579</v>
      </c>
      <c r="U60" s="16">
        <v>1.754</v>
      </c>
      <c r="V60" s="16">
        <v>0.104</v>
      </c>
    </row>
    <row r="61" spans="1:22">
      <c r="A61" s="16">
        <v>14.5</v>
      </c>
      <c r="B61" s="16">
        <v>30</v>
      </c>
      <c r="C61" s="16">
        <v>1.7649999999999999</v>
      </c>
      <c r="D61" s="16">
        <v>1.7669999999999999</v>
      </c>
      <c r="E61" s="16">
        <v>1.738</v>
      </c>
      <c r="F61" s="16">
        <v>1.6519999999999999</v>
      </c>
      <c r="G61" s="16">
        <v>1.6559999999999999</v>
      </c>
      <c r="H61" s="16">
        <v>1.6719999999999999</v>
      </c>
      <c r="I61" s="16">
        <v>1.3149999999999999</v>
      </c>
      <c r="J61" s="16">
        <v>1.234</v>
      </c>
      <c r="K61" s="16">
        <v>1.1359999999999999</v>
      </c>
      <c r="L61" s="16">
        <v>0.109</v>
      </c>
      <c r="M61" s="16">
        <v>1.819</v>
      </c>
      <c r="N61" s="16">
        <v>1.82</v>
      </c>
      <c r="O61" s="16">
        <v>1.798</v>
      </c>
      <c r="P61" s="16">
        <v>1.7310000000000001</v>
      </c>
      <c r="Q61" s="16">
        <v>1.734</v>
      </c>
      <c r="R61" s="16">
        <v>1.7110000000000001</v>
      </c>
      <c r="S61" s="16">
        <v>1.4770000000000001</v>
      </c>
      <c r="T61" s="16">
        <v>1.5609999999999999</v>
      </c>
      <c r="U61" s="16">
        <v>1.7470000000000001</v>
      </c>
      <c r="V61" s="16">
        <v>0.104</v>
      </c>
    </row>
    <row r="62" spans="1:22">
      <c r="A62" s="16">
        <v>14.75</v>
      </c>
      <c r="B62" s="16">
        <v>30.1</v>
      </c>
      <c r="C62" s="16">
        <v>1.772</v>
      </c>
      <c r="D62" s="16">
        <v>1.7769999999999999</v>
      </c>
      <c r="E62" s="16">
        <v>1.7450000000000001</v>
      </c>
      <c r="F62" s="16">
        <v>1.657</v>
      </c>
      <c r="G62" s="16">
        <v>1.659</v>
      </c>
      <c r="H62" s="16">
        <v>1.677</v>
      </c>
      <c r="I62" s="16">
        <v>1.238</v>
      </c>
      <c r="J62" s="16">
        <v>1.3109999999999999</v>
      </c>
      <c r="K62" s="16">
        <v>1.399</v>
      </c>
      <c r="L62" s="16">
        <v>0.109</v>
      </c>
      <c r="M62" s="16">
        <v>1.825</v>
      </c>
      <c r="N62" s="16">
        <v>1.8280000000000001</v>
      </c>
      <c r="O62" s="16">
        <v>1.81</v>
      </c>
      <c r="P62" s="16">
        <v>1.7370000000000001</v>
      </c>
      <c r="Q62" s="16">
        <v>1.7330000000000001</v>
      </c>
      <c r="R62" s="16">
        <v>1.7190000000000001</v>
      </c>
      <c r="S62" s="16">
        <v>1.474</v>
      </c>
      <c r="T62" s="16">
        <v>1.51</v>
      </c>
      <c r="U62" s="16">
        <v>1.875</v>
      </c>
      <c r="V62" s="16">
        <v>0.104</v>
      </c>
    </row>
    <row r="63" spans="1:22">
      <c r="A63" s="16">
        <v>15</v>
      </c>
      <c r="B63" s="16">
        <v>30.1</v>
      </c>
      <c r="C63" s="16">
        <v>1.7809999999999999</v>
      </c>
      <c r="D63" s="16">
        <v>1.7829999999999999</v>
      </c>
      <c r="E63" s="16">
        <v>1.7529999999999999</v>
      </c>
      <c r="F63" s="16">
        <v>1.6639999999999999</v>
      </c>
      <c r="G63" s="16">
        <v>1.6659999999999999</v>
      </c>
      <c r="H63" s="16">
        <v>1.681</v>
      </c>
      <c r="I63" s="16">
        <v>1.3839999999999999</v>
      </c>
      <c r="J63" s="16">
        <v>1.1599999999999999</v>
      </c>
      <c r="K63" s="16">
        <v>1.4570000000000001</v>
      </c>
      <c r="L63" s="16">
        <v>0.109</v>
      </c>
      <c r="M63" s="16">
        <v>1.839</v>
      </c>
      <c r="N63" s="16">
        <v>1.837</v>
      </c>
      <c r="O63" s="16">
        <v>1.8160000000000001</v>
      </c>
      <c r="P63" s="16">
        <v>1.744</v>
      </c>
      <c r="Q63" s="16">
        <v>1.742</v>
      </c>
      <c r="R63" s="16">
        <v>1.7230000000000001</v>
      </c>
      <c r="S63" s="16">
        <v>1.5660000000000001</v>
      </c>
      <c r="T63" s="16">
        <v>1.496</v>
      </c>
      <c r="U63" s="16">
        <v>1.671</v>
      </c>
      <c r="V63" s="16">
        <v>0.104</v>
      </c>
    </row>
    <row r="64" spans="1:22">
      <c r="A64" s="16">
        <v>15.25</v>
      </c>
      <c r="B64" s="16">
        <v>30.1</v>
      </c>
      <c r="C64" s="16">
        <v>1.788</v>
      </c>
      <c r="D64" s="16">
        <v>1.7909999999999999</v>
      </c>
      <c r="E64" s="16">
        <v>1.7609999999999999</v>
      </c>
      <c r="F64" s="16">
        <v>1.667</v>
      </c>
      <c r="G64" s="16">
        <v>1.6719999999999999</v>
      </c>
      <c r="H64" s="16">
        <v>1.6870000000000001</v>
      </c>
      <c r="I64" s="16">
        <v>0.95899999999999996</v>
      </c>
      <c r="J64" s="16">
        <v>1.41</v>
      </c>
      <c r="K64" s="16">
        <v>1.282</v>
      </c>
      <c r="L64" s="16">
        <v>0.109</v>
      </c>
      <c r="M64" s="16">
        <v>1.8420000000000001</v>
      </c>
      <c r="N64" s="16">
        <v>1.849</v>
      </c>
      <c r="O64" s="16">
        <v>1.82</v>
      </c>
      <c r="P64" s="16">
        <v>1.7509999999999999</v>
      </c>
      <c r="Q64" s="16">
        <v>1.756</v>
      </c>
      <c r="R64" s="16">
        <v>1.732</v>
      </c>
      <c r="S64" s="16">
        <v>1.5529999999999999</v>
      </c>
      <c r="T64" s="16">
        <v>1.4379999999999999</v>
      </c>
      <c r="U64" s="16">
        <v>1.59</v>
      </c>
      <c r="V64" s="16">
        <v>0.104</v>
      </c>
    </row>
    <row r="65" spans="1:22">
      <c r="A65" s="16">
        <v>15.5</v>
      </c>
      <c r="B65" s="16">
        <v>30.1</v>
      </c>
      <c r="C65" s="16">
        <v>1.796</v>
      </c>
      <c r="D65" s="16">
        <v>1.798</v>
      </c>
      <c r="E65" s="16">
        <v>1.77</v>
      </c>
      <c r="F65" s="16">
        <v>1.675</v>
      </c>
      <c r="G65" s="16">
        <v>1.677</v>
      </c>
      <c r="H65" s="16">
        <v>1.6910000000000001</v>
      </c>
      <c r="I65" s="16">
        <v>1.4790000000000001</v>
      </c>
      <c r="J65" s="16">
        <v>1.2170000000000001</v>
      </c>
      <c r="K65" s="16">
        <v>1.377</v>
      </c>
      <c r="L65" s="16">
        <v>0.109</v>
      </c>
      <c r="M65" s="16">
        <v>1.847</v>
      </c>
      <c r="N65" s="16">
        <v>1.85</v>
      </c>
      <c r="O65" s="16">
        <v>1.83</v>
      </c>
      <c r="P65" s="16">
        <v>1.754</v>
      </c>
      <c r="Q65" s="16">
        <v>1.766</v>
      </c>
      <c r="R65" s="16">
        <v>1.7390000000000001</v>
      </c>
      <c r="S65" s="16">
        <v>1.4690000000000001</v>
      </c>
      <c r="T65" s="16">
        <v>1.3109999999999999</v>
      </c>
      <c r="U65" s="16">
        <v>1.597</v>
      </c>
      <c r="V65" s="16">
        <v>0.10299999999999999</v>
      </c>
    </row>
    <row r="66" spans="1:22">
      <c r="A66" s="16">
        <v>15.75</v>
      </c>
      <c r="B66" s="16">
        <v>30.1</v>
      </c>
      <c r="C66" s="16">
        <v>1.8049999999999999</v>
      </c>
      <c r="D66" s="16">
        <v>1.806</v>
      </c>
      <c r="E66" s="16">
        <v>1.778</v>
      </c>
      <c r="F66" s="16">
        <v>1.6819999999999999</v>
      </c>
      <c r="G66" s="16">
        <v>1.6830000000000001</v>
      </c>
      <c r="H66" s="16">
        <v>1.696</v>
      </c>
      <c r="I66" s="16">
        <v>1.29</v>
      </c>
      <c r="J66" s="16">
        <v>1.2549999999999999</v>
      </c>
      <c r="K66" s="16">
        <v>1.5389999999999999</v>
      </c>
      <c r="L66" s="16">
        <v>0.109</v>
      </c>
      <c r="M66" s="16">
        <v>1.8560000000000001</v>
      </c>
      <c r="N66" s="16">
        <v>1.86</v>
      </c>
      <c r="O66" s="16">
        <v>1.8340000000000001</v>
      </c>
      <c r="P66" s="16">
        <v>1.766</v>
      </c>
      <c r="Q66" s="16">
        <v>1.7709999999999999</v>
      </c>
      <c r="R66" s="16">
        <v>1.7430000000000001</v>
      </c>
      <c r="S66" s="16">
        <v>1.41</v>
      </c>
      <c r="T66" s="16">
        <v>1.1930000000000001</v>
      </c>
      <c r="U66" s="16">
        <v>1.583</v>
      </c>
      <c r="V66" s="16">
        <v>0.105</v>
      </c>
    </row>
    <row r="67" spans="1:22">
      <c r="A67" s="16">
        <v>16</v>
      </c>
      <c r="B67" s="16">
        <v>30.1</v>
      </c>
      <c r="C67" s="16">
        <v>1.8089999999999999</v>
      </c>
      <c r="D67" s="16">
        <v>1.8120000000000001</v>
      </c>
      <c r="E67" s="16">
        <v>1.7849999999999999</v>
      </c>
      <c r="F67" s="16">
        <v>1.6830000000000001</v>
      </c>
      <c r="G67" s="16">
        <v>1.6859999999999999</v>
      </c>
      <c r="H67" s="16">
        <v>1.7</v>
      </c>
      <c r="I67" s="16">
        <v>1.4970000000000001</v>
      </c>
      <c r="J67" s="16">
        <v>1.298</v>
      </c>
      <c r="K67" s="16">
        <v>1.575</v>
      </c>
      <c r="L67" s="16">
        <v>0.109</v>
      </c>
      <c r="M67" s="16">
        <v>1.861</v>
      </c>
      <c r="N67" s="16">
        <v>1.867</v>
      </c>
      <c r="O67" s="16">
        <v>1.8480000000000001</v>
      </c>
      <c r="P67" s="16">
        <v>1.766</v>
      </c>
      <c r="Q67" s="16">
        <v>1.776</v>
      </c>
      <c r="R67" s="16">
        <v>1.746</v>
      </c>
      <c r="S67" s="16">
        <v>1.3320000000000001</v>
      </c>
      <c r="T67" s="16">
        <v>1.196</v>
      </c>
      <c r="U67" s="16">
        <v>1.554</v>
      </c>
      <c r="V67" s="16">
        <v>0.104</v>
      </c>
    </row>
    <row r="68" spans="1:22">
      <c r="A68" s="16">
        <v>16.25</v>
      </c>
      <c r="B68" s="16">
        <v>30</v>
      </c>
      <c r="C68" s="16">
        <v>1.8160000000000001</v>
      </c>
      <c r="D68" s="16">
        <v>1.819</v>
      </c>
      <c r="E68" s="16">
        <v>1.79</v>
      </c>
      <c r="F68" s="16">
        <v>1.6910000000000001</v>
      </c>
      <c r="G68" s="16">
        <v>1.6890000000000001</v>
      </c>
      <c r="H68" s="16">
        <v>1.7030000000000001</v>
      </c>
      <c r="I68" s="16">
        <v>1.5580000000000001</v>
      </c>
      <c r="J68" s="16">
        <v>1.4219999999999999</v>
      </c>
      <c r="K68" s="16">
        <v>1.607</v>
      </c>
      <c r="L68" s="16">
        <v>0.109</v>
      </c>
      <c r="M68" s="16">
        <v>1.8680000000000001</v>
      </c>
      <c r="N68" s="16">
        <v>1.873</v>
      </c>
      <c r="O68" s="16">
        <v>1.853</v>
      </c>
      <c r="P68" s="16">
        <v>1.7689999999999999</v>
      </c>
      <c r="Q68" s="16">
        <v>1.7769999999999999</v>
      </c>
      <c r="R68" s="16">
        <v>1.7549999999999999</v>
      </c>
      <c r="S68" s="16">
        <v>1.3380000000000001</v>
      </c>
      <c r="T68" s="16">
        <v>1.079</v>
      </c>
      <c r="U68" s="16">
        <v>1.5329999999999999</v>
      </c>
      <c r="V68" s="16">
        <v>0.104</v>
      </c>
    </row>
    <row r="69" spans="1:22">
      <c r="A69" s="16">
        <v>16.5</v>
      </c>
      <c r="B69" s="16">
        <v>30.1</v>
      </c>
      <c r="C69" s="16">
        <v>1.8220000000000001</v>
      </c>
      <c r="D69" s="16">
        <v>1.825</v>
      </c>
      <c r="E69" s="16">
        <v>1.798</v>
      </c>
      <c r="F69" s="16">
        <v>1.6930000000000001</v>
      </c>
      <c r="G69" s="16">
        <v>1.698</v>
      </c>
      <c r="H69" s="16">
        <v>1.7030000000000001</v>
      </c>
      <c r="I69" s="16">
        <v>1.6120000000000001</v>
      </c>
      <c r="J69" s="16">
        <v>1.38</v>
      </c>
      <c r="K69" s="16">
        <v>1.573</v>
      </c>
      <c r="L69" s="16">
        <v>0.109</v>
      </c>
      <c r="M69" s="16">
        <v>1.8740000000000001</v>
      </c>
      <c r="N69" s="16">
        <v>1.88</v>
      </c>
      <c r="O69" s="16">
        <v>1.8560000000000001</v>
      </c>
      <c r="P69" s="16">
        <v>1.7729999999999999</v>
      </c>
      <c r="Q69" s="16">
        <v>1.7849999999999999</v>
      </c>
      <c r="R69" s="16">
        <v>1.7609999999999999</v>
      </c>
      <c r="S69" s="16">
        <v>1.2669999999999999</v>
      </c>
      <c r="T69" s="16">
        <v>1.137</v>
      </c>
      <c r="U69" s="16">
        <v>1.45</v>
      </c>
      <c r="V69" s="16">
        <v>0.104</v>
      </c>
    </row>
    <row r="70" spans="1:22">
      <c r="A70" s="16">
        <v>16.75</v>
      </c>
      <c r="B70" s="16">
        <v>30</v>
      </c>
      <c r="C70" s="16">
        <v>1.8280000000000001</v>
      </c>
      <c r="D70" s="16">
        <v>1.831</v>
      </c>
      <c r="E70" s="16">
        <v>1.804</v>
      </c>
      <c r="F70" s="16">
        <v>1.7</v>
      </c>
      <c r="G70" s="16">
        <v>1.702</v>
      </c>
      <c r="H70" s="16">
        <v>1.7050000000000001</v>
      </c>
      <c r="I70" s="16">
        <v>1.6519999999999999</v>
      </c>
      <c r="J70" s="16">
        <v>1.304</v>
      </c>
      <c r="K70" s="16">
        <v>1.498</v>
      </c>
      <c r="L70" s="16">
        <v>0.108</v>
      </c>
      <c r="M70" s="16">
        <v>1.877</v>
      </c>
      <c r="N70" s="16">
        <v>1.885</v>
      </c>
      <c r="O70" s="16">
        <v>1.8640000000000001</v>
      </c>
      <c r="P70" s="16">
        <v>1.7769999999999999</v>
      </c>
      <c r="Q70" s="16">
        <v>1.796</v>
      </c>
      <c r="R70" s="16">
        <v>1.784</v>
      </c>
      <c r="S70" s="16">
        <v>1.9610000000000001</v>
      </c>
      <c r="T70" s="16">
        <v>1.214</v>
      </c>
      <c r="U70" s="16">
        <v>2.16</v>
      </c>
      <c r="V70" s="16">
        <v>0.104</v>
      </c>
    </row>
    <row r="71" spans="1:22">
      <c r="A71" s="16">
        <v>17</v>
      </c>
      <c r="B71" s="16">
        <v>30.1</v>
      </c>
      <c r="C71" s="16">
        <v>1.835</v>
      </c>
      <c r="D71" s="16">
        <v>1.8380000000000001</v>
      </c>
      <c r="E71" s="16">
        <v>1.8109999999999999</v>
      </c>
      <c r="F71" s="16">
        <v>1.704</v>
      </c>
      <c r="G71" s="16">
        <v>1.708</v>
      </c>
      <c r="H71" s="16">
        <v>1.712</v>
      </c>
      <c r="I71" s="16">
        <v>1.51</v>
      </c>
      <c r="J71" s="16">
        <v>1.411</v>
      </c>
      <c r="K71" s="16">
        <v>1.0660000000000001</v>
      </c>
      <c r="L71" s="16">
        <v>0.109</v>
      </c>
      <c r="M71" s="16">
        <v>1.885</v>
      </c>
      <c r="N71" s="16">
        <v>1.8939999999999999</v>
      </c>
      <c r="O71" s="16">
        <v>1.87</v>
      </c>
      <c r="P71" s="16">
        <v>1.7849999999999999</v>
      </c>
      <c r="Q71" s="16">
        <v>1.8009999999999999</v>
      </c>
      <c r="R71" s="16">
        <v>1.7709999999999999</v>
      </c>
      <c r="S71" s="16">
        <v>1.911</v>
      </c>
      <c r="T71" s="16">
        <v>1.202</v>
      </c>
      <c r="U71" s="16">
        <v>2.0750000000000002</v>
      </c>
      <c r="V71" s="16">
        <v>0.104</v>
      </c>
    </row>
    <row r="72" spans="1:22">
      <c r="A72" s="16">
        <v>17.25</v>
      </c>
      <c r="B72" s="16">
        <v>30</v>
      </c>
      <c r="C72" s="16">
        <v>1.841</v>
      </c>
      <c r="D72" s="16">
        <v>1.8420000000000001</v>
      </c>
      <c r="E72" s="16">
        <v>1.8169999999999999</v>
      </c>
      <c r="F72" s="16">
        <v>1.7130000000000001</v>
      </c>
      <c r="G72" s="16">
        <v>1.71</v>
      </c>
      <c r="H72" s="16">
        <v>1.7210000000000001</v>
      </c>
      <c r="I72" s="16">
        <v>1.2889999999999999</v>
      </c>
      <c r="J72" s="16">
        <v>1.522</v>
      </c>
      <c r="K72" s="16">
        <v>1.976</v>
      </c>
      <c r="L72" s="16">
        <v>0.108</v>
      </c>
      <c r="M72" s="16">
        <v>1.893</v>
      </c>
      <c r="N72" s="16">
        <v>1.8979999999999999</v>
      </c>
      <c r="O72" s="16">
        <v>1.8759999999999999</v>
      </c>
      <c r="P72" s="16">
        <v>1.79</v>
      </c>
      <c r="Q72" s="16">
        <v>1.8080000000000001</v>
      </c>
      <c r="R72" s="16">
        <v>1.7769999999999999</v>
      </c>
      <c r="S72" s="16">
        <v>1.889</v>
      </c>
      <c r="T72" s="16">
        <v>1.2709999999999999</v>
      </c>
      <c r="U72" s="16">
        <v>2.0760000000000001</v>
      </c>
      <c r="V72" s="16">
        <v>0.104</v>
      </c>
    </row>
    <row r="73" spans="1:22">
      <c r="A73" s="16">
        <v>17.5</v>
      </c>
      <c r="B73" s="16">
        <v>30</v>
      </c>
      <c r="C73" s="16">
        <v>1.849</v>
      </c>
      <c r="D73" s="16">
        <v>1.8480000000000001</v>
      </c>
      <c r="E73" s="16">
        <v>1.823</v>
      </c>
      <c r="F73" s="16">
        <v>1.7150000000000001</v>
      </c>
      <c r="G73" s="16">
        <v>1.714</v>
      </c>
      <c r="H73" s="16">
        <v>1.718</v>
      </c>
      <c r="I73" s="16">
        <v>1.478</v>
      </c>
      <c r="J73" s="16">
        <v>1.262</v>
      </c>
      <c r="K73" s="16">
        <v>2.0099999999999998</v>
      </c>
      <c r="L73" s="16">
        <v>0.108</v>
      </c>
      <c r="M73" s="16">
        <v>1.8959999999999999</v>
      </c>
      <c r="N73" s="16">
        <v>1.905</v>
      </c>
      <c r="O73" s="16">
        <v>1.883</v>
      </c>
      <c r="P73" s="16">
        <v>1.794</v>
      </c>
      <c r="Q73" s="16">
        <v>1.81</v>
      </c>
      <c r="R73" s="16">
        <v>1.7789999999999999</v>
      </c>
      <c r="S73" s="16">
        <v>1.9590000000000001</v>
      </c>
      <c r="T73" s="16">
        <v>1.958</v>
      </c>
      <c r="U73" s="16">
        <v>2.0790000000000002</v>
      </c>
      <c r="V73" s="16">
        <v>0.104</v>
      </c>
    </row>
    <row r="74" spans="1:22">
      <c r="A74" s="16">
        <v>17.75</v>
      </c>
      <c r="B74" s="16">
        <v>30.1</v>
      </c>
      <c r="C74" s="16">
        <v>1.853</v>
      </c>
      <c r="D74" s="16">
        <v>1.8540000000000001</v>
      </c>
      <c r="E74" s="16">
        <v>1.829</v>
      </c>
      <c r="F74" s="16">
        <v>1.72</v>
      </c>
      <c r="G74" s="16">
        <v>1.722</v>
      </c>
      <c r="H74" s="16">
        <v>1.724</v>
      </c>
      <c r="I74" s="16">
        <v>1.635</v>
      </c>
      <c r="J74" s="16">
        <v>1.3859999999999999</v>
      </c>
      <c r="K74" s="16">
        <v>2.089</v>
      </c>
      <c r="L74" s="16">
        <v>0.108</v>
      </c>
      <c r="M74" s="16">
        <v>1.901</v>
      </c>
      <c r="N74" s="16">
        <v>1.911</v>
      </c>
      <c r="O74" s="16">
        <v>1.891</v>
      </c>
      <c r="P74" s="16">
        <v>1.798</v>
      </c>
      <c r="Q74" s="16">
        <v>1.8169999999999999</v>
      </c>
      <c r="R74" s="16">
        <v>1.788</v>
      </c>
      <c r="S74" s="16">
        <v>1.952</v>
      </c>
      <c r="T74" s="16">
        <v>1.9710000000000001</v>
      </c>
      <c r="U74" s="16">
        <v>2.0880000000000001</v>
      </c>
      <c r="V74" s="16">
        <v>0.104</v>
      </c>
    </row>
    <row r="75" spans="1:22">
      <c r="A75" s="16">
        <v>18</v>
      </c>
      <c r="B75" s="16">
        <v>30</v>
      </c>
      <c r="C75" s="16">
        <v>1.86</v>
      </c>
      <c r="D75" s="16">
        <v>1.8580000000000001</v>
      </c>
      <c r="E75" s="16">
        <v>1.837</v>
      </c>
      <c r="F75" s="16">
        <v>1.7210000000000001</v>
      </c>
      <c r="G75" s="16">
        <v>1.7330000000000001</v>
      </c>
      <c r="H75" s="16">
        <v>1.734</v>
      </c>
      <c r="I75" s="16">
        <v>1.639</v>
      </c>
      <c r="J75" s="16">
        <v>1.3480000000000001</v>
      </c>
      <c r="K75" s="16">
        <v>1.956</v>
      </c>
      <c r="L75" s="16">
        <v>0.108</v>
      </c>
      <c r="M75" s="16">
        <v>1.909</v>
      </c>
      <c r="N75" s="16">
        <v>1.919</v>
      </c>
      <c r="O75" s="16">
        <v>1.8959999999999999</v>
      </c>
      <c r="P75" s="16">
        <v>1.8009999999999999</v>
      </c>
      <c r="Q75" s="16">
        <v>1.825</v>
      </c>
      <c r="R75" s="16">
        <v>1.7909999999999999</v>
      </c>
      <c r="S75" s="16">
        <v>1.927</v>
      </c>
      <c r="T75" s="16">
        <v>2.0059999999999998</v>
      </c>
      <c r="U75" s="16">
        <v>2.0939999999999999</v>
      </c>
      <c r="V75" s="16">
        <v>0.104</v>
      </c>
    </row>
    <row r="76" spans="1:22">
      <c r="A76" s="16">
        <v>18.25</v>
      </c>
      <c r="B76" s="16">
        <v>30</v>
      </c>
      <c r="C76" s="16">
        <v>1.8660000000000001</v>
      </c>
      <c r="D76" s="16">
        <v>1.863</v>
      </c>
      <c r="E76" s="16">
        <v>1.8380000000000001</v>
      </c>
      <c r="F76" s="16">
        <v>1.7290000000000001</v>
      </c>
      <c r="G76" s="16">
        <v>1.7310000000000001</v>
      </c>
      <c r="H76" s="16">
        <v>1.734</v>
      </c>
      <c r="I76" s="16">
        <v>1.679</v>
      </c>
      <c r="J76" s="16">
        <v>1.343</v>
      </c>
      <c r="K76" s="16">
        <v>1.851</v>
      </c>
      <c r="L76" s="16">
        <v>0.108</v>
      </c>
      <c r="M76" s="16">
        <v>1.9139999999999999</v>
      </c>
      <c r="N76" s="16">
        <v>1.9219999999999999</v>
      </c>
      <c r="O76" s="16">
        <v>1.9039999999999999</v>
      </c>
      <c r="P76" s="16">
        <v>1.804</v>
      </c>
      <c r="Q76" s="16">
        <v>1.8280000000000001</v>
      </c>
      <c r="R76" s="16">
        <v>1.7929999999999999</v>
      </c>
      <c r="S76" s="16">
        <v>1.974</v>
      </c>
      <c r="T76" s="16">
        <v>2.0030000000000001</v>
      </c>
      <c r="U76" s="16">
        <v>2.0779999999999998</v>
      </c>
      <c r="V76" s="16">
        <v>0.10299999999999999</v>
      </c>
    </row>
    <row r="77" spans="1:22">
      <c r="A77" s="16">
        <v>18.5</v>
      </c>
      <c r="B77" s="16">
        <v>30.1</v>
      </c>
      <c r="C77" s="16">
        <v>1.87</v>
      </c>
      <c r="D77" s="16">
        <v>1.8660000000000001</v>
      </c>
      <c r="E77" s="16">
        <v>1.8440000000000001</v>
      </c>
      <c r="F77" s="16">
        <v>1.73</v>
      </c>
      <c r="G77" s="16">
        <v>1.7350000000000001</v>
      </c>
      <c r="H77" s="16">
        <v>1.738</v>
      </c>
      <c r="I77" s="16">
        <v>1.599</v>
      </c>
      <c r="J77" s="16">
        <v>1.429</v>
      </c>
      <c r="K77" s="16">
        <v>1.238</v>
      </c>
      <c r="L77" s="16">
        <v>0.108</v>
      </c>
      <c r="M77" s="16">
        <v>1.9179999999999999</v>
      </c>
      <c r="N77" s="16">
        <v>1.9279999999999999</v>
      </c>
      <c r="O77" s="16">
        <v>1.909</v>
      </c>
      <c r="P77" s="16">
        <v>1.81</v>
      </c>
      <c r="Q77" s="16">
        <v>1.833</v>
      </c>
      <c r="R77" s="16">
        <v>1.8</v>
      </c>
      <c r="S77" s="16">
        <v>1.9590000000000001</v>
      </c>
      <c r="T77" s="16">
        <v>1.994</v>
      </c>
      <c r="U77" s="16">
        <v>2.081</v>
      </c>
      <c r="V77" s="16">
        <v>0.104</v>
      </c>
    </row>
    <row r="78" spans="1:22">
      <c r="A78" s="16">
        <v>18.75</v>
      </c>
      <c r="B78" s="16">
        <v>30</v>
      </c>
      <c r="C78" s="16">
        <v>1.877</v>
      </c>
      <c r="D78" s="16">
        <v>1.8720000000000001</v>
      </c>
      <c r="E78" s="16">
        <v>1.851</v>
      </c>
      <c r="F78" s="16">
        <v>1.7330000000000001</v>
      </c>
      <c r="G78" s="16">
        <v>1.742</v>
      </c>
      <c r="H78" s="16">
        <v>1.744</v>
      </c>
      <c r="I78" s="16">
        <v>1.4950000000000001</v>
      </c>
      <c r="J78" s="16">
        <v>1.478</v>
      </c>
      <c r="K78" s="16">
        <v>1.742</v>
      </c>
      <c r="L78" s="16">
        <v>0.108</v>
      </c>
      <c r="M78" s="16">
        <v>1.9239999999999999</v>
      </c>
      <c r="N78" s="16">
        <v>1.9259999999999999</v>
      </c>
      <c r="O78" s="16">
        <v>1.9159999999999999</v>
      </c>
      <c r="P78" s="16">
        <v>1.8149999999999999</v>
      </c>
      <c r="Q78" s="16">
        <v>1.839</v>
      </c>
      <c r="R78" s="16">
        <v>1.806</v>
      </c>
      <c r="S78" s="16">
        <v>1.9610000000000001</v>
      </c>
      <c r="T78" s="16">
        <v>1.837</v>
      </c>
      <c r="U78" s="16">
        <v>2.0579999999999998</v>
      </c>
      <c r="V78" s="16">
        <v>0.104</v>
      </c>
    </row>
    <row r="79" spans="1:22">
      <c r="A79" s="16">
        <v>19</v>
      </c>
      <c r="B79" s="16">
        <v>30</v>
      </c>
      <c r="C79" s="16">
        <v>1.881</v>
      </c>
      <c r="D79" s="16">
        <v>1.879</v>
      </c>
      <c r="E79" s="16">
        <v>1.8560000000000001</v>
      </c>
      <c r="F79" s="16">
        <v>1.74</v>
      </c>
      <c r="G79" s="16">
        <v>1.7410000000000001</v>
      </c>
      <c r="H79" s="16">
        <v>1.7470000000000001</v>
      </c>
      <c r="I79" s="16">
        <v>1.651</v>
      </c>
      <c r="J79" s="16">
        <v>1.5580000000000001</v>
      </c>
      <c r="K79" s="16">
        <v>1.8660000000000001</v>
      </c>
      <c r="L79" s="16">
        <v>0.108</v>
      </c>
      <c r="M79" s="16">
        <v>1.9279999999999999</v>
      </c>
      <c r="N79" s="16">
        <v>1.931</v>
      </c>
      <c r="O79" s="16">
        <v>1.92</v>
      </c>
      <c r="P79" s="16">
        <v>1.8169999999999999</v>
      </c>
      <c r="Q79" s="16">
        <v>1.845</v>
      </c>
      <c r="R79" s="16">
        <v>1.8089999999999999</v>
      </c>
      <c r="S79" s="16">
        <v>1.98</v>
      </c>
      <c r="T79" s="16">
        <v>1.8340000000000001</v>
      </c>
      <c r="U79" s="16">
        <v>2.0350000000000001</v>
      </c>
      <c r="V79" s="16">
        <v>0.104</v>
      </c>
    </row>
    <row r="80" spans="1:22">
      <c r="A80" s="16">
        <v>19.25</v>
      </c>
      <c r="B80" s="16">
        <v>30</v>
      </c>
      <c r="C80" s="16">
        <v>1.887</v>
      </c>
      <c r="D80" s="16">
        <v>1.8839999999999999</v>
      </c>
      <c r="E80" s="16">
        <v>1.8620000000000001</v>
      </c>
      <c r="F80" s="16">
        <v>1.7350000000000001</v>
      </c>
      <c r="G80" s="16">
        <v>1.748</v>
      </c>
      <c r="H80" s="16">
        <v>1.7529999999999999</v>
      </c>
      <c r="I80" s="16">
        <v>1.5229999999999999</v>
      </c>
      <c r="J80" s="16">
        <v>1.4610000000000001</v>
      </c>
      <c r="K80" s="16">
        <v>1.5960000000000001</v>
      </c>
      <c r="L80" s="16">
        <v>0.108</v>
      </c>
      <c r="M80" s="16">
        <v>1.9339999999999999</v>
      </c>
      <c r="N80" s="16">
        <v>1.9379999999999999</v>
      </c>
      <c r="O80" s="16">
        <v>1.927</v>
      </c>
      <c r="P80" s="16">
        <v>1.8220000000000001</v>
      </c>
      <c r="Q80" s="16">
        <v>1.8520000000000001</v>
      </c>
      <c r="R80" s="16">
        <v>1.8129999999999999</v>
      </c>
      <c r="S80" s="16">
        <v>1.982</v>
      </c>
      <c r="T80" s="16">
        <v>1.883</v>
      </c>
      <c r="U80" s="16">
        <v>2.081</v>
      </c>
      <c r="V80" s="16">
        <v>0.104</v>
      </c>
    </row>
    <row r="81" spans="1:22">
      <c r="A81" s="16">
        <v>19.5</v>
      </c>
      <c r="B81" s="16">
        <v>30</v>
      </c>
      <c r="C81" s="16">
        <v>1.895</v>
      </c>
      <c r="D81" s="16">
        <v>1.89</v>
      </c>
      <c r="E81" s="16">
        <v>1.867</v>
      </c>
      <c r="F81" s="16">
        <v>1.7330000000000001</v>
      </c>
      <c r="G81" s="16">
        <v>1.75</v>
      </c>
      <c r="H81" s="16">
        <v>1.7509999999999999</v>
      </c>
      <c r="I81" s="16">
        <v>1.5549999999999999</v>
      </c>
      <c r="J81" s="16">
        <v>1.5109999999999999</v>
      </c>
      <c r="K81" s="16">
        <v>1.849</v>
      </c>
      <c r="L81" s="16">
        <v>0.108</v>
      </c>
      <c r="M81" s="16">
        <v>1.9379999999999999</v>
      </c>
      <c r="N81" s="16">
        <v>1.9430000000000001</v>
      </c>
      <c r="O81" s="16">
        <v>1.93</v>
      </c>
      <c r="P81" s="16">
        <v>1.768</v>
      </c>
      <c r="Q81" s="16">
        <v>1.853</v>
      </c>
      <c r="R81" s="16">
        <v>1.82</v>
      </c>
      <c r="S81" s="16">
        <v>1.9910000000000001</v>
      </c>
      <c r="T81" s="16">
        <v>1.8819999999999999</v>
      </c>
      <c r="U81" s="16">
        <v>2.0230000000000001</v>
      </c>
      <c r="V81" s="16">
        <v>0.104</v>
      </c>
    </row>
    <row r="82" spans="1:22">
      <c r="A82" s="16">
        <v>19.75</v>
      </c>
      <c r="B82" s="16">
        <v>30.1</v>
      </c>
      <c r="C82" s="16">
        <v>1.899</v>
      </c>
      <c r="D82" s="16">
        <v>1.8919999999999999</v>
      </c>
      <c r="E82" s="16">
        <v>1.873</v>
      </c>
      <c r="F82" s="16">
        <v>1.7290000000000001</v>
      </c>
      <c r="G82" s="16">
        <v>1.752</v>
      </c>
      <c r="H82" s="16">
        <v>1.76</v>
      </c>
      <c r="I82" s="16">
        <v>1.546</v>
      </c>
      <c r="J82" s="16">
        <v>1.5489999999999999</v>
      </c>
      <c r="K82" s="16">
        <v>1.8089999999999999</v>
      </c>
      <c r="L82" s="16">
        <v>0.108</v>
      </c>
      <c r="M82" s="16">
        <v>1.9419999999999999</v>
      </c>
      <c r="N82" s="16">
        <v>1.9490000000000001</v>
      </c>
      <c r="O82" s="16">
        <v>1.9359999999999999</v>
      </c>
      <c r="P82" s="16">
        <v>1.772</v>
      </c>
      <c r="Q82" s="16">
        <v>1.8620000000000001</v>
      </c>
      <c r="R82" s="16">
        <v>1.8240000000000001</v>
      </c>
      <c r="S82" s="16">
        <v>2.0230000000000001</v>
      </c>
      <c r="T82" s="16">
        <v>1.857</v>
      </c>
      <c r="U82" s="16">
        <v>2.0230000000000001</v>
      </c>
      <c r="V82" s="16">
        <v>0.104</v>
      </c>
    </row>
    <row r="83" spans="1:22">
      <c r="A83" s="16">
        <v>20</v>
      </c>
      <c r="B83" s="16">
        <v>30</v>
      </c>
      <c r="C83" s="16">
        <v>1.905</v>
      </c>
      <c r="D83" s="16">
        <v>1.8979999999999999</v>
      </c>
      <c r="E83" s="16">
        <v>1.879</v>
      </c>
      <c r="F83" s="16">
        <v>1.726</v>
      </c>
      <c r="G83" s="16">
        <v>1.7529999999999999</v>
      </c>
      <c r="H83" s="16">
        <v>1.7529999999999999</v>
      </c>
      <c r="I83" s="16">
        <v>1.665</v>
      </c>
      <c r="J83" s="16">
        <v>1.6060000000000001</v>
      </c>
      <c r="K83" s="16">
        <v>1.9219999999999999</v>
      </c>
      <c r="L83" s="16">
        <v>0.108</v>
      </c>
      <c r="M83" s="16">
        <v>1.9470000000000001</v>
      </c>
      <c r="N83" s="16">
        <v>1.9530000000000001</v>
      </c>
      <c r="O83" s="16">
        <v>1.9410000000000001</v>
      </c>
      <c r="P83" s="16">
        <v>1.776</v>
      </c>
      <c r="Q83" s="16">
        <v>1.8680000000000001</v>
      </c>
      <c r="R83" s="16">
        <v>1.829</v>
      </c>
      <c r="S83" s="16">
        <v>2.0539999999999998</v>
      </c>
      <c r="T83" s="16">
        <v>1.8779999999999999</v>
      </c>
      <c r="U83" s="16">
        <v>2.0190000000000001</v>
      </c>
      <c r="V83" s="16">
        <v>0.104</v>
      </c>
    </row>
    <row r="84" spans="1:22">
      <c r="A84" s="16">
        <v>20.25</v>
      </c>
      <c r="B84" s="16">
        <v>30</v>
      </c>
      <c r="C84" s="16">
        <v>1.91</v>
      </c>
      <c r="D84" s="16">
        <v>1.9019999999999999</v>
      </c>
      <c r="E84" s="16">
        <v>1.883</v>
      </c>
      <c r="F84" s="16">
        <v>1.742</v>
      </c>
      <c r="G84" s="16">
        <v>1.7529999999999999</v>
      </c>
      <c r="H84" s="16">
        <v>1.7509999999999999</v>
      </c>
      <c r="I84" s="16">
        <v>1.5529999999999999</v>
      </c>
      <c r="J84" s="16">
        <v>1.389</v>
      </c>
      <c r="K84" s="16">
        <v>1.8759999999999999</v>
      </c>
      <c r="L84" s="16">
        <v>0.108</v>
      </c>
      <c r="M84" s="16">
        <v>1.952</v>
      </c>
      <c r="N84" s="16">
        <v>1.9570000000000001</v>
      </c>
      <c r="O84" s="16">
        <v>1.9490000000000001</v>
      </c>
      <c r="P84" s="16">
        <v>1.776</v>
      </c>
      <c r="Q84" s="16">
        <v>1.873</v>
      </c>
      <c r="R84" s="16">
        <v>1.8340000000000001</v>
      </c>
      <c r="S84" s="16">
        <v>2.036</v>
      </c>
      <c r="T84" s="16">
        <v>1.8819999999999999</v>
      </c>
      <c r="U84" s="16">
        <v>2.0179999999999998</v>
      </c>
      <c r="V84" s="16">
        <v>0.104</v>
      </c>
    </row>
    <row r="85" spans="1:22">
      <c r="A85" s="16">
        <v>20.5</v>
      </c>
      <c r="B85" s="16">
        <v>30</v>
      </c>
      <c r="C85" s="16">
        <v>1.915</v>
      </c>
      <c r="D85" s="16">
        <v>1.9059999999999999</v>
      </c>
      <c r="E85" s="16">
        <v>1.887</v>
      </c>
      <c r="F85" s="16">
        <v>1.7430000000000001</v>
      </c>
      <c r="G85" s="16">
        <v>1.7509999999999999</v>
      </c>
      <c r="H85" s="16">
        <v>1.7509999999999999</v>
      </c>
      <c r="I85" s="16">
        <v>1.55</v>
      </c>
      <c r="J85" s="16">
        <v>1.7210000000000001</v>
      </c>
      <c r="K85" s="16">
        <v>1.7450000000000001</v>
      </c>
      <c r="L85" s="16">
        <v>0.108</v>
      </c>
      <c r="M85" s="16">
        <v>1.958</v>
      </c>
      <c r="N85" s="16">
        <v>1.962</v>
      </c>
      <c r="O85" s="16">
        <v>1.952</v>
      </c>
      <c r="P85" s="16">
        <v>1.784</v>
      </c>
      <c r="Q85" s="16">
        <v>1.877</v>
      </c>
      <c r="R85" s="16">
        <v>1.8380000000000001</v>
      </c>
      <c r="S85" s="16">
        <v>1.9039999999999999</v>
      </c>
      <c r="T85" s="16">
        <v>1.8839999999999999</v>
      </c>
      <c r="U85" s="16">
        <v>2.0150000000000001</v>
      </c>
      <c r="V85" s="16">
        <v>0.104</v>
      </c>
    </row>
    <row r="86" spans="1:22">
      <c r="A86" s="16">
        <v>20.75</v>
      </c>
      <c r="B86" s="16">
        <v>30</v>
      </c>
      <c r="C86" s="16">
        <v>1.919</v>
      </c>
      <c r="D86" s="16">
        <v>1.91</v>
      </c>
      <c r="E86" s="16">
        <v>1.893</v>
      </c>
      <c r="F86" s="16">
        <v>1.7490000000000001</v>
      </c>
      <c r="G86" s="16">
        <v>1.752</v>
      </c>
      <c r="H86" s="16">
        <v>1.746</v>
      </c>
      <c r="I86" s="16">
        <v>1.589</v>
      </c>
      <c r="J86" s="16">
        <v>1.5629999999999999</v>
      </c>
      <c r="K86" s="16">
        <v>1.8340000000000001</v>
      </c>
      <c r="L86" s="16">
        <v>0.108</v>
      </c>
      <c r="M86" s="16">
        <v>1.966</v>
      </c>
      <c r="N86" s="16">
        <v>1.968</v>
      </c>
      <c r="O86" s="16">
        <v>1.96</v>
      </c>
      <c r="P86" s="16">
        <v>1.788</v>
      </c>
      <c r="Q86" s="16">
        <v>1.8839999999999999</v>
      </c>
      <c r="R86" s="16">
        <v>1.8420000000000001</v>
      </c>
      <c r="S86" s="16">
        <v>1.9079999999999999</v>
      </c>
      <c r="T86" s="16">
        <v>1.8720000000000001</v>
      </c>
      <c r="U86" s="16">
        <v>2.0169999999999999</v>
      </c>
      <c r="V86" s="16">
        <v>0.104</v>
      </c>
    </row>
    <row r="87" spans="1:22">
      <c r="A87" s="16">
        <v>21</v>
      </c>
      <c r="B87" s="16">
        <v>30</v>
      </c>
      <c r="C87" s="16">
        <v>1.925</v>
      </c>
      <c r="D87" s="16">
        <v>1.917</v>
      </c>
      <c r="E87" s="16">
        <v>1.9</v>
      </c>
      <c r="F87" s="16">
        <v>1.758</v>
      </c>
      <c r="G87" s="16">
        <v>1.7709999999999999</v>
      </c>
      <c r="H87" s="16">
        <v>1.7450000000000001</v>
      </c>
      <c r="I87" s="16">
        <v>1.647</v>
      </c>
      <c r="J87" s="16">
        <v>1.591</v>
      </c>
      <c r="K87" s="16">
        <v>1.486</v>
      </c>
      <c r="L87" s="16">
        <v>0.108</v>
      </c>
      <c r="M87" s="16">
        <v>1.9690000000000001</v>
      </c>
      <c r="N87" s="16">
        <v>1.9730000000000001</v>
      </c>
      <c r="O87" s="16">
        <v>1.964</v>
      </c>
      <c r="P87" s="16">
        <v>1.792</v>
      </c>
      <c r="Q87" s="16">
        <v>1.8879999999999999</v>
      </c>
      <c r="R87" s="16">
        <v>1.8460000000000001</v>
      </c>
      <c r="S87" s="16">
        <v>1.9059999999999999</v>
      </c>
      <c r="T87" s="16">
        <v>1.88</v>
      </c>
      <c r="U87" s="16">
        <v>2.0720000000000001</v>
      </c>
      <c r="V87" s="16">
        <v>0.104</v>
      </c>
    </row>
    <row r="88" spans="1:22">
      <c r="A88" s="16">
        <v>21.25</v>
      </c>
      <c r="B88" s="16">
        <v>30</v>
      </c>
      <c r="C88" s="16">
        <v>1.931</v>
      </c>
      <c r="D88" s="16">
        <v>1.919</v>
      </c>
      <c r="E88" s="16">
        <v>1.9039999999999999</v>
      </c>
      <c r="F88" s="16">
        <v>1.754</v>
      </c>
      <c r="G88" s="16">
        <v>1.768</v>
      </c>
      <c r="H88" s="16">
        <v>1.7509999999999999</v>
      </c>
      <c r="I88" s="16">
        <v>1.605</v>
      </c>
      <c r="J88" s="16">
        <v>1.5169999999999999</v>
      </c>
      <c r="K88" s="16">
        <v>1.504</v>
      </c>
      <c r="L88" s="16">
        <v>0.108</v>
      </c>
      <c r="M88" s="16">
        <v>1.9730000000000001</v>
      </c>
      <c r="N88" s="16">
        <v>1.9770000000000001</v>
      </c>
      <c r="O88" s="16">
        <v>1.97</v>
      </c>
      <c r="P88" s="16">
        <v>1.7949999999999999</v>
      </c>
      <c r="Q88" s="16">
        <v>1.893</v>
      </c>
      <c r="R88" s="16">
        <v>1.8540000000000001</v>
      </c>
      <c r="S88" s="16">
        <v>1.9179999999999999</v>
      </c>
      <c r="T88" s="16">
        <v>1.905</v>
      </c>
      <c r="U88" s="16">
        <v>2.0680000000000001</v>
      </c>
      <c r="V88" s="16">
        <v>0.104</v>
      </c>
    </row>
    <row r="89" spans="1:22">
      <c r="A89" s="16">
        <v>21.5</v>
      </c>
      <c r="B89" s="16">
        <v>30</v>
      </c>
      <c r="C89" s="16">
        <v>1.9359999999999999</v>
      </c>
      <c r="D89" s="16">
        <v>1.9239999999999999</v>
      </c>
      <c r="E89" s="16">
        <v>1.909</v>
      </c>
      <c r="F89" s="16">
        <v>1.758</v>
      </c>
      <c r="G89" s="16">
        <v>1.77</v>
      </c>
      <c r="H89" s="16">
        <v>1.75</v>
      </c>
      <c r="I89" s="16">
        <v>1.651</v>
      </c>
      <c r="J89" s="16">
        <v>1.6259999999999999</v>
      </c>
      <c r="K89" s="16">
        <v>1.889</v>
      </c>
      <c r="L89" s="16">
        <v>0.108</v>
      </c>
      <c r="M89" s="16">
        <v>1.9790000000000001</v>
      </c>
      <c r="N89" s="16">
        <v>1.9830000000000001</v>
      </c>
      <c r="O89" s="16">
        <v>1.974</v>
      </c>
      <c r="P89" s="16">
        <v>1.802</v>
      </c>
      <c r="Q89" s="16">
        <v>1.897</v>
      </c>
      <c r="R89" s="16">
        <v>1.8560000000000001</v>
      </c>
      <c r="S89" s="16">
        <v>1.9410000000000001</v>
      </c>
      <c r="T89" s="16">
        <v>1.921</v>
      </c>
      <c r="U89" s="16">
        <v>2.0699999999999998</v>
      </c>
      <c r="V89" s="16">
        <v>0.104</v>
      </c>
    </row>
    <row r="90" spans="1:22">
      <c r="A90" s="16">
        <v>21.75</v>
      </c>
      <c r="B90" s="16">
        <v>30</v>
      </c>
      <c r="C90" s="16">
        <v>1.94</v>
      </c>
      <c r="D90" s="16">
        <v>1.9279999999999999</v>
      </c>
      <c r="E90" s="16">
        <v>1.9119999999999999</v>
      </c>
      <c r="F90" s="16">
        <v>1.7569999999999999</v>
      </c>
      <c r="G90" s="16">
        <v>1.7769999999999999</v>
      </c>
      <c r="H90" s="16">
        <v>1.748</v>
      </c>
      <c r="I90" s="16">
        <v>1.708</v>
      </c>
      <c r="J90" s="16">
        <v>1.659</v>
      </c>
      <c r="K90" s="16">
        <v>1.7</v>
      </c>
      <c r="L90" s="16">
        <v>0.108</v>
      </c>
      <c r="M90" s="16">
        <v>1.984</v>
      </c>
      <c r="N90" s="16">
        <v>1.9850000000000001</v>
      </c>
      <c r="O90" s="16">
        <v>1.9790000000000001</v>
      </c>
      <c r="P90" s="16">
        <v>1.804</v>
      </c>
      <c r="Q90" s="16">
        <v>1.9019999999999999</v>
      </c>
      <c r="R90" s="16">
        <v>1.853</v>
      </c>
      <c r="S90" s="16">
        <v>1.9219999999999999</v>
      </c>
      <c r="T90" s="16">
        <v>1.9179999999999999</v>
      </c>
      <c r="U90" s="16">
        <v>2.069</v>
      </c>
      <c r="V90" s="16">
        <v>0.104</v>
      </c>
    </row>
    <row r="91" spans="1:22">
      <c r="A91" s="16">
        <v>22</v>
      </c>
      <c r="B91" s="16">
        <v>30</v>
      </c>
      <c r="C91" s="16">
        <v>1.946</v>
      </c>
      <c r="D91" s="16">
        <v>1.9330000000000001</v>
      </c>
      <c r="E91" s="16">
        <v>1.9179999999999999</v>
      </c>
      <c r="F91" s="16">
        <v>1.766</v>
      </c>
      <c r="G91" s="16">
        <v>1.7769999999999999</v>
      </c>
      <c r="H91" s="16">
        <v>1.744</v>
      </c>
      <c r="I91" s="16">
        <v>1.698</v>
      </c>
      <c r="J91" s="16">
        <v>1.573</v>
      </c>
      <c r="K91" s="16">
        <v>1.7</v>
      </c>
      <c r="L91" s="16">
        <v>0.108</v>
      </c>
      <c r="M91" s="16">
        <v>1.9890000000000001</v>
      </c>
      <c r="N91" s="16">
        <v>1.992</v>
      </c>
      <c r="O91" s="16">
        <v>1.984</v>
      </c>
      <c r="P91" s="16">
        <v>1.8089999999999999</v>
      </c>
      <c r="Q91" s="16">
        <v>1.9059999999999999</v>
      </c>
      <c r="R91" s="16">
        <v>1.8580000000000001</v>
      </c>
      <c r="S91" s="16">
        <v>1.929</v>
      </c>
      <c r="T91" s="16">
        <v>1.917</v>
      </c>
      <c r="U91" s="16">
        <v>2.0579999999999998</v>
      </c>
      <c r="V91" s="16">
        <v>0.104</v>
      </c>
    </row>
    <row r="92" spans="1:22">
      <c r="A92" s="16">
        <v>22.25</v>
      </c>
      <c r="B92" s="16">
        <v>30</v>
      </c>
      <c r="C92" s="16">
        <v>1.9510000000000001</v>
      </c>
      <c r="D92" s="16">
        <v>1.9350000000000001</v>
      </c>
      <c r="E92" s="16">
        <v>1.925</v>
      </c>
      <c r="F92" s="16">
        <v>1.76</v>
      </c>
      <c r="G92" s="16">
        <v>1.782</v>
      </c>
      <c r="H92" s="16">
        <v>1.746</v>
      </c>
      <c r="I92" s="16">
        <v>1.696</v>
      </c>
      <c r="J92" s="16">
        <v>1.752</v>
      </c>
      <c r="K92" s="16">
        <v>1.6859999999999999</v>
      </c>
      <c r="L92" s="16">
        <v>0.108</v>
      </c>
      <c r="M92" s="16">
        <v>1.994</v>
      </c>
      <c r="N92" s="16">
        <v>1.996</v>
      </c>
      <c r="O92" s="16">
        <v>1.9890000000000001</v>
      </c>
      <c r="P92" s="16">
        <v>1.8140000000000001</v>
      </c>
      <c r="Q92" s="16">
        <v>1.911</v>
      </c>
      <c r="R92" s="16">
        <v>1.863</v>
      </c>
      <c r="S92" s="16">
        <v>1.93</v>
      </c>
      <c r="T92" s="16">
        <v>1.92</v>
      </c>
      <c r="U92" s="16">
        <v>2.0529999999999999</v>
      </c>
      <c r="V92" s="16">
        <v>0.104</v>
      </c>
    </row>
    <row r="93" spans="1:22">
      <c r="A93" s="16">
        <v>22.5</v>
      </c>
      <c r="B93" s="16">
        <v>30</v>
      </c>
      <c r="C93" s="16">
        <v>1.9570000000000001</v>
      </c>
      <c r="D93" s="16">
        <v>1.9390000000000001</v>
      </c>
      <c r="E93" s="16">
        <v>1.93</v>
      </c>
      <c r="F93" s="16">
        <v>1.776</v>
      </c>
      <c r="G93" s="16">
        <v>1.7809999999999999</v>
      </c>
      <c r="H93" s="16">
        <v>1.756</v>
      </c>
      <c r="I93" s="16">
        <v>1.601</v>
      </c>
      <c r="J93" s="16">
        <v>1.6859999999999999</v>
      </c>
      <c r="K93" s="16">
        <v>1.5229999999999999</v>
      </c>
      <c r="L93" s="16">
        <v>0.109</v>
      </c>
      <c r="M93" s="16">
        <v>1.998</v>
      </c>
      <c r="N93" s="16">
        <v>2.0019999999999998</v>
      </c>
      <c r="O93" s="16">
        <v>1.9930000000000001</v>
      </c>
      <c r="P93" s="16">
        <v>1.819</v>
      </c>
      <c r="Q93" s="16">
        <v>1.917</v>
      </c>
      <c r="R93" s="16">
        <v>1.8660000000000001</v>
      </c>
      <c r="S93" s="16">
        <v>1.9319999999999999</v>
      </c>
      <c r="T93" s="16">
        <v>1.9450000000000001</v>
      </c>
      <c r="U93" s="16">
        <v>1.89</v>
      </c>
      <c r="V93" s="16">
        <v>0.104</v>
      </c>
    </row>
    <row r="94" spans="1:22">
      <c r="A94" s="16">
        <v>22.75</v>
      </c>
      <c r="B94" s="16">
        <v>30</v>
      </c>
      <c r="C94" s="16">
        <v>1.9590000000000001</v>
      </c>
      <c r="D94" s="16">
        <v>1.94</v>
      </c>
      <c r="E94" s="16">
        <v>1.9319999999999999</v>
      </c>
      <c r="F94" s="16">
        <v>1.77</v>
      </c>
      <c r="G94" s="16">
        <v>1.7809999999999999</v>
      </c>
      <c r="H94" s="16">
        <v>1.754</v>
      </c>
      <c r="I94" s="16">
        <v>1.3089999999999999</v>
      </c>
      <c r="J94" s="16">
        <v>1.6619999999999999</v>
      </c>
      <c r="K94" s="16">
        <v>1.6120000000000001</v>
      </c>
      <c r="L94" s="16">
        <v>0.108</v>
      </c>
      <c r="M94" s="16">
        <v>2.0019999999999998</v>
      </c>
      <c r="N94" s="16">
        <v>2.0059999999999998</v>
      </c>
      <c r="O94" s="16">
        <v>1.9970000000000001</v>
      </c>
      <c r="P94" s="16">
        <v>1.821</v>
      </c>
      <c r="Q94" s="16">
        <v>1.919</v>
      </c>
      <c r="R94" s="16">
        <v>1.87</v>
      </c>
      <c r="S94" s="16">
        <v>1.9219999999999999</v>
      </c>
      <c r="T94" s="16">
        <v>1.9279999999999999</v>
      </c>
      <c r="U94" s="16">
        <v>1.895</v>
      </c>
      <c r="V94" s="16">
        <v>0.104</v>
      </c>
    </row>
    <row r="95" spans="1:22">
      <c r="A95" s="16">
        <v>23</v>
      </c>
      <c r="B95" s="16">
        <v>30</v>
      </c>
      <c r="C95" s="16">
        <v>1.9650000000000001</v>
      </c>
      <c r="D95" s="16">
        <v>1.9470000000000001</v>
      </c>
      <c r="E95" s="16">
        <v>1.9370000000000001</v>
      </c>
      <c r="F95" s="16">
        <v>1.776</v>
      </c>
      <c r="G95" s="16">
        <v>1.7889999999999999</v>
      </c>
      <c r="H95" s="16">
        <v>1.7569999999999999</v>
      </c>
      <c r="I95" s="16">
        <v>1.724</v>
      </c>
      <c r="J95" s="16">
        <v>1.6220000000000001</v>
      </c>
      <c r="K95" s="16">
        <v>1.7949999999999999</v>
      </c>
      <c r="L95" s="16">
        <v>0.109</v>
      </c>
      <c r="M95" s="16">
        <v>2.008</v>
      </c>
      <c r="N95" s="16">
        <v>2.0110000000000001</v>
      </c>
      <c r="O95" s="16">
        <v>2.0009999999999999</v>
      </c>
      <c r="P95" s="16">
        <v>1.8260000000000001</v>
      </c>
      <c r="Q95" s="16">
        <v>1.9239999999999999</v>
      </c>
      <c r="R95" s="16">
        <v>1.8740000000000001</v>
      </c>
      <c r="S95" s="16">
        <v>1.931</v>
      </c>
      <c r="T95" s="16">
        <v>1.96</v>
      </c>
      <c r="U95" s="16">
        <v>1.929</v>
      </c>
      <c r="V95" s="16">
        <v>0.104</v>
      </c>
    </row>
    <row r="96" spans="1:22">
      <c r="A96" s="16">
        <v>23.25</v>
      </c>
      <c r="B96" s="16">
        <v>30</v>
      </c>
      <c r="C96" s="16">
        <v>1.972</v>
      </c>
      <c r="D96" s="16">
        <v>1.9490000000000001</v>
      </c>
      <c r="E96" s="16">
        <v>1.94</v>
      </c>
      <c r="F96" s="16">
        <v>1.778</v>
      </c>
      <c r="G96" s="16">
        <v>1.788</v>
      </c>
      <c r="H96" s="16">
        <v>1.7669999999999999</v>
      </c>
      <c r="I96" s="16">
        <v>1.881</v>
      </c>
      <c r="J96" s="16">
        <v>1.7230000000000001</v>
      </c>
      <c r="K96" s="16">
        <v>1.8069999999999999</v>
      </c>
      <c r="L96" s="16">
        <v>0.108</v>
      </c>
      <c r="M96" s="16">
        <v>2.0110000000000001</v>
      </c>
      <c r="N96" s="16">
        <v>2.0169999999999999</v>
      </c>
      <c r="O96" s="16">
        <v>2.0070000000000001</v>
      </c>
      <c r="P96" s="16">
        <v>1.831</v>
      </c>
      <c r="Q96" s="16">
        <v>1.927</v>
      </c>
      <c r="R96" s="16">
        <v>1.877</v>
      </c>
      <c r="S96" s="16">
        <v>1.891</v>
      </c>
      <c r="T96" s="16">
        <v>1.9379999999999999</v>
      </c>
      <c r="U96" s="16">
        <v>1.946</v>
      </c>
      <c r="V96" s="16">
        <v>0.104</v>
      </c>
    </row>
    <row r="97" spans="1:22">
      <c r="A97" s="16">
        <v>23.5</v>
      </c>
      <c r="B97" s="16">
        <v>30</v>
      </c>
      <c r="C97" s="16">
        <v>1.976</v>
      </c>
      <c r="D97" s="16">
        <v>1.9550000000000001</v>
      </c>
      <c r="E97" s="16">
        <v>1.9450000000000001</v>
      </c>
      <c r="F97" s="16">
        <v>1.788</v>
      </c>
      <c r="G97" s="16">
        <v>1.794</v>
      </c>
      <c r="H97" s="16">
        <v>1.7729999999999999</v>
      </c>
      <c r="I97" s="16">
        <v>1.871</v>
      </c>
      <c r="J97" s="16">
        <v>1.613</v>
      </c>
      <c r="K97" s="16">
        <v>1.8109999999999999</v>
      </c>
      <c r="L97" s="16">
        <v>0.108</v>
      </c>
      <c r="M97" s="16">
        <v>2.016</v>
      </c>
      <c r="N97" s="16">
        <v>2.0209999999999999</v>
      </c>
      <c r="O97" s="16">
        <v>2.012</v>
      </c>
      <c r="P97" s="16">
        <v>1.8360000000000001</v>
      </c>
      <c r="Q97" s="16">
        <v>1.899</v>
      </c>
      <c r="R97" s="16">
        <v>1.885</v>
      </c>
      <c r="S97" s="16">
        <v>1.907</v>
      </c>
      <c r="T97" s="16">
        <v>1.8839999999999999</v>
      </c>
      <c r="U97" s="16">
        <v>1.9530000000000001</v>
      </c>
      <c r="V97" s="16">
        <v>0.104</v>
      </c>
    </row>
    <row r="98" spans="1:22">
      <c r="A98" s="16">
        <v>23.75</v>
      </c>
      <c r="B98" s="16">
        <v>30</v>
      </c>
      <c r="C98" s="16">
        <v>1.9810000000000001</v>
      </c>
      <c r="D98" s="16">
        <v>1.9590000000000001</v>
      </c>
      <c r="E98" s="16">
        <v>1.95</v>
      </c>
      <c r="F98" s="16">
        <v>1.7829999999999999</v>
      </c>
      <c r="G98" s="16">
        <v>1.794</v>
      </c>
      <c r="H98" s="16">
        <v>1.7749999999999999</v>
      </c>
      <c r="I98" s="16">
        <v>1.7809999999999999</v>
      </c>
      <c r="J98" s="16">
        <v>1.643</v>
      </c>
      <c r="K98" s="16">
        <v>1.8360000000000001</v>
      </c>
      <c r="L98" s="16">
        <v>0.108</v>
      </c>
      <c r="M98" s="16">
        <v>2.02</v>
      </c>
      <c r="N98" s="16">
        <v>2.0249999999999999</v>
      </c>
      <c r="O98" s="16">
        <v>2.0169999999999999</v>
      </c>
      <c r="P98" s="16">
        <v>1.8380000000000001</v>
      </c>
      <c r="Q98" s="16">
        <v>1.903</v>
      </c>
      <c r="R98" s="16">
        <v>1.887</v>
      </c>
      <c r="S98" s="16">
        <v>1.92</v>
      </c>
      <c r="T98" s="16">
        <v>1.8759999999999999</v>
      </c>
      <c r="U98" s="16">
        <v>1.984</v>
      </c>
      <c r="V98" s="16">
        <v>0.104</v>
      </c>
    </row>
    <row r="99" spans="1:22">
      <c r="A99" s="16">
        <v>24</v>
      </c>
      <c r="B99" s="16">
        <v>30</v>
      </c>
      <c r="C99" s="16">
        <v>1.9890000000000001</v>
      </c>
      <c r="D99" s="16">
        <v>1.9630000000000001</v>
      </c>
      <c r="E99" s="16">
        <v>1.9750000000000001</v>
      </c>
      <c r="F99" s="16">
        <v>1.784</v>
      </c>
      <c r="G99" s="16">
        <v>1.79</v>
      </c>
      <c r="H99" s="16">
        <v>1.7869999999999999</v>
      </c>
      <c r="I99" s="16">
        <v>1.7849999999999999</v>
      </c>
      <c r="J99" s="16">
        <v>1.7150000000000001</v>
      </c>
      <c r="K99" s="16">
        <v>1.77</v>
      </c>
      <c r="L99" s="16">
        <v>0.108</v>
      </c>
      <c r="M99" s="16">
        <v>2.0270000000000001</v>
      </c>
      <c r="N99" s="16">
        <v>2.0310000000000001</v>
      </c>
      <c r="O99" s="16">
        <v>2.02</v>
      </c>
      <c r="P99" s="16">
        <v>1.8480000000000001</v>
      </c>
      <c r="Q99" s="16">
        <v>1.8959999999999999</v>
      </c>
      <c r="R99" s="16">
        <v>1.89</v>
      </c>
      <c r="S99" s="16">
        <v>1.9059999999999999</v>
      </c>
      <c r="T99" s="16">
        <v>1.891</v>
      </c>
      <c r="U99" s="16">
        <v>2.008</v>
      </c>
      <c r="V99" s="16">
        <v>0.104</v>
      </c>
    </row>
    <row r="100" spans="1:22">
      <c r="A100" s="16">
        <v>24.25</v>
      </c>
      <c r="B100" s="16">
        <v>30</v>
      </c>
      <c r="C100" s="16">
        <v>2.0099999999999998</v>
      </c>
      <c r="D100" s="16">
        <v>1.9650000000000001</v>
      </c>
      <c r="E100" s="16">
        <v>1.9630000000000001</v>
      </c>
      <c r="F100" s="16">
        <v>1.7849999999999999</v>
      </c>
      <c r="G100" s="16">
        <v>1.8029999999999999</v>
      </c>
      <c r="H100" s="16">
        <v>1.7889999999999999</v>
      </c>
      <c r="I100" s="16">
        <v>1.917</v>
      </c>
      <c r="J100" s="16">
        <v>1.8220000000000001</v>
      </c>
      <c r="K100" s="16">
        <v>1.9350000000000001</v>
      </c>
      <c r="L100" s="16">
        <v>0.108</v>
      </c>
      <c r="M100" s="16">
        <v>2.032</v>
      </c>
      <c r="N100" s="16">
        <v>2.0350000000000001</v>
      </c>
      <c r="O100" s="16">
        <v>2.0249999999999999</v>
      </c>
      <c r="P100" s="16">
        <v>1.8520000000000001</v>
      </c>
      <c r="Q100" s="16">
        <v>1.899</v>
      </c>
      <c r="R100" s="16">
        <v>1.895</v>
      </c>
      <c r="S100" s="16">
        <v>1.903</v>
      </c>
      <c r="T100" s="16">
        <v>1.899</v>
      </c>
      <c r="U100" s="16">
        <v>2.0219999999999998</v>
      </c>
      <c r="V100" s="16">
        <v>0.104</v>
      </c>
    </row>
    <row r="101" spans="1:22">
      <c r="A101" s="16">
        <v>24.5</v>
      </c>
      <c r="B101" s="16">
        <v>30</v>
      </c>
      <c r="C101" s="16">
        <v>2.0169999999999999</v>
      </c>
      <c r="D101" s="16">
        <v>1.9690000000000001</v>
      </c>
      <c r="E101" s="16">
        <v>1.9630000000000001</v>
      </c>
      <c r="F101" s="16">
        <v>1.7969999999999999</v>
      </c>
      <c r="G101" s="16">
        <v>1.8069999999999999</v>
      </c>
      <c r="H101" s="16">
        <v>1.7849999999999999</v>
      </c>
      <c r="I101" s="16">
        <v>1.8779999999999999</v>
      </c>
      <c r="J101" s="16">
        <v>1.7370000000000001</v>
      </c>
      <c r="K101" s="16">
        <v>1.8080000000000001</v>
      </c>
      <c r="L101" s="16">
        <v>0.108</v>
      </c>
      <c r="M101" s="16">
        <v>2.0379999999999998</v>
      </c>
      <c r="N101" s="16">
        <v>2.04</v>
      </c>
      <c r="O101" s="16">
        <v>2.0289999999999999</v>
      </c>
      <c r="P101" s="16">
        <v>1.855</v>
      </c>
      <c r="Q101" s="16">
        <v>1.903</v>
      </c>
      <c r="R101" s="16">
        <v>1.899</v>
      </c>
      <c r="S101" s="16">
        <v>1.8959999999999999</v>
      </c>
      <c r="T101" s="16">
        <v>1.907</v>
      </c>
      <c r="U101" s="16">
        <v>2.0350000000000001</v>
      </c>
      <c r="V101" s="16">
        <v>0.104</v>
      </c>
    </row>
    <row r="102" spans="1:22">
      <c r="A102" s="16">
        <v>24.75</v>
      </c>
      <c r="B102" s="16">
        <v>30</v>
      </c>
      <c r="C102" s="16">
        <v>2.0089999999999999</v>
      </c>
      <c r="D102" s="16">
        <v>1.974</v>
      </c>
      <c r="E102" s="16">
        <v>1.9610000000000001</v>
      </c>
      <c r="F102" s="16">
        <v>1.776</v>
      </c>
      <c r="G102" s="16">
        <v>1.81</v>
      </c>
      <c r="H102" s="16">
        <v>1.79</v>
      </c>
      <c r="I102" s="16">
        <v>1.8009999999999999</v>
      </c>
      <c r="J102" s="16">
        <v>1.714</v>
      </c>
      <c r="K102" s="16">
        <v>1.768</v>
      </c>
      <c r="L102" s="16">
        <v>0.108</v>
      </c>
      <c r="M102" s="16">
        <v>2.0430000000000001</v>
      </c>
      <c r="N102" s="16">
        <v>2.0409999999999999</v>
      </c>
      <c r="O102" s="16">
        <v>2.0329999999999999</v>
      </c>
      <c r="P102" s="16">
        <v>1.86</v>
      </c>
      <c r="Q102" s="16">
        <v>1.9059999999999999</v>
      </c>
      <c r="R102" s="16">
        <v>1.9019999999999999</v>
      </c>
      <c r="S102" s="16">
        <v>1.89</v>
      </c>
      <c r="T102" s="16">
        <v>1.9219999999999999</v>
      </c>
      <c r="U102" s="16">
        <v>2.036</v>
      </c>
      <c r="V102" s="16">
        <v>0.104</v>
      </c>
    </row>
    <row r="103" spans="1:22">
      <c r="A103" s="16">
        <v>25</v>
      </c>
      <c r="B103" s="16">
        <v>30</v>
      </c>
      <c r="C103" s="16">
        <v>2.0129999999999999</v>
      </c>
      <c r="D103" s="16">
        <v>1.9750000000000001</v>
      </c>
      <c r="E103" s="16">
        <v>1.958</v>
      </c>
      <c r="F103" s="16">
        <v>1.758</v>
      </c>
      <c r="G103" s="16">
        <v>1.794</v>
      </c>
      <c r="H103" s="16">
        <v>1.788</v>
      </c>
      <c r="I103" s="16">
        <v>1.8029999999999999</v>
      </c>
      <c r="J103" s="16">
        <v>1.7490000000000001</v>
      </c>
      <c r="K103" s="16">
        <v>1.7490000000000001</v>
      </c>
      <c r="L103" s="16">
        <v>0.108</v>
      </c>
      <c r="M103" s="16">
        <v>2.044</v>
      </c>
      <c r="N103" s="16">
        <v>2.0449999999999999</v>
      </c>
      <c r="O103" s="16">
        <v>2.0369999999999999</v>
      </c>
      <c r="P103" s="16">
        <v>1.8620000000000001</v>
      </c>
      <c r="Q103" s="16">
        <v>1.911</v>
      </c>
      <c r="R103" s="16">
        <v>1.907</v>
      </c>
      <c r="S103" s="16">
        <v>1.9350000000000001</v>
      </c>
      <c r="T103" s="16">
        <v>1.893</v>
      </c>
      <c r="U103" s="16">
        <v>2.04</v>
      </c>
      <c r="V103" s="16">
        <v>0.10299999999999999</v>
      </c>
    </row>
    <row r="104" spans="1:22">
      <c r="A104" s="16">
        <v>25.25</v>
      </c>
      <c r="B104" s="16">
        <v>30</v>
      </c>
      <c r="C104" s="16">
        <v>2.016</v>
      </c>
      <c r="D104" s="16">
        <v>1.976</v>
      </c>
      <c r="E104" s="16">
        <v>1.958</v>
      </c>
      <c r="F104" s="16">
        <v>1.752</v>
      </c>
      <c r="G104" s="16">
        <v>1.798</v>
      </c>
      <c r="H104" s="16">
        <v>1.7829999999999999</v>
      </c>
      <c r="I104" s="16">
        <v>1.873</v>
      </c>
      <c r="J104" s="16">
        <v>1.645</v>
      </c>
      <c r="K104" s="16">
        <v>1.788</v>
      </c>
      <c r="L104" s="16">
        <v>0.108</v>
      </c>
      <c r="M104" s="16">
        <v>2.052</v>
      </c>
      <c r="N104" s="16">
        <v>2.048</v>
      </c>
      <c r="O104" s="16">
        <v>2.0409999999999999</v>
      </c>
      <c r="P104" s="16">
        <v>1.869</v>
      </c>
      <c r="Q104" s="16">
        <v>1.913</v>
      </c>
      <c r="R104" s="16">
        <v>1.911</v>
      </c>
      <c r="S104" s="16">
        <v>1.891</v>
      </c>
      <c r="T104" s="16">
        <v>1.9059999999999999</v>
      </c>
      <c r="U104" s="16">
        <v>2.0539999999999998</v>
      </c>
      <c r="V104" s="16">
        <v>0.104</v>
      </c>
    </row>
    <row r="105" spans="1:22">
      <c r="A105" s="16">
        <v>25.5</v>
      </c>
      <c r="B105" s="16">
        <v>30</v>
      </c>
      <c r="C105" s="16">
        <v>2.0169999999999999</v>
      </c>
      <c r="D105" s="16">
        <v>1.978</v>
      </c>
      <c r="E105" s="16">
        <v>1.9570000000000001</v>
      </c>
      <c r="F105" s="16">
        <v>1.7390000000000001</v>
      </c>
      <c r="G105" s="16">
        <v>1.7989999999999999</v>
      </c>
      <c r="H105" s="16">
        <v>1.7669999999999999</v>
      </c>
      <c r="I105" s="16">
        <v>1.8080000000000001</v>
      </c>
      <c r="J105" s="16">
        <v>1.714</v>
      </c>
      <c r="K105" s="16">
        <v>1.8380000000000001</v>
      </c>
      <c r="L105" s="16">
        <v>0.108</v>
      </c>
      <c r="M105" s="16">
        <v>2.056</v>
      </c>
      <c r="N105" s="16">
        <v>2.048</v>
      </c>
      <c r="O105" s="16">
        <v>2.0459999999999998</v>
      </c>
      <c r="P105" s="16">
        <v>1.8720000000000001</v>
      </c>
      <c r="Q105" s="16">
        <v>1.9159999999999999</v>
      </c>
      <c r="R105" s="16">
        <v>1.91</v>
      </c>
      <c r="S105" s="16">
        <v>1.9079999999999999</v>
      </c>
      <c r="T105" s="16">
        <v>1.903</v>
      </c>
      <c r="U105" s="16">
        <v>2.056</v>
      </c>
      <c r="V105" s="16">
        <v>0.104</v>
      </c>
    </row>
    <row r="106" spans="1:22">
      <c r="A106" s="16">
        <v>25.75</v>
      </c>
      <c r="B106" s="16">
        <v>30</v>
      </c>
      <c r="C106" s="16">
        <v>2.0190000000000001</v>
      </c>
      <c r="D106" s="16">
        <v>1.9790000000000001</v>
      </c>
      <c r="E106" s="16">
        <v>1.9770000000000001</v>
      </c>
      <c r="F106" s="16">
        <v>1.6970000000000001</v>
      </c>
      <c r="G106" s="16">
        <v>1.8089999999999999</v>
      </c>
      <c r="H106" s="16">
        <v>1.7769999999999999</v>
      </c>
      <c r="I106" s="16">
        <v>1.7310000000000001</v>
      </c>
      <c r="J106" s="16">
        <v>1.6990000000000001</v>
      </c>
      <c r="K106" s="16">
        <v>1.853</v>
      </c>
      <c r="L106" s="16">
        <v>0.108</v>
      </c>
      <c r="M106" s="16">
        <v>2.06</v>
      </c>
      <c r="N106" s="16">
        <v>2.052</v>
      </c>
      <c r="O106" s="16">
        <v>2.0489999999999999</v>
      </c>
      <c r="P106" s="16">
        <v>1.8759999999999999</v>
      </c>
      <c r="Q106" s="16">
        <v>1.921</v>
      </c>
      <c r="R106" s="16">
        <v>1.913</v>
      </c>
      <c r="S106" s="16">
        <v>1.9279999999999999</v>
      </c>
      <c r="T106" s="16">
        <v>1.9179999999999999</v>
      </c>
      <c r="U106" s="16">
        <v>2.0710000000000002</v>
      </c>
      <c r="V106" s="16">
        <v>0.104</v>
      </c>
    </row>
    <row r="107" spans="1:22">
      <c r="A107" s="16">
        <v>26</v>
      </c>
      <c r="B107" s="16">
        <v>30</v>
      </c>
      <c r="C107" s="16">
        <v>2.0219999999999998</v>
      </c>
      <c r="D107" s="16">
        <v>2.0030000000000001</v>
      </c>
      <c r="E107" s="16">
        <v>1.968</v>
      </c>
      <c r="F107" s="16">
        <v>1.712</v>
      </c>
      <c r="G107" s="16">
        <v>1.8049999999999999</v>
      </c>
      <c r="H107" s="16">
        <v>1.7909999999999999</v>
      </c>
      <c r="I107" s="16">
        <v>1.8420000000000001</v>
      </c>
      <c r="J107" s="16">
        <v>1.67</v>
      </c>
      <c r="K107" s="16">
        <v>1.9370000000000001</v>
      </c>
      <c r="L107" s="16">
        <v>0.108</v>
      </c>
      <c r="M107" s="16">
        <v>2.0640000000000001</v>
      </c>
      <c r="N107" s="16">
        <v>2.0550000000000002</v>
      </c>
      <c r="O107" s="16">
        <v>2.0499999999999998</v>
      </c>
      <c r="P107" s="16">
        <v>1.883</v>
      </c>
      <c r="Q107" s="16">
        <v>1.9239999999999999</v>
      </c>
      <c r="R107" s="16">
        <v>1.915</v>
      </c>
      <c r="S107" s="16">
        <v>1.9279999999999999</v>
      </c>
      <c r="T107" s="16">
        <v>1.917</v>
      </c>
      <c r="U107" s="16">
        <v>2.069</v>
      </c>
      <c r="V107" s="16">
        <v>0.10299999999999999</v>
      </c>
    </row>
    <row r="108" spans="1:22">
      <c r="A108" s="16">
        <v>26.25</v>
      </c>
      <c r="B108" s="16">
        <v>30</v>
      </c>
      <c r="C108" s="16">
        <v>2.0259999999999998</v>
      </c>
      <c r="D108" s="16">
        <v>2.0190000000000001</v>
      </c>
      <c r="E108" s="16">
        <v>1.9710000000000001</v>
      </c>
      <c r="F108" s="16">
        <v>1.702</v>
      </c>
      <c r="G108" s="16">
        <v>1.7789999999999999</v>
      </c>
      <c r="H108" s="16">
        <v>1.772</v>
      </c>
      <c r="I108" s="16">
        <v>1.8169999999999999</v>
      </c>
      <c r="J108" s="16">
        <v>1.5229999999999999</v>
      </c>
      <c r="K108" s="16">
        <v>1.837</v>
      </c>
      <c r="L108" s="16">
        <v>0.108</v>
      </c>
      <c r="M108" s="16">
        <v>2.069</v>
      </c>
      <c r="N108" s="16">
        <v>2.0569999999999999</v>
      </c>
      <c r="O108" s="16">
        <v>2.0550000000000002</v>
      </c>
      <c r="P108" s="16">
        <v>1.8839999999999999</v>
      </c>
      <c r="Q108" s="16">
        <v>1.927</v>
      </c>
      <c r="R108" s="16">
        <v>1.919</v>
      </c>
      <c r="S108" s="16">
        <v>1.9550000000000001</v>
      </c>
      <c r="T108" s="16">
        <v>1.9259999999999999</v>
      </c>
      <c r="U108" s="16">
        <v>2.0649999999999999</v>
      </c>
      <c r="V108" s="16">
        <v>0.104</v>
      </c>
    </row>
    <row r="109" spans="1:22">
      <c r="A109" s="16">
        <v>26.5</v>
      </c>
      <c r="B109" s="16">
        <v>30</v>
      </c>
      <c r="C109" s="16">
        <v>2.0270000000000001</v>
      </c>
      <c r="D109" s="16">
        <v>2.0099999999999998</v>
      </c>
      <c r="E109" s="16">
        <v>1.964</v>
      </c>
      <c r="F109" s="16">
        <v>1.7010000000000001</v>
      </c>
      <c r="G109" s="16">
        <v>1.78</v>
      </c>
      <c r="H109" s="16">
        <v>1.7869999999999999</v>
      </c>
      <c r="I109" s="16">
        <v>1.819</v>
      </c>
      <c r="J109" s="16">
        <v>1.758</v>
      </c>
      <c r="K109" s="16">
        <v>1.885</v>
      </c>
      <c r="L109" s="16">
        <v>0.108</v>
      </c>
      <c r="M109" s="16">
        <v>2.073</v>
      </c>
      <c r="N109" s="16">
        <v>2.0579999999999998</v>
      </c>
      <c r="O109" s="16">
        <v>2.0590000000000002</v>
      </c>
      <c r="P109" s="16">
        <v>1.8859999999999999</v>
      </c>
      <c r="Q109" s="16">
        <v>1.929</v>
      </c>
      <c r="R109" s="16">
        <v>1.923</v>
      </c>
      <c r="S109" s="16">
        <v>1.9350000000000001</v>
      </c>
      <c r="T109" s="16">
        <v>1.927</v>
      </c>
      <c r="U109" s="16">
        <v>2.0649999999999999</v>
      </c>
      <c r="V109" s="16">
        <v>0.104</v>
      </c>
    </row>
    <row r="110" spans="1:22">
      <c r="A110" s="16">
        <v>26.75</v>
      </c>
      <c r="B110" s="16">
        <v>30</v>
      </c>
      <c r="C110" s="16">
        <v>2.032</v>
      </c>
      <c r="D110" s="16">
        <v>2.0110000000000001</v>
      </c>
      <c r="E110" s="16">
        <v>1.9630000000000001</v>
      </c>
      <c r="F110" s="16">
        <v>1.6779999999999999</v>
      </c>
      <c r="G110" s="16">
        <v>1.78</v>
      </c>
      <c r="H110" s="16">
        <v>1.8129999999999999</v>
      </c>
      <c r="I110" s="16">
        <v>1.72</v>
      </c>
      <c r="J110" s="16">
        <v>1.8089999999999999</v>
      </c>
      <c r="K110" s="16">
        <v>1.992</v>
      </c>
      <c r="L110" s="16">
        <v>0.108</v>
      </c>
      <c r="M110" s="16">
        <v>2.0790000000000002</v>
      </c>
      <c r="N110" s="16">
        <v>2.0619999999999998</v>
      </c>
      <c r="O110" s="16">
        <v>2.0609999999999999</v>
      </c>
      <c r="P110" s="16">
        <v>1.8959999999999999</v>
      </c>
      <c r="Q110" s="16">
        <v>1.9350000000000001</v>
      </c>
      <c r="R110" s="16">
        <v>1.9239999999999999</v>
      </c>
      <c r="S110" s="16">
        <v>1.899</v>
      </c>
      <c r="T110" s="16">
        <v>1.9370000000000001</v>
      </c>
      <c r="U110" s="16">
        <v>2.0880000000000001</v>
      </c>
      <c r="V110" s="16">
        <v>0.104</v>
      </c>
    </row>
    <row r="111" spans="1:22">
      <c r="A111" s="16">
        <v>27</v>
      </c>
      <c r="B111" s="16">
        <v>30</v>
      </c>
      <c r="C111" s="16">
        <v>2.036</v>
      </c>
      <c r="D111" s="16">
        <v>2.0139999999999998</v>
      </c>
      <c r="E111" s="16">
        <v>1.9590000000000001</v>
      </c>
      <c r="F111" s="16">
        <v>1.702</v>
      </c>
      <c r="G111" s="16">
        <v>1.794</v>
      </c>
      <c r="H111" s="16">
        <v>1.762</v>
      </c>
      <c r="I111" s="16">
        <v>1.7749999999999999</v>
      </c>
      <c r="J111" s="16">
        <v>1.806</v>
      </c>
      <c r="K111" s="16">
        <v>2.0659999999999998</v>
      </c>
      <c r="L111" s="16">
        <v>0.108</v>
      </c>
      <c r="M111" s="16">
        <v>2.0819999999999999</v>
      </c>
      <c r="N111" s="16">
        <v>2.0630000000000002</v>
      </c>
      <c r="O111" s="16">
        <v>2.0609999999999999</v>
      </c>
      <c r="P111" s="16">
        <v>1.899</v>
      </c>
      <c r="Q111" s="16">
        <v>1.9350000000000001</v>
      </c>
      <c r="R111" s="16">
        <v>1.925</v>
      </c>
      <c r="S111" s="16">
        <v>1.944</v>
      </c>
      <c r="T111" s="16">
        <v>1.9490000000000001</v>
      </c>
      <c r="U111" s="16">
        <v>2.1</v>
      </c>
      <c r="V111" s="16">
        <v>0.104</v>
      </c>
    </row>
    <row r="112" spans="1:22">
      <c r="A112" s="16">
        <v>27.25</v>
      </c>
      <c r="B112" s="16">
        <v>30.1</v>
      </c>
      <c r="C112" s="16">
        <v>2.0379999999999998</v>
      </c>
      <c r="D112" s="16">
        <v>2.0110000000000001</v>
      </c>
      <c r="E112" s="16">
        <v>1.96</v>
      </c>
      <c r="F112" s="16">
        <v>1.7010000000000001</v>
      </c>
      <c r="G112" s="16">
        <v>1.7669999999999999</v>
      </c>
      <c r="H112" s="16">
        <v>1.784</v>
      </c>
      <c r="I112" s="16">
        <v>1.6060000000000001</v>
      </c>
      <c r="J112" s="16">
        <v>1.861</v>
      </c>
      <c r="K112" s="16">
        <v>1.9470000000000001</v>
      </c>
      <c r="L112" s="16">
        <v>0.108</v>
      </c>
      <c r="M112" s="16">
        <v>2.085</v>
      </c>
      <c r="N112" s="16">
        <v>2.0649999999999999</v>
      </c>
      <c r="O112" s="16">
        <v>2.0659999999999998</v>
      </c>
      <c r="P112" s="16">
        <v>1.901</v>
      </c>
      <c r="Q112" s="16">
        <v>1.9350000000000001</v>
      </c>
      <c r="R112" s="16">
        <v>1.9259999999999999</v>
      </c>
      <c r="S112" s="16">
        <v>1.927</v>
      </c>
      <c r="T112" s="16">
        <v>1.958</v>
      </c>
      <c r="U112" s="16">
        <v>1.9319999999999999</v>
      </c>
      <c r="V112" s="16">
        <v>0.104</v>
      </c>
    </row>
    <row r="113" spans="1:22">
      <c r="A113" s="16">
        <v>27.5</v>
      </c>
      <c r="B113" s="16">
        <v>30</v>
      </c>
      <c r="C113" s="16">
        <v>2.0409999999999999</v>
      </c>
      <c r="D113" s="16">
        <v>2.0099999999999998</v>
      </c>
      <c r="E113" s="16">
        <v>1.96</v>
      </c>
      <c r="F113" s="16">
        <v>1.7050000000000001</v>
      </c>
      <c r="G113" s="16">
        <v>1.7889999999999999</v>
      </c>
      <c r="H113" s="16">
        <v>1.7669999999999999</v>
      </c>
      <c r="I113" s="16">
        <v>1.651</v>
      </c>
      <c r="J113" s="16">
        <v>1.744</v>
      </c>
      <c r="K113" s="16">
        <v>1.5980000000000001</v>
      </c>
      <c r="L113" s="16">
        <v>0.108</v>
      </c>
      <c r="M113" s="16">
        <v>2.09</v>
      </c>
      <c r="N113" s="16">
        <v>2.0670000000000002</v>
      </c>
      <c r="O113" s="16">
        <v>2.0680000000000001</v>
      </c>
      <c r="P113" s="16">
        <v>1.909</v>
      </c>
      <c r="Q113" s="16">
        <v>1.9390000000000001</v>
      </c>
      <c r="R113" s="16">
        <v>1.9279999999999999</v>
      </c>
      <c r="S113" s="16">
        <v>1.9330000000000001</v>
      </c>
      <c r="T113" s="16">
        <v>1.9610000000000001</v>
      </c>
      <c r="U113" s="16">
        <v>1.9810000000000001</v>
      </c>
      <c r="V113" s="16">
        <v>0.104</v>
      </c>
    </row>
    <row r="114" spans="1:22">
      <c r="A114" s="16">
        <v>27.75</v>
      </c>
      <c r="B114" s="16">
        <v>30</v>
      </c>
      <c r="C114" s="16">
        <v>2.044</v>
      </c>
      <c r="D114" s="16">
        <v>2.0089999999999999</v>
      </c>
      <c r="E114" s="16">
        <v>1.9670000000000001</v>
      </c>
      <c r="F114" s="16">
        <v>1.6759999999999999</v>
      </c>
      <c r="G114" s="16">
        <v>1.7629999999999999</v>
      </c>
      <c r="H114" s="16">
        <v>1.7689999999999999</v>
      </c>
      <c r="I114" s="16">
        <v>1.7310000000000001</v>
      </c>
      <c r="J114" s="16">
        <v>1.726</v>
      </c>
      <c r="K114" s="16">
        <v>1.534</v>
      </c>
      <c r="L114" s="16">
        <v>0.108</v>
      </c>
      <c r="M114" s="16">
        <v>2.0920000000000001</v>
      </c>
      <c r="N114" s="16">
        <v>2.0699999999999998</v>
      </c>
      <c r="O114" s="16">
        <v>2.0699999999999998</v>
      </c>
      <c r="P114" s="16">
        <v>1.911</v>
      </c>
      <c r="Q114" s="16">
        <v>1.9390000000000001</v>
      </c>
      <c r="R114" s="16">
        <v>1.9279999999999999</v>
      </c>
      <c r="S114" s="16">
        <v>1.909</v>
      </c>
      <c r="T114" s="16">
        <v>1.96</v>
      </c>
      <c r="U114" s="16">
        <v>1.968</v>
      </c>
      <c r="V114" s="16">
        <v>0.104</v>
      </c>
    </row>
    <row r="115" spans="1:22">
      <c r="A115" s="16">
        <v>28</v>
      </c>
      <c r="B115" s="16">
        <v>30.1</v>
      </c>
      <c r="C115" s="16">
        <v>2.048</v>
      </c>
      <c r="D115" s="16">
        <v>2.008</v>
      </c>
      <c r="E115" s="16">
        <v>1.9650000000000001</v>
      </c>
      <c r="F115" s="16">
        <v>1.712</v>
      </c>
      <c r="G115" s="16">
        <v>1.748</v>
      </c>
      <c r="H115" s="16">
        <v>1.7769999999999999</v>
      </c>
      <c r="I115" s="16">
        <v>1.7490000000000001</v>
      </c>
      <c r="J115" s="16">
        <v>1.7150000000000001</v>
      </c>
      <c r="K115" s="16">
        <v>1.847</v>
      </c>
      <c r="L115" s="16">
        <v>0.108</v>
      </c>
      <c r="M115" s="16">
        <v>2.0950000000000002</v>
      </c>
      <c r="N115" s="16">
        <v>2.0720000000000001</v>
      </c>
      <c r="O115" s="16">
        <v>2.0699999999999998</v>
      </c>
      <c r="P115" s="16">
        <v>1.9159999999999999</v>
      </c>
      <c r="Q115" s="16">
        <v>1.9410000000000001</v>
      </c>
      <c r="R115" s="16">
        <v>1.9350000000000001</v>
      </c>
      <c r="S115" s="16">
        <v>1.9390000000000001</v>
      </c>
      <c r="T115" s="16">
        <v>1.948</v>
      </c>
      <c r="U115" s="16">
        <v>1.968</v>
      </c>
      <c r="V115" s="16">
        <v>0.109</v>
      </c>
    </row>
    <row r="116" spans="1:22">
      <c r="A116" s="16">
        <v>28.25</v>
      </c>
      <c r="B116" s="16">
        <v>30</v>
      </c>
      <c r="C116" s="16">
        <v>2.0489999999999999</v>
      </c>
      <c r="D116" s="16">
        <v>2.008</v>
      </c>
      <c r="E116" s="16">
        <v>1.966</v>
      </c>
      <c r="F116" s="16">
        <v>1.718</v>
      </c>
      <c r="G116" s="16">
        <v>1.772</v>
      </c>
      <c r="H116" s="16">
        <v>1.7170000000000001</v>
      </c>
      <c r="I116" s="16">
        <v>1.631</v>
      </c>
      <c r="J116" s="16">
        <v>1.6639999999999999</v>
      </c>
      <c r="K116" s="16">
        <v>1.9490000000000001</v>
      </c>
      <c r="L116" s="16">
        <v>0.108</v>
      </c>
      <c r="M116" s="16">
        <v>2.0979999999999999</v>
      </c>
      <c r="N116" s="16">
        <v>2.0750000000000002</v>
      </c>
      <c r="O116" s="16">
        <v>2.0750000000000002</v>
      </c>
      <c r="P116" s="16">
        <v>1.9239999999999999</v>
      </c>
      <c r="Q116" s="16">
        <v>1.9419999999999999</v>
      </c>
      <c r="R116" s="16">
        <v>1.9370000000000001</v>
      </c>
      <c r="S116" s="16">
        <v>1.952</v>
      </c>
      <c r="T116" s="16">
        <v>1.9590000000000001</v>
      </c>
      <c r="U116" s="16">
        <v>1.996</v>
      </c>
      <c r="V116" s="16">
        <v>0.104</v>
      </c>
    </row>
    <row r="117" spans="1:22">
      <c r="A117" s="16">
        <v>28.5</v>
      </c>
      <c r="B117" s="16">
        <v>30</v>
      </c>
      <c r="C117" s="16">
        <v>2.056</v>
      </c>
      <c r="D117" s="16">
        <v>2.008</v>
      </c>
      <c r="E117" s="16">
        <v>1.968</v>
      </c>
      <c r="F117" s="16">
        <v>2.206</v>
      </c>
      <c r="G117" s="16">
        <v>1.758</v>
      </c>
      <c r="H117" s="16">
        <v>1.7470000000000001</v>
      </c>
      <c r="I117" s="16">
        <v>1.6120000000000001</v>
      </c>
      <c r="J117" s="16">
        <v>1.7430000000000001</v>
      </c>
      <c r="K117" s="16">
        <v>1.8340000000000001</v>
      </c>
      <c r="L117" s="16">
        <v>0.109</v>
      </c>
      <c r="M117" s="16">
        <v>2.0990000000000002</v>
      </c>
      <c r="N117" s="16">
        <v>2.077</v>
      </c>
      <c r="O117" s="16">
        <v>2.0760000000000001</v>
      </c>
      <c r="P117" s="16">
        <v>1.927</v>
      </c>
      <c r="Q117" s="16">
        <v>1.9450000000000001</v>
      </c>
      <c r="R117" s="16">
        <v>1.94</v>
      </c>
      <c r="S117" s="16">
        <v>1.9450000000000001</v>
      </c>
      <c r="T117" s="16">
        <v>1.99</v>
      </c>
      <c r="U117" s="16">
        <v>2.0209999999999999</v>
      </c>
      <c r="V117" s="16">
        <v>0.104</v>
      </c>
    </row>
    <row r="118" spans="1:22">
      <c r="A118" s="16">
        <v>28.75</v>
      </c>
      <c r="B118" s="16">
        <v>30</v>
      </c>
      <c r="C118" s="16">
        <v>2.0579999999999998</v>
      </c>
      <c r="D118" s="16">
        <v>2.016</v>
      </c>
      <c r="E118" s="16">
        <v>1.9730000000000001</v>
      </c>
      <c r="F118" s="16">
        <v>1.706</v>
      </c>
      <c r="G118" s="16">
        <v>1.7090000000000001</v>
      </c>
      <c r="H118" s="16">
        <v>1.7230000000000001</v>
      </c>
      <c r="I118" s="16">
        <v>1.869</v>
      </c>
      <c r="J118" s="16">
        <v>1.4059999999999999</v>
      </c>
      <c r="K118" s="16">
        <v>1.7130000000000001</v>
      </c>
      <c r="L118" s="16">
        <v>0.108</v>
      </c>
      <c r="M118" s="16">
        <v>2.1030000000000002</v>
      </c>
      <c r="N118" s="16">
        <v>2.08</v>
      </c>
      <c r="O118" s="16">
        <v>2.0790000000000002</v>
      </c>
      <c r="P118" s="16">
        <v>1.931</v>
      </c>
      <c r="Q118" s="16">
        <v>1.956</v>
      </c>
      <c r="R118" s="16">
        <v>1.9419999999999999</v>
      </c>
      <c r="S118" s="16">
        <v>1.964</v>
      </c>
      <c r="T118" s="16">
        <v>1.9790000000000001</v>
      </c>
      <c r="U118" s="16">
        <v>1.966</v>
      </c>
      <c r="V118" s="16">
        <v>0.104</v>
      </c>
    </row>
    <row r="119" spans="1:22">
      <c r="A119" s="16">
        <v>29</v>
      </c>
      <c r="B119" s="16">
        <v>30.1</v>
      </c>
      <c r="C119" s="16">
        <v>2.0619999999999998</v>
      </c>
      <c r="D119" s="16">
        <v>2.0110000000000001</v>
      </c>
      <c r="E119" s="16">
        <v>1.9750000000000001</v>
      </c>
      <c r="F119" s="16">
        <v>1.73</v>
      </c>
      <c r="G119" s="16">
        <v>1.74</v>
      </c>
      <c r="H119" s="16">
        <v>1.762</v>
      </c>
      <c r="I119" s="16">
        <v>1.92</v>
      </c>
      <c r="J119" s="16">
        <v>1.629</v>
      </c>
      <c r="K119" s="16">
        <v>1.8440000000000001</v>
      </c>
      <c r="L119" s="16">
        <v>0.108</v>
      </c>
      <c r="M119" s="16">
        <v>2.1030000000000002</v>
      </c>
      <c r="N119" s="16">
        <v>2.08</v>
      </c>
      <c r="O119" s="16">
        <v>2.0819999999999999</v>
      </c>
      <c r="P119" s="16">
        <v>1.9359999999999999</v>
      </c>
      <c r="Q119" s="16">
        <v>1.9590000000000001</v>
      </c>
      <c r="R119" s="16">
        <v>1.9450000000000001</v>
      </c>
      <c r="S119" s="16">
        <v>1.919</v>
      </c>
      <c r="T119" s="16">
        <v>2.0030000000000001</v>
      </c>
      <c r="U119" s="16">
        <v>1.998</v>
      </c>
      <c r="V119" s="16">
        <v>0.104</v>
      </c>
    </row>
    <row r="120" spans="1:22">
      <c r="A120" s="16">
        <v>29.25</v>
      </c>
      <c r="B120" s="16">
        <v>30</v>
      </c>
      <c r="C120" s="16">
        <v>2.1</v>
      </c>
      <c r="D120" s="16">
        <v>2.0099999999999998</v>
      </c>
      <c r="E120" s="16">
        <v>1.978</v>
      </c>
      <c r="F120" s="16">
        <v>1.7230000000000001</v>
      </c>
      <c r="G120" s="16">
        <v>1.9</v>
      </c>
      <c r="H120" s="16">
        <v>1.6479999999999999</v>
      </c>
      <c r="I120" s="16">
        <v>1.6120000000000001</v>
      </c>
      <c r="J120" s="16">
        <v>1.4970000000000001</v>
      </c>
      <c r="K120" s="16">
        <v>1.766</v>
      </c>
      <c r="L120" s="16">
        <v>0.109</v>
      </c>
      <c r="M120" s="16">
        <v>2.105</v>
      </c>
      <c r="N120" s="16">
        <v>2.0840000000000001</v>
      </c>
      <c r="O120" s="16">
        <v>2.0830000000000002</v>
      </c>
      <c r="P120" s="16">
        <v>1.9410000000000001</v>
      </c>
      <c r="Q120" s="16">
        <v>1.9630000000000001</v>
      </c>
      <c r="R120" s="16">
        <v>1.948</v>
      </c>
      <c r="S120" s="16">
        <v>1.9830000000000001</v>
      </c>
      <c r="T120" s="16">
        <v>1.976</v>
      </c>
      <c r="U120" s="16">
        <v>1.964</v>
      </c>
      <c r="V120" s="16">
        <v>0.104</v>
      </c>
    </row>
    <row r="121" spans="1:22">
      <c r="A121" s="16">
        <v>29.5</v>
      </c>
      <c r="B121" s="16">
        <v>30</v>
      </c>
      <c r="C121" s="16">
        <v>2.0960000000000001</v>
      </c>
      <c r="D121" s="16">
        <v>2.0089999999999999</v>
      </c>
      <c r="E121" s="16">
        <v>1.9830000000000001</v>
      </c>
      <c r="F121" s="16">
        <v>1.653</v>
      </c>
      <c r="G121" s="16">
        <v>1.728</v>
      </c>
      <c r="H121" s="16">
        <v>1.6870000000000001</v>
      </c>
      <c r="I121" s="16">
        <v>1.9750000000000001</v>
      </c>
      <c r="J121" s="16">
        <v>1.738</v>
      </c>
      <c r="K121" s="16">
        <v>1.9770000000000001</v>
      </c>
      <c r="L121" s="16">
        <v>0.108</v>
      </c>
      <c r="M121" s="16">
        <v>2.1070000000000002</v>
      </c>
      <c r="N121" s="16">
        <v>2.0859999999999999</v>
      </c>
      <c r="O121" s="16">
        <v>2.0859999999999999</v>
      </c>
      <c r="P121" s="16">
        <v>1.948</v>
      </c>
      <c r="Q121" s="16">
        <v>1.97</v>
      </c>
      <c r="R121" s="16">
        <v>1.952</v>
      </c>
      <c r="S121" s="16">
        <v>1.9059999999999999</v>
      </c>
      <c r="T121" s="16">
        <v>2</v>
      </c>
      <c r="U121" s="16">
        <v>1.9950000000000001</v>
      </c>
      <c r="V121" s="16">
        <v>0.104</v>
      </c>
    </row>
    <row r="122" spans="1:22">
      <c r="A122" s="16">
        <v>29.75</v>
      </c>
      <c r="B122" s="16">
        <v>30</v>
      </c>
      <c r="C122" s="16">
        <v>2.089</v>
      </c>
      <c r="D122" s="16">
        <v>2.0099999999999998</v>
      </c>
      <c r="E122" s="16">
        <v>2.0070000000000001</v>
      </c>
      <c r="F122" s="16">
        <v>1.6919999999999999</v>
      </c>
      <c r="G122" s="16">
        <v>1.7350000000000001</v>
      </c>
      <c r="H122" s="16">
        <v>1.736</v>
      </c>
      <c r="I122" s="16">
        <v>1.663</v>
      </c>
      <c r="J122" s="16">
        <v>1.6879999999999999</v>
      </c>
      <c r="K122" s="16">
        <v>1.831</v>
      </c>
      <c r="L122" s="16">
        <v>0.108</v>
      </c>
      <c r="M122" s="16">
        <v>2.1080000000000001</v>
      </c>
      <c r="N122" s="16">
        <v>2.0880000000000001</v>
      </c>
      <c r="O122" s="16">
        <v>2.09</v>
      </c>
      <c r="P122" s="16">
        <v>1.9530000000000001</v>
      </c>
      <c r="Q122" s="16">
        <v>1.966</v>
      </c>
      <c r="R122" s="16">
        <v>1.9570000000000001</v>
      </c>
      <c r="S122" s="16">
        <v>1.899</v>
      </c>
      <c r="T122" s="16">
        <v>2.0339999999999998</v>
      </c>
      <c r="U122" s="16">
        <v>2.0030000000000001</v>
      </c>
      <c r="V122" s="16">
        <v>0.111</v>
      </c>
    </row>
    <row r="123" spans="1:22">
      <c r="A123" s="16">
        <v>30</v>
      </c>
      <c r="B123" s="16">
        <v>30.1</v>
      </c>
      <c r="C123" s="16">
        <v>2.09</v>
      </c>
      <c r="D123" s="16">
        <v>2.0150000000000001</v>
      </c>
      <c r="E123" s="16">
        <v>2.0089999999999999</v>
      </c>
      <c r="F123" s="16">
        <v>1.6819999999999999</v>
      </c>
      <c r="G123" s="16">
        <v>1.7210000000000001</v>
      </c>
      <c r="H123" s="16">
        <v>1.7230000000000001</v>
      </c>
      <c r="I123" s="16">
        <v>1.696</v>
      </c>
      <c r="J123" s="16">
        <v>1.677</v>
      </c>
      <c r="K123" s="16">
        <v>1.919</v>
      </c>
      <c r="L123" s="16">
        <v>0.108</v>
      </c>
      <c r="M123" s="16">
        <v>2.1110000000000002</v>
      </c>
      <c r="N123" s="16">
        <v>2.09</v>
      </c>
      <c r="O123" s="16">
        <v>2.09</v>
      </c>
      <c r="P123" s="16">
        <v>1.9630000000000001</v>
      </c>
      <c r="Q123" s="16">
        <v>1.9670000000000001</v>
      </c>
      <c r="R123" s="16">
        <v>1.9610000000000001</v>
      </c>
      <c r="S123" s="16">
        <v>1.865</v>
      </c>
      <c r="T123" s="16">
        <v>1.9950000000000001</v>
      </c>
      <c r="U123" s="16">
        <v>1.9890000000000001</v>
      </c>
      <c r="V123" s="16">
        <v>0.104</v>
      </c>
    </row>
    <row r="124" spans="1:22">
      <c r="A124" s="16">
        <v>30.25</v>
      </c>
      <c r="B124" s="16">
        <v>30</v>
      </c>
      <c r="C124" s="16">
        <v>2.0990000000000002</v>
      </c>
      <c r="D124" s="16">
        <v>2.0249999999999999</v>
      </c>
      <c r="E124" s="16">
        <v>2.0310000000000001</v>
      </c>
      <c r="F124" s="16">
        <v>1.6719999999999999</v>
      </c>
      <c r="G124" s="16">
        <v>1.9850000000000001</v>
      </c>
      <c r="H124" s="16">
        <v>1.7</v>
      </c>
      <c r="I124" s="16">
        <v>1.6879999999999999</v>
      </c>
      <c r="J124" s="16">
        <v>1.7230000000000001</v>
      </c>
      <c r="K124" s="16">
        <v>1.93</v>
      </c>
      <c r="L124" s="16">
        <v>0.108</v>
      </c>
      <c r="M124" s="16">
        <v>2.1120000000000001</v>
      </c>
      <c r="N124" s="16">
        <v>2.093</v>
      </c>
      <c r="O124" s="16">
        <v>2.0939999999999999</v>
      </c>
      <c r="P124" s="16">
        <v>1.954</v>
      </c>
      <c r="Q124" s="16">
        <v>1.976</v>
      </c>
      <c r="R124" s="16">
        <v>1.9670000000000001</v>
      </c>
      <c r="S124" s="16">
        <v>1.8919999999999999</v>
      </c>
      <c r="T124" s="16">
        <v>2.02</v>
      </c>
      <c r="U124" s="16">
        <v>1.962</v>
      </c>
      <c r="V124" s="16">
        <v>0.104</v>
      </c>
    </row>
    <row r="125" spans="1:22">
      <c r="A125" s="16">
        <v>30.5</v>
      </c>
      <c r="B125" s="16">
        <v>30</v>
      </c>
      <c r="C125" s="16">
        <v>2.1</v>
      </c>
      <c r="D125" s="16">
        <v>2.0270000000000001</v>
      </c>
      <c r="E125" s="16">
        <v>2.0379999999999998</v>
      </c>
      <c r="F125" s="16">
        <v>1.7170000000000001</v>
      </c>
      <c r="G125" s="16">
        <v>1.7190000000000001</v>
      </c>
      <c r="H125" s="16">
        <v>1.6879999999999999</v>
      </c>
      <c r="I125" s="16">
        <v>1.1779999999999999</v>
      </c>
      <c r="J125" s="16">
        <v>1.7150000000000001</v>
      </c>
      <c r="K125" s="16">
        <v>1.911</v>
      </c>
      <c r="L125" s="16">
        <v>0.109</v>
      </c>
      <c r="M125" s="16">
        <v>2.1139999999999999</v>
      </c>
      <c r="N125" s="16">
        <v>2.097</v>
      </c>
      <c r="O125" s="16">
        <v>2.0950000000000002</v>
      </c>
      <c r="P125" s="16">
        <v>1.958</v>
      </c>
      <c r="Q125" s="16">
        <v>1.9830000000000001</v>
      </c>
      <c r="R125" s="16">
        <v>1.968</v>
      </c>
      <c r="S125" s="16">
        <v>1.85</v>
      </c>
      <c r="T125" s="16">
        <v>2.008</v>
      </c>
      <c r="U125" s="16">
        <v>1.9590000000000001</v>
      </c>
      <c r="V125" s="16">
        <v>0.104</v>
      </c>
    </row>
    <row r="126" spans="1:22">
      <c r="A126" s="16">
        <v>30.75</v>
      </c>
      <c r="B126" s="16">
        <v>30</v>
      </c>
      <c r="C126" s="16">
        <v>2.105</v>
      </c>
      <c r="D126" s="16">
        <v>2.0510000000000002</v>
      </c>
      <c r="E126" s="16">
        <v>2.044</v>
      </c>
      <c r="F126" s="16">
        <v>1.9119999999999999</v>
      </c>
      <c r="G126" s="16">
        <v>1.7390000000000001</v>
      </c>
      <c r="H126" s="16">
        <v>1.7</v>
      </c>
      <c r="I126" s="16">
        <v>1.6970000000000001</v>
      </c>
      <c r="J126" s="16">
        <v>1.49</v>
      </c>
      <c r="K126" s="16">
        <v>1.679</v>
      </c>
      <c r="L126" s="16">
        <v>0.109</v>
      </c>
      <c r="M126" s="16">
        <v>2.1160000000000001</v>
      </c>
      <c r="N126" s="16">
        <v>2.0990000000000002</v>
      </c>
      <c r="O126" s="16">
        <v>2.0990000000000002</v>
      </c>
      <c r="P126" s="16">
        <v>1.9610000000000001</v>
      </c>
      <c r="Q126" s="16">
        <v>1.9890000000000001</v>
      </c>
      <c r="R126" s="16">
        <v>1.97</v>
      </c>
      <c r="S126" s="16">
        <v>1.869</v>
      </c>
      <c r="T126" s="16">
        <v>2.048</v>
      </c>
      <c r="U126" s="16">
        <v>1.915</v>
      </c>
      <c r="V126" s="16">
        <v>0.105</v>
      </c>
    </row>
    <row r="127" spans="1:22">
      <c r="A127" s="16">
        <v>31</v>
      </c>
      <c r="B127" s="16">
        <v>30</v>
      </c>
      <c r="C127" s="16">
        <v>2.1080000000000001</v>
      </c>
      <c r="D127" s="16">
        <v>2.0470000000000002</v>
      </c>
      <c r="E127" s="16">
        <v>2.0499999999999998</v>
      </c>
      <c r="F127" s="16">
        <v>1.6739999999999999</v>
      </c>
      <c r="G127" s="16">
        <v>1.7370000000000001</v>
      </c>
      <c r="H127" s="16">
        <v>1.6970000000000001</v>
      </c>
      <c r="I127" s="16">
        <v>2.0369999999999999</v>
      </c>
      <c r="J127" s="16">
        <v>1.663</v>
      </c>
      <c r="K127" s="16">
        <v>2.0259999999999998</v>
      </c>
      <c r="L127" s="16">
        <v>0.109</v>
      </c>
      <c r="M127" s="16">
        <v>2.117</v>
      </c>
      <c r="N127" s="16">
        <v>2.1019999999999999</v>
      </c>
      <c r="O127" s="16">
        <v>2.1019999999999999</v>
      </c>
      <c r="P127" s="16">
        <v>1.9590000000000001</v>
      </c>
      <c r="Q127" s="16">
        <v>1.992</v>
      </c>
      <c r="R127" s="16">
        <v>1.974</v>
      </c>
      <c r="S127" s="16">
        <v>1.907</v>
      </c>
      <c r="T127" s="16">
        <v>2.036</v>
      </c>
      <c r="U127" s="16">
        <v>1.8859999999999999</v>
      </c>
      <c r="V127" s="16">
        <v>0.104</v>
      </c>
    </row>
    <row r="128" spans="1:22">
      <c r="A128" s="16">
        <v>31.25</v>
      </c>
      <c r="B128" s="16">
        <v>30</v>
      </c>
      <c r="C128" s="16">
        <v>2.1139999999999999</v>
      </c>
      <c r="D128" s="16">
        <v>2.0470000000000002</v>
      </c>
      <c r="E128" s="16">
        <v>2.0529999999999999</v>
      </c>
      <c r="F128" s="16">
        <v>1.7450000000000001</v>
      </c>
      <c r="G128" s="16">
        <v>1.71</v>
      </c>
      <c r="H128" s="16">
        <v>1.722</v>
      </c>
      <c r="I128" s="16">
        <v>1.7270000000000001</v>
      </c>
      <c r="J128" s="16">
        <v>1.627</v>
      </c>
      <c r="K128" s="16">
        <v>2.0830000000000002</v>
      </c>
      <c r="L128" s="16">
        <v>0.109</v>
      </c>
      <c r="M128" s="16">
        <v>2.1179999999999999</v>
      </c>
      <c r="N128" s="16">
        <v>2.1040000000000001</v>
      </c>
      <c r="O128" s="16">
        <v>2.1040000000000001</v>
      </c>
      <c r="P128" s="16">
        <v>1.9750000000000001</v>
      </c>
      <c r="Q128" s="16">
        <v>1.9950000000000001</v>
      </c>
      <c r="R128" s="16">
        <v>1.9810000000000001</v>
      </c>
      <c r="S128" s="16">
        <v>1.9019999999999999</v>
      </c>
      <c r="T128" s="16">
        <v>2.0150000000000001</v>
      </c>
      <c r="U128" s="16">
        <v>1.8839999999999999</v>
      </c>
      <c r="V128" s="16">
        <v>0.104</v>
      </c>
    </row>
    <row r="129" spans="1:22">
      <c r="A129" s="16">
        <v>31.5</v>
      </c>
      <c r="B129" s="16">
        <v>30.1</v>
      </c>
      <c r="C129" s="16">
        <v>2.1190000000000002</v>
      </c>
      <c r="D129" s="16">
        <v>2.0499999999999998</v>
      </c>
      <c r="E129" s="16">
        <v>2.0659999999999998</v>
      </c>
      <c r="F129" s="16">
        <v>1.714</v>
      </c>
      <c r="G129" s="16">
        <v>1.704</v>
      </c>
      <c r="H129" s="16">
        <v>1.7210000000000001</v>
      </c>
      <c r="I129" s="16">
        <v>1.7969999999999999</v>
      </c>
      <c r="J129" s="16">
        <v>1.577</v>
      </c>
      <c r="K129" s="16">
        <v>1.885</v>
      </c>
      <c r="L129" s="16">
        <v>0.109</v>
      </c>
      <c r="M129" s="16">
        <v>2.1219999999999999</v>
      </c>
      <c r="N129" s="16">
        <v>2.1080000000000001</v>
      </c>
      <c r="O129" s="16">
        <v>2.1080000000000001</v>
      </c>
      <c r="P129" s="16">
        <v>1.966</v>
      </c>
      <c r="Q129" s="16">
        <v>1.9990000000000001</v>
      </c>
      <c r="R129" s="16">
        <v>2.0089999999999999</v>
      </c>
      <c r="S129" s="16">
        <v>1.857</v>
      </c>
      <c r="T129" s="16">
        <v>1.931</v>
      </c>
      <c r="U129" s="16">
        <v>1.869</v>
      </c>
      <c r="V129" s="16">
        <v>0.104</v>
      </c>
    </row>
    <row r="130" spans="1:22">
      <c r="A130" s="16">
        <v>31.75</v>
      </c>
      <c r="B130" s="16">
        <v>30</v>
      </c>
      <c r="C130" s="16">
        <v>2.1230000000000002</v>
      </c>
      <c r="D130" s="16">
        <v>2.06</v>
      </c>
      <c r="E130" s="16">
        <v>2.0710000000000002</v>
      </c>
      <c r="F130" s="16">
        <v>1.776</v>
      </c>
      <c r="G130" s="16">
        <v>1.8080000000000001</v>
      </c>
      <c r="H130" s="16">
        <v>1.734</v>
      </c>
      <c r="I130" s="16">
        <v>1.843</v>
      </c>
      <c r="J130" s="16">
        <v>1.7529999999999999</v>
      </c>
      <c r="K130" s="16">
        <v>1.9039999999999999</v>
      </c>
      <c r="L130" s="16">
        <v>0.109</v>
      </c>
      <c r="M130" s="16">
        <v>2.1240000000000001</v>
      </c>
      <c r="N130" s="16">
        <v>2.1110000000000002</v>
      </c>
      <c r="O130" s="16">
        <v>2.1110000000000002</v>
      </c>
      <c r="P130" s="16">
        <v>1.9730000000000001</v>
      </c>
      <c r="Q130" s="16">
        <v>2.004</v>
      </c>
      <c r="R130" s="16">
        <v>2.0009999999999999</v>
      </c>
      <c r="S130" s="16">
        <v>1.899</v>
      </c>
      <c r="T130" s="16">
        <v>1.9750000000000001</v>
      </c>
      <c r="U130" s="16">
        <v>1.8959999999999999</v>
      </c>
      <c r="V130" s="16">
        <v>0.104</v>
      </c>
    </row>
    <row r="131" spans="1:22">
      <c r="A131" s="16">
        <v>32</v>
      </c>
      <c r="B131" s="16">
        <v>30</v>
      </c>
      <c r="C131" s="16">
        <v>2.125</v>
      </c>
      <c r="D131" s="16">
        <v>2.0590000000000002</v>
      </c>
      <c r="E131" s="16">
        <v>2.0790000000000002</v>
      </c>
      <c r="F131" s="16">
        <v>1.71</v>
      </c>
      <c r="G131" s="16">
        <v>1.75</v>
      </c>
      <c r="H131" s="16">
        <v>1.7270000000000001</v>
      </c>
      <c r="I131" s="16">
        <v>1.607</v>
      </c>
      <c r="J131" s="16">
        <v>1.6359999999999999</v>
      </c>
      <c r="K131" s="16">
        <v>1.95</v>
      </c>
      <c r="L131" s="16">
        <v>0.109</v>
      </c>
      <c r="M131" s="16">
        <v>2.1259999999999999</v>
      </c>
      <c r="N131" s="16">
        <v>2.1139999999999999</v>
      </c>
      <c r="O131" s="16">
        <v>2.1139999999999999</v>
      </c>
      <c r="P131" s="16">
        <v>1.97</v>
      </c>
      <c r="Q131" s="16">
        <v>2.0150000000000001</v>
      </c>
      <c r="R131" s="16">
        <v>2.0019999999999998</v>
      </c>
      <c r="S131" s="16">
        <v>1.927</v>
      </c>
      <c r="T131" s="16">
        <v>1.9510000000000001</v>
      </c>
      <c r="U131" s="16">
        <v>1.8360000000000001</v>
      </c>
      <c r="V131" s="16">
        <v>0.104</v>
      </c>
    </row>
    <row r="132" spans="1:22">
      <c r="A132" s="16">
        <v>32.25</v>
      </c>
      <c r="B132" s="16">
        <v>30</v>
      </c>
      <c r="C132" s="16">
        <v>2.1320000000000001</v>
      </c>
      <c r="D132" s="16">
        <v>2.0640000000000001</v>
      </c>
      <c r="E132" s="16">
        <v>2.0910000000000002</v>
      </c>
      <c r="F132" s="16">
        <v>1.7150000000000001</v>
      </c>
      <c r="G132" s="16">
        <v>1.746</v>
      </c>
      <c r="H132" s="16">
        <v>1.724</v>
      </c>
      <c r="I132" s="16">
        <v>1.5109999999999999</v>
      </c>
      <c r="J132" s="16">
        <v>1.5780000000000001</v>
      </c>
      <c r="K132" s="16">
        <v>2.0089999999999999</v>
      </c>
      <c r="L132" s="16">
        <v>0.108</v>
      </c>
      <c r="M132" s="16">
        <v>2.1280000000000001</v>
      </c>
      <c r="N132" s="16">
        <v>2.1160000000000001</v>
      </c>
      <c r="O132" s="16">
        <v>2.117</v>
      </c>
      <c r="P132" s="16">
        <v>1.968</v>
      </c>
      <c r="Q132" s="16">
        <v>2.0219999999999998</v>
      </c>
      <c r="R132" s="16">
        <v>2.0030000000000001</v>
      </c>
      <c r="S132" s="16">
        <v>1.917</v>
      </c>
      <c r="T132" s="16">
        <v>1.929</v>
      </c>
      <c r="U132" s="16">
        <v>1.825</v>
      </c>
      <c r="V132" s="16">
        <v>0.104</v>
      </c>
    </row>
    <row r="133" spans="1:22">
      <c r="A133" s="16">
        <v>32.5</v>
      </c>
      <c r="B133" s="16">
        <v>30</v>
      </c>
      <c r="C133" s="16">
        <v>2.1360000000000001</v>
      </c>
      <c r="D133" s="16">
        <v>2.0859999999999999</v>
      </c>
      <c r="E133" s="16">
        <v>2.09</v>
      </c>
      <c r="F133" s="16">
        <v>1.6930000000000001</v>
      </c>
      <c r="G133" s="16">
        <v>1.76</v>
      </c>
      <c r="H133" s="16">
        <v>1.742</v>
      </c>
      <c r="I133" s="16">
        <v>1.37</v>
      </c>
      <c r="J133" s="16">
        <v>1.81</v>
      </c>
      <c r="K133" s="16">
        <v>2.0640000000000001</v>
      </c>
      <c r="L133" s="16">
        <v>0.109</v>
      </c>
      <c r="M133" s="16">
        <v>2.13</v>
      </c>
      <c r="N133" s="16">
        <v>2.12</v>
      </c>
      <c r="O133" s="16">
        <v>2.1190000000000002</v>
      </c>
      <c r="P133" s="16">
        <v>1.9690000000000001</v>
      </c>
      <c r="Q133" s="16">
        <v>2.0209999999999999</v>
      </c>
      <c r="R133" s="16">
        <v>2.0070000000000001</v>
      </c>
      <c r="S133" s="16">
        <v>1.887</v>
      </c>
      <c r="T133" s="16">
        <v>1.9059999999999999</v>
      </c>
      <c r="U133" s="16">
        <v>1.8260000000000001</v>
      </c>
      <c r="V133" s="16">
        <v>0.104</v>
      </c>
    </row>
    <row r="134" spans="1:22">
      <c r="A134" s="16">
        <v>32.75</v>
      </c>
      <c r="B134" s="16">
        <v>30</v>
      </c>
      <c r="C134" s="16">
        <v>2.1360000000000001</v>
      </c>
      <c r="D134" s="16">
        <v>2.0870000000000002</v>
      </c>
      <c r="E134" s="16">
        <v>2.109</v>
      </c>
      <c r="F134" s="16">
        <v>1.6739999999999999</v>
      </c>
      <c r="G134" s="16">
        <v>1.766</v>
      </c>
      <c r="H134" s="16">
        <v>1.7370000000000001</v>
      </c>
      <c r="I134" s="16">
        <v>1.363</v>
      </c>
      <c r="J134" s="16">
        <v>1.738</v>
      </c>
      <c r="K134" s="16">
        <v>2.073</v>
      </c>
      <c r="L134" s="16">
        <v>0.109</v>
      </c>
      <c r="M134" s="16">
        <v>2.133</v>
      </c>
      <c r="N134" s="16">
        <v>2.1240000000000001</v>
      </c>
      <c r="O134" s="16">
        <v>2.1219999999999999</v>
      </c>
      <c r="P134" s="16">
        <v>1.9690000000000001</v>
      </c>
      <c r="Q134" s="16">
        <v>2.0230000000000001</v>
      </c>
      <c r="R134" s="16">
        <v>2.008</v>
      </c>
      <c r="S134" s="16">
        <v>1.8120000000000001</v>
      </c>
      <c r="T134" s="16">
        <v>1.909</v>
      </c>
      <c r="U134" s="16">
        <v>1.798</v>
      </c>
      <c r="V134" s="16">
        <v>0.104</v>
      </c>
    </row>
    <row r="135" spans="1:22">
      <c r="A135" s="16">
        <v>33</v>
      </c>
      <c r="B135" s="16">
        <v>30.1</v>
      </c>
      <c r="C135" s="16">
        <v>2.1419999999999999</v>
      </c>
      <c r="D135" s="16">
        <v>2.0920000000000001</v>
      </c>
      <c r="E135" s="16">
        <v>2.109</v>
      </c>
      <c r="F135" s="16">
        <v>1.708</v>
      </c>
      <c r="G135" s="16">
        <v>1.772</v>
      </c>
      <c r="H135" s="16">
        <v>1.7470000000000001</v>
      </c>
      <c r="I135" s="16">
        <v>1.3460000000000001</v>
      </c>
      <c r="J135" s="16">
        <v>1.5669999999999999</v>
      </c>
      <c r="K135" s="16">
        <v>2.0720000000000001</v>
      </c>
      <c r="L135" s="16">
        <v>0.109</v>
      </c>
      <c r="M135" s="16">
        <v>2.1360000000000001</v>
      </c>
      <c r="N135" s="16">
        <v>2.1280000000000001</v>
      </c>
      <c r="O135" s="16">
        <v>2.1259999999999999</v>
      </c>
      <c r="P135" s="16">
        <v>1.97</v>
      </c>
      <c r="Q135" s="16">
        <v>2.0219999999999998</v>
      </c>
      <c r="R135" s="16">
        <v>2.0099999999999998</v>
      </c>
      <c r="S135" s="16">
        <v>1.786</v>
      </c>
      <c r="T135" s="16">
        <v>1.869</v>
      </c>
      <c r="U135" s="16">
        <v>1.853</v>
      </c>
      <c r="V135" s="16">
        <v>0.104</v>
      </c>
    </row>
    <row r="136" spans="1:22">
      <c r="A136" s="16">
        <v>33.25</v>
      </c>
      <c r="B136" s="16">
        <v>30</v>
      </c>
      <c r="C136" s="16">
        <v>2.1509999999999998</v>
      </c>
      <c r="D136" s="16">
        <v>2.1339999999999999</v>
      </c>
      <c r="E136" s="16">
        <v>2.1150000000000002</v>
      </c>
      <c r="F136" s="16">
        <v>1.643</v>
      </c>
      <c r="G136" s="16">
        <v>1.72</v>
      </c>
      <c r="H136" s="16">
        <v>1.716</v>
      </c>
      <c r="I136" s="16">
        <v>1.397</v>
      </c>
      <c r="J136" s="16">
        <v>1.9139999999999999</v>
      </c>
      <c r="K136" s="16">
        <v>2.0910000000000002</v>
      </c>
      <c r="L136" s="16">
        <v>0.109</v>
      </c>
      <c r="M136" s="16">
        <v>2.1379999999999999</v>
      </c>
      <c r="N136" s="16">
        <v>2.1320000000000001</v>
      </c>
      <c r="O136" s="16">
        <v>2.129</v>
      </c>
      <c r="P136" s="16">
        <v>1.9670000000000001</v>
      </c>
      <c r="Q136" s="16">
        <v>2.02</v>
      </c>
      <c r="R136" s="16">
        <v>2.0099999999999998</v>
      </c>
      <c r="S136" s="16">
        <v>1.877</v>
      </c>
      <c r="T136" s="16">
        <v>1.901</v>
      </c>
      <c r="U136" s="16">
        <v>1.8009999999999999</v>
      </c>
      <c r="V136" s="16">
        <v>0.104</v>
      </c>
    </row>
    <row r="137" spans="1:22">
      <c r="A137" s="16">
        <v>33.5</v>
      </c>
      <c r="B137" s="16">
        <v>30.1</v>
      </c>
      <c r="C137" s="16">
        <v>2.1440000000000001</v>
      </c>
      <c r="D137" s="16">
        <v>2.1360000000000001</v>
      </c>
      <c r="E137" s="16">
        <v>2.12</v>
      </c>
      <c r="F137" s="16">
        <v>1.653</v>
      </c>
      <c r="G137" s="16">
        <v>1.7629999999999999</v>
      </c>
      <c r="H137" s="16">
        <v>1.744</v>
      </c>
      <c r="I137" s="16">
        <v>1.5009999999999999</v>
      </c>
      <c r="J137" s="16">
        <v>1.944</v>
      </c>
      <c r="K137" s="16">
        <v>2.1110000000000002</v>
      </c>
      <c r="L137" s="16">
        <v>0.109</v>
      </c>
      <c r="M137" s="16">
        <v>2.1429999999999998</v>
      </c>
      <c r="N137" s="16">
        <v>2.1360000000000001</v>
      </c>
      <c r="O137" s="16">
        <v>2.1320000000000001</v>
      </c>
      <c r="P137" s="16">
        <v>1.968</v>
      </c>
      <c r="Q137" s="16">
        <v>2.0190000000000001</v>
      </c>
      <c r="R137" s="16">
        <v>2.012</v>
      </c>
      <c r="S137" s="16">
        <v>1.722</v>
      </c>
      <c r="T137" s="16">
        <v>1.901</v>
      </c>
      <c r="U137" s="16">
        <v>1.802</v>
      </c>
      <c r="V137" s="16">
        <v>0.104</v>
      </c>
    </row>
    <row r="138" spans="1:22">
      <c r="A138" s="16">
        <v>33.75</v>
      </c>
      <c r="B138" s="16">
        <v>30</v>
      </c>
      <c r="C138" s="16">
        <v>2.1520000000000001</v>
      </c>
      <c r="D138" s="16">
        <v>2.1440000000000001</v>
      </c>
      <c r="E138" s="16">
        <v>2.133</v>
      </c>
      <c r="F138" s="16">
        <v>1.6879999999999999</v>
      </c>
      <c r="G138" s="16">
        <v>1.718</v>
      </c>
      <c r="H138" s="16">
        <v>1.72</v>
      </c>
      <c r="I138" s="16">
        <v>1.73</v>
      </c>
      <c r="J138" s="16">
        <v>1.794</v>
      </c>
      <c r="K138" s="16">
        <v>2.0430000000000001</v>
      </c>
      <c r="L138" s="16">
        <v>0.109</v>
      </c>
      <c r="M138" s="16">
        <v>2.1440000000000001</v>
      </c>
      <c r="N138" s="16">
        <v>2.137</v>
      </c>
      <c r="O138" s="16">
        <v>2.1360000000000001</v>
      </c>
      <c r="P138" s="16">
        <v>1.9670000000000001</v>
      </c>
      <c r="Q138" s="16">
        <v>2.024</v>
      </c>
      <c r="R138" s="16">
        <v>2.0150000000000001</v>
      </c>
      <c r="S138" s="16">
        <v>1.8360000000000001</v>
      </c>
      <c r="T138" s="16">
        <v>1.9670000000000001</v>
      </c>
      <c r="U138" s="16">
        <v>1.871</v>
      </c>
      <c r="V138" s="16">
        <v>0.104</v>
      </c>
    </row>
    <row r="139" spans="1:22">
      <c r="A139" s="16">
        <v>34</v>
      </c>
      <c r="B139" s="16">
        <v>30</v>
      </c>
      <c r="C139" s="16">
        <v>2.1589999999999998</v>
      </c>
      <c r="D139" s="16">
        <v>2.15</v>
      </c>
      <c r="E139" s="16">
        <v>2.129</v>
      </c>
      <c r="F139" s="16">
        <v>1.6220000000000001</v>
      </c>
      <c r="G139" s="16">
        <v>1.7629999999999999</v>
      </c>
      <c r="H139" s="16">
        <v>1.73</v>
      </c>
      <c r="I139" s="16">
        <v>1.6619999999999999</v>
      </c>
      <c r="J139" s="16">
        <v>2.081</v>
      </c>
      <c r="K139" s="16">
        <v>2.0430000000000001</v>
      </c>
      <c r="L139" s="16">
        <v>0.109</v>
      </c>
      <c r="M139" s="16">
        <v>2.1469999999999998</v>
      </c>
      <c r="N139" s="16">
        <v>2.141</v>
      </c>
      <c r="O139" s="16">
        <v>2.1389999999999998</v>
      </c>
      <c r="P139" s="16">
        <v>1.9670000000000001</v>
      </c>
      <c r="Q139" s="16">
        <v>2.0230000000000001</v>
      </c>
      <c r="R139" s="16">
        <v>2.0179999999999998</v>
      </c>
      <c r="S139" s="16">
        <v>1.8380000000000001</v>
      </c>
      <c r="T139" s="16">
        <v>1.88</v>
      </c>
      <c r="U139" s="16">
        <v>1.7829999999999999</v>
      </c>
      <c r="V139" s="16">
        <v>0.104</v>
      </c>
    </row>
    <row r="140" spans="1:22">
      <c r="A140" s="16">
        <v>34.25</v>
      </c>
      <c r="B140" s="16">
        <v>30.1</v>
      </c>
      <c r="C140" s="16">
        <v>2.161</v>
      </c>
      <c r="D140" s="16">
        <v>2.1469999999999998</v>
      </c>
      <c r="E140" s="16">
        <v>2.1440000000000001</v>
      </c>
      <c r="F140" s="16">
        <v>1.68</v>
      </c>
      <c r="G140" s="16">
        <v>1.7529999999999999</v>
      </c>
      <c r="H140" s="16">
        <v>1.7210000000000001</v>
      </c>
      <c r="I140" s="16">
        <v>1.9379999999999999</v>
      </c>
      <c r="J140" s="16">
        <v>1.74</v>
      </c>
      <c r="K140" s="16">
        <v>2.0129999999999999</v>
      </c>
      <c r="L140" s="16">
        <v>0.109</v>
      </c>
      <c r="M140" s="16">
        <v>2.15</v>
      </c>
      <c r="N140" s="16">
        <v>2.1440000000000001</v>
      </c>
      <c r="O140" s="16">
        <v>2.1429999999999998</v>
      </c>
      <c r="P140" s="16">
        <v>1.964</v>
      </c>
      <c r="Q140" s="16">
        <v>2.0259999999999998</v>
      </c>
      <c r="R140" s="16">
        <v>2.0169999999999999</v>
      </c>
      <c r="S140" s="16">
        <v>1.7729999999999999</v>
      </c>
      <c r="T140" s="16">
        <v>1.897</v>
      </c>
      <c r="U140" s="16">
        <v>1.8380000000000001</v>
      </c>
      <c r="V140" s="16">
        <v>0.104</v>
      </c>
    </row>
    <row r="141" spans="1:22">
      <c r="A141" s="16">
        <v>34.5</v>
      </c>
      <c r="B141" s="16">
        <v>30</v>
      </c>
      <c r="C141" s="16">
        <v>2.1659999999999999</v>
      </c>
      <c r="D141" s="16">
        <v>2.1549999999999998</v>
      </c>
      <c r="E141" s="16">
        <v>2.145</v>
      </c>
      <c r="F141" s="16">
        <v>1.6970000000000001</v>
      </c>
      <c r="G141" s="16">
        <v>1.6930000000000001</v>
      </c>
      <c r="H141" s="16">
        <v>1.6990000000000001</v>
      </c>
      <c r="I141" s="16">
        <v>1.8979999999999999</v>
      </c>
      <c r="J141" s="16">
        <v>1.7270000000000001</v>
      </c>
      <c r="K141" s="16">
        <v>2.0609999999999999</v>
      </c>
      <c r="L141" s="16">
        <v>0.109</v>
      </c>
      <c r="M141" s="16">
        <v>2.1539999999999999</v>
      </c>
      <c r="N141" s="16">
        <v>2.1480000000000001</v>
      </c>
      <c r="O141" s="16">
        <v>2.145</v>
      </c>
      <c r="P141" s="16">
        <v>1.9650000000000001</v>
      </c>
      <c r="Q141" s="16">
        <v>2.0249999999999999</v>
      </c>
      <c r="R141" s="16">
        <v>2.0190000000000001</v>
      </c>
      <c r="S141" s="16">
        <v>1.8740000000000001</v>
      </c>
      <c r="T141" s="16">
        <v>1.95</v>
      </c>
      <c r="U141" s="16">
        <v>1.863</v>
      </c>
      <c r="V141" s="16">
        <v>0.104</v>
      </c>
    </row>
    <row r="142" spans="1:22">
      <c r="A142" s="16">
        <v>34.75</v>
      </c>
      <c r="B142" s="16">
        <v>30</v>
      </c>
      <c r="C142" s="16">
        <v>2.1659999999999999</v>
      </c>
      <c r="D142" s="16">
        <v>2.1619999999999999</v>
      </c>
      <c r="E142" s="16">
        <v>2.1469999999999998</v>
      </c>
      <c r="F142" s="16">
        <v>1.698</v>
      </c>
      <c r="G142" s="16">
        <v>1.732</v>
      </c>
      <c r="H142" s="16">
        <v>1.673</v>
      </c>
      <c r="I142" s="16">
        <v>2.0169999999999999</v>
      </c>
      <c r="J142" s="16">
        <v>1.7370000000000001</v>
      </c>
      <c r="K142" s="16">
        <v>2.0289999999999999</v>
      </c>
      <c r="L142" s="16">
        <v>0.109</v>
      </c>
      <c r="M142" s="16">
        <v>2.1560000000000001</v>
      </c>
      <c r="N142" s="16">
        <v>2.1509999999999998</v>
      </c>
      <c r="O142" s="16">
        <v>2.149</v>
      </c>
      <c r="P142" s="16">
        <v>1.9670000000000001</v>
      </c>
      <c r="Q142" s="16">
        <v>2.0249999999999999</v>
      </c>
      <c r="R142" s="16">
        <v>2.0249999999999999</v>
      </c>
      <c r="S142" s="16">
        <v>1.7969999999999999</v>
      </c>
      <c r="T142" s="16">
        <v>1.855</v>
      </c>
      <c r="U142" s="16">
        <v>1.7909999999999999</v>
      </c>
      <c r="V142" s="16">
        <v>0.104</v>
      </c>
    </row>
    <row r="143" spans="1:22">
      <c r="A143" s="16">
        <v>35</v>
      </c>
      <c r="B143" s="16">
        <v>30</v>
      </c>
      <c r="C143" s="16">
        <v>2.169</v>
      </c>
      <c r="D143" s="16">
        <v>2.1669999999999998</v>
      </c>
      <c r="E143" s="16">
        <v>2.1520000000000001</v>
      </c>
      <c r="F143" s="16">
        <v>1.677</v>
      </c>
      <c r="G143" s="16">
        <v>1.7210000000000001</v>
      </c>
      <c r="H143" s="16">
        <v>1.714</v>
      </c>
      <c r="I143" s="16">
        <v>1.9059999999999999</v>
      </c>
      <c r="J143" s="16">
        <v>1.6859999999999999</v>
      </c>
      <c r="K143" s="16">
        <v>2</v>
      </c>
      <c r="L143" s="16">
        <v>0.109</v>
      </c>
      <c r="M143" s="16">
        <v>2.1579999999999999</v>
      </c>
      <c r="N143" s="16">
        <v>2.1539999999999999</v>
      </c>
      <c r="O143" s="16">
        <v>2.1520000000000001</v>
      </c>
      <c r="P143" s="16">
        <v>1.9650000000000001</v>
      </c>
      <c r="Q143" s="16">
        <v>2.0259999999999998</v>
      </c>
      <c r="R143" s="16">
        <v>2.024</v>
      </c>
      <c r="S143" s="16">
        <v>1.837</v>
      </c>
      <c r="T143" s="16">
        <v>1.8380000000000001</v>
      </c>
      <c r="U143" s="16">
        <v>1.84</v>
      </c>
      <c r="V143" s="16">
        <v>0.104</v>
      </c>
    </row>
    <row r="144" spans="1:22">
      <c r="A144" s="16">
        <v>35.25</v>
      </c>
      <c r="B144" s="16">
        <v>30</v>
      </c>
      <c r="C144" s="16">
        <v>2.1720000000000002</v>
      </c>
      <c r="D144" s="16">
        <v>2.1720000000000002</v>
      </c>
      <c r="E144" s="16">
        <v>2.1629999999999998</v>
      </c>
      <c r="F144" s="16">
        <v>1.655</v>
      </c>
      <c r="G144" s="16">
        <v>1.6950000000000001</v>
      </c>
      <c r="H144" s="16">
        <v>1.66</v>
      </c>
      <c r="I144" s="16">
        <v>1.919</v>
      </c>
      <c r="J144" s="16">
        <v>1.6870000000000001</v>
      </c>
      <c r="K144" s="16">
        <v>2.0179999999999998</v>
      </c>
      <c r="L144" s="16">
        <v>0.109</v>
      </c>
      <c r="M144" s="16">
        <v>2.1640000000000001</v>
      </c>
      <c r="N144" s="16">
        <v>2.1589999999999998</v>
      </c>
      <c r="O144" s="16">
        <v>2.1579999999999999</v>
      </c>
      <c r="P144" s="16">
        <v>1.968</v>
      </c>
      <c r="Q144" s="16">
        <v>2.024</v>
      </c>
      <c r="R144" s="16">
        <v>2.0299999999999998</v>
      </c>
      <c r="S144" s="16">
        <v>1.85</v>
      </c>
      <c r="T144" s="16">
        <v>1.8620000000000001</v>
      </c>
      <c r="U144" s="16">
        <v>1.7889999999999999</v>
      </c>
      <c r="V144" s="16">
        <v>0.104</v>
      </c>
    </row>
    <row r="145" spans="1:22">
      <c r="A145" s="16">
        <v>35.5</v>
      </c>
      <c r="B145" s="16">
        <v>30</v>
      </c>
      <c r="C145" s="16">
        <v>2.1789999999999998</v>
      </c>
      <c r="D145" s="16">
        <v>2.1739999999999999</v>
      </c>
      <c r="E145" s="16">
        <v>2.165</v>
      </c>
      <c r="F145" s="16">
        <v>1.7</v>
      </c>
      <c r="G145" s="16">
        <v>1.6679999999999999</v>
      </c>
      <c r="H145" s="16">
        <v>1.6930000000000001</v>
      </c>
      <c r="I145" s="16">
        <v>1.9259999999999999</v>
      </c>
      <c r="J145" s="16">
        <v>1.79</v>
      </c>
      <c r="K145" s="16">
        <v>1.907</v>
      </c>
      <c r="L145" s="16">
        <v>0.109</v>
      </c>
      <c r="M145" s="16">
        <v>2.1659999999999999</v>
      </c>
      <c r="N145" s="16">
        <v>2.161</v>
      </c>
      <c r="O145" s="16">
        <v>2.1589999999999998</v>
      </c>
      <c r="P145" s="16">
        <v>1.9670000000000001</v>
      </c>
      <c r="Q145" s="16">
        <v>2.0270000000000001</v>
      </c>
      <c r="R145" s="16">
        <v>2.0289999999999999</v>
      </c>
      <c r="S145" s="16">
        <v>1.7609999999999999</v>
      </c>
      <c r="T145" s="16">
        <v>1.746</v>
      </c>
      <c r="U145" s="16">
        <v>1.742</v>
      </c>
      <c r="V145" s="16">
        <v>0.104</v>
      </c>
    </row>
    <row r="146" spans="1:22">
      <c r="A146" s="16">
        <v>35.75</v>
      </c>
      <c r="B146" s="16">
        <v>30</v>
      </c>
      <c r="C146" s="16">
        <v>2.1819999999999999</v>
      </c>
      <c r="D146" s="16">
        <v>2.1779999999999999</v>
      </c>
      <c r="E146" s="16">
        <v>2.1659999999999999</v>
      </c>
      <c r="F146" s="16">
        <v>1.7170000000000001</v>
      </c>
      <c r="G146" s="16">
        <v>1.6919999999999999</v>
      </c>
      <c r="H146" s="16">
        <v>1.6830000000000001</v>
      </c>
      <c r="I146" s="16">
        <v>1.9239999999999999</v>
      </c>
      <c r="J146" s="16">
        <v>1.8149999999999999</v>
      </c>
      <c r="K146" s="16">
        <v>1.8979999999999999</v>
      </c>
      <c r="L146" s="16">
        <v>0.109</v>
      </c>
      <c r="M146" s="16">
        <v>2.1680000000000001</v>
      </c>
      <c r="N146" s="16">
        <v>2.1629999999999998</v>
      </c>
      <c r="O146" s="16">
        <v>2.1619999999999999</v>
      </c>
      <c r="P146" s="16">
        <v>1.968</v>
      </c>
      <c r="Q146" s="16">
        <v>2.0259999999999998</v>
      </c>
      <c r="R146" s="16">
        <v>2.0329999999999999</v>
      </c>
      <c r="S146" s="16">
        <v>1.879</v>
      </c>
      <c r="T146" s="16">
        <v>1.6779999999999999</v>
      </c>
      <c r="U146" s="16">
        <v>1.748</v>
      </c>
      <c r="V146" s="16">
        <v>0.104</v>
      </c>
    </row>
    <row r="147" spans="1:22">
      <c r="A147" s="16">
        <v>36</v>
      </c>
      <c r="B147" s="16">
        <v>30.1</v>
      </c>
      <c r="C147" s="16">
        <v>2.1840000000000002</v>
      </c>
      <c r="D147" s="16">
        <v>2.181</v>
      </c>
      <c r="E147" s="16">
        <v>2.17</v>
      </c>
      <c r="F147" s="16">
        <v>1.694</v>
      </c>
      <c r="G147" s="16">
        <v>1.68</v>
      </c>
      <c r="H147" s="16">
        <v>1.708</v>
      </c>
      <c r="I147" s="16">
        <v>1.994</v>
      </c>
      <c r="J147" s="16">
        <v>1.8049999999999999</v>
      </c>
      <c r="K147" s="16">
        <v>1.9330000000000001</v>
      </c>
      <c r="L147" s="16">
        <v>0.109</v>
      </c>
      <c r="M147" s="16">
        <v>2.1720000000000002</v>
      </c>
      <c r="N147" s="16">
        <v>2.1669999999999998</v>
      </c>
      <c r="O147" s="16">
        <v>2.1669999999999998</v>
      </c>
      <c r="P147" s="16">
        <v>1.9690000000000001</v>
      </c>
      <c r="Q147" s="16">
        <v>2.0270000000000001</v>
      </c>
      <c r="R147" s="16">
        <v>2.0350000000000001</v>
      </c>
      <c r="S147" s="16">
        <v>1.804</v>
      </c>
      <c r="T147" s="16">
        <v>1.8620000000000001</v>
      </c>
      <c r="U147" s="16">
        <v>1.722</v>
      </c>
      <c r="V147" s="16">
        <v>0.104</v>
      </c>
    </row>
    <row r="148" spans="1:22">
      <c r="A148" s="16">
        <v>36.25</v>
      </c>
      <c r="B148" s="16">
        <v>30.1</v>
      </c>
      <c r="C148" s="16">
        <v>2.1880000000000002</v>
      </c>
      <c r="D148" s="16">
        <v>2.1829999999999998</v>
      </c>
      <c r="E148" s="16">
        <v>2.1760000000000002</v>
      </c>
      <c r="F148" s="16">
        <v>1.7</v>
      </c>
      <c r="G148" s="16">
        <v>1.6870000000000001</v>
      </c>
      <c r="H148" s="16">
        <v>1.7050000000000001</v>
      </c>
      <c r="I148" s="16">
        <v>1.8280000000000001</v>
      </c>
      <c r="J148" s="16">
        <v>1.756</v>
      </c>
      <c r="K148" s="16">
        <v>1.9810000000000001</v>
      </c>
      <c r="L148" s="16">
        <v>0.109</v>
      </c>
      <c r="M148" s="16">
        <v>2.1749999999999998</v>
      </c>
      <c r="N148" s="16">
        <v>2.1709999999999998</v>
      </c>
      <c r="O148" s="16">
        <v>2.17</v>
      </c>
      <c r="P148" s="16">
        <v>1.972</v>
      </c>
      <c r="Q148" s="16">
        <v>2.024</v>
      </c>
      <c r="R148" s="16">
        <v>2.0390000000000001</v>
      </c>
      <c r="S148" s="16">
        <v>1.722</v>
      </c>
      <c r="T148" s="16">
        <v>1.8839999999999999</v>
      </c>
      <c r="U148" s="16">
        <v>1.621</v>
      </c>
      <c r="V148" s="16">
        <v>0.104</v>
      </c>
    </row>
    <row r="149" spans="1:22">
      <c r="A149" s="16">
        <v>36.5</v>
      </c>
      <c r="B149" s="16">
        <v>30.1</v>
      </c>
      <c r="C149" s="16">
        <v>2.1909999999999998</v>
      </c>
      <c r="D149" s="16">
        <v>2.1890000000000001</v>
      </c>
      <c r="E149" s="16">
        <v>2.1800000000000002</v>
      </c>
      <c r="F149" s="16">
        <v>1.6739999999999999</v>
      </c>
      <c r="G149" s="16">
        <v>1.7030000000000001</v>
      </c>
      <c r="H149" s="16">
        <v>1.6970000000000001</v>
      </c>
      <c r="I149" s="16">
        <v>1.9390000000000001</v>
      </c>
      <c r="J149" s="16">
        <v>1.6719999999999999</v>
      </c>
      <c r="K149" s="16">
        <v>2.0619999999999998</v>
      </c>
      <c r="L149" s="16">
        <v>0.109</v>
      </c>
      <c r="M149" s="16">
        <v>2.1789999999999998</v>
      </c>
      <c r="N149" s="16">
        <v>2.1720000000000002</v>
      </c>
      <c r="O149" s="16">
        <v>2.173</v>
      </c>
      <c r="P149" s="16">
        <v>1.97</v>
      </c>
      <c r="Q149" s="16">
        <v>2.0270000000000001</v>
      </c>
      <c r="R149" s="16">
        <v>2.04</v>
      </c>
      <c r="S149" s="16">
        <v>1.8080000000000001</v>
      </c>
      <c r="T149" s="16">
        <v>1.8260000000000001</v>
      </c>
      <c r="U149" s="16">
        <v>1.603</v>
      </c>
      <c r="V149" s="16">
        <v>0.104</v>
      </c>
    </row>
    <row r="150" spans="1:22">
      <c r="A150" s="16">
        <v>36.75</v>
      </c>
      <c r="B150" s="16">
        <v>30.1</v>
      </c>
      <c r="C150" s="16">
        <v>2.1880000000000002</v>
      </c>
      <c r="D150" s="16">
        <v>2.1909999999999998</v>
      </c>
      <c r="E150" s="16">
        <v>2.1840000000000002</v>
      </c>
      <c r="F150" s="16">
        <v>1.673</v>
      </c>
      <c r="G150" s="16">
        <v>1.6839999999999999</v>
      </c>
      <c r="H150" s="16">
        <v>1.702</v>
      </c>
      <c r="I150" s="16">
        <v>2.0830000000000002</v>
      </c>
      <c r="J150" s="16">
        <v>1.659</v>
      </c>
      <c r="K150" s="16">
        <v>1.913</v>
      </c>
      <c r="L150" s="16">
        <v>0.109</v>
      </c>
      <c r="M150" s="16">
        <v>2.1800000000000002</v>
      </c>
      <c r="N150" s="16">
        <v>2.1749999999999998</v>
      </c>
      <c r="O150" s="16">
        <v>2.1749999999999998</v>
      </c>
      <c r="P150" s="16">
        <v>1.972</v>
      </c>
      <c r="Q150" s="16">
        <v>2.0289999999999999</v>
      </c>
      <c r="R150" s="16">
        <v>2.0409999999999999</v>
      </c>
      <c r="S150" s="16">
        <v>1.839</v>
      </c>
      <c r="T150" s="16">
        <v>1.865</v>
      </c>
      <c r="U150" s="16">
        <v>1.554</v>
      </c>
      <c r="V150" s="16">
        <v>0.104</v>
      </c>
    </row>
    <row r="151" spans="1:22">
      <c r="A151" s="16">
        <v>37</v>
      </c>
      <c r="B151" s="16">
        <v>30.1</v>
      </c>
      <c r="C151" s="16">
        <v>2.1970000000000001</v>
      </c>
      <c r="D151" s="16">
        <v>2.1949999999999998</v>
      </c>
      <c r="E151" s="16">
        <v>2.1880000000000002</v>
      </c>
      <c r="F151" s="16">
        <v>1.7090000000000001</v>
      </c>
      <c r="G151" s="16">
        <v>1.673</v>
      </c>
      <c r="H151" s="16">
        <v>1.712</v>
      </c>
      <c r="I151" s="16">
        <v>1.952</v>
      </c>
      <c r="J151" s="16">
        <v>1.609</v>
      </c>
      <c r="K151" s="16">
        <v>1.8169999999999999</v>
      </c>
      <c r="L151" s="16">
        <v>0.109</v>
      </c>
      <c r="M151" s="16">
        <v>2.1850000000000001</v>
      </c>
      <c r="N151" s="16">
        <v>2.1789999999999998</v>
      </c>
      <c r="O151" s="16">
        <v>2.1779999999999999</v>
      </c>
      <c r="P151" s="16">
        <v>1.97</v>
      </c>
      <c r="Q151" s="16">
        <v>2.0289999999999999</v>
      </c>
      <c r="R151" s="16">
        <v>2.044</v>
      </c>
      <c r="S151" s="16">
        <v>1.823</v>
      </c>
      <c r="T151" s="16">
        <v>1.869</v>
      </c>
      <c r="U151" s="16">
        <v>1.593</v>
      </c>
      <c r="V151" s="16">
        <v>0.104</v>
      </c>
    </row>
    <row r="152" spans="1:22">
      <c r="A152" s="16">
        <v>37.25</v>
      </c>
      <c r="B152" s="16">
        <v>30.1</v>
      </c>
      <c r="C152" s="16">
        <v>2.1989999999999998</v>
      </c>
      <c r="D152" s="16">
        <v>2.198</v>
      </c>
      <c r="E152" s="16">
        <v>2.19</v>
      </c>
      <c r="F152" s="16">
        <v>1.669</v>
      </c>
      <c r="G152" s="16">
        <v>1.7230000000000001</v>
      </c>
      <c r="H152" s="16">
        <v>1.7130000000000001</v>
      </c>
      <c r="I152" s="16">
        <v>2.0270000000000001</v>
      </c>
      <c r="J152" s="16">
        <v>1.5549999999999999</v>
      </c>
      <c r="K152" s="16">
        <v>1.804</v>
      </c>
      <c r="L152" s="16">
        <v>0.109</v>
      </c>
      <c r="M152" s="16">
        <v>2.1890000000000001</v>
      </c>
      <c r="N152" s="16">
        <v>2.1819999999999999</v>
      </c>
      <c r="O152" s="16">
        <v>2.1819999999999999</v>
      </c>
      <c r="P152" s="16">
        <v>1.976</v>
      </c>
      <c r="Q152" s="16">
        <v>2.0310000000000001</v>
      </c>
      <c r="R152" s="16">
        <v>2.0449999999999999</v>
      </c>
      <c r="S152" s="16">
        <v>1.7110000000000001</v>
      </c>
      <c r="T152" s="16">
        <v>1.865</v>
      </c>
      <c r="U152" s="16">
        <v>1.64</v>
      </c>
      <c r="V152" s="16">
        <v>0.104</v>
      </c>
    </row>
    <row r="153" spans="1:22">
      <c r="A153" s="16">
        <v>37.5</v>
      </c>
      <c r="B153" s="16">
        <v>30.1</v>
      </c>
      <c r="C153" s="16">
        <v>2.2069999999999999</v>
      </c>
      <c r="D153" s="16">
        <v>2.2029999999999998</v>
      </c>
      <c r="E153" s="16">
        <v>2.1970000000000001</v>
      </c>
      <c r="F153" s="16">
        <v>1.722</v>
      </c>
      <c r="G153" s="16">
        <v>1.732</v>
      </c>
      <c r="H153" s="16">
        <v>1.724</v>
      </c>
      <c r="I153" s="16">
        <v>2.0070000000000001</v>
      </c>
      <c r="J153" s="16">
        <v>1.5229999999999999</v>
      </c>
      <c r="K153" s="16">
        <v>1.92</v>
      </c>
      <c r="L153" s="16">
        <v>0.109</v>
      </c>
      <c r="M153" s="16">
        <v>2.1920000000000002</v>
      </c>
      <c r="N153" s="16">
        <v>2.1840000000000002</v>
      </c>
      <c r="O153" s="16">
        <v>2.1859999999999999</v>
      </c>
      <c r="P153" s="16">
        <v>1.974</v>
      </c>
      <c r="Q153" s="16">
        <v>2.0289999999999999</v>
      </c>
      <c r="R153" s="16">
        <v>2.0470000000000002</v>
      </c>
      <c r="S153" s="16">
        <v>1.718</v>
      </c>
      <c r="T153" s="16">
        <v>1.8959999999999999</v>
      </c>
      <c r="U153" s="16">
        <v>1.6140000000000001</v>
      </c>
      <c r="V153" s="16">
        <v>0.104</v>
      </c>
    </row>
    <row r="154" spans="1:22">
      <c r="A154" s="16">
        <v>37.75</v>
      </c>
      <c r="B154" s="16">
        <v>30.1</v>
      </c>
      <c r="C154" s="16">
        <v>2.2090000000000001</v>
      </c>
      <c r="D154" s="16">
        <v>2.2069999999999999</v>
      </c>
      <c r="E154" s="16">
        <v>2.202</v>
      </c>
      <c r="F154" s="16">
        <v>1.6910000000000001</v>
      </c>
      <c r="G154" s="16">
        <v>1.681</v>
      </c>
      <c r="H154" s="16">
        <v>1.7150000000000001</v>
      </c>
      <c r="I154" s="16">
        <v>1.8620000000000001</v>
      </c>
      <c r="J154" s="16">
        <v>1.496</v>
      </c>
      <c r="K154" s="16">
        <v>1.833</v>
      </c>
      <c r="L154" s="16">
        <v>0.109</v>
      </c>
      <c r="M154" s="16">
        <v>2.1960000000000002</v>
      </c>
      <c r="N154" s="16">
        <v>2.1869999999999998</v>
      </c>
      <c r="O154" s="16">
        <v>2.1890000000000001</v>
      </c>
      <c r="P154" s="16">
        <v>1.976</v>
      </c>
      <c r="Q154" s="16">
        <v>2.0310000000000001</v>
      </c>
      <c r="R154" s="16">
        <v>2.0499999999999998</v>
      </c>
      <c r="S154" s="16">
        <v>1.5229999999999999</v>
      </c>
      <c r="T154" s="16">
        <v>1.88</v>
      </c>
      <c r="U154" s="16">
        <v>1.518</v>
      </c>
      <c r="V154" s="16">
        <v>0.104</v>
      </c>
    </row>
    <row r="155" spans="1:22">
      <c r="A155" s="16">
        <v>38</v>
      </c>
      <c r="B155" s="16">
        <v>30.1</v>
      </c>
      <c r="C155" s="16">
        <v>2.2080000000000002</v>
      </c>
      <c r="D155" s="16">
        <v>2.2069999999999999</v>
      </c>
      <c r="E155" s="16">
        <v>2.2040000000000002</v>
      </c>
      <c r="F155" s="16">
        <v>1.69</v>
      </c>
      <c r="G155" s="16">
        <v>1.75</v>
      </c>
      <c r="H155" s="16">
        <v>1.71</v>
      </c>
      <c r="I155" s="16">
        <v>2.0760000000000001</v>
      </c>
      <c r="J155" s="16">
        <v>1.492</v>
      </c>
      <c r="K155" s="16">
        <v>1.863</v>
      </c>
      <c r="L155" s="16">
        <v>0.11</v>
      </c>
      <c r="M155" s="16">
        <v>2.2000000000000002</v>
      </c>
      <c r="N155" s="16">
        <v>2.1920000000000002</v>
      </c>
      <c r="O155" s="16">
        <v>2.1909999999999998</v>
      </c>
      <c r="P155" s="16">
        <v>1.9830000000000001</v>
      </c>
      <c r="Q155" s="16">
        <v>2.0289999999999999</v>
      </c>
      <c r="R155" s="16">
        <v>2.052</v>
      </c>
      <c r="S155" s="16">
        <v>1.5940000000000001</v>
      </c>
      <c r="T155" s="16">
        <v>1.903</v>
      </c>
      <c r="U155" s="16">
        <v>1.571</v>
      </c>
      <c r="V155" s="16">
        <v>0.104</v>
      </c>
    </row>
    <row r="156" spans="1:22">
      <c r="A156" s="16">
        <v>38.25</v>
      </c>
      <c r="B156" s="16">
        <v>30.1</v>
      </c>
      <c r="C156" s="16">
        <v>2.214</v>
      </c>
      <c r="D156" s="16">
        <v>2.2130000000000001</v>
      </c>
      <c r="E156" s="16">
        <v>2.2050000000000001</v>
      </c>
      <c r="F156" s="16">
        <v>1.698</v>
      </c>
      <c r="G156" s="16">
        <v>1.6990000000000001</v>
      </c>
      <c r="H156" s="16">
        <v>1.72</v>
      </c>
      <c r="I156" s="16">
        <v>1.931</v>
      </c>
      <c r="J156" s="16">
        <v>1.478</v>
      </c>
      <c r="K156" s="16">
        <v>1.819</v>
      </c>
      <c r="L156" s="16">
        <v>0.109</v>
      </c>
      <c r="M156" s="16">
        <v>2.2050000000000001</v>
      </c>
      <c r="N156" s="16">
        <v>2.194</v>
      </c>
      <c r="O156" s="16">
        <v>2.1949999999999998</v>
      </c>
      <c r="P156" s="16">
        <v>1.98</v>
      </c>
      <c r="Q156" s="16">
        <v>2.0329999999999999</v>
      </c>
      <c r="R156" s="16">
        <v>2.0550000000000002</v>
      </c>
      <c r="S156" s="16">
        <v>1.64</v>
      </c>
      <c r="T156" s="16">
        <v>1.871</v>
      </c>
      <c r="U156" s="16">
        <v>1.732</v>
      </c>
      <c r="V156" s="16">
        <v>0.105</v>
      </c>
    </row>
    <row r="157" spans="1:22">
      <c r="A157" s="16">
        <v>38.5</v>
      </c>
      <c r="B157" s="16">
        <v>30.1</v>
      </c>
      <c r="C157" s="16">
        <v>2.2160000000000002</v>
      </c>
      <c r="D157" s="16">
        <v>2.214</v>
      </c>
      <c r="E157" s="16">
        <v>2.2120000000000002</v>
      </c>
      <c r="F157" s="16">
        <v>1.7290000000000001</v>
      </c>
      <c r="G157" s="16">
        <v>1.698</v>
      </c>
      <c r="H157" s="16">
        <v>1.736</v>
      </c>
      <c r="I157" s="16">
        <v>1.9410000000000001</v>
      </c>
      <c r="J157" s="16">
        <v>1.7669999999999999</v>
      </c>
      <c r="K157" s="16">
        <v>2.0299999999999998</v>
      </c>
      <c r="L157" s="16">
        <v>0.109</v>
      </c>
      <c r="M157" s="16">
        <v>2.2080000000000002</v>
      </c>
      <c r="N157" s="16">
        <v>2.1970000000000001</v>
      </c>
      <c r="O157" s="16">
        <v>2.198</v>
      </c>
      <c r="P157" s="16">
        <v>1.982</v>
      </c>
      <c r="Q157" s="16">
        <v>2.0369999999999999</v>
      </c>
      <c r="R157" s="16">
        <v>2.056</v>
      </c>
      <c r="S157" s="16">
        <v>1.742</v>
      </c>
      <c r="T157" s="16">
        <v>1.9079999999999999</v>
      </c>
      <c r="U157" s="16">
        <v>1.7310000000000001</v>
      </c>
      <c r="V157" s="16">
        <v>0.104</v>
      </c>
    </row>
    <row r="158" spans="1:22">
      <c r="A158" s="16">
        <v>38.75</v>
      </c>
      <c r="B158" s="16">
        <v>30.1</v>
      </c>
      <c r="C158" s="16">
        <v>2.2210000000000001</v>
      </c>
      <c r="D158" s="16">
        <v>2.222</v>
      </c>
      <c r="E158" s="16">
        <v>2.2149999999999999</v>
      </c>
      <c r="F158" s="16">
        <v>1.7290000000000001</v>
      </c>
      <c r="G158" s="16">
        <v>1.696</v>
      </c>
      <c r="H158" s="16">
        <v>1.7310000000000001</v>
      </c>
      <c r="I158" s="16">
        <v>2.0379999999999998</v>
      </c>
      <c r="J158" s="16">
        <v>1.9550000000000001</v>
      </c>
      <c r="K158" s="16">
        <v>1.925</v>
      </c>
      <c r="L158" s="16">
        <v>0.109</v>
      </c>
      <c r="M158" s="16">
        <v>2.2109999999999999</v>
      </c>
      <c r="N158" s="16">
        <v>2.2000000000000002</v>
      </c>
      <c r="O158" s="16">
        <v>2.2010000000000001</v>
      </c>
      <c r="P158" s="16">
        <v>1.984</v>
      </c>
      <c r="Q158" s="16">
        <v>2.0390000000000001</v>
      </c>
      <c r="R158" s="16">
        <v>2.0590000000000002</v>
      </c>
      <c r="S158" s="16">
        <v>1.611</v>
      </c>
      <c r="T158" s="16">
        <v>1.8839999999999999</v>
      </c>
      <c r="U158" s="16">
        <v>1.6339999999999999</v>
      </c>
      <c r="V158" s="16">
        <v>0.104</v>
      </c>
    </row>
    <row r="159" spans="1:22">
      <c r="A159" s="16">
        <v>39</v>
      </c>
      <c r="B159" s="16">
        <v>30.1</v>
      </c>
      <c r="C159" s="16">
        <v>2.2250000000000001</v>
      </c>
      <c r="D159" s="16">
        <v>2.2130000000000001</v>
      </c>
      <c r="E159" s="16">
        <v>2.2200000000000002</v>
      </c>
      <c r="F159" s="16">
        <v>1.744</v>
      </c>
      <c r="G159" s="16">
        <v>1.728</v>
      </c>
      <c r="H159" s="16">
        <v>1.7330000000000001</v>
      </c>
      <c r="I159" s="16">
        <v>1.768</v>
      </c>
      <c r="J159" s="16">
        <v>1.8839999999999999</v>
      </c>
      <c r="K159" s="16">
        <v>1.879</v>
      </c>
      <c r="L159" s="16">
        <v>0.109</v>
      </c>
      <c r="M159" s="16">
        <v>2.214</v>
      </c>
      <c r="N159" s="16">
        <v>2.202</v>
      </c>
      <c r="O159" s="16">
        <v>2.202</v>
      </c>
      <c r="P159" s="16">
        <v>1.99</v>
      </c>
      <c r="Q159" s="16">
        <v>2.0329999999999999</v>
      </c>
      <c r="R159" s="16">
        <v>2.06</v>
      </c>
      <c r="S159" s="16">
        <v>1.5629999999999999</v>
      </c>
      <c r="T159" s="16">
        <v>1.899</v>
      </c>
      <c r="U159" s="16">
        <v>1.661</v>
      </c>
      <c r="V159" s="16">
        <v>0.104</v>
      </c>
    </row>
    <row r="160" spans="1:22">
      <c r="A160" s="16">
        <v>39.25</v>
      </c>
      <c r="B160" s="16">
        <v>30.1</v>
      </c>
      <c r="C160" s="16">
        <v>2.234</v>
      </c>
      <c r="D160" s="16">
        <v>2.23</v>
      </c>
      <c r="E160" s="16">
        <v>2.2210000000000001</v>
      </c>
      <c r="F160" s="16">
        <v>1.7490000000000001</v>
      </c>
      <c r="G160" s="16">
        <v>1.704</v>
      </c>
      <c r="H160" s="16">
        <v>1.742</v>
      </c>
      <c r="I160" s="16">
        <v>2.077</v>
      </c>
      <c r="J160" s="16">
        <v>1.992</v>
      </c>
      <c r="K160" s="16">
        <v>1.9370000000000001</v>
      </c>
      <c r="L160" s="16">
        <v>0.109</v>
      </c>
      <c r="M160" s="16">
        <v>2.2170000000000001</v>
      </c>
      <c r="N160" s="16">
        <v>2.206</v>
      </c>
      <c r="O160" s="16">
        <v>2.2069999999999999</v>
      </c>
      <c r="P160" s="16">
        <v>1.9950000000000001</v>
      </c>
      <c r="Q160" s="16">
        <v>2.04</v>
      </c>
      <c r="R160" s="16">
        <v>2.0609999999999999</v>
      </c>
      <c r="S160" s="16">
        <v>1.536</v>
      </c>
      <c r="T160" s="16">
        <v>1.895</v>
      </c>
      <c r="U160" s="16">
        <v>1.6359999999999999</v>
      </c>
      <c r="V160" s="16">
        <v>0.104</v>
      </c>
    </row>
    <row r="161" spans="1:22">
      <c r="A161" s="16">
        <v>39.5</v>
      </c>
      <c r="B161" s="16">
        <v>30.1</v>
      </c>
      <c r="C161" s="16">
        <v>2.234</v>
      </c>
      <c r="D161" s="16">
        <v>2.2290000000000001</v>
      </c>
      <c r="E161" s="16">
        <v>2.2189999999999999</v>
      </c>
      <c r="F161" s="16">
        <v>1.752</v>
      </c>
      <c r="G161" s="16">
        <v>1.7390000000000001</v>
      </c>
      <c r="H161" s="16">
        <v>1.732</v>
      </c>
      <c r="I161" s="16">
        <v>2.117</v>
      </c>
      <c r="J161" s="16">
        <v>1.9770000000000001</v>
      </c>
      <c r="K161" s="16">
        <v>1.7470000000000001</v>
      </c>
      <c r="L161" s="16">
        <v>0.109</v>
      </c>
      <c r="M161" s="16">
        <v>2.2200000000000002</v>
      </c>
      <c r="N161" s="16">
        <v>2.2080000000000002</v>
      </c>
      <c r="O161" s="16">
        <v>2.21</v>
      </c>
      <c r="P161" s="16">
        <v>2.0190000000000001</v>
      </c>
      <c r="Q161" s="16">
        <v>2.0390000000000001</v>
      </c>
      <c r="R161" s="16">
        <v>2.0649999999999999</v>
      </c>
      <c r="S161" s="16">
        <v>1.4950000000000001</v>
      </c>
      <c r="T161" s="16">
        <v>1.95</v>
      </c>
      <c r="U161" s="16">
        <v>1.659</v>
      </c>
      <c r="V161" s="16">
        <v>0.104</v>
      </c>
    </row>
    <row r="162" spans="1:22">
      <c r="A162" s="16">
        <v>39.75</v>
      </c>
      <c r="B162" s="16">
        <v>30.1</v>
      </c>
      <c r="C162" s="16">
        <v>2.2330000000000001</v>
      </c>
      <c r="D162" s="16">
        <v>2.2309999999999999</v>
      </c>
      <c r="E162" s="16">
        <v>2.2280000000000002</v>
      </c>
      <c r="F162" s="16">
        <v>1.76</v>
      </c>
      <c r="G162" s="16">
        <v>1.6970000000000001</v>
      </c>
      <c r="H162" s="16">
        <v>1.748</v>
      </c>
      <c r="I162" s="16">
        <v>2.0390000000000001</v>
      </c>
      <c r="J162" s="16">
        <v>1.8720000000000001</v>
      </c>
      <c r="K162" s="16">
        <v>2.0249999999999999</v>
      </c>
      <c r="L162" s="16">
        <v>0.109</v>
      </c>
      <c r="M162" s="16">
        <v>2.2229999999999999</v>
      </c>
      <c r="N162" s="16">
        <v>2.21</v>
      </c>
      <c r="O162" s="16">
        <v>2.2130000000000001</v>
      </c>
      <c r="P162" s="16">
        <v>2.1230000000000002</v>
      </c>
      <c r="Q162" s="16">
        <v>2.0390000000000001</v>
      </c>
      <c r="R162" s="16">
        <v>2.0649999999999999</v>
      </c>
      <c r="S162" s="16">
        <v>1.625</v>
      </c>
      <c r="T162" s="16">
        <v>1.929</v>
      </c>
      <c r="U162" s="16">
        <v>1.7150000000000001</v>
      </c>
      <c r="V162" s="16">
        <v>0.104</v>
      </c>
    </row>
    <row r="163" spans="1:22">
      <c r="A163" s="16">
        <v>40</v>
      </c>
      <c r="B163" s="16">
        <v>30.1</v>
      </c>
      <c r="C163" s="16">
        <v>2.2360000000000002</v>
      </c>
      <c r="D163" s="16">
        <v>2.2330000000000001</v>
      </c>
      <c r="E163" s="16">
        <v>2.226</v>
      </c>
      <c r="F163" s="16">
        <v>1.7569999999999999</v>
      </c>
      <c r="G163" s="16">
        <v>1.718</v>
      </c>
      <c r="H163" s="16">
        <v>1.734</v>
      </c>
      <c r="I163" s="16">
        <v>1.9770000000000001</v>
      </c>
      <c r="J163" s="16">
        <v>2.0430000000000001</v>
      </c>
      <c r="K163" s="16">
        <v>1.738</v>
      </c>
      <c r="L163" s="16">
        <v>0.109</v>
      </c>
      <c r="M163" s="16">
        <v>2.226</v>
      </c>
      <c r="N163" s="16">
        <v>2.214</v>
      </c>
      <c r="O163" s="16">
        <v>2.2160000000000002</v>
      </c>
      <c r="P163" s="16">
        <v>2.1949999999999998</v>
      </c>
      <c r="Q163" s="16">
        <v>2.0419999999999998</v>
      </c>
      <c r="R163" s="16">
        <v>2.0680000000000001</v>
      </c>
      <c r="S163" s="16">
        <v>1.5429999999999999</v>
      </c>
      <c r="T163" s="16">
        <v>1.8819999999999999</v>
      </c>
      <c r="U163" s="16">
        <v>1.476</v>
      </c>
      <c r="V163" s="16">
        <v>0.104</v>
      </c>
    </row>
    <row r="164" spans="1:22">
      <c r="A164" s="16">
        <v>40.25</v>
      </c>
      <c r="B164" s="16">
        <v>30.1</v>
      </c>
      <c r="C164" s="16">
        <v>2.2389999999999999</v>
      </c>
      <c r="D164" s="16">
        <v>2.2330000000000001</v>
      </c>
      <c r="E164" s="16">
        <v>2.2330000000000001</v>
      </c>
      <c r="F164" s="16">
        <v>1.758</v>
      </c>
      <c r="G164" s="16">
        <v>1.736</v>
      </c>
      <c r="H164" s="16">
        <v>1.754</v>
      </c>
      <c r="I164" s="16">
        <v>1.966</v>
      </c>
      <c r="J164" s="16">
        <v>2.0369999999999999</v>
      </c>
      <c r="K164" s="16">
        <v>1.768</v>
      </c>
      <c r="L164" s="16">
        <v>0.109</v>
      </c>
      <c r="M164" s="16">
        <v>2.2280000000000002</v>
      </c>
      <c r="N164" s="16">
        <v>2.2170000000000001</v>
      </c>
      <c r="O164" s="16">
        <v>2.2200000000000002</v>
      </c>
      <c r="P164" s="16">
        <v>2.1160000000000001</v>
      </c>
      <c r="Q164" s="16">
        <v>2.0430000000000001</v>
      </c>
      <c r="R164" s="16">
        <v>2.0699999999999998</v>
      </c>
      <c r="S164" s="16">
        <v>1.579</v>
      </c>
      <c r="T164" s="16">
        <v>1.865</v>
      </c>
      <c r="U164" s="16">
        <v>1.4410000000000001</v>
      </c>
      <c r="V164" s="16">
        <v>0.104</v>
      </c>
    </row>
    <row r="165" spans="1:22">
      <c r="A165" s="16">
        <v>40.5</v>
      </c>
      <c r="B165" s="16">
        <v>30.1</v>
      </c>
      <c r="C165" s="16">
        <v>2.2400000000000002</v>
      </c>
      <c r="D165" s="16">
        <v>2.2400000000000002</v>
      </c>
      <c r="E165" s="16">
        <v>2.238</v>
      </c>
      <c r="F165" s="16">
        <v>1.7589999999999999</v>
      </c>
      <c r="G165" s="16">
        <v>1.7450000000000001</v>
      </c>
      <c r="H165" s="16">
        <v>1.7509999999999999</v>
      </c>
      <c r="I165" s="16">
        <v>2.0030000000000001</v>
      </c>
      <c r="J165" s="16">
        <v>1.9370000000000001</v>
      </c>
      <c r="K165" s="16">
        <v>1.627</v>
      </c>
      <c r="L165" s="16">
        <v>0.109</v>
      </c>
      <c r="M165" s="16">
        <v>2.2330000000000001</v>
      </c>
      <c r="N165" s="16">
        <v>2.2200000000000002</v>
      </c>
      <c r="O165" s="16">
        <v>2.2210000000000001</v>
      </c>
      <c r="P165" s="16">
        <v>2.056</v>
      </c>
      <c r="Q165" s="16">
        <v>2.0430000000000001</v>
      </c>
      <c r="R165" s="16">
        <v>2.073</v>
      </c>
      <c r="S165" s="16">
        <v>1.6819999999999999</v>
      </c>
      <c r="T165" s="16">
        <v>1.8939999999999999</v>
      </c>
      <c r="U165" s="16">
        <v>1.7509999999999999</v>
      </c>
      <c r="V165" s="16">
        <v>0.104</v>
      </c>
    </row>
    <row r="166" spans="1:22">
      <c r="A166" s="16">
        <v>40.75</v>
      </c>
      <c r="B166" s="16">
        <v>30.1</v>
      </c>
      <c r="C166" s="16">
        <v>2.2440000000000002</v>
      </c>
      <c r="D166" s="16">
        <v>2.2429999999999999</v>
      </c>
      <c r="E166" s="16">
        <v>2.2360000000000002</v>
      </c>
      <c r="F166" s="16">
        <v>1.768</v>
      </c>
      <c r="G166" s="16">
        <v>1.742</v>
      </c>
      <c r="H166" s="16">
        <v>1.752</v>
      </c>
      <c r="I166" s="16">
        <v>2.153</v>
      </c>
      <c r="J166" s="16">
        <v>1.998</v>
      </c>
      <c r="K166" s="16">
        <v>2.0419999999999998</v>
      </c>
      <c r="L166" s="16">
        <v>0.109</v>
      </c>
      <c r="M166" s="16">
        <v>2.2360000000000002</v>
      </c>
      <c r="N166" s="16">
        <v>2.2229999999999999</v>
      </c>
      <c r="O166" s="16">
        <v>2.2250000000000001</v>
      </c>
      <c r="P166" s="16">
        <v>2.1030000000000002</v>
      </c>
      <c r="Q166" s="16">
        <v>2.044</v>
      </c>
      <c r="R166" s="16">
        <v>2.0739999999999998</v>
      </c>
      <c r="S166" s="16">
        <v>1.649</v>
      </c>
      <c r="T166" s="16">
        <v>1.9019999999999999</v>
      </c>
      <c r="U166" s="16">
        <v>1.611</v>
      </c>
      <c r="V166" s="16">
        <v>0.104</v>
      </c>
    </row>
    <row r="167" spans="1:22">
      <c r="A167" s="16">
        <v>41</v>
      </c>
      <c r="B167" s="16">
        <v>30.1</v>
      </c>
      <c r="C167" s="16">
        <v>2.2480000000000002</v>
      </c>
      <c r="D167" s="16">
        <v>2.2440000000000002</v>
      </c>
      <c r="E167" s="16">
        <v>2.2519999999999998</v>
      </c>
      <c r="F167" s="16">
        <v>1.7729999999999999</v>
      </c>
      <c r="G167" s="16">
        <v>1.718</v>
      </c>
      <c r="H167" s="16">
        <v>1.766</v>
      </c>
      <c r="I167" s="16">
        <v>1.9690000000000001</v>
      </c>
      <c r="J167" s="16">
        <v>2.0680000000000001</v>
      </c>
      <c r="K167" s="16">
        <v>1.8160000000000001</v>
      </c>
      <c r="L167" s="16">
        <v>0.109</v>
      </c>
      <c r="M167" s="16">
        <v>2.2389999999999999</v>
      </c>
      <c r="N167" s="16">
        <v>2.2269999999999999</v>
      </c>
      <c r="O167" s="16">
        <v>2.2269999999999999</v>
      </c>
      <c r="P167" s="16">
        <v>2.1259999999999999</v>
      </c>
      <c r="Q167" s="16">
        <v>2.0499999999999998</v>
      </c>
      <c r="R167" s="16">
        <v>2.0739999999999998</v>
      </c>
      <c r="S167" s="16">
        <v>1.573</v>
      </c>
      <c r="T167" s="16">
        <v>1.857</v>
      </c>
      <c r="U167" s="16">
        <v>1.6779999999999999</v>
      </c>
      <c r="V167" s="16">
        <v>0.104</v>
      </c>
    </row>
    <row r="168" spans="1:22">
      <c r="A168" s="16">
        <v>41.25</v>
      </c>
      <c r="B168" s="16">
        <v>30.1</v>
      </c>
      <c r="C168" s="16">
        <v>2.25</v>
      </c>
      <c r="D168" s="16">
        <v>2.2480000000000002</v>
      </c>
      <c r="E168" s="16">
        <v>2.2480000000000002</v>
      </c>
      <c r="F168" s="16">
        <v>1.78</v>
      </c>
      <c r="G168" s="16">
        <v>1.758</v>
      </c>
      <c r="H168" s="16">
        <v>1.99</v>
      </c>
      <c r="I168" s="16">
        <v>1.8180000000000001</v>
      </c>
      <c r="J168" s="16">
        <v>2.0350000000000001</v>
      </c>
      <c r="K168" s="16">
        <v>2.1589999999999998</v>
      </c>
      <c r="L168" s="16">
        <v>0.109</v>
      </c>
      <c r="M168" s="16">
        <v>2.2429999999999999</v>
      </c>
      <c r="N168" s="16">
        <v>2.2280000000000002</v>
      </c>
      <c r="O168" s="16">
        <v>2.23</v>
      </c>
      <c r="P168" s="16">
        <v>2.1280000000000001</v>
      </c>
      <c r="Q168" s="16">
        <v>2.0470000000000002</v>
      </c>
      <c r="R168" s="16">
        <v>2.0760000000000001</v>
      </c>
      <c r="S168" s="16">
        <v>1.6859999999999999</v>
      </c>
      <c r="T168" s="16">
        <v>1.8480000000000001</v>
      </c>
      <c r="U168" s="16">
        <v>1.752</v>
      </c>
      <c r="V168" s="16">
        <v>0.104</v>
      </c>
    </row>
    <row r="169" spans="1:22">
      <c r="A169" s="16">
        <v>41.5</v>
      </c>
      <c r="B169" s="16">
        <v>30</v>
      </c>
      <c r="C169" s="16">
        <v>2.2509999999999999</v>
      </c>
      <c r="D169" s="16">
        <v>2.25</v>
      </c>
      <c r="E169" s="16">
        <v>2.2480000000000002</v>
      </c>
      <c r="F169" s="16">
        <v>1.7769999999999999</v>
      </c>
      <c r="G169" s="16">
        <v>1.7509999999999999</v>
      </c>
      <c r="H169" s="16">
        <v>1.762</v>
      </c>
      <c r="I169" s="16">
        <v>1.806</v>
      </c>
      <c r="J169" s="16">
        <v>1.94</v>
      </c>
      <c r="K169" s="16">
        <v>2.077</v>
      </c>
      <c r="L169" s="16">
        <v>0.109</v>
      </c>
      <c r="M169" s="16">
        <v>2.2469999999999999</v>
      </c>
      <c r="N169" s="16">
        <v>2.2320000000000002</v>
      </c>
      <c r="O169" s="16">
        <v>2.2330000000000001</v>
      </c>
      <c r="P169" s="16">
        <v>2.157</v>
      </c>
      <c r="Q169" s="16">
        <v>2.0510000000000002</v>
      </c>
      <c r="R169" s="16">
        <v>2.0790000000000002</v>
      </c>
      <c r="S169" s="16">
        <v>1.7809999999999999</v>
      </c>
      <c r="T169" s="16">
        <v>1.8580000000000001</v>
      </c>
      <c r="U169" s="16">
        <v>1.7030000000000001</v>
      </c>
      <c r="V169" s="16">
        <v>0.104</v>
      </c>
    </row>
    <row r="170" spans="1:22">
      <c r="A170" s="16">
        <v>41.75</v>
      </c>
      <c r="B170" s="16">
        <v>30.1</v>
      </c>
      <c r="C170" s="16">
        <v>2.2519999999999998</v>
      </c>
      <c r="D170" s="16">
        <v>2.2519999999999998</v>
      </c>
      <c r="E170" s="16">
        <v>2.2549999999999999</v>
      </c>
      <c r="F170" s="16">
        <v>1.778</v>
      </c>
      <c r="G170" s="16">
        <v>1.7649999999999999</v>
      </c>
      <c r="H170" s="16">
        <v>1.764</v>
      </c>
      <c r="I170" s="16">
        <v>2.0459999999999998</v>
      </c>
      <c r="J170" s="16">
        <v>1.9750000000000001</v>
      </c>
      <c r="K170" s="16">
        <v>1.92</v>
      </c>
      <c r="L170" s="16">
        <v>0.109</v>
      </c>
      <c r="M170" s="16">
        <v>2.2509999999999999</v>
      </c>
      <c r="N170" s="16">
        <v>2.2349999999999999</v>
      </c>
      <c r="O170" s="16">
        <v>2.2370000000000001</v>
      </c>
      <c r="P170" s="16">
        <v>2.1819999999999999</v>
      </c>
      <c r="Q170" s="16">
        <v>2.0499999999999998</v>
      </c>
      <c r="R170" s="16">
        <v>2.0819999999999999</v>
      </c>
      <c r="S170" s="16">
        <v>1.5369999999999999</v>
      </c>
      <c r="T170" s="16">
        <v>1.9259999999999999</v>
      </c>
      <c r="U170" s="16">
        <v>1.696</v>
      </c>
      <c r="V170" s="16">
        <v>0.104</v>
      </c>
    </row>
    <row r="171" spans="1:22">
      <c r="A171" s="16">
        <v>42</v>
      </c>
      <c r="B171" s="16">
        <v>30</v>
      </c>
      <c r="C171" s="16">
        <v>2.2570000000000001</v>
      </c>
      <c r="D171" s="16">
        <v>2.2570000000000001</v>
      </c>
      <c r="E171" s="16">
        <v>2.2559999999999998</v>
      </c>
      <c r="F171" s="16">
        <v>1.774</v>
      </c>
      <c r="G171" s="16">
        <v>1.756</v>
      </c>
      <c r="H171" s="16">
        <v>1.764</v>
      </c>
      <c r="I171" s="16">
        <v>2.12</v>
      </c>
      <c r="J171" s="16">
        <v>1.982</v>
      </c>
      <c r="K171" s="16">
        <v>2.0739999999999998</v>
      </c>
      <c r="L171" s="16">
        <v>0.109</v>
      </c>
      <c r="M171" s="16">
        <v>2.2549999999999999</v>
      </c>
      <c r="N171" s="16">
        <v>2.238</v>
      </c>
      <c r="O171" s="16">
        <v>2.2389999999999999</v>
      </c>
      <c r="P171" s="16">
        <v>2.1419999999999999</v>
      </c>
      <c r="Q171" s="16">
        <v>2.056</v>
      </c>
      <c r="R171" s="16">
        <v>2.0830000000000002</v>
      </c>
      <c r="S171" s="16">
        <v>1.619</v>
      </c>
      <c r="T171" s="16">
        <v>1.827</v>
      </c>
      <c r="U171" s="16">
        <v>1.7330000000000001</v>
      </c>
      <c r="V171" s="16">
        <v>0.104</v>
      </c>
    </row>
    <row r="172" spans="1:22">
      <c r="A172" s="16">
        <v>42.25</v>
      </c>
      <c r="B172" s="16">
        <v>30</v>
      </c>
      <c r="C172" s="16">
        <v>2.2559999999999998</v>
      </c>
      <c r="D172" s="16">
        <v>2.2589999999999999</v>
      </c>
      <c r="E172" s="16">
        <v>2.266</v>
      </c>
      <c r="F172" s="16">
        <v>1.7849999999999999</v>
      </c>
      <c r="G172" s="16">
        <v>1.734</v>
      </c>
      <c r="H172" s="16">
        <v>1.77</v>
      </c>
      <c r="I172" s="16">
        <v>2.1040000000000001</v>
      </c>
      <c r="J172" s="16">
        <v>2.0059999999999998</v>
      </c>
      <c r="K172" s="16">
        <v>1.871</v>
      </c>
      <c r="L172" s="16">
        <v>0.109</v>
      </c>
      <c r="M172" s="16">
        <v>2.2679999999999998</v>
      </c>
      <c r="N172" s="16">
        <v>2.2400000000000002</v>
      </c>
      <c r="O172" s="16">
        <v>2.2429999999999999</v>
      </c>
      <c r="P172" s="16">
        <v>2.121</v>
      </c>
      <c r="Q172" s="16">
        <v>2.0619999999999998</v>
      </c>
      <c r="R172" s="16">
        <v>2.0859999999999999</v>
      </c>
      <c r="S172" s="16">
        <v>1.7869999999999999</v>
      </c>
      <c r="T172" s="16">
        <v>1.8959999999999999</v>
      </c>
      <c r="U172" s="16">
        <v>1.671</v>
      </c>
      <c r="V172" s="16">
        <v>0.104</v>
      </c>
    </row>
    <row r="173" spans="1:22">
      <c r="A173" s="16">
        <v>42.5</v>
      </c>
      <c r="B173" s="16">
        <v>30</v>
      </c>
      <c r="C173" s="16">
        <v>2.2589999999999999</v>
      </c>
      <c r="D173" s="16">
        <v>2.2599999999999998</v>
      </c>
      <c r="E173" s="16">
        <v>2.2650000000000001</v>
      </c>
      <c r="F173" s="16">
        <v>1.7869999999999999</v>
      </c>
      <c r="G173" s="16">
        <v>1.7569999999999999</v>
      </c>
      <c r="H173" s="16">
        <v>1.774</v>
      </c>
      <c r="I173" s="16">
        <v>2.11</v>
      </c>
      <c r="J173" s="16">
        <v>1.974</v>
      </c>
      <c r="K173" s="16">
        <v>1.9890000000000001</v>
      </c>
      <c r="L173" s="16">
        <v>0.109</v>
      </c>
      <c r="M173" s="16">
        <v>2.29</v>
      </c>
      <c r="N173" s="16">
        <v>2.2429999999999999</v>
      </c>
      <c r="O173" s="16">
        <v>2.2440000000000002</v>
      </c>
      <c r="P173" s="16">
        <v>2.0499999999999998</v>
      </c>
      <c r="Q173" s="16">
        <v>2.0640000000000001</v>
      </c>
      <c r="R173" s="16">
        <v>2.09</v>
      </c>
      <c r="S173" s="16">
        <v>1.5840000000000001</v>
      </c>
      <c r="T173" s="16">
        <v>1.865</v>
      </c>
      <c r="U173" s="16">
        <v>1.722</v>
      </c>
      <c r="V173" s="16">
        <v>0.104</v>
      </c>
    </row>
    <row r="174" spans="1:22">
      <c r="A174" s="16">
        <v>42.75</v>
      </c>
      <c r="B174" s="16">
        <v>30</v>
      </c>
      <c r="C174" s="16">
        <v>2.2610000000000001</v>
      </c>
      <c r="D174" s="16">
        <v>2.2629999999999999</v>
      </c>
      <c r="E174" s="16">
        <v>2.2709999999999999</v>
      </c>
      <c r="F174" s="16">
        <v>1.792</v>
      </c>
      <c r="G174" s="16">
        <v>1.7589999999999999</v>
      </c>
      <c r="H174" s="16">
        <v>1.7729999999999999</v>
      </c>
      <c r="I174" s="16">
        <v>2.0190000000000001</v>
      </c>
      <c r="J174" s="16">
        <v>1.8540000000000001</v>
      </c>
      <c r="K174" s="16">
        <v>1.782</v>
      </c>
      <c r="L174" s="16">
        <v>0.109</v>
      </c>
      <c r="M174" s="16">
        <v>2.3140000000000001</v>
      </c>
      <c r="N174" s="16">
        <v>2.246</v>
      </c>
      <c r="O174" s="16">
        <v>2.246</v>
      </c>
      <c r="P174" s="16">
        <v>2.0209999999999999</v>
      </c>
      <c r="Q174" s="16">
        <v>2.0750000000000002</v>
      </c>
      <c r="R174" s="16">
        <v>2.089</v>
      </c>
      <c r="S174" s="16">
        <v>1.704</v>
      </c>
      <c r="T174" s="16">
        <v>1.9470000000000001</v>
      </c>
      <c r="U174" s="16">
        <v>1.7390000000000001</v>
      </c>
      <c r="V174" s="16">
        <v>0.104</v>
      </c>
    </row>
    <row r="175" spans="1:22">
      <c r="A175" s="16">
        <v>43</v>
      </c>
      <c r="B175" s="16">
        <v>30</v>
      </c>
      <c r="C175" s="16">
        <v>2.2629999999999999</v>
      </c>
      <c r="D175" s="16">
        <v>2.2669999999999999</v>
      </c>
      <c r="E175" s="16">
        <v>2.27</v>
      </c>
      <c r="F175" s="16">
        <v>1.7969999999999999</v>
      </c>
      <c r="G175" s="16">
        <v>1.774</v>
      </c>
      <c r="H175" s="16">
        <v>1.776</v>
      </c>
      <c r="I175" s="16">
        <v>1.956</v>
      </c>
      <c r="J175" s="16">
        <v>1.89</v>
      </c>
      <c r="K175" s="16">
        <v>1.9510000000000001</v>
      </c>
      <c r="L175" s="16">
        <v>0.109</v>
      </c>
      <c r="M175" s="16">
        <v>2.3239999999999998</v>
      </c>
      <c r="N175" s="16">
        <v>2.2480000000000002</v>
      </c>
      <c r="O175" s="16">
        <v>2.2490000000000001</v>
      </c>
      <c r="P175" s="16">
        <v>2.016</v>
      </c>
      <c r="Q175" s="16">
        <v>2.0710000000000002</v>
      </c>
      <c r="R175" s="16">
        <v>2.0910000000000002</v>
      </c>
      <c r="S175" s="16">
        <v>1.8149999999999999</v>
      </c>
      <c r="T175" s="16">
        <v>1.8660000000000001</v>
      </c>
      <c r="U175" s="16">
        <v>1.659</v>
      </c>
      <c r="V175" s="16">
        <v>0.104</v>
      </c>
    </row>
    <row r="176" spans="1:22">
      <c r="A176" s="16">
        <v>43.25</v>
      </c>
      <c r="B176" s="16">
        <v>30</v>
      </c>
      <c r="C176" s="16">
        <v>2.266</v>
      </c>
      <c r="D176" s="16">
        <v>2.2690000000000001</v>
      </c>
      <c r="E176" s="16">
        <v>2.2730000000000001</v>
      </c>
      <c r="F176" s="16">
        <v>1.784</v>
      </c>
      <c r="G176" s="16">
        <v>1.7709999999999999</v>
      </c>
      <c r="H176" s="16">
        <v>1.774</v>
      </c>
      <c r="I176" s="16">
        <v>2.0390000000000001</v>
      </c>
      <c r="J176" s="16">
        <v>1.8420000000000001</v>
      </c>
      <c r="K176" s="16">
        <v>2.06</v>
      </c>
      <c r="L176" s="16">
        <v>0.109</v>
      </c>
      <c r="M176" s="16">
        <v>2.3279999999999998</v>
      </c>
      <c r="N176" s="16">
        <v>2.2509999999999999</v>
      </c>
      <c r="O176" s="16">
        <v>2.2530000000000001</v>
      </c>
      <c r="P176" s="16">
        <v>2.008</v>
      </c>
      <c r="Q176" s="16">
        <v>2.0739999999999998</v>
      </c>
      <c r="R176" s="16">
        <v>2.093</v>
      </c>
      <c r="S176" s="16">
        <v>1.6559999999999999</v>
      </c>
      <c r="T176" s="16">
        <v>1.8859999999999999</v>
      </c>
      <c r="U176" s="16">
        <v>1.7250000000000001</v>
      </c>
      <c r="V176" s="16">
        <v>0.105</v>
      </c>
    </row>
    <row r="177" spans="1:22">
      <c r="A177" s="16">
        <v>43.5</v>
      </c>
      <c r="B177" s="16">
        <v>30</v>
      </c>
      <c r="C177" s="16">
        <v>2.266</v>
      </c>
      <c r="D177" s="16">
        <v>2.2690000000000001</v>
      </c>
      <c r="E177" s="16">
        <v>2.2770000000000001</v>
      </c>
      <c r="F177" s="16">
        <v>1.7949999999999999</v>
      </c>
      <c r="G177" s="16">
        <v>1.7729999999999999</v>
      </c>
      <c r="H177" s="16">
        <v>1.774</v>
      </c>
      <c r="I177" s="16">
        <v>1.978</v>
      </c>
      <c r="J177" s="16">
        <v>1.966</v>
      </c>
      <c r="K177" s="16">
        <v>2.0590000000000002</v>
      </c>
      <c r="L177" s="16">
        <v>0.109</v>
      </c>
      <c r="M177" s="16">
        <v>2.3250000000000002</v>
      </c>
      <c r="N177" s="16">
        <v>2.2549999999999999</v>
      </c>
      <c r="O177" s="16">
        <v>2.2549999999999999</v>
      </c>
      <c r="P177" s="16">
        <v>2.0190000000000001</v>
      </c>
      <c r="Q177" s="16">
        <v>2.0960000000000001</v>
      </c>
      <c r="R177" s="16">
        <v>2.0950000000000002</v>
      </c>
      <c r="S177" s="16">
        <v>1.86</v>
      </c>
      <c r="T177" s="16">
        <v>1.8640000000000001</v>
      </c>
      <c r="U177" s="16">
        <v>1.734</v>
      </c>
      <c r="V177" s="16">
        <v>0.104</v>
      </c>
    </row>
    <row r="178" spans="1:22">
      <c r="A178" s="16">
        <v>43.75</v>
      </c>
      <c r="B178" s="16">
        <v>30.1</v>
      </c>
      <c r="C178" s="16">
        <v>2.2690000000000001</v>
      </c>
      <c r="D178" s="16">
        <v>2.2719999999999998</v>
      </c>
      <c r="E178" s="16">
        <v>2.2749999999999999</v>
      </c>
      <c r="F178" s="16">
        <v>1.7929999999999999</v>
      </c>
      <c r="G178" s="16">
        <v>1.778</v>
      </c>
      <c r="H178" s="16">
        <v>1.778</v>
      </c>
      <c r="I178" s="16">
        <v>1.9370000000000001</v>
      </c>
      <c r="J178" s="16">
        <v>1.899</v>
      </c>
      <c r="K178" s="16">
        <v>2.0129999999999999</v>
      </c>
      <c r="L178" s="16">
        <v>0.109</v>
      </c>
      <c r="M178" s="16">
        <v>2.3260000000000001</v>
      </c>
      <c r="N178" s="16">
        <v>2.2570000000000001</v>
      </c>
      <c r="O178" s="16">
        <v>2.258</v>
      </c>
      <c r="P178" s="16">
        <v>2.056</v>
      </c>
      <c r="Q178" s="16">
        <v>2.0790000000000002</v>
      </c>
      <c r="R178" s="16">
        <v>2.0950000000000002</v>
      </c>
      <c r="S178" s="16">
        <v>1.8</v>
      </c>
      <c r="T178" s="16">
        <v>1.8640000000000001</v>
      </c>
      <c r="U178" s="16">
        <v>1.7529999999999999</v>
      </c>
      <c r="V178" s="16">
        <v>0.104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Fig. S1A</vt:lpstr>
      <vt:lpstr>Fig. S2</vt:lpstr>
      <vt:lpstr>Fig. S4D</vt:lpstr>
      <vt:lpstr>Fig 4B_S7BC</vt:lpstr>
      <vt:lpstr>Fig. S5</vt:lpstr>
      <vt:lpstr>Fig. S8A</vt:lpstr>
      <vt:lpstr>Fig. S8C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Zambri</dc:creator>
  <cp:lastModifiedBy>Dan Wilson</cp:lastModifiedBy>
  <dcterms:created xsi:type="dcterms:W3CDTF">2024-06-28T16:05:32Z</dcterms:created>
  <dcterms:modified xsi:type="dcterms:W3CDTF">2025-07-08T15:23:56Z</dcterms:modified>
</cp:coreProperties>
</file>