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PHD/202509_21_FACS thesis  + paper all final/"/>
    </mc:Choice>
  </mc:AlternateContent>
  <xr:revisionPtr revIDLastSave="0" documentId="13_ncr:1_{9F2A3347-38C4-C342-8A22-DB2B3CEBCEA8}" xr6:coauthVersionLast="47" xr6:coauthVersionMax="47" xr10:uidLastSave="{00000000-0000-0000-0000-000000000000}"/>
  <bookViews>
    <workbookView xWindow="1000" yWindow="500" windowWidth="17480" windowHeight="17500" activeTab="1" xr2:uid="{16B339CD-9264-0A41-A278-19BD932416D0}"/>
  </bookViews>
  <sheets>
    <sheet name="Fig 2d WT vs TOM70" sheetId="1" r:id="rId1"/>
    <sheet name="Fig 2h WT vs MAF1K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E39" i="2"/>
  <c r="E19" i="2"/>
  <c r="E7" i="2"/>
  <c r="F20" i="1"/>
  <c r="F9" i="1"/>
  <c r="F43" i="1"/>
  <c r="E30" i="2"/>
  <c r="F23" i="1"/>
  <c r="F18" i="1"/>
  <c r="F8" i="1"/>
  <c r="F7" i="1"/>
  <c r="F6" i="1"/>
  <c r="F46" i="1"/>
  <c r="F42" i="1"/>
  <c r="F41" i="1"/>
  <c r="F40" i="1"/>
  <c r="F34" i="1"/>
  <c r="F30" i="1"/>
  <c r="F29" i="1"/>
  <c r="F28" i="1"/>
  <c r="F19" i="1"/>
  <c r="F17" i="1"/>
  <c r="F12" i="1"/>
  <c r="E42" i="2"/>
  <c r="E43" i="2"/>
  <c r="E34" i="2"/>
  <c r="E23" i="2"/>
  <c r="E11" i="2"/>
  <c r="E22" i="2"/>
  <c r="E10" i="2"/>
  <c r="E33" i="2"/>
</calcChain>
</file>

<file path=xl/sharedStrings.xml><?xml version="1.0" encoding="utf-8"?>
<sst xmlns="http://schemas.openxmlformats.org/spreadsheetml/2006/main" count="49" uniqueCount="16">
  <si>
    <t xml:space="preserve">24H WT RH </t>
  </si>
  <si>
    <t>24H MAF1 KO</t>
  </si>
  <si>
    <t>8H MAF1 KO</t>
  </si>
  <si>
    <t>8H WT RH</t>
  </si>
  <si>
    <t>% GFP</t>
  </si>
  <si>
    <t xml:space="preserve">% GFP </t>
  </si>
  <si>
    <t>Average</t>
  </si>
  <si>
    <t>Replicate 1</t>
  </si>
  <si>
    <t>Replicate 3</t>
  </si>
  <si>
    <t>Replicate 4</t>
  </si>
  <si>
    <t>Replicate 5</t>
  </si>
  <si>
    <t>Replicate 2</t>
  </si>
  <si>
    <t xml:space="preserve">WT 8h </t>
  </si>
  <si>
    <t>TOM70KO 8h</t>
  </si>
  <si>
    <t xml:space="preserve">WT 24h </t>
  </si>
  <si>
    <t>TOM70KO 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</si>
</sst>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ptos"/>
    </font>
    <font>
      <sz val="12"/>
      <color theme="1"/>
      <name val="Aptos"/>
    </font>
    <font>
      <sz val="12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0" fontId="0" fillId="0" borderId="0" xfId="0" applyNumberFormat="1"/>
    <xf numFmtId="0" fontId="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4B97-1330-C44F-8A0E-428B8431E896}">
  <dimension ref="A2:M92"/>
  <sheetViews>
    <sheetView zoomScale="94" workbookViewId="0">
      <selection activeCell="C15" sqref="C15"/>
    </sheetView>
  </sheetViews>
  <sheetFormatPr baseColWidth="10" defaultRowHeight="16" x14ac:dyDescent="0.2"/>
  <cols>
    <col min="5" max="5" width="19" customWidth="1"/>
    <col min="6" max="6" width="10.83203125" style="3"/>
  </cols>
  <sheetData>
    <row r="2" spans="1:10" x14ac:dyDescent="0.2">
      <c r="D2" s="9"/>
      <c r="E2" s="9"/>
      <c r="F2" s="14"/>
      <c r="G2" s="9"/>
      <c r="H2" s="9"/>
      <c r="J2" s="9"/>
    </row>
    <row r="3" spans="1:10" x14ac:dyDescent="0.2">
      <c r="A3" s="9"/>
      <c r="B3" s="10"/>
      <c r="C3" s="10" t="s">
        <v>4</v>
      </c>
      <c r="D3" s="10" t="s">
        <v>12</v>
      </c>
      <c r="E3" s="11"/>
      <c r="F3" s="18" t="s">
        <v>6</v>
      </c>
      <c r="G3" s="11"/>
    </row>
    <row r="4" spans="1:10" x14ac:dyDescent="0.2">
      <c r="A4" s="7"/>
      <c r="B4" s="10"/>
      <c r="G4" s="11"/>
    </row>
    <row r="5" spans="1:10" x14ac:dyDescent="0.2">
      <c r="A5" s="6"/>
      <c r="B5" s="11"/>
      <c r="C5" s="11"/>
      <c r="D5" s="11"/>
      <c r="E5" s="11"/>
      <c r="F5" s="13"/>
      <c r="G5" s="11"/>
    </row>
    <row r="6" spans="1:10" x14ac:dyDescent="0.2">
      <c r="A6" s="6"/>
      <c r="B6" s="12" t="s">
        <v>7</v>
      </c>
      <c r="C6" s="11">
        <v>57.6</v>
      </c>
      <c r="D6" s="11">
        <v>54.4</v>
      </c>
      <c r="E6" s="11">
        <v>56.6</v>
      </c>
      <c r="F6" s="13">
        <f t="shared" ref="F6:F10" si="0">AVERAGE(C6:E6)</f>
        <v>56.199999999999996</v>
      </c>
      <c r="G6" s="11"/>
    </row>
    <row r="7" spans="1:10" x14ac:dyDescent="0.2">
      <c r="A7" s="6"/>
      <c r="B7" s="12" t="s">
        <v>11</v>
      </c>
      <c r="C7" s="11">
        <v>51.6</v>
      </c>
      <c r="D7" s="11">
        <v>55.7</v>
      </c>
      <c r="E7" s="11">
        <v>50.4</v>
      </c>
      <c r="F7" s="13">
        <f t="shared" si="0"/>
        <v>52.56666666666667</v>
      </c>
      <c r="G7" s="11"/>
    </row>
    <row r="8" spans="1:10" x14ac:dyDescent="0.2">
      <c r="A8" s="6"/>
      <c r="B8" s="12" t="s">
        <v>8</v>
      </c>
      <c r="C8" s="13">
        <v>65.3</v>
      </c>
      <c r="D8" s="13">
        <v>66.2</v>
      </c>
      <c r="E8" s="13">
        <v>65.7</v>
      </c>
      <c r="F8" s="13">
        <f t="shared" si="0"/>
        <v>65.733333333333334</v>
      </c>
      <c r="G8" s="11"/>
    </row>
    <row r="9" spans="1:10" x14ac:dyDescent="0.2">
      <c r="A9" s="6"/>
      <c r="B9" s="12" t="s">
        <v>9</v>
      </c>
      <c r="C9" s="11">
        <v>59.4</v>
      </c>
      <c r="D9" s="11">
        <v>62.9</v>
      </c>
      <c r="E9" s="11">
        <v>70.599999999999994</v>
      </c>
      <c r="F9">
        <f>AVERAGE(C9:E11)</f>
        <v>59.737499999999997</v>
      </c>
      <c r="G9" s="11"/>
    </row>
    <row r="10" spans="1:10" x14ac:dyDescent="0.2">
      <c r="A10" s="6"/>
      <c r="C10" s="11">
        <v>53.3</v>
      </c>
      <c r="D10" s="12">
        <v>56.8</v>
      </c>
      <c r="E10" s="12">
        <v>54</v>
      </c>
      <c r="F10" s="13"/>
      <c r="G10" s="11"/>
    </row>
    <row r="11" spans="1:10" x14ac:dyDescent="0.2">
      <c r="A11" s="6"/>
      <c r="B11" s="11"/>
      <c r="C11">
        <v>59.2</v>
      </c>
      <c r="D11">
        <v>61.7</v>
      </c>
      <c r="F11" s="13"/>
      <c r="G11" s="11"/>
    </row>
    <row r="12" spans="1:10" x14ac:dyDescent="0.2">
      <c r="A12" s="6"/>
      <c r="B12" s="12" t="s">
        <v>10</v>
      </c>
      <c r="C12" s="11">
        <v>55.2</v>
      </c>
      <c r="D12" s="11">
        <v>56.1</v>
      </c>
      <c r="E12" s="11">
        <v>61.2</v>
      </c>
      <c r="F12" s="13">
        <f>AVERAGE(C12:E12)</f>
        <v>57.5</v>
      </c>
      <c r="G12" s="11"/>
    </row>
    <row r="13" spans="1:10" x14ac:dyDescent="0.2">
      <c r="A13" s="6"/>
      <c r="B13" s="11"/>
      <c r="C13" s="11"/>
      <c r="D13" s="11"/>
      <c r="E13" s="11"/>
      <c r="F13" s="13"/>
      <c r="G13" s="11"/>
    </row>
    <row r="14" spans="1:10" x14ac:dyDescent="0.2">
      <c r="A14" s="9"/>
      <c r="B14" s="10"/>
      <c r="C14" s="11"/>
      <c r="D14" s="11"/>
      <c r="E14" s="11"/>
      <c r="F14" s="13"/>
      <c r="G14" s="11"/>
    </row>
    <row r="15" spans="1:10" x14ac:dyDescent="0.2">
      <c r="A15" s="7"/>
      <c r="B15" s="10"/>
      <c r="C15" s="10" t="s">
        <v>4</v>
      </c>
      <c r="D15" s="10" t="s">
        <v>13</v>
      </c>
      <c r="E15" s="11"/>
      <c r="F15" s="13"/>
      <c r="G15" s="11"/>
    </row>
    <row r="16" spans="1:10" x14ac:dyDescent="0.2">
      <c r="A16" s="6"/>
      <c r="B16" s="11"/>
      <c r="C16" s="11"/>
      <c r="D16" s="11"/>
      <c r="E16" s="11"/>
      <c r="F16" s="13"/>
      <c r="G16" s="11"/>
    </row>
    <row r="17" spans="1:7" x14ac:dyDescent="0.2">
      <c r="A17" s="6"/>
      <c r="B17" s="12" t="s">
        <v>7</v>
      </c>
      <c r="C17" s="11">
        <v>0.36</v>
      </c>
      <c r="D17" s="11">
        <v>0.45</v>
      </c>
      <c r="E17" s="11">
        <v>0.32</v>
      </c>
      <c r="F17" s="13">
        <f t="shared" ref="F17:F22" si="1">AVERAGE(C17:E17)</f>
        <v>0.37666666666666671</v>
      </c>
      <c r="G17" s="11"/>
    </row>
    <row r="18" spans="1:7" x14ac:dyDescent="0.2">
      <c r="A18" s="6"/>
      <c r="B18" s="12" t="s">
        <v>11</v>
      </c>
      <c r="C18" s="11">
        <v>0.41</v>
      </c>
      <c r="D18" s="11">
        <v>0.51</v>
      </c>
      <c r="E18" s="11">
        <v>0.28000000000000003</v>
      </c>
      <c r="F18" s="13">
        <f>AVERAGE(C18:E18)</f>
        <v>0.39999999999999997</v>
      </c>
      <c r="G18" s="11"/>
    </row>
    <row r="19" spans="1:7" x14ac:dyDescent="0.2">
      <c r="A19" s="6"/>
      <c r="B19" s="12" t="s">
        <v>8</v>
      </c>
      <c r="C19" s="13">
        <v>0.72</v>
      </c>
      <c r="D19" s="13">
        <v>0.81</v>
      </c>
      <c r="E19" s="11">
        <v>0.6</v>
      </c>
      <c r="F19" s="13">
        <f t="shared" si="1"/>
        <v>0.71</v>
      </c>
      <c r="G19" s="11"/>
    </row>
    <row r="20" spans="1:7" x14ac:dyDescent="0.2">
      <c r="B20" s="12" t="s">
        <v>9</v>
      </c>
      <c r="C20" s="11">
        <v>1.34</v>
      </c>
      <c r="D20" s="11">
        <v>0.33</v>
      </c>
      <c r="E20" s="11">
        <v>0.49</v>
      </c>
      <c r="F20">
        <f>AVERAGE(C20:E22)</f>
        <v>0.89555555555555566</v>
      </c>
      <c r="G20" s="11"/>
    </row>
    <row r="21" spans="1:7" x14ac:dyDescent="0.2">
      <c r="A21" s="6"/>
      <c r="C21" s="11">
        <v>0.56000000000000005</v>
      </c>
      <c r="D21" s="11">
        <v>1.18</v>
      </c>
      <c r="E21" s="11">
        <v>1.55</v>
      </c>
      <c r="F21" s="13"/>
      <c r="G21" s="11"/>
    </row>
    <row r="22" spans="1:7" x14ac:dyDescent="0.2">
      <c r="A22" s="6"/>
      <c r="B22" s="11"/>
      <c r="C22">
        <v>0.92</v>
      </c>
      <c r="D22">
        <v>0.79</v>
      </c>
      <c r="E22">
        <v>0.9</v>
      </c>
      <c r="F22" s="13"/>
      <c r="G22" s="11"/>
    </row>
    <row r="23" spans="1:7" x14ac:dyDescent="0.2">
      <c r="A23" s="6"/>
      <c r="B23" s="12" t="s">
        <v>10</v>
      </c>
      <c r="C23" s="11">
        <v>1.65</v>
      </c>
      <c r="D23" s="11">
        <v>0.4</v>
      </c>
      <c r="E23" s="11">
        <v>1.41</v>
      </c>
      <c r="F23" s="13">
        <f>AVERAGE(C23:E23)</f>
        <v>1.1533333333333333</v>
      </c>
      <c r="G23" s="11"/>
    </row>
    <row r="24" spans="1:7" x14ac:dyDescent="0.2">
      <c r="A24" s="6"/>
      <c r="B24" s="11"/>
      <c r="C24" s="11"/>
      <c r="D24" s="11"/>
      <c r="E24" s="11"/>
      <c r="F24" s="13"/>
      <c r="G24" s="11"/>
    </row>
    <row r="25" spans="1:7" x14ac:dyDescent="0.2">
      <c r="A25" s="6"/>
      <c r="B25" s="11"/>
      <c r="C25" s="11"/>
      <c r="D25" s="11"/>
      <c r="E25" s="11"/>
      <c r="F25" s="13"/>
      <c r="G25" s="11"/>
    </row>
    <row r="26" spans="1:7" x14ac:dyDescent="0.2">
      <c r="A26" s="7"/>
      <c r="B26" s="10"/>
      <c r="C26" s="10" t="s">
        <v>4</v>
      </c>
      <c r="D26" s="10" t="s">
        <v>14</v>
      </c>
      <c r="E26" s="11"/>
      <c r="F26" s="13"/>
      <c r="G26" s="11"/>
    </row>
    <row r="27" spans="1:7" x14ac:dyDescent="0.2">
      <c r="A27" s="6"/>
      <c r="B27" s="11"/>
      <c r="C27" s="11"/>
      <c r="D27" s="11"/>
      <c r="E27" s="11"/>
      <c r="F27" s="13"/>
      <c r="G27" s="11"/>
    </row>
    <row r="28" spans="1:7" x14ac:dyDescent="0.2">
      <c r="A28" s="6"/>
      <c r="B28" s="12" t="s">
        <v>7</v>
      </c>
      <c r="C28" s="11">
        <v>87.7</v>
      </c>
      <c r="D28" s="11">
        <v>86.3</v>
      </c>
      <c r="E28" s="11">
        <v>85.6</v>
      </c>
      <c r="F28" s="13">
        <f t="shared" ref="F28:F33" si="2">AVERAGE(C28:E28)</f>
        <v>86.533333333333346</v>
      </c>
      <c r="G28" s="11"/>
    </row>
    <row r="29" spans="1:7" x14ac:dyDescent="0.2">
      <c r="A29" s="6"/>
      <c r="B29" s="12" t="s">
        <v>11</v>
      </c>
      <c r="C29" s="11">
        <v>84.8</v>
      </c>
      <c r="D29" s="11">
        <v>83.5</v>
      </c>
      <c r="E29" s="11">
        <v>83.6</v>
      </c>
      <c r="F29" s="13">
        <f t="shared" si="2"/>
        <v>83.966666666666669</v>
      </c>
      <c r="G29" s="11"/>
    </row>
    <row r="30" spans="1:7" x14ac:dyDescent="0.2">
      <c r="A30" s="6"/>
      <c r="B30" s="12" t="s">
        <v>8</v>
      </c>
      <c r="C30" s="11">
        <v>84.1</v>
      </c>
      <c r="D30" s="11">
        <v>86.3</v>
      </c>
      <c r="E30" s="11">
        <v>84.4</v>
      </c>
      <c r="F30" s="13">
        <f t="shared" si="2"/>
        <v>84.933333333333323</v>
      </c>
      <c r="G30" s="11"/>
    </row>
    <row r="31" spans="1:7" x14ac:dyDescent="0.2">
      <c r="A31" s="6"/>
      <c r="B31" s="12" t="s">
        <v>9</v>
      </c>
      <c r="C31" s="11">
        <v>78.2</v>
      </c>
      <c r="D31" s="11">
        <v>79.3</v>
      </c>
      <c r="E31" s="11">
        <v>77.599999999999994</v>
      </c>
      <c r="F31">
        <f>AVERAGE(C31:E33)</f>
        <v>76.444444444444443</v>
      </c>
      <c r="G31" s="11"/>
    </row>
    <row r="32" spans="1:7" x14ac:dyDescent="0.2">
      <c r="A32" s="6"/>
      <c r="C32" s="11">
        <v>76.7</v>
      </c>
      <c r="D32" s="11">
        <v>76.099999999999994</v>
      </c>
      <c r="E32" s="11">
        <v>76</v>
      </c>
      <c r="F32" s="13"/>
      <c r="G32" s="11"/>
    </row>
    <row r="33" spans="1:13" x14ac:dyDescent="0.2">
      <c r="A33" s="6"/>
      <c r="B33" s="11"/>
      <c r="C33">
        <v>73</v>
      </c>
      <c r="D33">
        <v>73.7</v>
      </c>
      <c r="E33">
        <v>77.400000000000006</v>
      </c>
      <c r="F33" s="13"/>
      <c r="G33" s="11"/>
    </row>
    <row r="34" spans="1:13" x14ac:dyDescent="0.2">
      <c r="A34" s="6"/>
      <c r="B34" s="12" t="s">
        <v>10</v>
      </c>
      <c r="C34" s="11">
        <v>84.9</v>
      </c>
      <c r="D34" s="11">
        <v>82.1</v>
      </c>
      <c r="E34" s="11">
        <v>83.7</v>
      </c>
      <c r="F34" s="13">
        <f>AVERAGE(C34:E34)</f>
        <v>83.566666666666663</v>
      </c>
      <c r="G34" s="11"/>
    </row>
    <row r="35" spans="1:13" x14ac:dyDescent="0.2">
      <c r="A35" s="6"/>
      <c r="B35" s="11"/>
      <c r="C35" s="11"/>
      <c r="D35" s="11"/>
      <c r="E35" s="11"/>
      <c r="F35" s="13"/>
      <c r="G35" s="11"/>
    </row>
    <row r="36" spans="1:13" x14ac:dyDescent="0.2">
      <c r="A36" s="6"/>
      <c r="B36" s="11"/>
      <c r="C36" s="11"/>
      <c r="D36" s="11"/>
      <c r="E36" s="11"/>
      <c r="F36" s="13"/>
      <c r="G36" s="11"/>
    </row>
    <row r="37" spans="1:13" x14ac:dyDescent="0.2">
      <c r="A37" s="6"/>
      <c r="B37" s="11"/>
      <c r="C37" s="11"/>
      <c r="D37" s="11"/>
      <c r="E37" s="11"/>
      <c r="F37" s="13"/>
      <c r="G37" s="11"/>
      <c r="J37" s="17"/>
    </row>
    <row r="38" spans="1:13" x14ac:dyDescent="0.2">
      <c r="A38" s="7"/>
      <c r="B38" s="10"/>
      <c r="C38" s="10" t="s">
        <v>4</v>
      </c>
      <c r="D38" s="10" t="s">
        <v>15</v>
      </c>
      <c r="E38" s="11"/>
      <c r="F38" s="13"/>
      <c r="G38" s="11"/>
      <c r="J38" s="17"/>
    </row>
    <row r="39" spans="1:13" x14ac:dyDescent="0.2">
      <c r="A39" s="6"/>
      <c r="B39" s="11"/>
      <c r="C39" s="11"/>
      <c r="D39" s="11"/>
      <c r="E39" s="11"/>
      <c r="F39" s="13"/>
      <c r="G39" s="11"/>
      <c r="J39" s="17"/>
    </row>
    <row r="40" spans="1:13" x14ac:dyDescent="0.2">
      <c r="A40" s="6"/>
      <c r="B40" s="12" t="s">
        <v>7</v>
      </c>
      <c r="C40" s="11">
        <v>7.11</v>
      </c>
      <c r="D40" s="11">
        <v>6.73</v>
      </c>
      <c r="E40" s="11">
        <v>7.4</v>
      </c>
      <c r="F40" s="13">
        <f t="shared" ref="F40:F44" si="3">AVERAGE(C40:E40)</f>
        <v>7.080000000000001</v>
      </c>
      <c r="G40" s="11"/>
      <c r="J40" s="17"/>
      <c r="M40" s="2"/>
    </row>
    <row r="41" spans="1:13" x14ac:dyDescent="0.2">
      <c r="A41" s="6"/>
      <c r="B41" s="12" t="s">
        <v>11</v>
      </c>
      <c r="C41" s="11">
        <v>7.75</v>
      </c>
      <c r="D41" s="11">
        <v>8.0399999999999991</v>
      </c>
      <c r="E41" s="11">
        <v>7.84</v>
      </c>
      <c r="F41" s="13">
        <f t="shared" si="3"/>
        <v>7.876666666666666</v>
      </c>
      <c r="G41" s="11"/>
      <c r="J41" s="17"/>
    </row>
    <row r="42" spans="1:13" x14ac:dyDescent="0.2">
      <c r="A42" s="6"/>
      <c r="B42" s="12" t="s">
        <v>8</v>
      </c>
      <c r="C42" s="11">
        <v>5.05</v>
      </c>
      <c r="D42" s="11">
        <v>5.33</v>
      </c>
      <c r="E42" s="11">
        <v>4.58</v>
      </c>
      <c r="F42" s="13">
        <f t="shared" si="3"/>
        <v>4.9866666666666664</v>
      </c>
      <c r="G42" s="11"/>
      <c r="J42" s="17"/>
    </row>
    <row r="43" spans="1:13" x14ac:dyDescent="0.2">
      <c r="A43" s="6"/>
      <c r="B43" s="12" t="s">
        <v>9</v>
      </c>
      <c r="C43" s="11">
        <v>8.7100000000000009</v>
      </c>
      <c r="D43" s="11">
        <v>6.14</v>
      </c>
      <c r="E43" s="11">
        <v>5.81</v>
      </c>
      <c r="F43">
        <f>AVERAGE(C43:E45)</f>
        <v>5.89</v>
      </c>
      <c r="G43" s="11"/>
      <c r="J43" s="17"/>
    </row>
    <row r="44" spans="1:13" x14ac:dyDescent="0.2">
      <c r="A44" s="6"/>
      <c r="C44" s="11">
        <v>4.1100000000000003</v>
      </c>
      <c r="D44" s="11">
        <v>5.17</v>
      </c>
      <c r="E44" s="11">
        <v>7.81</v>
      </c>
      <c r="F44" s="13"/>
      <c r="G44" s="11"/>
      <c r="J44" s="17"/>
    </row>
    <row r="45" spans="1:13" x14ac:dyDescent="0.2">
      <c r="A45" s="6"/>
      <c r="B45" s="11"/>
      <c r="C45">
        <v>5.28</v>
      </c>
      <c r="D45">
        <v>5.36</v>
      </c>
      <c r="E45">
        <v>4.62</v>
      </c>
      <c r="G45" s="11"/>
      <c r="J45" s="17"/>
    </row>
    <row r="46" spans="1:13" x14ac:dyDescent="0.2">
      <c r="A46" s="6"/>
      <c r="B46" s="12" t="s">
        <v>10</v>
      </c>
      <c r="C46" s="11">
        <v>5.03</v>
      </c>
      <c r="D46" s="11">
        <v>5.81</v>
      </c>
      <c r="E46" s="11">
        <v>5.55</v>
      </c>
      <c r="F46" s="13">
        <f>AVERAGE(C46:E46)</f>
        <v>5.4633333333333338</v>
      </c>
      <c r="G46" s="11"/>
    </row>
    <row r="47" spans="1:13" x14ac:dyDescent="0.2">
      <c r="A47" s="6"/>
      <c r="B47" s="11"/>
      <c r="D47" s="6"/>
      <c r="E47" s="6"/>
      <c r="F47" s="15"/>
    </row>
    <row r="48" spans="1:13" x14ac:dyDescent="0.2">
      <c r="B48" s="6"/>
      <c r="C48" s="1"/>
      <c r="D48" s="1"/>
      <c r="E48" s="1"/>
      <c r="F48" s="15"/>
      <c r="G48" s="6"/>
      <c r="H48" s="6"/>
      <c r="I48" s="6"/>
      <c r="J48" s="6"/>
      <c r="K48" s="6"/>
      <c r="L48" s="6"/>
    </row>
    <row r="49" spans="3:10" x14ac:dyDescent="0.2">
      <c r="C49" s="1"/>
      <c r="D49" s="1"/>
      <c r="E49" s="1"/>
    </row>
    <row r="50" spans="3:10" x14ac:dyDescent="0.2">
      <c r="C50" s="1"/>
      <c r="D50" s="1"/>
      <c r="E50" s="1"/>
    </row>
    <row r="51" spans="3:10" x14ac:dyDescent="0.2">
      <c r="C51" s="1"/>
      <c r="D51" s="1"/>
      <c r="E51" s="1"/>
    </row>
    <row r="52" spans="3:10" x14ac:dyDescent="0.2">
      <c r="C52" s="1"/>
      <c r="D52" s="1"/>
      <c r="E52" s="1"/>
    </row>
    <row r="55" spans="3:10" x14ac:dyDescent="0.2">
      <c r="C55" s="1"/>
      <c r="D55" s="1"/>
      <c r="E55" s="1"/>
      <c r="H55" s="1"/>
      <c r="I55" s="1"/>
      <c r="J55" s="1"/>
    </row>
    <row r="56" spans="3:10" x14ac:dyDescent="0.2">
      <c r="C56" s="1"/>
      <c r="D56" s="1"/>
      <c r="E56" s="1"/>
      <c r="H56" s="1"/>
      <c r="I56" s="1"/>
      <c r="J56" s="1"/>
    </row>
    <row r="57" spans="3:10" x14ac:dyDescent="0.2">
      <c r="C57" s="1"/>
      <c r="D57" s="1"/>
      <c r="E57" s="1"/>
    </row>
    <row r="58" spans="3:10" x14ac:dyDescent="0.2">
      <c r="C58" s="1"/>
      <c r="D58" s="1"/>
      <c r="E58" s="1"/>
      <c r="H58" s="1"/>
      <c r="I58" s="1"/>
      <c r="J58" s="1"/>
    </row>
    <row r="59" spans="3:10" x14ac:dyDescent="0.2">
      <c r="C59" s="1"/>
      <c r="D59" s="1"/>
      <c r="E59" s="1"/>
      <c r="H59" s="1"/>
      <c r="I59" s="1"/>
      <c r="J59" s="1"/>
    </row>
    <row r="60" spans="3:10" x14ac:dyDescent="0.2">
      <c r="C60" s="1"/>
      <c r="D60" s="1"/>
    </row>
    <row r="61" spans="3:10" x14ac:dyDescent="0.2">
      <c r="C61" s="1"/>
      <c r="D61" s="1"/>
      <c r="E61" s="1"/>
    </row>
    <row r="62" spans="3:10" x14ac:dyDescent="0.2">
      <c r="C62" s="1"/>
      <c r="D62" s="1"/>
      <c r="E62" s="1"/>
    </row>
    <row r="63" spans="3:10" x14ac:dyDescent="0.2">
      <c r="C63" s="1"/>
      <c r="D63" s="1"/>
      <c r="E63" s="1"/>
    </row>
    <row r="64" spans="3:10" x14ac:dyDescent="0.2">
      <c r="C64" s="1"/>
      <c r="D64" s="1"/>
      <c r="E64" s="1"/>
    </row>
    <row r="65" spans="3:5" x14ac:dyDescent="0.2">
      <c r="C65" s="1"/>
      <c r="D65" s="1"/>
      <c r="E65" s="1"/>
    </row>
    <row r="66" spans="3:5" x14ac:dyDescent="0.2">
      <c r="C66" s="1"/>
      <c r="D66" s="1"/>
      <c r="E66" s="1"/>
    </row>
    <row r="67" spans="3:5" x14ac:dyDescent="0.2">
      <c r="C67" s="1"/>
      <c r="D67" s="1"/>
      <c r="E67" s="1"/>
    </row>
    <row r="92" spans="3:8" x14ac:dyDescent="0.2">
      <c r="C92" s="1"/>
      <c r="D92" s="1"/>
      <c r="E92" s="1"/>
      <c r="F92" s="16"/>
      <c r="G92" s="1"/>
      <c r="H9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C396-CB38-CB49-A727-EB7BDE9CBE24}">
  <dimension ref="A2:L57"/>
  <sheetViews>
    <sheetView tabSelected="1" zoomScale="75" zoomScaleNormal="94" workbookViewId="0">
      <selection activeCell="I45" sqref="I45"/>
    </sheetView>
  </sheetViews>
  <sheetFormatPr baseColWidth="10" defaultRowHeight="16" x14ac:dyDescent="0.2"/>
  <sheetData>
    <row r="2" spans="1:1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9" x14ac:dyDescent="0.25">
      <c r="A3" s="6"/>
      <c r="B3" s="8" t="s">
        <v>5</v>
      </c>
      <c r="C3" s="7" t="s">
        <v>3</v>
      </c>
      <c r="D3" s="7"/>
      <c r="E3" s="7"/>
      <c r="F3" s="7"/>
      <c r="G3" s="7"/>
    </row>
    <row r="4" spans="1:12" x14ac:dyDescent="0.2">
      <c r="A4" s="6"/>
      <c r="B4" s="4"/>
      <c r="C4" s="4"/>
      <c r="D4" s="4"/>
      <c r="E4" s="6"/>
      <c r="F4" s="6"/>
      <c r="G4" s="6"/>
    </row>
    <row r="5" spans="1:12" x14ac:dyDescent="0.2">
      <c r="A5" s="6"/>
      <c r="B5" s="4"/>
      <c r="C5" s="4"/>
      <c r="D5" s="4"/>
      <c r="E5" s="6"/>
      <c r="F5" s="6"/>
      <c r="G5" s="6"/>
    </row>
    <row r="6" spans="1:12" x14ac:dyDescent="0.2">
      <c r="A6" s="6"/>
      <c r="B6" s="4"/>
      <c r="C6" s="4"/>
      <c r="D6" s="4"/>
      <c r="E6" s="6"/>
      <c r="G6" s="6"/>
    </row>
    <row r="7" spans="1:12" x14ac:dyDescent="0.2">
      <c r="A7" s="6" t="s">
        <v>7</v>
      </c>
      <c r="B7">
        <v>64.900000000000006</v>
      </c>
      <c r="C7">
        <v>65.7</v>
      </c>
      <c r="D7">
        <v>67.2</v>
      </c>
      <c r="E7" s="6">
        <f>AVERAGE(B7:D9)</f>
        <v>64.211111111111109</v>
      </c>
      <c r="F7" s="6"/>
      <c r="G7" s="6"/>
    </row>
    <row r="8" spans="1:12" x14ac:dyDescent="0.2">
      <c r="A8" s="6"/>
      <c r="B8">
        <v>63.8</v>
      </c>
      <c r="C8">
        <v>66.3</v>
      </c>
      <c r="D8">
        <v>65.5</v>
      </c>
      <c r="E8" s="6"/>
      <c r="F8" s="6"/>
      <c r="G8" s="6"/>
    </row>
    <row r="9" spans="1:12" x14ac:dyDescent="0.2">
      <c r="A9" s="6"/>
      <c r="B9">
        <v>60.7</v>
      </c>
      <c r="C9">
        <v>61.3</v>
      </c>
      <c r="D9">
        <v>62.5</v>
      </c>
      <c r="E9" s="6"/>
      <c r="F9" s="6"/>
      <c r="G9" s="6"/>
    </row>
    <row r="10" spans="1:12" x14ac:dyDescent="0.2">
      <c r="A10" s="6" t="s">
        <v>11</v>
      </c>
      <c r="B10">
        <v>75.8</v>
      </c>
      <c r="C10">
        <v>74.3</v>
      </c>
      <c r="D10">
        <v>77</v>
      </c>
      <c r="E10" s="6">
        <f>AVERAGE(B10:D10)</f>
        <v>75.7</v>
      </c>
      <c r="F10" s="6"/>
      <c r="G10" s="6"/>
    </row>
    <row r="11" spans="1:12" x14ac:dyDescent="0.2">
      <c r="A11" s="6" t="s">
        <v>8</v>
      </c>
      <c r="B11">
        <v>60.6</v>
      </c>
      <c r="C11">
        <v>59.6</v>
      </c>
      <c r="D11" s="6"/>
      <c r="E11" s="6">
        <f>AVERAGE(B11:C11)</f>
        <v>60.1</v>
      </c>
      <c r="F11" s="6"/>
      <c r="G11" s="6"/>
    </row>
    <row r="12" spans="1:12" x14ac:dyDescent="0.2">
      <c r="A12" s="6"/>
      <c r="C12" s="6"/>
      <c r="D12" s="6"/>
      <c r="E12" s="6"/>
      <c r="F12" s="6"/>
      <c r="G12" s="6"/>
    </row>
    <row r="13" spans="1:12" x14ac:dyDescent="0.2">
      <c r="A13" s="6"/>
      <c r="B13" s="6"/>
    </row>
    <row r="14" spans="1:12" x14ac:dyDescent="0.2">
      <c r="G14" s="6"/>
      <c r="H14" s="6"/>
      <c r="I14" s="4"/>
      <c r="J14" s="4"/>
      <c r="K14" s="4"/>
      <c r="L14" s="6"/>
    </row>
    <row r="15" spans="1:12" ht="19" x14ac:dyDescent="0.25">
      <c r="A15" s="7"/>
      <c r="B15" s="8" t="s">
        <v>5</v>
      </c>
      <c r="C15" s="7" t="s">
        <v>2</v>
      </c>
      <c r="D15" s="6"/>
      <c r="E15" s="6"/>
    </row>
    <row r="16" spans="1:12" x14ac:dyDescent="0.2">
      <c r="A16" s="6"/>
      <c r="B16" s="4"/>
      <c r="C16" s="4"/>
      <c r="D16" s="4"/>
      <c r="E16" s="6"/>
    </row>
    <row r="17" spans="1:12" x14ac:dyDescent="0.2">
      <c r="A17" s="6"/>
      <c r="B17" s="4"/>
      <c r="C17" s="4"/>
      <c r="D17" s="4"/>
      <c r="E17" s="6"/>
    </row>
    <row r="18" spans="1:12" x14ac:dyDescent="0.2">
      <c r="A18" s="6"/>
      <c r="B18" s="4"/>
      <c r="C18" s="4"/>
      <c r="D18" s="4"/>
    </row>
    <row r="19" spans="1:12" x14ac:dyDescent="0.2">
      <c r="A19" s="6" t="s">
        <v>7</v>
      </c>
      <c r="B19">
        <v>1.24</v>
      </c>
      <c r="C19">
        <v>1.29</v>
      </c>
      <c r="D19" s="6"/>
      <c r="E19" s="6">
        <f>AVERAGE(B19,C19,B20,C20,D20,D21,C21,B21)</f>
        <v>1.16625</v>
      </c>
    </row>
    <row r="20" spans="1:12" x14ac:dyDescent="0.2">
      <c r="A20" s="6"/>
      <c r="B20">
        <v>1.1599999999999999</v>
      </c>
      <c r="C20">
        <v>1.46</v>
      </c>
      <c r="D20">
        <v>1.05</v>
      </c>
      <c r="E20" s="6"/>
    </row>
    <row r="21" spans="1:12" x14ac:dyDescent="0.2">
      <c r="A21" s="6"/>
      <c r="B21">
        <v>1.1599999999999999</v>
      </c>
      <c r="C21">
        <v>1.07</v>
      </c>
      <c r="D21">
        <v>0.9</v>
      </c>
      <c r="E21" s="6"/>
    </row>
    <row r="22" spans="1:12" x14ac:dyDescent="0.2">
      <c r="A22" s="6" t="s">
        <v>11</v>
      </c>
      <c r="B22">
        <v>1.04</v>
      </c>
      <c r="C22">
        <v>0.46</v>
      </c>
      <c r="D22">
        <v>9.6000000000000002E-2</v>
      </c>
      <c r="E22" s="6">
        <f>AVERAGE(B22:D22)</f>
        <v>0.53200000000000003</v>
      </c>
    </row>
    <row r="23" spans="1:12" x14ac:dyDescent="0.2">
      <c r="A23" s="6" t="s">
        <v>8</v>
      </c>
      <c r="B23" s="6">
        <v>0.11</v>
      </c>
      <c r="C23" s="6">
        <v>0.17</v>
      </c>
      <c r="D23" s="6">
        <v>0.12</v>
      </c>
      <c r="E23" s="6">
        <f t="shared" ref="E23" si="0">AVERAGE(B23:D23)</f>
        <v>0.13333333333333333</v>
      </c>
    </row>
    <row r="24" spans="1:12" x14ac:dyDescent="0.2">
      <c r="A24" s="6"/>
      <c r="B24" s="6"/>
      <c r="C24" s="6"/>
      <c r="D24" s="6"/>
      <c r="E24" s="6"/>
    </row>
    <row r="25" spans="1:12" x14ac:dyDescent="0.2">
      <c r="D25" s="4"/>
      <c r="E25" s="6"/>
    </row>
    <row r="26" spans="1:12" x14ac:dyDescent="0.2">
      <c r="G26" s="6"/>
    </row>
    <row r="27" spans="1:12" x14ac:dyDescent="0.2">
      <c r="D27" s="6"/>
      <c r="F27" s="6"/>
      <c r="G27" s="6"/>
    </row>
    <row r="28" spans="1:12" ht="19" x14ac:dyDescent="0.25">
      <c r="A28" s="7"/>
      <c r="B28" s="8" t="s">
        <v>5</v>
      </c>
      <c r="C28" s="5" t="s">
        <v>1</v>
      </c>
      <c r="D28" s="4"/>
      <c r="E28" s="6"/>
      <c r="G28" s="6"/>
    </row>
    <row r="29" spans="1:12" x14ac:dyDescent="0.2">
      <c r="A29" s="6"/>
      <c r="B29" s="4"/>
      <c r="C29" s="4"/>
      <c r="D29" s="4"/>
      <c r="G29" s="6"/>
      <c r="H29" s="6"/>
      <c r="I29" s="6"/>
      <c r="J29" s="6"/>
      <c r="K29" s="6"/>
      <c r="L29" s="6"/>
    </row>
    <row r="30" spans="1:12" x14ac:dyDescent="0.2">
      <c r="A30" s="6" t="s">
        <v>7</v>
      </c>
      <c r="B30" s="3">
        <v>13.7</v>
      </c>
      <c r="C30" s="3">
        <v>13</v>
      </c>
      <c r="D30" s="3">
        <v>13.4</v>
      </c>
      <c r="E30" s="6">
        <f>AVERAGE(B30:D32)</f>
        <v>13.433333333333332</v>
      </c>
      <c r="G30" s="6"/>
      <c r="H30" s="6"/>
      <c r="I30" s="6"/>
      <c r="J30" s="6"/>
      <c r="K30" s="6"/>
      <c r="L30" s="6"/>
    </row>
    <row r="31" spans="1:12" x14ac:dyDescent="0.2">
      <c r="A31" s="6"/>
      <c r="B31">
        <v>13.2</v>
      </c>
      <c r="C31">
        <v>14.1</v>
      </c>
      <c r="D31" s="6">
        <v>15.1</v>
      </c>
      <c r="E31" s="6"/>
    </row>
    <row r="32" spans="1:12" x14ac:dyDescent="0.2">
      <c r="A32" s="6"/>
      <c r="B32">
        <v>13</v>
      </c>
      <c r="C32">
        <v>13.7</v>
      </c>
      <c r="D32">
        <v>11.7</v>
      </c>
      <c r="E32" s="6"/>
    </row>
    <row r="33" spans="1:6" x14ac:dyDescent="0.2">
      <c r="A33" s="6" t="s">
        <v>11</v>
      </c>
      <c r="B33">
        <v>1.52</v>
      </c>
      <c r="C33">
        <v>1.92</v>
      </c>
      <c r="D33">
        <v>2.5099999999999998</v>
      </c>
      <c r="E33" s="6">
        <f>AVERAGE(B33:D33)</f>
        <v>1.9833333333333332</v>
      </c>
    </row>
    <row r="34" spans="1:6" x14ac:dyDescent="0.2">
      <c r="A34" s="6" t="s">
        <v>8</v>
      </c>
      <c r="B34">
        <v>7.73</v>
      </c>
      <c r="C34">
        <v>7.39</v>
      </c>
      <c r="D34">
        <v>8.43</v>
      </c>
      <c r="E34" s="6">
        <f>AVERAGE(B34:D34)</f>
        <v>7.8500000000000005</v>
      </c>
    </row>
    <row r="35" spans="1:6" x14ac:dyDescent="0.2">
      <c r="A35" s="6"/>
      <c r="C35" s="6"/>
      <c r="D35" s="6"/>
      <c r="E35" s="6"/>
    </row>
    <row r="36" spans="1:6" x14ac:dyDescent="0.2">
      <c r="A36" s="6"/>
      <c r="C36" s="6"/>
      <c r="D36" s="6"/>
      <c r="E36" s="6"/>
    </row>
    <row r="37" spans="1:6" ht="19" x14ac:dyDescent="0.25">
      <c r="A37" s="6"/>
      <c r="B37" s="8" t="s">
        <v>5</v>
      </c>
      <c r="C37" s="7" t="s">
        <v>0</v>
      </c>
      <c r="D37" s="7"/>
      <c r="E37" s="7"/>
      <c r="F37" s="7"/>
    </row>
    <row r="38" spans="1:6" x14ac:dyDescent="0.2">
      <c r="A38" s="6"/>
      <c r="B38" s="4"/>
      <c r="C38" s="4"/>
      <c r="D38" s="4"/>
      <c r="F38" s="6"/>
    </row>
    <row r="39" spans="1:6" x14ac:dyDescent="0.2">
      <c r="A39" s="6" t="s">
        <v>7</v>
      </c>
      <c r="B39">
        <v>86.1</v>
      </c>
      <c r="C39">
        <v>85.3</v>
      </c>
      <c r="D39">
        <v>85.5</v>
      </c>
      <c r="E39" s="6">
        <f>AVERAGE(B39:D41)</f>
        <v>85.711111111111094</v>
      </c>
      <c r="F39" s="6"/>
    </row>
    <row r="40" spans="1:6" x14ac:dyDescent="0.2">
      <c r="A40" s="6"/>
      <c r="B40">
        <v>86.4</v>
      </c>
      <c r="C40">
        <v>84.8</v>
      </c>
      <c r="D40">
        <v>84</v>
      </c>
      <c r="E40" s="6"/>
      <c r="F40" s="6"/>
    </row>
    <row r="41" spans="1:6" x14ac:dyDescent="0.2">
      <c r="A41" s="6"/>
      <c r="B41">
        <v>86.5</v>
      </c>
      <c r="C41">
        <v>86.9</v>
      </c>
      <c r="D41">
        <v>85.9</v>
      </c>
      <c r="E41" s="6"/>
      <c r="F41" s="6"/>
    </row>
    <row r="42" spans="1:6" x14ac:dyDescent="0.2">
      <c r="A42" s="6" t="s">
        <v>11</v>
      </c>
      <c r="B42">
        <v>84</v>
      </c>
      <c r="C42">
        <v>85.4</v>
      </c>
      <c r="D42">
        <v>86.1</v>
      </c>
      <c r="E42" s="6">
        <f>AVERAGE(B42:D42)</f>
        <v>85.166666666666671</v>
      </c>
      <c r="F42" s="6"/>
    </row>
    <row r="43" spans="1:6" x14ac:dyDescent="0.2">
      <c r="A43" s="6" t="s">
        <v>8</v>
      </c>
      <c r="B43">
        <v>73.7</v>
      </c>
      <c r="C43">
        <v>77.2</v>
      </c>
      <c r="D43">
        <v>74.7</v>
      </c>
      <c r="E43" s="6">
        <f>AVERAGE(B43:D43)</f>
        <v>75.2</v>
      </c>
      <c r="F43" s="6"/>
    </row>
    <row r="44" spans="1:6" x14ac:dyDescent="0.2">
      <c r="A44" s="6"/>
      <c r="C44" s="6"/>
      <c r="D44" s="6"/>
      <c r="E44" s="6"/>
      <c r="F44" s="6"/>
    </row>
    <row r="45" spans="1:6" x14ac:dyDescent="0.2">
      <c r="A45" s="6"/>
      <c r="C45" s="6"/>
      <c r="E45" s="6"/>
      <c r="F45" s="6"/>
    </row>
    <row r="46" spans="1:6" x14ac:dyDescent="0.2">
      <c r="A46" s="6"/>
      <c r="E46" s="6"/>
      <c r="F46" s="6"/>
    </row>
    <row r="47" spans="1:6" x14ac:dyDescent="0.2">
      <c r="A47" s="6"/>
      <c r="E47" s="6"/>
      <c r="F47" s="6"/>
    </row>
    <row r="57" spans="4:6" x14ac:dyDescent="0.2">
      <c r="D57" s="6"/>
      <c r="E57" s="6"/>
      <c r="F57" s="6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2d WT vs TOM70</vt:lpstr>
      <vt:lpstr>Fig 2h WT vs MAF1KO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CMehra</dc:creator>
  <cp:lastModifiedBy>chahat mehra</cp:lastModifiedBy>
  <dcterms:created xsi:type="dcterms:W3CDTF">2024-11-18T18:32:02Z</dcterms:created>
  <dcterms:modified xsi:type="dcterms:W3CDTF">2025-10-03T15:22:15Z</dcterms:modified>
</cp:coreProperties>
</file>