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filterPrivacy="1"/>
  <xr:revisionPtr revIDLastSave="0" documentId="13_ncr:1_{ADB93517-9AB6-654C-B762-520997EAA1F1}" xr6:coauthVersionLast="45" xr6:coauthVersionMax="45" xr10:uidLastSave="{00000000-0000-0000-0000-000000000000}"/>
  <bookViews>
    <workbookView xWindow="2380" yWindow="460" windowWidth="31220" windowHeight="19240" activeTab="1" xr2:uid="{00000000-000D-0000-FFFF-FFFF00000000}"/>
  </bookViews>
  <sheets>
    <sheet name="Figure 1a, b" sheetId="5" r:id="rId1"/>
    <sheet name="Figure 1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4" l="1"/>
  <c r="G4" i="4"/>
  <c r="G5" i="4"/>
  <c r="G6" i="4"/>
  <c r="G2" i="4"/>
  <c r="E3" i="4"/>
  <c r="E4" i="4"/>
  <c r="E5" i="4"/>
  <c r="E6" i="4"/>
  <c r="E2" i="4"/>
  <c r="D3" i="4"/>
  <c r="D4" i="4"/>
  <c r="D5" i="4"/>
  <c r="D6" i="4"/>
  <c r="D2" i="4"/>
  <c r="C3" i="4"/>
  <c r="C4" i="4"/>
  <c r="C5" i="4"/>
  <c r="C6" i="4"/>
  <c r="C2" i="4"/>
  <c r="F6" i="4"/>
  <c r="F5" i="4"/>
  <c r="F4" i="4"/>
  <c r="F3" i="4"/>
  <c r="F2" i="4"/>
  <c r="B2" i="4"/>
  <c r="B3" i="4"/>
  <c r="B4" i="4"/>
  <c r="B5" i="4"/>
  <c r="B6" i="4"/>
  <c r="D9" i="4"/>
</calcChain>
</file>

<file path=xl/sharedStrings.xml><?xml version="1.0" encoding="utf-8"?>
<sst xmlns="http://schemas.openxmlformats.org/spreadsheetml/2006/main" count="12" uniqueCount="12">
  <si>
    <t>CuO</t>
  </si>
  <si>
    <r>
      <t>∆G</t>
    </r>
    <r>
      <rPr>
        <b/>
        <vertAlign val="subscript"/>
        <sz val="16"/>
        <color rgb="FFFF0000"/>
        <rFont val="Calibri Light"/>
        <family val="2"/>
        <scheme val="major"/>
      </rPr>
      <t>2</t>
    </r>
  </si>
  <si>
    <r>
      <t>Cu</t>
    </r>
    <r>
      <rPr>
        <b/>
        <vertAlign val="subscript"/>
        <sz val="16"/>
        <color theme="1"/>
        <rFont val="Calibri Light"/>
        <family val="2"/>
        <scheme val="major"/>
      </rPr>
      <t>3</t>
    </r>
    <r>
      <rPr>
        <b/>
        <sz val="16"/>
        <color theme="1"/>
        <rFont val="Calibri Light"/>
        <family val="2"/>
        <scheme val="major"/>
      </rPr>
      <t>(PO</t>
    </r>
    <r>
      <rPr>
        <b/>
        <vertAlign val="subscript"/>
        <sz val="16"/>
        <color theme="1"/>
        <rFont val="Calibri Light"/>
        <family val="2"/>
        <scheme val="major"/>
      </rPr>
      <t>4</t>
    </r>
    <r>
      <rPr>
        <b/>
        <sz val="16"/>
        <color theme="1"/>
        <rFont val="Calibri Light"/>
        <family val="2"/>
        <scheme val="major"/>
      </rPr>
      <t>)</t>
    </r>
    <r>
      <rPr>
        <b/>
        <vertAlign val="subscript"/>
        <sz val="16"/>
        <color theme="1"/>
        <rFont val="Calibri Light"/>
        <family val="2"/>
        <scheme val="major"/>
      </rPr>
      <t>2</t>
    </r>
    <r>
      <rPr>
        <b/>
        <sz val="16"/>
        <color theme="1"/>
        <rFont val="Calibri Light"/>
        <family val="2"/>
        <scheme val="major"/>
      </rPr>
      <t>-1</t>
    </r>
  </si>
  <si>
    <r>
      <t>∆</t>
    </r>
    <r>
      <rPr>
        <b/>
        <i/>
        <sz val="16"/>
        <color theme="1"/>
        <rFont val="Calibri Light"/>
        <family val="2"/>
        <scheme val="major"/>
      </rPr>
      <t xml:space="preserve">G </t>
    </r>
    <r>
      <rPr>
        <b/>
        <sz val="16"/>
        <color theme="1"/>
        <rFont val="Calibri Light"/>
        <family val="2"/>
        <scheme val="major"/>
      </rPr>
      <t>(Sucrose)</t>
    </r>
  </si>
  <si>
    <r>
      <t>∆</t>
    </r>
    <r>
      <rPr>
        <b/>
        <i/>
        <sz val="16"/>
        <color theme="1"/>
        <rFont val="Calibri Light"/>
        <family val="2"/>
        <scheme val="major"/>
      </rPr>
      <t xml:space="preserve">G </t>
    </r>
    <r>
      <rPr>
        <b/>
        <sz val="16"/>
        <color theme="1"/>
        <rFont val="Calibri Light"/>
        <family val="2"/>
        <scheme val="major"/>
      </rPr>
      <t>(HFumarate)</t>
    </r>
  </si>
  <si>
    <r>
      <t>∆</t>
    </r>
    <r>
      <rPr>
        <b/>
        <i/>
        <sz val="16"/>
        <color theme="1"/>
        <rFont val="Calibri Light"/>
        <family val="2"/>
        <scheme val="major"/>
      </rPr>
      <t xml:space="preserve">G </t>
    </r>
    <r>
      <rPr>
        <b/>
        <sz val="16"/>
        <color theme="1"/>
        <rFont val="Calibri Light"/>
        <family val="2"/>
        <scheme val="major"/>
      </rPr>
      <t>(Proline)</t>
    </r>
  </si>
  <si>
    <r>
      <t>Relative ∆</t>
    </r>
    <r>
      <rPr>
        <b/>
        <i/>
        <sz val="16"/>
        <color theme="1"/>
        <rFont val="Calibri Light"/>
        <family val="2"/>
        <scheme val="major"/>
      </rPr>
      <t xml:space="preserve">G </t>
    </r>
    <r>
      <rPr>
        <b/>
        <sz val="16"/>
        <color theme="1"/>
        <rFont val="Calibri Light"/>
        <family val="2"/>
        <scheme val="major"/>
      </rPr>
      <t>(MHRW)</t>
    </r>
  </si>
  <si>
    <r>
      <t>∆</t>
    </r>
    <r>
      <rPr>
        <b/>
        <i/>
        <sz val="16"/>
        <color theme="1"/>
        <rFont val="Calibri Light"/>
        <family val="2"/>
        <scheme val="major"/>
      </rPr>
      <t>G</t>
    </r>
    <r>
      <rPr>
        <b/>
        <sz val="16"/>
        <color theme="1"/>
        <rFont val="Calibri Light"/>
        <family val="2"/>
        <scheme val="major"/>
      </rPr>
      <t xml:space="preserve"> (Fumarate)</t>
    </r>
  </si>
  <si>
    <r>
      <t>Cu</t>
    </r>
    <r>
      <rPr>
        <b/>
        <vertAlign val="subscript"/>
        <sz val="16"/>
        <color theme="1"/>
        <rFont val="Calibri Light"/>
        <family val="2"/>
        <scheme val="major"/>
      </rPr>
      <t>3</t>
    </r>
    <r>
      <rPr>
        <b/>
        <sz val="16"/>
        <color theme="1"/>
        <rFont val="Calibri Light"/>
        <family val="2"/>
        <scheme val="major"/>
      </rPr>
      <t>(PO</t>
    </r>
    <r>
      <rPr>
        <b/>
        <vertAlign val="subscript"/>
        <sz val="16"/>
        <color theme="1"/>
        <rFont val="Calibri Light"/>
        <family val="2"/>
        <scheme val="major"/>
      </rPr>
      <t>4</t>
    </r>
    <r>
      <rPr>
        <b/>
        <sz val="16"/>
        <color theme="1"/>
        <rFont val="Calibri Light"/>
        <family val="2"/>
        <scheme val="major"/>
      </rPr>
      <t>)</t>
    </r>
    <r>
      <rPr>
        <b/>
        <vertAlign val="subscript"/>
        <sz val="16"/>
        <color theme="1"/>
        <rFont val="Calibri Light"/>
        <family val="2"/>
        <scheme val="major"/>
      </rPr>
      <t>2</t>
    </r>
    <r>
      <rPr>
        <b/>
        <sz val="16"/>
        <color theme="1"/>
        <rFont val="Calibri Light"/>
        <family val="2"/>
        <scheme val="major"/>
      </rPr>
      <t>-2</t>
    </r>
  </si>
  <si>
    <r>
      <t>Cu</t>
    </r>
    <r>
      <rPr>
        <b/>
        <vertAlign val="subscript"/>
        <sz val="16"/>
        <color theme="1"/>
        <rFont val="Calibri Light"/>
        <family val="2"/>
        <scheme val="major"/>
      </rPr>
      <t>3</t>
    </r>
    <r>
      <rPr>
        <b/>
        <sz val="16"/>
        <color theme="1"/>
        <rFont val="Calibri Light"/>
        <family val="2"/>
        <scheme val="major"/>
      </rPr>
      <t>(PO</t>
    </r>
    <r>
      <rPr>
        <b/>
        <vertAlign val="subscript"/>
        <sz val="16"/>
        <color theme="1"/>
        <rFont val="Calibri Light"/>
        <family val="2"/>
        <scheme val="major"/>
      </rPr>
      <t>4</t>
    </r>
    <r>
      <rPr>
        <b/>
        <sz val="16"/>
        <color theme="1"/>
        <rFont val="Calibri Light"/>
        <family val="2"/>
        <scheme val="major"/>
      </rPr>
      <t>)</t>
    </r>
    <r>
      <rPr>
        <b/>
        <vertAlign val="subscript"/>
        <sz val="16"/>
        <color theme="1"/>
        <rFont val="Calibri Light"/>
        <family val="2"/>
        <scheme val="major"/>
      </rPr>
      <t>2</t>
    </r>
    <r>
      <rPr>
        <b/>
        <sz val="16"/>
        <color theme="1"/>
        <rFont val="Calibri Light"/>
        <family val="2"/>
        <scheme val="major"/>
      </rPr>
      <t>-3</t>
    </r>
  </si>
  <si>
    <r>
      <t>Cu</t>
    </r>
    <r>
      <rPr>
        <b/>
        <vertAlign val="subscript"/>
        <sz val="16"/>
        <color theme="1"/>
        <rFont val="Calibri Light"/>
        <family val="2"/>
        <scheme val="major"/>
      </rPr>
      <t>3</t>
    </r>
    <r>
      <rPr>
        <b/>
        <sz val="16"/>
        <color theme="1"/>
        <rFont val="Calibri Light"/>
        <family val="2"/>
        <scheme val="major"/>
      </rPr>
      <t>(PO</t>
    </r>
    <r>
      <rPr>
        <b/>
        <vertAlign val="subscript"/>
        <sz val="16"/>
        <color theme="1"/>
        <rFont val="Calibri Light"/>
        <family val="2"/>
        <scheme val="major"/>
      </rPr>
      <t>4</t>
    </r>
    <r>
      <rPr>
        <b/>
        <sz val="16"/>
        <color theme="1"/>
        <rFont val="Calibri Light"/>
        <family val="2"/>
        <scheme val="major"/>
      </rPr>
      <t>)</t>
    </r>
    <r>
      <rPr>
        <b/>
        <vertAlign val="subscript"/>
        <sz val="16"/>
        <color theme="1"/>
        <rFont val="Calibri Light"/>
        <family val="2"/>
        <scheme val="major"/>
      </rPr>
      <t>2</t>
    </r>
    <r>
      <rPr>
        <b/>
        <sz val="16"/>
        <color theme="1"/>
        <rFont val="Calibri Light"/>
        <family val="2"/>
        <scheme val="major"/>
      </rPr>
      <t>-4</t>
    </r>
  </si>
  <si>
    <r>
      <t>∆</t>
    </r>
    <r>
      <rPr>
        <b/>
        <i/>
        <sz val="16"/>
        <color theme="1"/>
        <rFont val="Calibri Light"/>
        <family val="2"/>
        <scheme val="major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</si>
</sst>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rgb="FFFF0000"/>
      <name val="Calibri Light"/>
      <family val="2"/>
      <scheme val="major"/>
    </font>
    <font>
      <b/>
      <vertAlign val="subscript"/>
      <sz val="16"/>
      <color rgb="FFFF0000"/>
      <name val="Calibri Light"/>
      <family val="2"/>
      <scheme val="major"/>
    </font>
    <font>
      <b/>
      <sz val="16"/>
      <color rgb="FFFF0000"/>
      <name val="Times New Roman"/>
      <family val="1"/>
    </font>
    <font>
      <b/>
      <sz val="16"/>
      <color theme="1"/>
      <name val="Calibri Light"/>
      <family val="2"/>
      <scheme val="major"/>
    </font>
    <font>
      <b/>
      <vertAlign val="subscript"/>
      <sz val="16"/>
      <color theme="1"/>
      <name val="Calibri Light"/>
      <family val="2"/>
      <scheme val="major"/>
    </font>
    <font>
      <b/>
      <i/>
      <sz val="16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8F2A4"/>
      <color rgb="FF1FDBBC"/>
      <color rgb="FF28F8B3"/>
      <color rgb="FF31E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1c'!$B$1</c:f>
              <c:strCache>
                <c:ptCount val="1"/>
                <c:pt idx="0">
                  <c:v>∆G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'Figure 1c'!$A$2:$A$6</c:f>
              <c:strCache>
                <c:ptCount val="5"/>
                <c:pt idx="0">
                  <c:v>CuO</c:v>
                </c:pt>
                <c:pt idx="1">
                  <c:v>Cu3(PO4)2-1</c:v>
                </c:pt>
                <c:pt idx="2">
                  <c:v>Cu3(PO4)2-2</c:v>
                </c:pt>
                <c:pt idx="3">
                  <c:v>Cu3(PO4)2-3</c:v>
                </c:pt>
                <c:pt idx="4">
                  <c:v>Cu3(PO4)2-4</c:v>
                </c:pt>
              </c:strCache>
            </c:strRef>
          </c:cat>
          <c:val>
            <c:numRef>
              <c:f>'Figure 1c'!$F$2:$F$6</c:f>
              <c:numCache>
                <c:formatCode>General</c:formatCode>
                <c:ptCount val="5"/>
                <c:pt idx="0">
                  <c:v>-0.72999999999999954</c:v>
                </c:pt>
                <c:pt idx="1">
                  <c:v>-1.8599999999999994</c:v>
                </c:pt>
                <c:pt idx="2">
                  <c:v>-1.0599999999999996</c:v>
                </c:pt>
                <c:pt idx="3">
                  <c:v>-0.66999999999999993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3-449F-8C92-15D6FC551156}"/>
            </c:ext>
          </c:extLst>
        </c:ser>
        <c:ser>
          <c:idx val="1"/>
          <c:order val="1"/>
          <c:tx>
            <c:strRef>
              <c:f>'Figure 1c'!$C$1</c:f>
              <c:strCache>
                <c:ptCount val="1"/>
                <c:pt idx="0">
                  <c:v>∆G (Sucrose)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'Figure 1c'!$A$2:$A$6</c:f>
              <c:strCache>
                <c:ptCount val="5"/>
                <c:pt idx="0">
                  <c:v>CuO</c:v>
                </c:pt>
                <c:pt idx="1">
                  <c:v>Cu3(PO4)2-1</c:v>
                </c:pt>
                <c:pt idx="2">
                  <c:v>Cu3(PO4)2-2</c:v>
                </c:pt>
                <c:pt idx="3">
                  <c:v>Cu3(PO4)2-3</c:v>
                </c:pt>
                <c:pt idx="4">
                  <c:v>Cu3(PO4)2-4</c:v>
                </c:pt>
              </c:strCache>
            </c:strRef>
          </c:cat>
          <c:val>
            <c:numRef>
              <c:f>'Figure 1c'!$C$2:$C$7</c:f>
              <c:numCache>
                <c:formatCode>General</c:formatCode>
                <c:ptCount val="6"/>
                <c:pt idx="0">
                  <c:v>-1.0599999999999996</c:v>
                </c:pt>
                <c:pt idx="1">
                  <c:v>-2.1899999999999995</c:v>
                </c:pt>
                <c:pt idx="2">
                  <c:v>-1.3899999999999997</c:v>
                </c:pt>
                <c:pt idx="3">
                  <c:v>-1</c:v>
                </c:pt>
                <c:pt idx="4">
                  <c:v>-0.33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B3-449F-8C92-15D6FC551156}"/>
            </c:ext>
          </c:extLst>
        </c:ser>
        <c:ser>
          <c:idx val="4"/>
          <c:order val="2"/>
          <c:tx>
            <c:strRef>
              <c:f>'Figure 1c'!$G$1</c:f>
              <c:strCache>
                <c:ptCount val="1"/>
                <c:pt idx="0">
                  <c:v>∆G (Fumarate)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'Figure 1c'!$G$2:$G$6</c:f>
              <c:numCache>
                <c:formatCode>General</c:formatCode>
                <c:ptCount val="5"/>
                <c:pt idx="0">
                  <c:v>-1.5699999999999994</c:v>
                </c:pt>
                <c:pt idx="1">
                  <c:v>-2.6999999999999993</c:v>
                </c:pt>
                <c:pt idx="2">
                  <c:v>-1.8999999999999995</c:v>
                </c:pt>
                <c:pt idx="3">
                  <c:v>-1.5099999999999998</c:v>
                </c:pt>
                <c:pt idx="4">
                  <c:v>-0.84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1-45A4-BC2B-11BCC22628A8}"/>
            </c:ext>
          </c:extLst>
        </c:ser>
        <c:ser>
          <c:idx val="2"/>
          <c:order val="3"/>
          <c:tx>
            <c:strRef>
              <c:f>'Figure 1c'!$D$1</c:f>
              <c:strCache>
                <c:ptCount val="1"/>
                <c:pt idx="0">
                  <c:v>∆G (HFumarate)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'Figure 1c'!$A$2:$A$6</c:f>
              <c:strCache>
                <c:ptCount val="5"/>
                <c:pt idx="0">
                  <c:v>CuO</c:v>
                </c:pt>
                <c:pt idx="1">
                  <c:v>Cu3(PO4)2-1</c:v>
                </c:pt>
                <c:pt idx="2">
                  <c:v>Cu3(PO4)2-2</c:v>
                </c:pt>
                <c:pt idx="3">
                  <c:v>Cu3(PO4)2-3</c:v>
                </c:pt>
                <c:pt idx="4">
                  <c:v>Cu3(PO4)2-4</c:v>
                </c:pt>
              </c:strCache>
            </c:strRef>
          </c:cat>
          <c:val>
            <c:numRef>
              <c:f>'Figure 1c'!$D$2:$D$6</c:f>
              <c:numCache>
                <c:formatCode>General</c:formatCode>
                <c:ptCount val="5"/>
                <c:pt idx="0">
                  <c:v>-1.9099999999999995</c:v>
                </c:pt>
                <c:pt idx="1">
                  <c:v>-3.0399999999999991</c:v>
                </c:pt>
                <c:pt idx="2">
                  <c:v>-2.2399999999999993</c:v>
                </c:pt>
                <c:pt idx="3">
                  <c:v>-1.8499999999999999</c:v>
                </c:pt>
                <c:pt idx="4">
                  <c:v>-1.18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86-430F-B077-060C1DDEAA24}"/>
            </c:ext>
          </c:extLst>
        </c:ser>
        <c:ser>
          <c:idx val="3"/>
          <c:order val="4"/>
          <c:tx>
            <c:strRef>
              <c:f>'Figure 1c'!$E$1</c:f>
              <c:strCache>
                <c:ptCount val="1"/>
                <c:pt idx="0">
                  <c:v>∆G (Proline)</c:v>
                </c:pt>
              </c:strCache>
            </c:strRef>
          </c:tx>
          <c:spPr>
            <a:solidFill>
              <a:srgbClr val="08F2A4"/>
            </a:solidFill>
            <a:ln>
              <a:noFill/>
            </a:ln>
            <a:effectLst/>
          </c:spPr>
          <c:invertIfNegative val="0"/>
          <c:cat>
            <c:strRef>
              <c:f>'Figure 1c'!$A$2:$A$6</c:f>
              <c:strCache>
                <c:ptCount val="5"/>
                <c:pt idx="0">
                  <c:v>CuO</c:v>
                </c:pt>
                <c:pt idx="1">
                  <c:v>Cu3(PO4)2-1</c:v>
                </c:pt>
                <c:pt idx="2">
                  <c:v>Cu3(PO4)2-2</c:v>
                </c:pt>
                <c:pt idx="3">
                  <c:v>Cu3(PO4)2-3</c:v>
                </c:pt>
                <c:pt idx="4">
                  <c:v>Cu3(PO4)2-4</c:v>
                </c:pt>
              </c:strCache>
            </c:strRef>
          </c:cat>
          <c:val>
            <c:numRef>
              <c:f>'Figure 1c'!$E$2:$E$6</c:f>
              <c:numCache>
                <c:formatCode>General</c:formatCode>
                <c:ptCount val="5"/>
                <c:pt idx="0">
                  <c:v>-3.9599999999999995</c:v>
                </c:pt>
                <c:pt idx="1">
                  <c:v>-5.09</c:v>
                </c:pt>
                <c:pt idx="2">
                  <c:v>-4.2899999999999991</c:v>
                </c:pt>
                <c:pt idx="3">
                  <c:v>-3.9</c:v>
                </c:pt>
                <c:pt idx="4">
                  <c:v>-3.23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6-430F-B077-060C1DDE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304800"/>
        <c:axId val="227302504"/>
      </c:barChart>
      <c:catAx>
        <c:axId val="22730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227302504"/>
        <c:crosses val="autoZero"/>
        <c:auto val="0"/>
        <c:lblAlgn val="ctr"/>
        <c:lblOffset val="100"/>
        <c:noMultiLvlLbl val="0"/>
      </c:catAx>
      <c:valAx>
        <c:axId val="2273025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∆</a:t>
                </a:r>
                <a:r>
                  <a:rPr lang="en-US" b="1" i="1">
                    <a:solidFill>
                      <a:schemeClr val="tx1"/>
                    </a:solidFill>
                  </a:rPr>
                  <a:t>G</a:t>
                </a:r>
                <a:r>
                  <a:rPr lang="en-US" b="1" i="0" baseline="-25000">
                    <a:solidFill>
                      <a:schemeClr val="tx1"/>
                    </a:solidFill>
                  </a:rPr>
                  <a:t>T</a:t>
                </a:r>
                <a:r>
                  <a:rPr lang="en-US" b="1" i="0" baseline="0">
                    <a:solidFill>
                      <a:schemeClr val="tx1"/>
                    </a:solidFill>
                  </a:rPr>
                  <a:t> (eV)</a:t>
                </a:r>
                <a:endParaRPr lang="en-US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22730480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12</xdr:row>
      <xdr:rowOff>165100</xdr:rowOff>
    </xdr:from>
    <xdr:to>
      <xdr:col>4</xdr:col>
      <xdr:colOff>355600</xdr:colOff>
      <xdr:row>22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96FE1-2D4C-6240-ABD2-A7B4ECE83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2451100"/>
          <a:ext cx="2870200" cy="17907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13</xdr:row>
      <xdr:rowOff>38100</xdr:rowOff>
    </xdr:from>
    <xdr:to>
      <xdr:col>9</xdr:col>
      <xdr:colOff>12700</xdr:colOff>
      <xdr:row>23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718552-69C1-724E-96DF-C69BA206B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2514600"/>
          <a:ext cx="3175000" cy="1866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7</xdr:row>
      <xdr:rowOff>90487</xdr:rowOff>
    </xdr:from>
    <xdr:to>
      <xdr:col>2</xdr:col>
      <xdr:colOff>1752600</xdr:colOff>
      <xdr:row>19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4C8B4A-09AB-4A72-A9AF-20AB9554A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6743-A0B2-1D47-8952-81648967FE7C}">
  <dimension ref="A1:K40"/>
  <sheetViews>
    <sheetView workbookViewId="0">
      <selection sqref="A1:K40"/>
    </sheetView>
  </sheetViews>
  <sheetFormatPr baseColWidth="10" defaultRowHeight="15" x14ac:dyDescent="0.2"/>
  <sheetData>
    <row r="1" spans="1:1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</sheetData>
  <mergeCells count="1">
    <mergeCell ref="A1:K4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64A9A-4900-47C8-8D9C-1DC8E0B172EF}">
  <dimension ref="A1:G9"/>
  <sheetViews>
    <sheetView tabSelected="1" workbookViewId="0">
      <selection activeCell="B32" sqref="B32"/>
    </sheetView>
  </sheetViews>
  <sheetFormatPr baseColWidth="10" defaultColWidth="36.33203125" defaultRowHeight="20" x14ac:dyDescent="0.2"/>
  <cols>
    <col min="1" max="16384" width="36.33203125" style="1"/>
  </cols>
  <sheetData>
    <row r="1" spans="1:7" ht="21" x14ac:dyDescent="0.25">
      <c r="A1" s="4"/>
      <c r="B1" s="4" t="s">
        <v>11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</row>
    <row r="2" spans="1:7" ht="21" x14ac:dyDescent="0.25">
      <c r="A2" s="4" t="s">
        <v>0</v>
      </c>
      <c r="B2" s="4">
        <f>3.4+$D$9</f>
        <v>4.1669559999999999</v>
      </c>
      <c r="C2" s="4">
        <f>F2-0.33</f>
        <v>-1.0599999999999996</v>
      </c>
      <c r="D2" s="4">
        <f>F2-1.18</f>
        <v>-1.9099999999999995</v>
      </c>
      <c r="E2" s="4">
        <f>F2-3.23</f>
        <v>-3.9599999999999995</v>
      </c>
      <c r="F2" s="4">
        <f>B2-B6</f>
        <v>-0.72999999999999954</v>
      </c>
      <c r="G2" s="4">
        <f>F2-0.84</f>
        <v>-1.5699999999999994</v>
      </c>
    </row>
    <row r="3" spans="1:7" ht="25" x14ac:dyDescent="0.35">
      <c r="A3" s="4" t="s">
        <v>2</v>
      </c>
      <c r="B3" s="4">
        <f>2.27+$D$9</f>
        <v>3.036956</v>
      </c>
      <c r="C3" s="4">
        <f t="shared" ref="C3:C6" si="0">F3-0.33</f>
        <v>-2.1899999999999995</v>
      </c>
      <c r="D3" s="4">
        <f t="shared" ref="D3:D6" si="1">F3-1.18</f>
        <v>-3.0399999999999991</v>
      </c>
      <c r="E3" s="4">
        <f t="shared" ref="E3:E6" si="2">F3-3.23</f>
        <v>-5.09</v>
      </c>
      <c r="F3" s="4">
        <f>B3-B6</f>
        <v>-1.8599999999999994</v>
      </c>
      <c r="G3" s="4">
        <f t="shared" ref="G3:G6" si="3">F3-0.84</f>
        <v>-2.6999999999999993</v>
      </c>
    </row>
    <row r="4" spans="1:7" ht="25" x14ac:dyDescent="0.35">
      <c r="A4" s="4" t="s">
        <v>8</v>
      </c>
      <c r="B4" s="4">
        <f>3.07+$D$9</f>
        <v>3.8369559999999998</v>
      </c>
      <c r="C4" s="4">
        <f t="shared" si="0"/>
        <v>-1.3899999999999997</v>
      </c>
      <c r="D4" s="4">
        <f t="shared" si="1"/>
        <v>-2.2399999999999993</v>
      </c>
      <c r="E4" s="4">
        <f t="shared" si="2"/>
        <v>-4.2899999999999991</v>
      </c>
      <c r="F4" s="4">
        <f>B4-B6</f>
        <v>-1.0599999999999996</v>
      </c>
      <c r="G4" s="4">
        <f t="shared" si="3"/>
        <v>-1.8999999999999995</v>
      </c>
    </row>
    <row r="5" spans="1:7" ht="25" x14ac:dyDescent="0.35">
      <c r="A5" s="4" t="s">
        <v>9</v>
      </c>
      <c r="B5" s="4">
        <f>3.46+$D$9</f>
        <v>4.2269559999999995</v>
      </c>
      <c r="C5" s="4">
        <f t="shared" si="0"/>
        <v>-1</v>
      </c>
      <c r="D5" s="4">
        <f t="shared" si="1"/>
        <v>-1.8499999999999999</v>
      </c>
      <c r="E5" s="4">
        <f t="shared" si="2"/>
        <v>-3.9</v>
      </c>
      <c r="F5" s="4">
        <f>B5-B6</f>
        <v>-0.66999999999999993</v>
      </c>
      <c r="G5" s="4">
        <f t="shared" si="3"/>
        <v>-1.5099999999999998</v>
      </c>
    </row>
    <row r="6" spans="1:7" ht="25" x14ac:dyDescent="0.35">
      <c r="A6" s="4" t="s">
        <v>10</v>
      </c>
      <c r="B6" s="4">
        <f>4.13+$D$9</f>
        <v>4.8969559999999994</v>
      </c>
      <c r="C6" s="4">
        <f t="shared" si="0"/>
        <v>-0.33</v>
      </c>
      <c r="D6" s="4">
        <f t="shared" si="1"/>
        <v>-1.18</v>
      </c>
      <c r="E6" s="4">
        <f t="shared" si="2"/>
        <v>-3.23</v>
      </c>
      <c r="F6" s="4">
        <f>B6-B6</f>
        <v>0</v>
      </c>
      <c r="G6" s="4">
        <f t="shared" si="3"/>
        <v>-0.84</v>
      </c>
    </row>
    <row r="8" spans="1:7" ht="25" x14ac:dyDescent="0.35">
      <c r="D8" s="2" t="s">
        <v>1</v>
      </c>
      <c r="E8" s="3"/>
    </row>
    <row r="9" spans="1:7" x14ac:dyDescent="0.2">
      <c r="D9" s="3">
        <f>(0.678756-0.35505)+(-0.0591*7.5)+(0.1182*7.5)</f>
        <v>0.76695599999999997</v>
      </c>
      <c r="E9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1a, b</vt:lpstr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2020-07-27T19:17:42Z</dcterms:modified>
</cp:coreProperties>
</file>