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0" windowWidth="20490" windowHeight="7620"/>
  </bookViews>
  <sheets>
    <sheet name="Fig. 4b" sheetId="1" r:id="rId1"/>
    <sheet name="Fig. 4d" sheetId="2" r:id="rId2"/>
    <sheet name="Fig. 4e, 4f and 4g" sheetId="3" r:id="rId3"/>
    <sheet name="Fig. 4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Q54" i="4" l="1"/>
  <c r="P54" i="4"/>
  <c r="O54" i="4"/>
  <c r="V56" i="4"/>
  <c r="U56" i="4"/>
  <c r="T56" i="4"/>
  <c r="S56" i="4"/>
  <c r="R56" i="4"/>
  <c r="Q56" i="4"/>
  <c r="P56" i="4"/>
  <c r="O56" i="4"/>
  <c r="V55" i="4"/>
  <c r="U55" i="4"/>
  <c r="T55" i="4"/>
  <c r="S55" i="4"/>
  <c r="R55" i="4"/>
  <c r="Q55" i="4"/>
  <c r="P55" i="4"/>
  <c r="O55" i="4"/>
  <c r="V53" i="4"/>
  <c r="U53" i="4"/>
  <c r="T53" i="4"/>
  <c r="S53" i="4"/>
  <c r="R53" i="4"/>
  <c r="Q53" i="4"/>
  <c r="P53" i="4"/>
  <c r="O53" i="4"/>
  <c r="E55" i="4"/>
  <c r="F55" i="4"/>
  <c r="G55" i="4"/>
  <c r="H55" i="4"/>
  <c r="I55" i="4"/>
  <c r="J55" i="4"/>
  <c r="K55" i="4"/>
  <c r="D55" i="4"/>
  <c r="E53" i="4"/>
  <c r="F53" i="4"/>
  <c r="G53" i="4"/>
  <c r="H53" i="4"/>
  <c r="I53" i="4"/>
  <c r="J53" i="4"/>
  <c r="K53" i="4"/>
  <c r="E54" i="4"/>
  <c r="F54" i="4"/>
  <c r="E56" i="4"/>
  <c r="F56" i="4"/>
  <c r="G56" i="4"/>
  <c r="H56" i="4"/>
  <c r="I56" i="4"/>
  <c r="J56" i="4"/>
  <c r="K56" i="4"/>
  <c r="D56" i="4"/>
  <c r="D54" i="4"/>
  <c r="D53" i="4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5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32" i="2"/>
  <c r="H50" i="2" l="1"/>
  <c r="H42" i="2"/>
  <c r="H54" i="2"/>
  <c r="H46" i="2"/>
  <c r="H38" i="2"/>
  <c r="H40" i="2"/>
  <c r="H36" i="2"/>
  <c r="H41" i="2"/>
  <c r="H37" i="2"/>
  <c r="H55" i="2"/>
  <c r="H51" i="2"/>
  <c r="H47" i="2"/>
  <c r="H43" i="2"/>
  <c r="H39" i="2"/>
  <c r="H33" i="2"/>
  <c r="J5" i="2"/>
  <c r="J21" i="2"/>
  <c r="J17" i="2"/>
  <c r="J13" i="2"/>
  <c r="J9" i="2"/>
  <c r="J28" i="2"/>
  <c r="J24" i="2"/>
  <c r="J20" i="2"/>
  <c r="J16" i="2"/>
  <c r="J12" i="2"/>
  <c r="J8" i="2"/>
  <c r="J25" i="2"/>
  <c r="J27" i="2"/>
  <c r="J23" i="2"/>
  <c r="J19" i="2"/>
  <c r="J15" i="2"/>
  <c r="J11" i="2"/>
  <c r="J7" i="2"/>
  <c r="J26" i="2"/>
  <c r="J22" i="2"/>
  <c r="J18" i="2"/>
  <c r="J14" i="2"/>
  <c r="J10" i="2"/>
  <c r="J6" i="2"/>
  <c r="H49" i="2"/>
  <c r="H44" i="2"/>
  <c r="H48" i="2"/>
  <c r="H35" i="2"/>
  <c r="H53" i="2"/>
  <c r="H45" i="2"/>
  <c r="H34" i="2"/>
  <c r="H52" i="2"/>
  <c r="H32" i="2"/>
  <c r="K15" i="2" l="1"/>
  <c r="K22" i="2"/>
  <c r="K21" i="2"/>
  <c r="K13" i="2"/>
  <c r="K20" i="2"/>
  <c r="K11" i="2"/>
  <c r="K25" i="2"/>
  <c r="K6" i="2"/>
  <c r="K10" i="2"/>
  <c r="K26" i="2"/>
  <c r="K27" i="2"/>
  <c r="K8" i="2"/>
  <c r="K24" i="2"/>
  <c r="K17" i="2"/>
  <c r="K14" i="2"/>
  <c r="K19" i="2"/>
  <c r="K12" i="2"/>
  <c r="K28" i="2"/>
  <c r="K18" i="2"/>
  <c r="K23" i="2"/>
  <c r="K7" i="2"/>
  <c r="K5" i="2"/>
  <c r="K16" i="2"/>
  <c r="K9" i="2"/>
  <c r="G5" i="1" l="1"/>
  <c r="H7" i="1" l="1"/>
  <c r="H11" i="1"/>
  <c r="H15" i="1"/>
  <c r="H9" i="1"/>
  <c r="H13" i="1"/>
  <c r="H16" i="1"/>
  <c r="H10" i="1"/>
  <c r="H12" i="1"/>
  <c r="H6" i="1"/>
  <c r="H8" i="1"/>
  <c r="H14" i="1"/>
  <c r="H5" i="1"/>
</calcChain>
</file>

<file path=xl/sharedStrings.xml><?xml version="1.0" encoding="utf-8"?>
<sst xmlns="http://schemas.openxmlformats.org/spreadsheetml/2006/main" count="177" uniqueCount="51">
  <si>
    <t>Bcl-2 (A.U.)</t>
  </si>
  <si>
    <t>Ratio</t>
  </si>
  <si>
    <t>Rel. ratio</t>
  </si>
  <si>
    <t>Mean</t>
  </si>
  <si>
    <t>Klotho</t>
  </si>
  <si>
    <t>Actin (A.U.)</t>
  </si>
  <si>
    <t>p62 (A.U.)</t>
  </si>
  <si>
    <t>p62/Actin</t>
  </si>
  <si>
    <t>Rel. p62</t>
  </si>
  <si>
    <t>LC3-I (A.U.)</t>
  </si>
  <si>
    <t>LC3-II (A.U.)</t>
  </si>
  <si>
    <t>LC3-I/Actin</t>
  </si>
  <si>
    <t>LC3-II/Actin</t>
  </si>
  <si>
    <t>LC3-II/LC3-I</t>
  </si>
  <si>
    <t>Mouse</t>
  </si>
  <si>
    <t>#1</t>
  </si>
  <si>
    <t>#2</t>
  </si>
  <si>
    <t>#3</t>
  </si>
  <si>
    <t>WT</t>
  </si>
  <si>
    <t>HM</t>
  </si>
  <si>
    <t>#4</t>
  </si>
  <si>
    <t>#5</t>
  </si>
  <si>
    <t>#6</t>
  </si>
  <si>
    <t>Week 4</t>
  </si>
  <si>
    <t>Week 8</t>
  </si>
  <si>
    <t>Week 12</t>
  </si>
  <si>
    <t>Week 16</t>
  </si>
  <si>
    <t>Week 20</t>
  </si>
  <si>
    <t>Week 24</t>
  </si>
  <si>
    <t>Week 34</t>
  </si>
  <si>
    <t>Week 44</t>
  </si>
  <si>
    <t>Females</t>
  </si>
  <si>
    <t>KI</t>
  </si>
  <si>
    <t>KI/HM</t>
  </si>
  <si>
    <t>Males</t>
  </si>
  <si>
    <t>Days</t>
  </si>
  <si>
    <t>Klotho WT</t>
  </si>
  <si>
    <t>Klotho HM</t>
  </si>
  <si>
    <t>Age at death</t>
  </si>
  <si>
    <t>1 = Death, 0 = Censored subject; one mouse per line</t>
  </si>
  <si>
    <t>All</t>
  </si>
  <si>
    <t>beclin 1 WT</t>
  </si>
  <si>
    <t>beclin 1 KI</t>
  </si>
  <si>
    <t>A.U. = Arbitrary units</t>
  </si>
  <si>
    <t>beclin 1 (A.U.)</t>
  </si>
  <si>
    <t>LC3</t>
  </si>
  <si>
    <t>p62</t>
  </si>
  <si>
    <t>Fig. 4b: Quantitation of beclin 1/Bcl-2 interaction in kidneys of WT, Klotho HM, beclin 1 KI and Klotho HM/beclin 1 KI mice</t>
  </si>
  <si>
    <t>Fig. 4d: Western blot analysis in kidneys of WT, Klotho HM, beclin 1 KI and Klotho HM/beclin 1 KI mice</t>
  </si>
  <si>
    <t>Fig. 4e, 4f and 4g: Survival analysis of WT, Klotho HM, beclin 1 KI and Klotho HM/beclin KI mice</t>
  </si>
  <si>
    <t>Fig. 4i: Weight of WT, Klotho HM, beclin 1 KI and Klotho HM/beclin KI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</si>
</sst>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tabSelected="1" workbookViewId="0"/>
  </sheetViews>
  <sheetFormatPr baseColWidth="10" defaultRowHeight="15" x14ac:dyDescent="0.25"/>
  <cols>
    <col min="1" max="1" width="11.42578125" style="1"/>
    <col min="2" max="2" width="9.28515625" style="1" customWidth="1"/>
    <col min="3" max="5" width="11.42578125" style="1"/>
    <col min="6" max="6" width="13.5703125" style="1" bestFit="1" customWidth="1"/>
    <col min="7" max="16384" width="11.42578125" style="1"/>
  </cols>
  <sheetData>
    <row r="1" spans="2:12" x14ac:dyDescent="0.25">
      <c r="B1" s="79" t="s">
        <v>47</v>
      </c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2:12" x14ac:dyDescent="0.25">
      <c r="B2" s="96" t="s">
        <v>43</v>
      </c>
      <c r="C2" s="96"/>
      <c r="D2" s="95"/>
      <c r="E2" s="95"/>
      <c r="F2" s="95"/>
      <c r="G2" s="95"/>
    </row>
    <row r="4" spans="2:12" x14ac:dyDescent="0.25">
      <c r="B4" s="2"/>
      <c r="C4" s="11" t="s">
        <v>4</v>
      </c>
      <c r="D4" s="11" t="s">
        <v>14</v>
      </c>
      <c r="E4" s="11" t="s">
        <v>0</v>
      </c>
      <c r="F4" s="11" t="s">
        <v>44</v>
      </c>
      <c r="G4" s="11" t="s">
        <v>1</v>
      </c>
      <c r="H4" s="11" t="s">
        <v>2</v>
      </c>
    </row>
    <row r="5" spans="2:12" x14ac:dyDescent="0.25">
      <c r="B5" s="80" t="s">
        <v>41</v>
      </c>
      <c r="C5" s="83" t="s">
        <v>18</v>
      </c>
      <c r="D5" s="18" t="s">
        <v>15</v>
      </c>
      <c r="E5" s="14">
        <v>16193.045</v>
      </c>
      <c r="F5" s="14">
        <v>6208.2250000000004</v>
      </c>
      <c r="G5" s="14">
        <f t="shared" ref="G5:G16" si="0">F5/E5</f>
        <v>0.38338836210237176</v>
      </c>
      <c r="H5" s="12">
        <f>G5/(AVERAGE($G$5:$G$7))</f>
        <v>1.4861498765633514</v>
      </c>
    </row>
    <row r="6" spans="2:12" x14ac:dyDescent="0.25">
      <c r="B6" s="81"/>
      <c r="C6" s="84"/>
      <c r="D6" s="61" t="s">
        <v>16</v>
      </c>
      <c r="E6" s="62">
        <v>22654.731</v>
      </c>
      <c r="F6" s="62">
        <v>4987.1750000000002</v>
      </c>
      <c r="G6" s="62">
        <f t="shared" si="0"/>
        <v>0.22013834549613501</v>
      </c>
      <c r="H6" s="63">
        <f t="shared" ref="H6:H16" si="1">G6/(AVERAGE($G$5:$G$7))</f>
        <v>0.85333465312278856</v>
      </c>
    </row>
    <row r="7" spans="2:12" x14ac:dyDescent="0.25">
      <c r="B7" s="81"/>
      <c r="C7" s="85"/>
      <c r="D7" s="19" t="s">
        <v>17</v>
      </c>
      <c r="E7" s="15">
        <v>25943.923999999999</v>
      </c>
      <c r="F7" s="15">
        <v>4420.74</v>
      </c>
      <c r="G7" s="15">
        <f t="shared" si="0"/>
        <v>0.17039596631565834</v>
      </c>
      <c r="H7" s="13">
        <f t="shared" si="1"/>
        <v>0.66051547031386026</v>
      </c>
    </row>
    <row r="8" spans="2:12" x14ac:dyDescent="0.25">
      <c r="B8" s="81"/>
      <c r="C8" s="83" t="s">
        <v>19</v>
      </c>
      <c r="D8" s="59" t="s">
        <v>15</v>
      </c>
      <c r="E8" s="14">
        <v>23577.874</v>
      </c>
      <c r="F8" s="14">
        <v>9713.3970000000008</v>
      </c>
      <c r="G8" s="14">
        <f t="shared" si="0"/>
        <v>0.41197085878056694</v>
      </c>
      <c r="H8" s="12">
        <f t="shared" si="1"/>
        <v>1.5969458164224486</v>
      </c>
    </row>
    <row r="9" spans="2:12" x14ac:dyDescent="0.25">
      <c r="B9" s="81"/>
      <c r="C9" s="84"/>
      <c r="D9" s="61" t="s">
        <v>16</v>
      </c>
      <c r="E9" s="62">
        <v>19618.902999999998</v>
      </c>
      <c r="F9" s="62">
        <v>8273.9740000000002</v>
      </c>
      <c r="G9" s="62">
        <f t="shared" si="0"/>
        <v>0.42173479322467727</v>
      </c>
      <c r="H9" s="63">
        <f t="shared" si="1"/>
        <v>1.6347943048046092</v>
      </c>
    </row>
    <row r="10" spans="2:12" x14ac:dyDescent="0.25">
      <c r="B10" s="82"/>
      <c r="C10" s="85"/>
      <c r="D10" s="60" t="s">
        <v>17</v>
      </c>
      <c r="E10" s="15">
        <v>23546.803</v>
      </c>
      <c r="F10" s="15">
        <v>8898.3680000000004</v>
      </c>
      <c r="G10" s="15">
        <f t="shared" si="0"/>
        <v>0.37790132274007643</v>
      </c>
      <c r="H10" s="13">
        <f t="shared" si="1"/>
        <v>1.4648801571950936</v>
      </c>
    </row>
    <row r="11" spans="2:12" x14ac:dyDescent="0.25">
      <c r="B11" s="80" t="s">
        <v>42</v>
      </c>
      <c r="C11" s="83" t="s">
        <v>18</v>
      </c>
      <c r="D11" s="59" t="s">
        <v>15</v>
      </c>
      <c r="E11" s="14">
        <v>21577.387999999999</v>
      </c>
      <c r="F11" s="14">
        <v>1302.82</v>
      </c>
      <c r="G11" s="14">
        <f t="shared" si="0"/>
        <v>6.0378948554848252E-2</v>
      </c>
      <c r="H11" s="12">
        <f t="shared" si="1"/>
        <v>0.23405031506369128</v>
      </c>
    </row>
    <row r="12" spans="2:12" x14ac:dyDescent="0.25">
      <c r="B12" s="81"/>
      <c r="C12" s="84"/>
      <c r="D12" s="61" t="s">
        <v>16</v>
      </c>
      <c r="E12" s="62">
        <v>21837.803</v>
      </c>
      <c r="F12" s="62">
        <v>2096.3049999999998</v>
      </c>
      <c r="G12" s="62">
        <f t="shared" si="0"/>
        <v>9.5994317743410357E-2</v>
      </c>
      <c r="H12" s="63">
        <f t="shared" si="1"/>
        <v>0.37210817428792758</v>
      </c>
    </row>
    <row r="13" spans="2:12" x14ac:dyDescent="0.25">
      <c r="B13" s="81"/>
      <c r="C13" s="85"/>
      <c r="D13" s="60" t="s">
        <v>17</v>
      </c>
      <c r="E13" s="15">
        <v>20910.146000000001</v>
      </c>
      <c r="F13" s="15">
        <v>2231.9409999999998</v>
      </c>
      <c r="G13" s="15">
        <f t="shared" si="0"/>
        <v>0.10673961817387596</v>
      </c>
      <c r="H13" s="13">
        <f t="shared" si="1"/>
        <v>0.41376078685238649</v>
      </c>
    </row>
    <row r="14" spans="2:12" x14ac:dyDescent="0.25">
      <c r="B14" s="81"/>
      <c r="C14" s="83" t="s">
        <v>19</v>
      </c>
      <c r="D14" s="59" t="s">
        <v>15</v>
      </c>
      <c r="E14" s="14">
        <v>19351.803</v>
      </c>
      <c r="F14" s="14">
        <v>4009.598</v>
      </c>
      <c r="G14" s="14">
        <f t="shared" si="0"/>
        <v>0.20719506084265119</v>
      </c>
      <c r="H14" s="12">
        <f t="shared" si="1"/>
        <v>0.80316187066111577</v>
      </c>
    </row>
    <row r="15" spans="2:12" x14ac:dyDescent="0.25">
      <c r="B15" s="81"/>
      <c r="C15" s="84"/>
      <c r="D15" s="61" t="s">
        <v>16</v>
      </c>
      <c r="E15" s="62">
        <v>21049.923999999999</v>
      </c>
      <c r="F15" s="62">
        <v>3639.4769999999999</v>
      </c>
      <c r="G15" s="62">
        <f t="shared" si="0"/>
        <v>0.17289739383382097</v>
      </c>
      <c r="H15" s="63">
        <f t="shared" si="1"/>
        <v>0.67021189452706287</v>
      </c>
    </row>
    <row r="16" spans="2:12" x14ac:dyDescent="0.25">
      <c r="B16" s="82"/>
      <c r="C16" s="85"/>
      <c r="D16" s="60" t="s">
        <v>17</v>
      </c>
      <c r="E16" s="15">
        <v>19496.267</v>
      </c>
      <c r="F16" s="15">
        <v>4195.134</v>
      </c>
      <c r="G16" s="15">
        <f t="shared" si="0"/>
        <v>0.21517626938531362</v>
      </c>
      <c r="H16" s="13">
        <f t="shared" si="1"/>
        <v>0.8340998783394421</v>
      </c>
    </row>
  </sheetData>
  <mergeCells count="8">
    <mergeCell ref="B1:L1"/>
    <mergeCell ref="B11:B16"/>
    <mergeCell ref="C11:C13"/>
    <mergeCell ref="C14:C16"/>
    <mergeCell ref="B5:B10"/>
    <mergeCell ref="C5:C7"/>
    <mergeCell ref="C8:C10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5"/>
  <sheetViews>
    <sheetView workbookViewId="0"/>
  </sheetViews>
  <sheetFormatPr baseColWidth="10" defaultRowHeight="15" x14ac:dyDescent="0.25"/>
  <cols>
    <col min="1" max="1" width="11.42578125" style="5"/>
    <col min="2" max="2" width="9.28515625" style="5" customWidth="1"/>
    <col min="3" max="10" width="11.42578125" style="5"/>
    <col min="11" max="11" width="11.42578125" style="9" customWidth="1"/>
    <col min="12" max="16384" width="11.42578125" style="5"/>
  </cols>
  <sheetData>
    <row r="1" spans="2:16" x14ac:dyDescent="0.25">
      <c r="B1" s="88" t="s">
        <v>48</v>
      </c>
      <c r="C1" s="88"/>
      <c r="D1" s="88"/>
      <c r="E1" s="88"/>
      <c r="F1" s="88"/>
      <c r="G1" s="88"/>
      <c r="H1" s="88"/>
      <c r="I1" s="88"/>
      <c r="J1" s="88"/>
      <c r="K1" s="88"/>
    </row>
    <row r="2" spans="2:16" x14ac:dyDescent="0.25">
      <c r="B2" s="96" t="s">
        <v>43</v>
      </c>
      <c r="C2" s="96"/>
      <c r="E2" s="95"/>
      <c r="F2" s="95"/>
      <c r="G2" s="95"/>
    </row>
    <row r="4" spans="2:16" x14ac:dyDescent="0.25">
      <c r="B4" s="3" t="s">
        <v>45</v>
      </c>
      <c r="C4" s="11" t="s">
        <v>4</v>
      </c>
      <c r="D4" s="11" t="s">
        <v>14</v>
      </c>
      <c r="E4" s="11" t="s">
        <v>5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2</v>
      </c>
      <c r="M4" s="3"/>
      <c r="N4" s="3"/>
      <c r="O4" s="3"/>
      <c r="P4" s="3"/>
    </row>
    <row r="5" spans="2:16" x14ac:dyDescent="0.25">
      <c r="B5" s="86" t="s">
        <v>41</v>
      </c>
      <c r="C5" s="87" t="s">
        <v>18</v>
      </c>
      <c r="D5" s="18" t="s">
        <v>15</v>
      </c>
      <c r="E5" s="70">
        <v>23.3</v>
      </c>
      <c r="F5" s="71">
        <v>32.4</v>
      </c>
      <c r="G5" s="72">
        <v>26.6</v>
      </c>
      <c r="H5" s="64">
        <f>F5/E5</f>
        <v>1.390557939914163</v>
      </c>
      <c r="I5" s="65">
        <f>G5/E5</f>
        <v>1.1416309012875536</v>
      </c>
      <c r="J5" s="64">
        <f>I5/H5</f>
        <v>0.82098765432098775</v>
      </c>
      <c r="K5" s="29">
        <f t="shared" ref="K5:K28" si="0">J5/(AVERAGE($J$5:$J$10))</f>
        <v>0.99708065188346195</v>
      </c>
    </row>
    <row r="6" spans="2:16" x14ac:dyDescent="0.25">
      <c r="B6" s="86"/>
      <c r="C6" s="87"/>
      <c r="D6" s="21" t="s">
        <v>16</v>
      </c>
      <c r="E6" s="73">
        <v>24.1</v>
      </c>
      <c r="F6" s="74">
        <v>11.3</v>
      </c>
      <c r="G6" s="75">
        <v>9.3000000000000007</v>
      </c>
      <c r="H6" s="66">
        <f t="shared" ref="H6:H28" si="1">F6/E6</f>
        <v>0.46887966804979253</v>
      </c>
      <c r="I6" s="67">
        <f t="shared" ref="I6:I28" si="2">G6/E6</f>
        <v>0.38589211618257263</v>
      </c>
      <c r="J6" s="66">
        <f t="shared" ref="J6:J28" si="3">I6/H6</f>
        <v>0.82300884955752218</v>
      </c>
      <c r="K6" s="31">
        <f t="shared" si="0"/>
        <v>0.99953537169979623</v>
      </c>
    </row>
    <row r="7" spans="2:16" x14ac:dyDescent="0.25">
      <c r="B7" s="86"/>
      <c r="C7" s="87"/>
      <c r="D7" s="21" t="s">
        <v>17</v>
      </c>
      <c r="E7" s="73">
        <v>34.799999999999997</v>
      </c>
      <c r="F7" s="74">
        <v>13.5</v>
      </c>
      <c r="G7" s="75">
        <v>9.9</v>
      </c>
      <c r="H7" s="66">
        <f t="shared" si="1"/>
        <v>0.38793103448275867</v>
      </c>
      <c r="I7" s="67">
        <f t="shared" si="2"/>
        <v>0.28448275862068967</v>
      </c>
      <c r="J7" s="66">
        <f t="shared" si="3"/>
        <v>0.73333333333333328</v>
      </c>
      <c r="K7" s="31">
        <f t="shared" si="0"/>
        <v>0.89062542438913728</v>
      </c>
    </row>
    <row r="8" spans="2:16" x14ac:dyDescent="0.25">
      <c r="B8" s="86"/>
      <c r="C8" s="87"/>
      <c r="D8" s="21" t="s">
        <v>20</v>
      </c>
      <c r="E8" s="73">
        <v>21.5</v>
      </c>
      <c r="F8" s="74">
        <v>17.100000000000001</v>
      </c>
      <c r="G8" s="75">
        <v>14.3</v>
      </c>
      <c r="H8" s="66">
        <f t="shared" si="1"/>
        <v>0.79534883720930238</v>
      </c>
      <c r="I8" s="67">
        <f t="shared" si="2"/>
        <v>0.66511627906976745</v>
      </c>
      <c r="J8" s="66">
        <f t="shared" si="3"/>
        <v>0.83625730994152037</v>
      </c>
      <c r="K8" s="31">
        <f t="shared" si="0"/>
        <v>1.0156254839525249</v>
      </c>
    </row>
    <row r="9" spans="2:16" x14ac:dyDescent="0.25">
      <c r="B9" s="86"/>
      <c r="C9" s="87"/>
      <c r="D9" s="21" t="s">
        <v>21</v>
      </c>
      <c r="E9" s="73">
        <v>20.5</v>
      </c>
      <c r="F9" s="74">
        <v>4.9000000000000004</v>
      </c>
      <c r="G9" s="75">
        <v>4.5999999999999996</v>
      </c>
      <c r="H9" s="66">
        <f t="shared" si="1"/>
        <v>0.23902439024390246</v>
      </c>
      <c r="I9" s="67">
        <f t="shared" si="2"/>
        <v>0.224390243902439</v>
      </c>
      <c r="J9" s="66">
        <f t="shared" si="3"/>
        <v>0.93877551020408145</v>
      </c>
      <c r="K9" s="31">
        <f t="shared" si="0"/>
        <v>1.1401327325204169</v>
      </c>
    </row>
    <row r="10" spans="2:16" x14ac:dyDescent="0.25">
      <c r="B10" s="86"/>
      <c r="C10" s="87"/>
      <c r="D10" s="19" t="s">
        <v>22</v>
      </c>
      <c r="E10" s="73">
        <v>19.7</v>
      </c>
      <c r="F10" s="76">
        <v>28.3</v>
      </c>
      <c r="G10" s="75">
        <v>22.3</v>
      </c>
      <c r="H10" s="68">
        <f t="shared" si="1"/>
        <v>1.436548223350254</v>
      </c>
      <c r="I10" s="67">
        <f t="shared" si="2"/>
        <v>1.1319796954314723</v>
      </c>
      <c r="J10" s="68">
        <f t="shared" si="3"/>
        <v>0.78798586572438167</v>
      </c>
      <c r="K10" s="31">
        <f t="shared" si="0"/>
        <v>0.95700033555466257</v>
      </c>
    </row>
    <row r="11" spans="2:16" x14ac:dyDescent="0.25">
      <c r="B11" s="86"/>
      <c r="C11" s="87" t="s">
        <v>19</v>
      </c>
      <c r="D11" s="18" t="s">
        <v>15</v>
      </c>
      <c r="E11" s="70">
        <v>24</v>
      </c>
      <c r="F11" s="71">
        <v>28.2</v>
      </c>
      <c r="G11" s="72">
        <v>5.9</v>
      </c>
      <c r="H11" s="64">
        <f t="shared" si="1"/>
        <v>1.175</v>
      </c>
      <c r="I11" s="65">
        <f t="shared" si="2"/>
        <v>0.24583333333333335</v>
      </c>
      <c r="J11" s="64">
        <f t="shared" si="3"/>
        <v>0.20921985815602837</v>
      </c>
      <c r="K11" s="29">
        <f t="shared" si="0"/>
        <v>0.25409526131024712</v>
      </c>
    </row>
    <row r="12" spans="2:16" x14ac:dyDescent="0.25">
      <c r="B12" s="86"/>
      <c r="C12" s="87"/>
      <c r="D12" s="21" t="s">
        <v>16</v>
      </c>
      <c r="E12" s="73">
        <v>24.5</v>
      </c>
      <c r="F12" s="74">
        <v>21.8</v>
      </c>
      <c r="G12" s="75">
        <v>4.5999999999999996</v>
      </c>
      <c r="H12" s="66">
        <f t="shared" si="1"/>
        <v>0.88979591836734695</v>
      </c>
      <c r="I12" s="67">
        <f t="shared" si="2"/>
        <v>0.1877551020408163</v>
      </c>
      <c r="J12" s="66">
        <f t="shared" si="3"/>
        <v>0.21100917431192656</v>
      </c>
      <c r="K12" s="31">
        <f t="shared" si="0"/>
        <v>0.25626836648394691</v>
      </c>
    </row>
    <row r="13" spans="2:16" x14ac:dyDescent="0.25">
      <c r="B13" s="86"/>
      <c r="C13" s="87"/>
      <c r="D13" s="21" t="s">
        <v>17</v>
      </c>
      <c r="E13" s="73">
        <v>36.799999999999997</v>
      </c>
      <c r="F13" s="74">
        <v>26.2</v>
      </c>
      <c r="G13" s="75">
        <v>7.3</v>
      </c>
      <c r="H13" s="66">
        <f t="shared" si="1"/>
        <v>0.71195652173913049</v>
      </c>
      <c r="I13" s="67">
        <f t="shared" si="2"/>
        <v>0.19836956521739132</v>
      </c>
      <c r="J13" s="66">
        <f t="shared" si="3"/>
        <v>0.2786259541984733</v>
      </c>
      <c r="K13" s="31">
        <f t="shared" si="0"/>
        <v>0.33838821641433225</v>
      </c>
    </row>
    <row r="14" spans="2:16" x14ac:dyDescent="0.25">
      <c r="B14" s="86"/>
      <c r="C14" s="87"/>
      <c r="D14" s="21" t="s">
        <v>20</v>
      </c>
      <c r="E14" s="73">
        <v>17.3</v>
      </c>
      <c r="F14" s="74">
        <v>43.7</v>
      </c>
      <c r="G14" s="75">
        <v>7.6</v>
      </c>
      <c r="H14" s="66">
        <f t="shared" si="1"/>
        <v>2.5260115606936417</v>
      </c>
      <c r="I14" s="67">
        <f t="shared" si="2"/>
        <v>0.43930635838150284</v>
      </c>
      <c r="J14" s="66">
        <f t="shared" si="3"/>
        <v>0.17391304347826084</v>
      </c>
      <c r="K14" s="31">
        <f t="shared" si="0"/>
        <v>0.21121551566540803</v>
      </c>
    </row>
    <row r="15" spans="2:16" x14ac:dyDescent="0.25">
      <c r="B15" s="86"/>
      <c r="C15" s="87"/>
      <c r="D15" s="21" t="s">
        <v>21</v>
      </c>
      <c r="E15" s="73">
        <v>20.8</v>
      </c>
      <c r="F15" s="74">
        <v>41.3</v>
      </c>
      <c r="G15" s="75">
        <v>7.6</v>
      </c>
      <c r="H15" s="66">
        <f t="shared" si="1"/>
        <v>1.9855769230769229</v>
      </c>
      <c r="I15" s="67">
        <f t="shared" si="2"/>
        <v>0.36538461538461536</v>
      </c>
      <c r="J15" s="66">
        <f t="shared" si="3"/>
        <v>0.18401937046004843</v>
      </c>
      <c r="K15" s="31">
        <f t="shared" si="0"/>
        <v>0.22348954078882163</v>
      </c>
    </row>
    <row r="16" spans="2:16" x14ac:dyDescent="0.25">
      <c r="B16" s="86"/>
      <c r="C16" s="87"/>
      <c r="D16" s="19" t="s">
        <v>22</v>
      </c>
      <c r="E16" s="77">
        <v>22.5</v>
      </c>
      <c r="F16" s="76">
        <v>55.8</v>
      </c>
      <c r="G16" s="78">
        <v>12.9</v>
      </c>
      <c r="H16" s="68">
        <f t="shared" si="1"/>
        <v>2.48</v>
      </c>
      <c r="I16" s="69">
        <f t="shared" si="2"/>
        <v>0.57333333333333336</v>
      </c>
      <c r="J16" s="68">
        <f t="shared" si="3"/>
        <v>0.23118279569892475</v>
      </c>
      <c r="K16" s="33">
        <f t="shared" si="0"/>
        <v>0.28076901208748467</v>
      </c>
    </row>
    <row r="17" spans="2:11" x14ac:dyDescent="0.25">
      <c r="B17" s="86" t="s">
        <v>42</v>
      </c>
      <c r="C17" s="87" t="s">
        <v>18</v>
      </c>
      <c r="D17" s="18" t="s">
        <v>15</v>
      </c>
      <c r="E17" s="73">
        <v>27.1</v>
      </c>
      <c r="F17" s="71">
        <v>9.4</v>
      </c>
      <c r="G17" s="75">
        <v>30.4</v>
      </c>
      <c r="H17" s="64">
        <f t="shared" si="1"/>
        <v>0.34686346863468637</v>
      </c>
      <c r="I17" s="67">
        <f t="shared" si="2"/>
        <v>1.121771217712177</v>
      </c>
      <c r="J17" s="64">
        <f t="shared" si="3"/>
        <v>3.2340425531914887</v>
      </c>
      <c r="K17" s="31">
        <f t="shared" si="0"/>
        <v>3.9277098019482262</v>
      </c>
    </row>
    <row r="18" spans="2:11" x14ac:dyDescent="0.25">
      <c r="B18" s="86"/>
      <c r="C18" s="87"/>
      <c r="D18" s="21" t="s">
        <v>16</v>
      </c>
      <c r="E18" s="73">
        <v>20.9</v>
      </c>
      <c r="F18" s="74">
        <v>12</v>
      </c>
      <c r="G18" s="75">
        <v>25.4</v>
      </c>
      <c r="H18" s="66">
        <f t="shared" si="1"/>
        <v>0.57416267942583732</v>
      </c>
      <c r="I18" s="67">
        <f t="shared" si="2"/>
        <v>1.2153110047846891</v>
      </c>
      <c r="J18" s="66">
        <f t="shared" si="3"/>
        <v>2.1166666666666667</v>
      </c>
      <c r="K18" s="31">
        <f t="shared" si="0"/>
        <v>2.5706688385777374</v>
      </c>
    </row>
    <row r="19" spans="2:11" x14ac:dyDescent="0.25">
      <c r="B19" s="86"/>
      <c r="C19" s="87"/>
      <c r="D19" s="21" t="s">
        <v>17</v>
      </c>
      <c r="E19" s="73">
        <v>50.9</v>
      </c>
      <c r="F19" s="74">
        <v>9.1</v>
      </c>
      <c r="G19" s="75">
        <v>29.3</v>
      </c>
      <c r="H19" s="66">
        <f t="shared" si="1"/>
        <v>0.1787819253438114</v>
      </c>
      <c r="I19" s="67">
        <f t="shared" si="2"/>
        <v>0.57563850687622797</v>
      </c>
      <c r="J19" s="66">
        <f t="shared" si="3"/>
        <v>3.2197802197802199</v>
      </c>
      <c r="K19" s="31">
        <f t="shared" si="0"/>
        <v>3.9103883518384204</v>
      </c>
    </row>
    <row r="20" spans="2:11" x14ac:dyDescent="0.25">
      <c r="B20" s="86"/>
      <c r="C20" s="87"/>
      <c r="D20" s="21" t="s">
        <v>20</v>
      </c>
      <c r="E20" s="73">
        <v>22.7</v>
      </c>
      <c r="F20" s="74">
        <v>11.1</v>
      </c>
      <c r="G20" s="75">
        <v>33.9</v>
      </c>
      <c r="H20" s="66">
        <f t="shared" si="1"/>
        <v>0.48898678414096919</v>
      </c>
      <c r="I20" s="67">
        <f t="shared" si="2"/>
        <v>1.4933920704845816</v>
      </c>
      <c r="J20" s="66">
        <f t="shared" si="3"/>
        <v>3.0540540540540539</v>
      </c>
      <c r="K20" s="31">
        <f t="shared" si="0"/>
        <v>3.7091157109080783</v>
      </c>
    </row>
    <row r="21" spans="2:11" x14ac:dyDescent="0.25">
      <c r="B21" s="86"/>
      <c r="C21" s="87"/>
      <c r="D21" s="21" t="s">
        <v>21</v>
      </c>
      <c r="E21" s="73">
        <v>30.8</v>
      </c>
      <c r="F21" s="74">
        <v>11.8</v>
      </c>
      <c r="G21" s="75">
        <v>33.5</v>
      </c>
      <c r="H21" s="66">
        <f t="shared" si="1"/>
        <v>0.38311688311688313</v>
      </c>
      <c r="I21" s="67">
        <f t="shared" si="2"/>
        <v>1.0876623376623376</v>
      </c>
      <c r="J21" s="66">
        <f t="shared" si="3"/>
        <v>2.8389830508474572</v>
      </c>
      <c r="K21" s="31">
        <f t="shared" si="0"/>
        <v>3.4479142970380696</v>
      </c>
    </row>
    <row r="22" spans="2:11" x14ac:dyDescent="0.25">
      <c r="B22" s="86"/>
      <c r="C22" s="87"/>
      <c r="D22" s="19" t="s">
        <v>22</v>
      </c>
      <c r="E22" s="77">
        <v>58.5</v>
      </c>
      <c r="F22" s="76">
        <v>17.2</v>
      </c>
      <c r="G22" s="78">
        <v>52.6</v>
      </c>
      <c r="H22" s="68">
        <f t="shared" si="1"/>
        <v>0.29401709401709403</v>
      </c>
      <c r="I22" s="69">
        <f t="shared" si="2"/>
        <v>0.89914529914529917</v>
      </c>
      <c r="J22" s="68">
        <f t="shared" si="3"/>
        <v>3.058139534883721</v>
      </c>
      <c r="K22" s="33">
        <f t="shared" si="0"/>
        <v>3.7140774833141088</v>
      </c>
    </row>
    <row r="23" spans="2:11" x14ac:dyDescent="0.25">
      <c r="B23" s="86"/>
      <c r="C23" s="87" t="s">
        <v>19</v>
      </c>
      <c r="D23" s="18" t="s">
        <v>15</v>
      </c>
      <c r="E23" s="73">
        <v>24.7</v>
      </c>
      <c r="F23" s="71">
        <v>32.700000000000003</v>
      </c>
      <c r="G23" s="75">
        <v>30.4</v>
      </c>
      <c r="H23" s="64">
        <f t="shared" si="1"/>
        <v>1.3238866396761135</v>
      </c>
      <c r="I23" s="67">
        <f t="shared" si="2"/>
        <v>1.2307692307692308</v>
      </c>
      <c r="J23" s="64">
        <f t="shared" si="3"/>
        <v>0.92966360856269104</v>
      </c>
      <c r="K23" s="31">
        <f t="shared" si="0"/>
        <v>1.129066426248114</v>
      </c>
    </row>
    <row r="24" spans="2:11" x14ac:dyDescent="0.25">
      <c r="B24" s="86"/>
      <c r="C24" s="87"/>
      <c r="D24" s="21" t="s">
        <v>16</v>
      </c>
      <c r="E24" s="73">
        <v>26.3</v>
      </c>
      <c r="F24" s="74">
        <v>31.1</v>
      </c>
      <c r="G24" s="75">
        <v>26.9</v>
      </c>
      <c r="H24" s="66">
        <f t="shared" si="1"/>
        <v>1.1825095057034221</v>
      </c>
      <c r="I24" s="67">
        <f t="shared" si="2"/>
        <v>1.0228136882129277</v>
      </c>
      <c r="J24" s="66">
        <f t="shared" si="3"/>
        <v>0.864951768488746</v>
      </c>
      <c r="K24" s="31">
        <f t="shared" si="0"/>
        <v>1.0504745943905787</v>
      </c>
    </row>
    <row r="25" spans="2:11" x14ac:dyDescent="0.25">
      <c r="B25" s="86"/>
      <c r="C25" s="87"/>
      <c r="D25" s="21" t="s">
        <v>17</v>
      </c>
      <c r="E25" s="73">
        <v>40.799999999999997</v>
      </c>
      <c r="F25" s="74">
        <v>18.5</v>
      </c>
      <c r="G25" s="75">
        <v>17.3</v>
      </c>
      <c r="H25" s="66">
        <f t="shared" si="1"/>
        <v>0.45343137254901966</v>
      </c>
      <c r="I25" s="67">
        <f t="shared" si="2"/>
        <v>0.4240196078431373</v>
      </c>
      <c r="J25" s="66">
        <f t="shared" si="3"/>
        <v>0.93513513513513513</v>
      </c>
      <c r="K25" s="31">
        <f t="shared" si="0"/>
        <v>1.1357115362603496</v>
      </c>
    </row>
    <row r="26" spans="2:11" x14ac:dyDescent="0.25">
      <c r="B26" s="86"/>
      <c r="C26" s="87"/>
      <c r="D26" s="21" t="s">
        <v>20</v>
      </c>
      <c r="E26" s="73">
        <v>23.2</v>
      </c>
      <c r="F26" s="74">
        <v>30.4</v>
      </c>
      <c r="G26" s="75">
        <v>27.8</v>
      </c>
      <c r="H26" s="66">
        <f t="shared" si="1"/>
        <v>1.3103448275862069</v>
      </c>
      <c r="I26" s="67">
        <f t="shared" si="2"/>
        <v>1.1982758620689655</v>
      </c>
      <c r="J26" s="66">
        <f t="shared" si="3"/>
        <v>0.91447368421052633</v>
      </c>
      <c r="K26" s="31">
        <f t="shared" si="0"/>
        <v>1.1106184269445882</v>
      </c>
    </row>
    <row r="27" spans="2:11" x14ac:dyDescent="0.25">
      <c r="B27" s="86"/>
      <c r="C27" s="87"/>
      <c r="D27" s="21" t="s">
        <v>21</v>
      </c>
      <c r="E27" s="73">
        <v>18.3</v>
      </c>
      <c r="F27" s="74">
        <v>16.5</v>
      </c>
      <c r="G27" s="75">
        <v>15.1</v>
      </c>
      <c r="H27" s="66">
        <f t="shared" si="1"/>
        <v>0.90163934426229508</v>
      </c>
      <c r="I27" s="67">
        <f t="shared" si="2"/>
        <v>0.82513661202185784</v>
      </c>
      <c r="J27" s="66">
        <f t="shared" si="3"/>
        <v>0.91515151515151505</v>
      </c>
      <c r="K27" s="31">
        <f t="shared" si="0"/>
        <v>1.1114416453120639</v>
      </c>
    </row>
    <row r="28" spans="2:11" x14ac:dyDescent="0.25">
      <c r="B28" s="86"/>
      <c r="C28" s="87"/>
      <c r="D28" s="19" t="s">
        <v>22</v>
      </c>
      <c r="E28" s="77">
        <v>45</v>
      </c>
      <c r="F28" s="76">
        <v>23.2</v>
      </c>
      <c r="G28" s="78">
        <v>25.2</v>
      </c>
      <c r="H28" s="68">
        <f t="shared" si="1"/>
        <v>0.51555555555555554</v>
      </c>
      <c r="I28" s="69">
        <f t="shared" si="2"/>
        <v>0.55999999999999994</v>
      </c>
      <c r="J28" s="68">
        <f t="shared" si="3"/>
        <v>1.086206896551724</v>
      </c>
      <c r="K28" s="33">
        <f t="shared" si="0"/>
        <v>1.319186561203346</v>
      </c>
    </row>
    <row r="31" spans="2:11" x14ac:dyDescent="0.25">
      <c r="B31" s="3" t="s">
        <v>46</v>
      </c>
      <c r="C31" s="11" t="s">
        <v>4</v>
      </c>
      <c r="D31" s="11" t="s">
        <v>14</v>
      </c>
      <c r="E31" s="11" t="s">
        <v>5</v>
      </c>
      <c r="F31" s="11" t="s">
        <v>6</v>
      </c>
      <c r="G31" s="11" t="s">
        <v>7</v>
      </c>
      <c r="H31" s="11" t="s">
        <v>8</v>
      </c>
    </row>
    <row r="32" spans="2:11" ht="15" customHeight="1" x14ac:dyDescent="0.25">
      <c r="B32" s="86" t="s">
        <v>41</v>
      </c>
      <c r="C32" s="87" t="s">
        <v>18</v>
      </c>
      <c r="D32" s="18" t="s">
        <v>15</v>
      </c>
      <c r="E32" s="25">
        <v>23.3</v>
      </c>
      <c r="F32" s="22">
        <v>20</v>
      </c>
      <c r="G32" s="64">
        <f>F32/E32</f>
        <v>0.85836909871244638</v>
      </c>
      <c r="H32" s="29">
        <f>G32/(AVERAGE($G$32:$G$37))</f>
        <v>1.0318090876299331</v>
      </c>
    </row>
    <row r="33" spans="2:8" x14ac:dyDescent="0.25">
      <c r="B33" s="86"/>
      <c r="C33" s="87"/>
      <c r="D33" s="21" t="s">
        <v>16</v>
      </c>
      <c r="E33" s="26">
        <v>24.1</v>
      </c>
      <c r="F33" s="23">
        <v>19.600000000000001</v>
      </c>
      <c r="G33" s="66">
        <f t="shared" ref="G33:G55" si="4">F33/E33</f>
        <v>0.81327800829875518</v>
      </c>
      <c r="H33" s="31">
        <f t="shared" ref="H33:H43" si="5">G33/(AVERAGE($G$32:$G$37))</f>
        <v>0.97760700028804526</v>
      </c>
    </row>
    <row r="34" spans="2:8" x14ac:dyDescent="0.25">
      <c r="B34" s="86"/>
      <c r="C34" s="87"/>
      <c r="D34" s="21" t="s">
        <v>17</v>
      </c>
      <c r="E34" s="26">
        <v>34.799999999999997</v>
      </c>
      <c r="F34" s="23">
        <v>12.3</v>
      </c>
      <c r="G34" s="66">
        <f t="shared" si="4"/>
        <v>0.35344827586206901</v>
      </c>
      <c r="H34" s="31">
        <f t="shared" si="5"/>
        <v>0.42486518164348069</v>
      </c>
    </row>
    <row r="35" spans="2:8" x14ac:dyDescent="0.25">
      <c r="B35" s="86"/>
      <c r="C35" s="87"/>
      <c r="D35" s="21" t="s">
        <v>20</v>
      </c>
      <c r="E35" s="26">
        <v>21.5</v>
      </c>
      <c r="F35" s="23">
        <v>18.5</v>
      </c>
      <c r="G35" s="66">
        <f t="shared" si="4"/>
        <v>0.86046511627906974</v>
      </c>
      <c r="H35" s="31">
        <f t="shared" si="5"/>
        <v>1.0343286214485643</v>
      </c>
    </row>
    <row r="36" spans="2:8" x14ac:dyDescent="0.25">
      <c r="B36" s="86"/>
      <c r="C36" s="87"/>
      <c r="D36" s="21" t="s">
        <v>21</v>
      </c>
      <c r="E36" s="26">
        <v>20.5</v>
      </c>
      <c r="F36" s="23">
        <v>18.3</v>
      </c>
      <c r="G36" s="66">
        <f t="shared" si="4"/>
        <v>0.89268292682926831</v>
      </c>
      <c r="H36" s="31">
        <f t="shared" si="5"/>
        <v>1.0730562850598224</v>
      </c>
    </row>
    <row r="37" spans="2:8" x14ac:dyDescent="0.25">
      <c r="B37" s="86"/>
      <c r="C37" s="87"/>
      <c r="D37" s="19" t="s">
        <v>22</v>
      </c>
      <c r="E37" s="27">
        <v>19.7</v>
      </c>
      <c r="F37" s="24">
        <v>23.9</v>
      </c>
      <c r="G37" s="68">
        <f t="shared" si="4"/>
        <v>1.2131979695431472</v>
      </c>
      <c r="H37" s="33">
        <f t="shared" si="5"/>
        <v>1.4583338239301544</v>
      </c>
    </row>
    <row r="38" spans="2:8" x14ac:dyDescent="0.25">
      <c r="B38" s="86"/>
      <c r="C38" s="87" t="s">
        <v>19</v>
      </c>
      <c r="D38" s="18" t="s">
        <v>15</v>
      </c>
      <c r="E38" s="25">
        <v>24</v>
      </c>
      <c r="F38" s="22">
        <v>36.4</v>
      </c>
      <c r="G38" s="64">
        <f t="shared" si="4"/>
        <v>1.5166666666666666</v>
      </c>
      <c r="H38" s="29">
        <f t="shared" si="5"/>
        <v>1.8231206737514558</v>
      </c>
    </row>
    <row r="39" spans="2:8" x14ac:dyDescent="0.25">
      <c r="B39" s="86"/>
      <c r="C39" s="87"/>
      <c r="D39" s="21" t="s">
        <v>16</v>
      </c>
      <c r="E39" s="26">
        <v>24.5</v>
      </c>
      <c r="F39" s="23">
        <v>41.5</v>
      </c>
      <c r="G39" s="66">
        <f t="shared" si="4"/>
        <v>1.6938775510204083</v>
      </c>
      <c r="H39" s="31">
        <f t="shared" si="5"/>
        <v>2.0361383618035998</v>
      </c>
    </row>
    <row r="40" spans="2:8" x14ac:dyDescent="0.25">
      <c r="B40" s="86"/>
      <c r="C40" s="87"/>
      <c r="D40" s="21" t="s">
        <v>17</v>
      </c>
      <c r="E40" s="26">
        <v>36.799999999999997</v>
      </c>
      <c r="F40" s="23">
        <v>44.3</v>
      </c>
      <c r="G40" s="66">
        <f t="shared" si="4"/>
        <v>1.2038043478260869</v>
      </c>
      <c r="H40" s="31">
        <f t="shared" si="5"/>
        <v>1.4470421496749193</v>
      </c>
    </row>
    <row r="41" spans="2:8" x14ac:dyDescent="0.25">
      <c r="B41" s="86"/>
      <c r="C41" s="87"/>
      <c r="D41" s="21" t="s">
        <v>20</v>
      </c>
      <c r="E41" s="26">
        <v>17.3</v>
      </c>
      <c r="F41" s="23">
        <v>28.5</v>
      </c>
      <c r="G41" s="66">
        <f t="shared" si="4"/>
        <v>1.6473988439306357</v>
      </c>
      <c r="H41" s="31">
        <f t="shared" si="5"/>
        <v>1.9802682793082573</v>
      </c>
    </row>
    <row r="42" spans="2:8" x14ac:dyDescent="0.25">
      <c r="B42" s="86"/>
      <c r="C42" s="87"/>
      <c r="D42" s="21" t="s">
        <v>21</v>
      </c>
      <c r="E42" s="26">
        <v>20.8</v>
      </c>
      <c r="F42" s="23">
        <v>31.4</v>
      </c>
      <c r="G42" s="66">
        <f t="shared" si="4"/>
        <v>1.5096153846153846</v>
      </c>
      <c r="H42" s="31">
        <f t="shared" si="5"/>
        <v>1.8146446266630087</v>
      </c>
    </row>
    <row r="43" spans="2:8" x14ac:dyDescent="0.25">
      <c r="B43" s="86"/>
      <c r="C43" s="87"/>
      <c r="D43" s="19" t="s">
        <v>22</v>
      </c>
      <c r="E43" s="27">
        <v>22.5</v>
      </c>
      <c r="F43" s="24">
        <v>34</v>
      </c>
      <c r="G43" s="68">
        <f t="shared" si="4"/>
        <v>1.5111111111111111</v>
      </c>
      <c r="H43" s="33">
        <f t="shared" si="5"/>
        <v>1.8164425760454066</v>
      </c>
    </row>
    <row r="44" spans="2:8" ht="15" customHeight="1" x14ac:dyDescent="0.25">
      <c r="B44" s="86" t="s">
        <v>42</v>
      </c>
      <c r="C44" s="87" t="s">
        <v>18</v>
      </c>
      <c r="D44" s="18" t="s">
        <v>15</v>
      </c>
      <c r="E44" s="25">
        <v>27.1</v>
      </c>
      <c r="F44" s="22">
        <v>5.9</v>
      </c>
      <c r="G44" s="64">
        <f t="shared" si="4"/>
        <v>0.21771217712177121</v>
      </c>
      <c r="H44" s="29">
        <f>G44/(AVERAGE($G$32:$G$37))</f>
        <v>0.26170257431086141</v>
      </c>
    </row>
    <row r="45" spans="2:8" x14ac:dyDescent="0.25">
      <c r="B45" s="86"/>
      <c r="C45" s="87"/>
      <c r="D45" s="21" t="s">
        <v>16</v>
      </c>
      <c r="E45" s="26">
        <v>20.9</v>
      </c>
      <c r="F45" s="23">
        <v>3.3</v>
      </c>
      <c r="G45" s="66">
        <f t="shared" si="4"/>
        <v>0.15789473684210525</v>
      </c>
      <c r="H45" s="31">
        <f t="shared" ref="H45:H55" si="6">G45/(AVERAGE($G$32:$G$37))</f>
        <v>0.18979856638245346</v>
      </c>
    </row>
    <row r="46" spans="2:8" x14ac:dyDescent="0.25">
      <c r="B46" s="86"/>
      <c r="C46" s="87"/>
      <c r="D46" s="21" t="s">
        <v>17</v>
      </c>
      <c r="E46" s="26">
        <v>50.9</v>
      </c>
      <c r="F46" s="23">
        <v>13.6</v>
      </c>
      <c r="G46" s="66">
        <f t="shared" si="4"/>
        <v>0.26719056974459726</v>
      </c>
      <c r="H46" s="31">
        <f t="shared" si="6"/>
        <v>0.32117845156009156</v>
      </c>
    </row>
    <row r="47" spans="2:8" x14ac:dyDescent="0.25">
      <c r="B47" s="86"/>
      <c r="C47" s="87"/>
      <c r="D47" s="21" t="s">
        <v>20</v>
      </c>
      <c r="E47" s="26">
        <v>22.7</v>
      </c>
      <c r="F47" s="23">
        <v>5.0999999999999996</v>
      </c>
      <c r="G47" s="66">
        <f t="shared" si="4"/>
        <v>0.22466960352422907</v>
      </c>
      <c r="H47" s="31">
        <f t="shared" si="6"/>
        <v>0.27006580150454834</v>
      </c>
    </row>
    <row r="48" spans="2:8" x14ac:dyDescent="0.25">
      <c r="B48" s="86"/>
      <c r="C48" s="87"/>
      <c r="D48" s="21" t="s">
        <v>21</v>
      </c>
      <c r="E48" s="26">
        <v>30.8</v>
      </c>
      <c r="F48" s="23">
        <v>7.4</v>
      </c>
      <c r="G48" s="66">
        <f t="shared" si="4"/>
        <v>0.24025974025974026</v>
      </c>
      <c r="H48" s="31">
        <f t="shared" si="6"/>
        <v>0.28880604365122248</v>
      </c>
    </row>
    <row r="49" spans="2:8" x14ac:dyDescent="0.25">
      <c r="B49" s="86"/>
      <c r="C49" s="87"/>
      <c r="D49" s="19" t="s">
        <v>22</v>
      </c>
      <c r="E49" s="27">
        <v>58.5</v>
      </c>
      <c r="F49" s="24">
        <v>10.4</v>
      </c>
      <c r="G49" s="68">
        <f t="shared" si="4"/>
        <v>0.17777777777777778</v>
      </c>
      <c r="H49" s="33">
        <f t="shared" si="6"/>
        <v>0.21369912659357726</v>
      </c>
    </row>
    <row r="50" spans="2:8" x14ac:dyDescent="0.25">
      <c r="B50" s="86"/>
      <c r="C50" s="87" t="s">
        <v>19</v>
      </c>
      <c r="D50" s="18" t="s">
        <v>15</v>
      </c>
      <c r="E50" s="25">
        <v>24.7</v>
      </c>
      <c r="F50" s="22">
        <v>15.1</v>
      </c>
      <c r="G50" s="64">
        <f t="shared" si="4"/>
        <v>0.61133603238866396</v>
      </c>
      <c r="H50" s="29">
        <f t="shared" si="6"/>
        <v>0.73486111599360193</v>
      </c>
    </row>
    <row r="51" spans="2:8" x14ac:dyDescent="0.25">
      <c r="B51" s="86"/>
      <c r="C51" s="87"/>
      <c r="D51" s="21" t="s">
        <v>16</v>
      </c>
      <c r="E51" s="26">
        <v>26.3</v>
      </c>
      <c r="F51" s="23">
        <v>17.7</v>
      </c>
      <c r="G51" s="66">
        <f t="shared" si="4"/>
        <v>0.6730038022813688</v>
      </c>
      <c r="H51" s="31">
        <f t="shared" si="6"/>
        <v>0.80898932667197843</v>
      </c>
    </row>
    <row r="52" spans="2:8" x14ac:dyDescent="0.25">
      <c r="B52" s="86"/>
      <c r="C52" s="87"/>
      <c r="D52" s="21" t="s">
        <v>17</v>
      </c>
      <c r="E52" s="26">
        <v>40.799999999999997</v>
      </c>
      <c r="F52" s="23">
        <v>17.8</v>
      </c>
      <c r="G52" s="66">
        <f t="shared" si="4"/>
        <v>0.43627450980392163</v>
      </c>
      <c r="H52" s="31">
        <f t="shared" si="6"/>
        <v>0.52442708456328246</v>
      </c>
    </row>
    <row r="53" spans="2:8" x14ac:dyDescent="0.25">
      <c r="B53" s="86"/>
      <c r="C53" s="87"/>
      <c r="D53" s="21" t="s">
        <v>20</v>
      </c>
      <c r="E53" s="26">
        <v>23.2</v>
      </c>
      <c r="F53" s="23">
        <v>15.9</v>
      </c>
      <c r="G53" s="66">
        <f t="shared" si="4"/>
        <v>0.68534482758620696</v>
      </c>
      <c r="H53" s="31">
        <f t="shared" si="6"/>
        <v>0.82382394977211493</v>
      </c>
    </row>
    <row r="54" spans="2:8" x14ac:dyDescent="0.25">
      <c r="B54" s="86"/>
      <c r="C54" s="87"/>
      <c r="D54" s="21" t="s">
        <v>21</v>
      </c>
      <c r="E54" s="26">
        <v>18.3</v>
      </c>
      <c r="F54" s="23">
        <v>13</v>
      </c>
      <c r="G54" s="66">
        <f t="shared" si="4"/>
        <v>0.7103825136612022</v>
      </c>
      <c r="H54" s="31">
        <f t="shared" si="6"/>
        <v>0.85392069028171236</v>
      </c>
    </row>
    <row r="55" spans="2:8" x14ac:dyDescent="0.25">
      <c r="B55" s="86"/>
      <c r="C55" s="87"/>
      <c r="D55" s="19" t="s">
        <v>22</v>
      </c>
      <c r="E55" s="27">
        <v>45</v>
      </c>
      <c r="F55" s="24">
        <v>23.5</v>
      </c>
      <c r="G55" s="68">
        <f t="shared" si="4"/>
        <v>0.52222222222222225</v>
      </c>
      <c r="H55" s="33">
        <f t="shared" si="6"/>
        <v>0.62774118436863324</v>
      </c>
    </row>
  </sheetData>
  <mergeCells count="14">
    <mergeCell ref="B1:K1"/>
    <mergeCell ref="C5:C10"/>
    <mergeCell ref="C11:C16"/>
    <mergeCell ref="C17:C22"/>
    <mergeCell ref="C23:C28"/>
    <mergeCell ref="B5:B16"/>
    <mergeCell ref="B17:B28"/>
    <mergeCell ref="B2:C2"/>
    <mergeCell ref="B44:B55"/>
    <mergeCell ref="B32:B43"/>
    <mergeCell ref="C32:C37"/>
    <mergeCell ref="C38:C43"/>
    <mergeCell ref="C44:C49"/>
    <mergeCell ref="C50:C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9"/>
  <sheetViews>
    <sheetView workbookViewId="0"/>
  </sheetViews>
  <sheetFormatPr baseColWidth="10" defaultRowHeight="15" x14ac:dyDescent="0.25"/>
  <cols>
    <col min="1" max="1" width="11.42578125" style="2"/>
    <col min="2" max="2" width="12.85546875" style="2" customWidth="1"/>
    <col min="3" max="6" width="11.42578125" style="2"/>
    <col min="7" max="7" width="7.140625" style="2" customWidth="1"/>
    <col min="8" max="8" width="12.85546875" style="2" customWidth="1"/>
    <col min="9" max="13" width="11.42578125" style="2"/>
    <col min="14" max="14" width="12.85546875" style="2" customWidth="1"/>
    <col min="15" max="16384" width="11.42578125" style="2"/>
  </cols>
  <sheetData>
    <row r="1" spans="2:20" x14ac:dyDescent="0.25">
      <c r="B1" s="88" t="s">
        <v>49</v>
      </c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2:20" x14ac:dyDescent="0.25">
      <c r="B2" s="97" t="s">
        <v>39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20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20" x14ac:dyDescent="0.25">
      <c r="B4" s="87" t="s">
        <v>40</v>
      </c>
      <c r="C4" s="87"/>
      <c r="D4" s="87"/>
      <c r="E4" s="87"/>
      <c r="F4" s="87"/>
      <c r="H4" s="87" t="s">
        <v>31</v>
      </c>
      <c r="I4" s="87"/>
      <c r="J4" s="87"/>
      <c r="K4" s="87"/>
      <c r="L4" s="87"/>
      <c r="N4" s="89" t="s">
        <v>34</v>
      </c>
      <c r="O4" s="90"/>
      <c r="P4" s="90"/>
      <c r="Q4" s="90"/>
      <c r="R4" s="91"/>
    </row>
    <row r="5" spans="2:20" x14ac:dyDescent="0.2">
      <c r="B5" s="20" t="s">
        <v>38</v>
      </c>
      <c r="C5" s="87" t="s">
        <v>41</v>
      </c>
      <c r="D5" s="87"/>
      <c r="E5" s="87" t="s">
        <v>42</v>
      </c>
      <c r="F5" s="87"/>
      <c r="H5" s="11" t="s">
        <v>38</v>
      </c>
      <c r="I5" s="87" t="s">
        <v>41</v>
      </c>
      <c r="J5" s="87"/>
      <c r="K5" s="87" t="s">
        <v>42</v>
      </c>
      <c r="L5" s="87"/>
      <c r="N5" s="20" t="s">
        <v>38</v>
      </c>
      <c r="O5" s="89" t="s">
        <v>41</v>
      </c>
      <c r="P5" s="91"/>
      <c r="Q5" s="89" t="s">
        <v>42</v>
      </c>
      <c r="R5" s="91"/>
      <c r="S5" s="8"/>
      <c r="T5" s="8"/>
    </row>
    <row r="6" spans="2:20" x14ac:dyDescent="0.2">
      <c r="B6" s="20" t="s">
        <v>35</v>
      </c>
      <c r="C6" s="20" t="s">
        <v>36</v>
      </c>
      <c r="D6" s="20" t="s">
        <v>37</v>
      </c>
      <c r="E6" s="20" t="s">
        <v>36</v>
      </c>
      <c r="F6" s="20" t="s">
        <v>37</v>
      </c>
      <c r="H6" s="11" t="s">
        <v>35</v>
      </c>
      <c r="I6" s="11" t="s">
        <v>36</v>
      </c>
      <c r="J6" s="11" t="s">
        <v>37</v>
      </c>
      <c r="K6" s="11" t="s">
        <v>36</v>
      </c>
      <c r="L6" s="11" t="s">
        <v>37</v>
      </c>
      <c r="N6" s="20" t="s">
        <v>35</v>
      </c>
      <c r="O6" s="20" t="s">
        <v>36</v>
      </c>
      <c r="P6" s="20" t="s">
        <v>37</v>
      </c>
      <c r="Q6" s="20" t="s">
        <v>36</v>
      </c>
      <c r="R6" s="20" t="s">
        <v>37</v>
      </c>
      <c r="S6" s="7"/>
      <c r="T6" s="7"/>
    </row>
    <row r="7" spans="2:20" x14ac:dyDescent="0.2">
      <c r="B7" s="16">
        <v>31</v>
      </c>
      <c r="C7" s="35"/>
      <c r="D7" s="41">
        <v>1</v>
      </c>
      <c r="E7" s="41"/>
      <c r="F7" s="36"/>
      <c r="H7" s="16">
        <v>31</v>
      </c>
      <c r="I7" s="35"/>
      <c r="J7" s="41">
        <v>1</v>
      </c>
      <c r="K7" s="41"/>
      <c r="L7" s="36"/>
      <c r="N7" s="44">
        <v>31</v>
      </c>
      <c r="O7" s="16"/>
      <c r="P7" s="45">
        <v>1</v>
      </c>
      <c r="Q7" s="16"/>
      <c r="R7" s="46"/>
      <c r="S7" s="8"/>
      <c r="T7" s="8"/>
    </row>
    <row r="8" spans="2:20" x14ac:dyDescent="0.2">
      <c r="B8" s="34">
        <v>38</v>
      </c>
      <c r="C8" s="37"/>
      <c r="D8" s="42">
        <v>1</v>
      </c>
      <c r="E8" s="42"/>
      <c r="F8" s="38"/>
      <c r="H8" s="34">
        <v>38</v>
      </c>
      <c r="I8" s="37"/>
      <c r="J8" s="42">
        <v>1</v>
      </c>
      <c r="K8" s="42"/>
      <c r="L8" s="38"/>
      <c r="N8" s="47">
        <v>38</v>
      </c>
      <c r="O8" s="34"/>
      <c r="P8" s="48">
        <v>1</v>
      </c>
      <c r="Q8" s="34"/>
      <c r="R8" s="49"/>
      <c r="S8" s="7"/>
      <c r="T8" s="7"/>
    </row>
    <row r="9" spans="2:20" x14ac:dyDescent="0.2">
      <c r="B9" s="34">
        <v>42</v>
      </c>
      <c r="C9" s="37">
        <v>0</v>
      </c>
      <c r="D9" s="42"/>
      <c r="E9" s="42">
        <v>0</v>
      </c>
      <c r="F9" s="38">
        <v>0</v>
      </c>
      <c r="H9" s="34">
        <v>42</v>
      </c>
      <c r="I9" s="37">
        <v>0</v>
      </c>
      <c r="J9" s="42"/>
      <c r="K9" s="42">
        <v>0</v>
      </c>
      <c r="L9" s="38">
        <v>0</v>
      </c>
      <c r="N9" s="47">
        <v>42</v>
      </c>
      <c r="O9" s="34">
        <v>0</v>
      </c>
      <c r="P9" s="48"/>
      <c r="Q9" s="34">
        <v>0</v>
      </c>
      <c r="R9" s="49">
        <v>0</v>
      </c>
      <c r="S9" s="7"/>
      <c r="T9" s="7"/>
    </row>
    <row r="10" spans="2:20" x14ac:dyDescent="0.2">
      <c r="B10" s="34">
        <v>42</v>
      </c>
      <c r="C10" s="37">
        <v>0</v>
      </c>
      <c r="D10" s="42"/>
      <c r="E10" s="42">
        <v>0</v>
      </c>
      <c r="F10" s="38">
        <v>0</v>
      </c>
      <c r="H10" s="34">
        <v>42</v>
      </c>
      <c r="I10" s="37">
        <v>0</v>
      </c>
      <c r="J10" s="42"/>
      <c r="K10" s="42">
        <v>0</v>
      </c>
      <c r="L10" s="38">
        <v>0</v>
      </c>
      <c r="N10" s="47">
        <v>42</v>
      </c>
      <c r="O10" s="34">
        <v>0</v>
      </c>
      <c r="P10" s="48"/>
      <c r="Q10" s="34">
        <v>0</v>
      </c>
      <c r="R10" s="38">
        <v>0</v>
      </c>
      <c r="S10" s="7"/>
      <c r="T10" s="7"/>
    </row>
    <row r="11" spans="2:20" x14ac:dyDescent="0.2">
      <c r="B11" s="34">
        <v>42</v>
      </c>
      <c r="C11" s="37">
        <v>0</v>
      </c>
      <c r="D11" s="42"/>
      <c r="E11" s="42">
        <v>0</v>
      </c>
      <c r="F11" s="38">
        <v>0</v>
      </c>
      <c r="H11" s="34">
        <v>42</v>
      </c>
      <c r="I11" s="37">
        <v>0</v>
      </c>
      <c r="J11" s="42"/>
      <c r="K11" s="42">
        <v>0</v>
      </c>
      <c r="L11" s="38">
        <v>0</v>
      </c>
      <c r="N11" s="47">
        <v>42</v>
      </c>
      <c r="O11" s="34">
        <v>0</v>
      </c>
      <c r="P11" s="48"/>
      <c r="Q11" s="34">
        <v>0</v>
      </c>
      <c r="R11" s="38">
        <v>0</v>
      </c>
      <c r="S11" s="7"/>
      <c r="T11" s="7"/>
    </row>
    <row r="12" spans="2:20" x14ac:dyDescent="0.2">
      <c r="B12" s="34">
        <v>45</v>
      </c>
      <c r="C12" s="37"/>
      <c r="D12" s="42">
        <v>1</v>
      </c>
      <c r="E12" s="42"/>
      <c r="F12" s="38"/>
      <c r="H12" s="34">
        <v>45</v>
      </c>
      <c r="I12" s="37"/>
      <c r="J12" s="42">
        <v>1</v>
      </c>
      <c r="K12" s="42"/>
      <c r="L12" s="38"/>
      <c r="N12" s="47">
        <v>45</v>
      </c>
      <c r="O12" s="34"/>
      <c r="P12" s="48">
        <v>1</v>
      </c>
      <c r="Q12" s="34"/>
      <c r="R12" s="38">
        <v>1</v>
      </c>
      <c r="S12" s="7"/>
      <c r="T12" s="7"/>
    </row>
    <row r="13" spans="2:20" x14ac:dyDescent="0.2">
      <c r="B13" s="34">
        <v>45</v>
      </c>
      <c r="C13" s="37"/>
      <c r="D13" s="42">
        <v>1</v>
      </c>
      <c r="E13" s="42"/>
      <c r="F13" s="38"/>
      <c r="H13" s="34">
        <v>45</v>
      </c>
      <c r="I13" s="37"/>
      <c r="J13" s="42">
        <v>1</v>
      </c>
      <c r="K13" s="42"/>
      <c r="L13" s="38"/>
      <c r="N13" s="47">
        <v>45</v>
      </c>
      <c r="O13" s="34"/>
      <c r="P13" s="48">
        <v>1</v>
      </c>
      <c r="Q13" s="34"/>
      <c r="R13" s="38"/>
      <c r="S13" s="7"/>
      <c r="T13" s="7"/>
    </row>
    <row r="14" spans="2:20" x14ac:dyDescent="0.2">
      <c r="B14" s="34">
        <v>45</v>
      </c>
      <c r="C14" s="37"/>
      <c r="D14" s="42">
        <v>1</v>
      </c>
      <c r="E14" s="42"/>
      <c r="F14" s="38"/>
      <c r="H14" s="34">
        <v>45</v>
      </c>
      <c r="I14" s="37"/>
      <c r="J14" s="42">
        <v>1</v>
      </c>
      <c r="K14" s="42"/>
      <c r="L14" s="38"/>
      <c r="N14" s="47">
        <v>52</v>
      </c>
      <c r="O14" s="34"/>
      <c r="P14" s="48">
        <v>1</v>
      </c>
      <c r="Q14" s="34"/>
      <c r="R14" s="38">
        <v>1</v>
      </c>
      <c r="S14" s="7"/>
      <c r="T14" s="7"/>
    </row>
    <row r="15" spans="2:20" x14ac:dyDescent="0.2">
      <c r="B15" s="34">
        <v>52</v>
      </c>
      <c r="C15" s="37"/>
      <c r="D15" s="42">
        <v>1</v>
      </c>
      <c r="E15" s="42"/>
      <c r="F15" s="38">
        <v>1</v>
      </c>
      <c r="H15" s="34">
        <v>52</v>
      </c>
      <c r="I15" s="37"/>
      <c r="J15" s="42">
        <v>1</v>
      </c>
      <c r="K15" s="42"/>
      <c r="L15" s="38">
        <v>1</v>
      </c>
      <c r="N15" s="47">
        <v>52</v>
      </c>
      <c r="O15" s="34"/>
      <c r="P15" s="48">
        <v>1</v>
      </c>
      <c r="Q15" s="34"/>
      <c r="R15" s="38"/>
      <c r="S15" s="7"/>
      <c r="T15" s="7"/>
    </row>
    <row r="16" spans="2:20" x14ac:dyDescent="0.2">
      <c r="B16" s="34">
        <v>52</v>
      </c>
      <c r="C16" s="37"/>
      <c r="D16" s="42">
        <v>1</v>
      </c>
      <c r="E16" s="42"/>
      <c r="F16" s="38"/>
      <c r="H16" s="34">
        <v>52</v>
      </c>
      <c r="I16" s="37"/>
      <c r="J16" s="42">
        <v>1</v>
      </c>
      <c r="K16" s="42"/>
      <c r="L16" s="38"/>
      <c r="N16" s="47">
        <v>56</v>
      </c>
      <c r="O16" s="34"/>
      <c r="P16" s="48"/>
      <c r="Q16" s="34">
        <v>0</v>
      </c>
      <c r="R16" s="38">
        <v>0</v>
      </c>
      <c r="S16" s="7"/>
      <c r="T16" s="7"/>
    </row>
    <row r="17" spans="2:20" x14ac:dyDescent="0.2">
      <c r="B17" s="34">
        <v>56</v>
      </c>
      <c r="C17" s="37">
        <v>0</v>
      </c>
      <c r="D17" s="42"/>
      <c r="E17" s="42">
        <v>0</v>
      </c>
      <c r="F17" s="38">
        <v>0</v>
      </c>
      <c r="H17" s="34">
        <v>56</v>
      </c>
      <c r="I17" s="37">
        <v>0</v>
      </c>
      <c r="J17" s="42"/>
      <c r="K17" s="42">
        <v>0</v>
      </c>
      <c r="L17" s="38">
        <v>0</v>
      </c>
      <c r="N17" s="47">
        <v>56</v>
      </c>
      <c r="O17" s="34"/>
      <c r="P17" s="48"/>
      <c r="Q17" s="34">
        <v>0</v>
      </c>
      <c r="R17" s="38">
        <v>0</v>
      </c>
      <c r="S17" s="7"/>
      <c r="T17" s="7"/>
    </row>
    <row r="18" spans="2:20" x14ac:dyDescent="0.2">
      <c r="B18" s="34">
        <v>56</v>
      </c>
      <c r="C18" s="37">
        <v>0</v>
      </c>
      <c r="D18" s="42"/>
      <c r="E18" s="42">
        <v>0</v>
      </c>
      <c r="F18" s="38">
        <v>0</v>
      </c>
      <c r="H18" s="34">
        <v>56</v>
      </c>
      <c r="I18" s="37">
        <v>0</v>
      </c>
      <c r="J18" s="42"/>
      <c r="K18" s="42">
        <v>0</v>
      </c>
      <c r="L18" s="38">
        <v>0</v>
      </c>
      <c r="N18" s="47">
        <v>56</v>
      </c>
      <c r="O18" s="34"/>
      <c r="P18" s="48"/>
      <c r="Q18" s="34">
        <v>0</v>
      </c>
      <c r="R18" s="38">
        <v>0</v>
      </c>
      <c r="S18" s="7"/>
      <c r="T18" s="7"/>
    </row>
    <row r="19" spans="2:20" x14ac:dyDescent="0.2">
      <c r="B19" s="34">
        <v>56</v>
      </c>
      <c r="C19" s="37">
        <v>0</v>
      </c>
      <c r="D19" s="42"/>
      <c r="E19" s="42">
        <v>0</v>
      </c>
      <c r="F19" s="38">
        <v>0</v>
      </c>
      <c r="H19" s="34">
        <v>56</v>
      </c>
      <c r="I19" s="37">
        <v>0</v>
      </c>
      <c r="J19" s="42"/>
      <c r="K19" s="42">
        <v>0</v>
      </c>
      <c r="L19" s="38">
        <v>0</v>
      </c>
      <c r="N19" s="47">
        <v>59</v>
      </c>
      <c r="O19" s="34"/>
      <c r="P19" s="48">
        <v>1</v>
      </c>
      <c r="Q19" s="34"/>
      <c r="R19" s="38"/>
      <c r="S19" s="7"/>
      <c r="T19" s="7"/>
    </row>
    <row r="20" spans="2:20" x14ac:dyDescent="0.2">
      <c r="B20" s="34">
        <v>59</v>
      </c>
      <c r="C20" s="37"/>
      <c r="D20" s="42">
        <v>1</v>
      </c>
      <c r="E20" s="42"/>
      <c r="F20" s="38"/>
      <c r="H20" s="34">
        <v>59</v>
      </c>
      <c r="I20" s="37"/>
      <c r="J20" s="42">
        <v>1</v>
      </c>
      <c r="K20" s="42"/>
      <c r="L20" s="38"/>
      <c r="N20" s="47">
        <v>59</v>
      </c>
      <c r="O20" s="34"/>
      <c r="P20" s="48">
        <v>1</v>
      </c>
      <c r="Q20" s="34"/>
      <c r="R20" s="38"/>
      <c r="S20" s="7"/>
      <c r="T20" s="7"/>
    </row>
    <row r="21" spans="2:20" x14ac:dyDescent="0.2">
      <c r="B21" s="34">
        <v>66</v>
      </c>
      <c r="C21" s="37"/>
      <c r="D21" s="42">
        <v>1</v>
      </c>
      <c r="E21" s="42"/>
      <c r="F21" s="38"/>
      <c r="H21" s="34">
        <v>66</v>
      </c>
      <c r="I21" s="37"/>
      <c r="J21" s="42">
        <v>1</v>
      </c>
      <c r="K21" s="42"/>
      <c r="L21" s="38"/>
      <c r="N21" s="47">
        <v>59</v>
      </c>
      <c r="O21" s="34"/>
      <c r="P21" s="48">
        <v>1</v>
      </c>
      <c r="Q21" s="34"/>
      <c r="R21" s="38"/>
      <c r="S21" s="7"/>
      <c r="T21" s="7"/>
    </row>
    <row r="22" spans="2:20" x14ac:dyDescent="0.2">
      <c r="B22" s="34">
        <v>66</v>
      </c>
      <c r="C22" s="37"/>
      <c r="D22" s="42">
        <v>1</v>
      </c>
      <c r="E22" s="42"/>
      <c r="F22" s="38"/>
      <c r="H22" s="34">
        <v>66</v>
      </c>
      <c r="I22" s="37"/>
      <c r="J22" s="42">
        <v>1</v>
      </c>
      <c r="K22" s="42"/>
      <c r="L22" s="38"/>
      <c r="N22" s="47">
        <v>66</v>
      </c>
      <c r="O22" s="34"/>
      <c r="P22" s="48">
        <v>1</v>
      </c>
      <c r="Q22" s="34"/>
      <c r="R22" s="38"/>
      <c r="S22" s="7"/>
      <c r="T22" s="7"/>
    </row>
    <row r="23" spans="2:20" x14ac:dyDescent="0.2">
      <c r="B23" s="34">
        <v>66</v>
      </c>
      <c r="C23" s="37"/>
      <c r="D23" s="42">
        <v>1</v>
      </c>
      <c r="E23" s="42"/>
      <c r="F23" s="38"/>
      <c r="H23" s="34">
        <v>66</v>
      </c>
      <c r="I23" s="37"/>
      <c r="J23" s="42">
        <v>1</v>
      </c>
      <c r="K23" s="42"/>
      <c r="L23" s="38"/>
      <c r="N23" s="47">
        <v>66</v>
      </c>
      <c r="O23" s="34"/>
      <c r="P23" s="48">
        <v>1</v>
      </c>
      <c r="Q23" s="34"/>
      <c r="R23" s="38"/>
      <c r="S23" s="7"/>
      <c r="T23" s="7"/>
    </row>
    <row r="24" spans="2:20" x14ac:dyDescent="0.2">
      <c r="B24" s="34">
        <v>73</v>
      </c>
      <c r="C24" s="37"/>
      <c r="D24" s="42">
        <v>1</v>
      </c>
      <c r="E24" s="42"/>
      <c r="F24" s="38"/>
      <c r="H24" s="34">
        <v>73</v>
      </c>
      <c r="I24" s="37"/>
      <c r="J24" s="42">
        <v>1</v>
      </c>
      <c r="K24" s="42"/>
      <c r="L24" s="38"/>
      <c r="N24" s="47">
        <v>73</v>
      </c>
      <c r="O24" s="34"/>
      <c r="P24" s="48">
        <v>1</v>
      </c>
      <c r="Q24" s="34"/>
      <c r="R24" s="38"/>
      <c r="S24" s="7"/>
      <c r="T24" s="7"/>
    </row>
    <row r="25" spans="2:20" x14ac:dyDescent="0.2">
      <c r="B25" s="34">
        <v>73</v>
      </c>
      <c r="C25" s="37"/>
      <c r="D25" s="42">
        <v>1</v>
      </c>
      <c r="E25" s="42"/>
      <c r="F25" s="38"/>
      <c r="H25" s="34">
        <v>73</v>
      </c>
      <c r="I25" s="37"/>
      <c r="J25" s="42">
        <v>1</v>
      </c>
      <c r="K25" s="42"/>
      <c r="L25" s="38"/>
      <c r="N25" s="47">
        <v>73</v>
      </c>
      <c r="O25" s="34"/>
      <c r="P25" s="48">
        <v>1</v>
      </c>
      <c r="Q25" s="34"/>
      <c r="R25" s="38"/>
      <c r="S25" s="7"/>
      <c r="T25" s="7"/>
    </row>
    <row r="26" spans="2:20" x14ac:dyDescent="0.2">
      <c r="B26" s="34">
        <v>73</v>
      </c>
      <c r="C26" s="37"/>
      <c r="D26" s="42">
        <v>1</v>
      </c>
      <c r="E26" s="42"/>
      <c r="F26" s="38"/>
      <c r="H26" s="34">
        <v>73</v>
      </c>
      <c r="I26" s="37"/>
      <c r="J26" s="42">
        <v>1</v>
      </c>
      <c r="K26" s="42"/>
      <c r="L26" s="38"/>
      <c r="N26" s="47">
        <v>73</v>
      </c>
      <c r="O26" s="34"/>
      <c r="P26" s="48">
        <v>1</v>
      </c>
      <c r="Q26" s="34"/>
      <c r="R26" s="38"/>
      <c r="S26" s="7"/>
      <c r="T26" s="7"/>
    </row>
    <row r="27" spans="2:20" x14ac:dyDescent="0.2">
      <c r="B27" s="34">
        <v>80</v>
      </c>
      <c r="C27" s="37"/>
      <c r="D27" s="42">
        <v>1</v>
      </c>
      <c r="E27" s="42"/>
      <c r="F27" s="38"/>
      <c r="H27" s="34">
        <v>80</v>
      </c>
      <c r="I27" s="37"/>
      <c r="J27" s="42">
        <v>1</v>
      </c>
      <c r="K27" s="42"/>
      <c r="L27" s="38"/>
      <c r="N27" s="47">
        <v>80</v>
      </c>
      <c r="O27" s="34"/>
      <c r="P27" s="48">
        <v>1</v>
      </c>
      <c r="Q27" s="34"/>
      <c r="R27" s="38">
        <v>1</v>
      </c>
      <c r="S27" s="7"/>
      <c r="T27" s="7"/>
    </row>
    <row r="28" spans="2:20" x14ac:dyDescent="0.2">
      <c r="B28" s="34">
        <v>80</v>
      </c>
      <c r="C28" s="37"/>
      <c r="D28" s="42">
        <v>1</v>
      </c>
      <c r="E28" s="42"/>
      <c r="F28" s="38"/>
      <c r="H28" s="34">
        <v>80</v>
      </c>
      <c r="I28" s="37"/>
      <c r="J28" s="42">
        <v>1</v>
      </c>
      <c r="K28" s="42"/>
      <c r="L28" s="38"/>
      <c r="N28" s="47">
        <v>80</v>
      </c>
      <c r="O28" s="34"/>
      <c r="P28" s="48">
        <v>1</v>
      </c>
      <c r="Q28" s="34"/>
      <c r="R28" s="38"/>
      <c r="S28" s="7"/>
      <c r="T28" s="7"/>
    </row>
    <row r="29" spans="2:20" x14ac:dyDescent="0.2">
      <c r="B29" s="34">
        <v>80</v>
      </c>
      <c r="C29" s="37"/>
      <c r="D29" s="42">
        <v>1</v>
      </c>
      <c r="E29" s="42"/>
      <c r="F29" s="38"/>
      <c r="H29" s="34">
        <v>80</v>
      </c>
      <c r="I29" s="37"/>
      <c r="J29" s="42">
        <v>1</v>
      </c>
      <c r="K29" s="42"/>
      <c r="L29" s="38"/>
      <c r="N29" s="47">
        <v>80</v>
      </c>
      <c r="O29" s="34"/>
      <c r="P29" s="48">
        <v>1</v>
      </c>
      <c r="Q29" s="34"/>
      <c r="R29" s="38"/>
      <c r="S29" s="7"/>
      <c r="T29" s="7"/>
    </row>
    <row r="30" spans="2:20" x14ac:dyDescent="0.2">
      <c r="B30" s="34">
        <v>80</v>
      </c>
      <c r="C30" s="37"/>
      <c r="D30" s="42">
        <v>1</v>
      </c>
      <c r="E30" s="42"/>
      <c r="F30" s="38"/>
      <c r="H30" s="34">
        <v>80</v>
      </c>
      <c r="I30" s="37"/>
      <c r="J30" s="42">
        <v>1</v>
      </c>
      <c r="K30" s="42"/>
      <c r="L30" s="38"/>
      <c r="N30" s="47">
        <v>80</v>
      </c>
      <c r="O30" s="34"/>
      <c r="P30" s="48">
        <v>1</v>
      </c>
      <c r="Q30" s="34"/>
      <c r="R30" s="38"/>
      <c r="S30" s="7"/>
      <c r="T30" s="7"/>
    </row>
    <row r="31" spans="2:20" x14ac:dyDescent="0.2">
      <c r="B31" s="34">
        <v>80</v>
      </c>
      <c r="C31" s="37"/>
      <c r="D31" s="42">
        <v>1</v>
      </c>
      <c r="E31" s="42"/>
      <c r="F31" s="38"/>
      <c r="H31" s="34">
        <v>80</v>
      </c>
      <c r="I31" s="37"/>
      <c r="J31" s="42">
        <v>1</v>
      </c>
      <c r="K31" s="42"/>
      <c r="L31" s="38"/>
      <c r="N31" s="47">
        <v>84</v>
      </c>
      <c r="O31" s="34">
        <v>0</v>
      </c>
      <c r="P31" s="48"/>
      <c r="Q31" s="34">
        <v>0</v>
      </c>
      <c r="R31" s="38">
        <v>0</v>
      </c>
      <c r="S31" s="7"/>
      <c r="T31" s="7"/>
    </row>
    <row r="32" spans="2:20" x14ac:dyDescent="0.2">
      <c r="B32" s="34">
        <v>84</v>
      </c>
      <c r="C32" s="37">
        <v>0</v>
      </c>
      <c r="D32" s="42"/>
      <c r="E32" s="42">
        <v>0</v>
      </c>
      <c r="F32" s="38">
        <v>0</v>
      </c>
      <c r="H32" s="34">
        <v>84</v>
      </c>
      <c r="I32" s="37">
        <v>0</v>
      </c>
      <c r="J32" s="42"/>
      <c r="K32" s="42">
        <v>0</v>
      </c>
      <c r="L32" s="38">
        <v>0</v>
      </c>
      <c r="N32" s="47">
        <v>84</v>
      </c>
      <c r="O32" s="34">
        <v>0</v>
      </c>
      <c r="P32" s="48"/>
      <c r="Q32" s="34">
        <v>0</v>
      </c>
      <c r="R32" s="38">
        <v>0</v>
      </c>
      <c r="S32" s="7"/>
      <c r="T32" s="7"/>
    </row>
    <row r="33" spans="2:20" x14ac:dyDescent="0.2">
      <c r="B33" s="34">
        <v>84</v>
      </c>
      <c r="C33" s="37">
        <v>0</v>
      </c>
      <c r="D33" s="42"/>
      <c r="E33" s="42">
        <v>0</v>
      </c>
      <c r="F33" s="38">
        <v>0</v>
      </c>
      <c r="H33" s="34">
        <v>84</v>
      </c>
      <c r="I33" s="37">
        <v>0</v>
      </c>
      <c r="J33" s="42"/>
      <c r="K33" s="42">
        <v>0</v>
      </c>
      <c r="L33" s="38">
        <v>0</v>
      </c>
      <c r="N33" s="47">
        <v>84</v>
      </c>
      <c r="O33" s="34">
        <v>0</v>
      </c>
      <c r="P33" s="48"/>
      <c r="Q33" s="34">
        <v>0</v>
      </c>
      <c r="R33" s="38">
        <v>0</v>
      </c>
      <c r="S33" s="7"/>
      <c r="T33" s="7"/>
    </row>
    <row r="34" spans="2:20" x14ac:dyDescent="0.2">
      <c r="B34" s="34">
        <v>84</v>
      </c>
      <c r="C34" s="37">
        <v>0</v>
      </c>
      <c r="D34" s="42"/>
      <c r="E34" s="42">
        <v>0</v>
      </c>
      <c r="F34" s="38">
        <v>0</v>
      </c>
      <c r="H34" s="34">
        <v>84</v>
      </c>
      <c r="I34" s="37">
        <v>0</v>
      </c>
      <c r="J34" s="42"/>
      <c r="K34" s="42">
        <v>0</v>
      </c>
      <c r="L34" s="38">
        <v>0</v>
      </c>
      <c r="N34" s="47">
        <v>84</v>
      </c>
      <c r="O34" s="34"/>
      <c r="P34" s="48"/>
      <c r="Q34" s="34">
        <v>0</v>
      </c>
      <c r="R34" s="38">
        <v>0</v>
      </c>
      <c r="S34" s="7"/>
      <c r="T34" s="7"/>
    </row>
    <row r="35" spans="2:20" x14ac:dyDescent="0.2">
      <c r="B35" s="34">
        <v>84</v>
      </c>
      <c r="C35" s="37">
        <v>0</v>
      </c>
      <c r="D35" s="42"/>
      <c r="E35" s="42">
        <v>0</v>
      </c>
      <c r="F35" s="38">
        <v>0</v>
      </c>
      <c r="H35" s="34">
        <v>84</v>
      </c>
      <c r="I35" s="37">
        <v>0</v>
      </c>
      <c r="J35" s="42"/>
      <c r="K35" s="42">
        <v>0</v>
      </c>
      <c r="L35" s="38">
        <v>0</v>
      </c>
      <c r="N35" s="47">
        <v>84</v>
      </c>
      <c r="O35" s="34"/>
      <c r="P35" s="48"/>
      <c r="Q35" s="34">
        <v>0</v>
      </c>
      <c r="R35" s="38">
        <v>0</v>
      </c>
      <c r="S35" s="7"/>
      <c r="T35" s="7"/>
    </row>
    <row r="36" spans="2:20" x14ac:dyDescent="0.2">
      <c r="B36" s="34">
        <v>84</v>
      </c>
      <c r="C36" s="37"/>
      <c r="D36" s="42"/>
      <c r="E36" s="42">
        <v>0</v>
      </c>
      <c r="F36" s="38">
        <v>0</v>
      </c>
      <c r="H36" s="34">
        <v>84</v>
      </c>
      <c r="I36" s="37"/>
      <c r="J36" s="42"/>
      <c r="K36" s="42">
        <v>0</v>
      </c>
      <c r="L36" s="38">
        <v>0</v>
      </c>
      <c r="N36" s="47">
        <v>84</v>
      </c>
      <c r="O36" s="34"/>
      <c r="P36" s="48"/>
      <c r="Q36" s="34">
        <v>0</v>
      </c>
      <c r="R36" s="38">
        <v>0</v>
      </c>
      <c r="S36" s="7"/>
      <c r="T36" s="7"/>
    </row>
    <row r="37" spans="2:20" x14ac:dyDescent="0.2">
      <c r="B37" s="34">
        <v>84</v>
      </c>
      <c r="C37" s="37"/>
      <c r="D37" s="42"/>
      <c r="E37" s="42">
        <v>0</v>
      </c>
      <c r="F37" s="38">
        <v>0</v>
      </c>
      <c r="H37" s="34">
        <v>84</v>
      </c>
      <c r="I37" s="37"/>
      <c r="J37" s="42"/>
      <c r="K37" s="42">
        <v>0</v>
      </c>
      <c r="L37" s="38">
        <v>0</v>
      </c>
      <c r="N37" s="47">
        <v>84</v>
      </c>
      <c r="O37" s="34"/>
      <c r="P37" s="48"/>
      <c r="Q37" s="34">
        <v>0</v>
      </c>
      <c r="R37" s="38">
        <v>0</v>
      </c>
      <c r="S37" s="7"/>
      <c r="T37" s="7"/>
    </row>
    <row r="38" spans="2:20" x14ac:dyDescent="0.2">
      <c r="B38" s="34">
        <v>84</v>
      </c>
      <c r="C38" s="37"/>
      <c r="D38" s="42"/>
      <c r="E38" s="42">
        <v>0</v>
      </c>
      <c r="F38" s="38">
        <v>0</v>
      </c>
      <c r="H38" s="34">
        <v>84</v>
      </c>
      <c r="I38" s="37"/>
      <c r="J38" s="42"/>
      <c r="K38" s="42">
        <v>0</v>
      </c>
      <c r="L38" s="38">
        <v>0</v>
      </c>
      <c r="N38" s="47">
        <v>84</v>
      </c>
      <c r="O38" s="34"/>
      <c r="P38" s="48"/>
      <c r="Q38" s="34"/>
      <c r="R38" s="38">
        <v>0</v>
      </c>
      <c r="S38" s="7"/>
      <c r="T38" s="7"/>
    </row>
    <row r="39" spans="2:20" x14ac:dyDescent="0.2">
      <c r="B39" s="34">
        <v>84</v>
      </c>
      <c r="C39" s="37"/>
      <c r="D39" s="42"/>
      <c r="E39" s="42">
        <v>0</v>
      </c>
      <c r="F39" s="38">
        <v>0</v>
      </c>
      <c r="H39" s="34">
        <v>84</v>
      </c>
      <c r="I39" s="37"/>
      <c r="J39" s="42"/>
      <c r="K39" s="42">
        <v>0</v>
      </c>
      <c r="L39" s="38">
        <v>0</v>
      </c>
      <c r="N39" s="47">
        <v>136</v>
      </c>
      <c r="O39" s="34"/>
      <c r="P39" s="48"/>
      <c r="Q39" s="34"/>
      <c r="R39" s="38">
        <v>1</v>
      </c>
      <c r="S39" s="7"/>
      <c r="T39" s="7"/>
    </row>
    <row r="40" spans="2:20" x14ac:dyDescent="0.2">
      <c r="B40" s="34">
        <v>87</v>
      </c>
      <c r="C40" s="37"/>
      <c r="D40" s="42"/>
      <c r="E40" s="42"/>
      <c r="F40" s="38">
        <v>1</v>
      </c>
      <c r="H40" s="34">
        <v>87</v>
      </c>
      <c r="I40" s="37"/>
      <c r="J40" s="42"/>
      <c r="K40" s="42"/>
      <c r="L40" s="38">
        <v>1</v>
      </c>
      <c r="N40" s="47">
        <v>168</v>
      </c>
      <c r="O40" s="34"/>
      <c r="P40" s="48"/>
      <c r="Q40" s="34">
        <v>1</v>
      </c>
      <c r="R40" s="38"/>
      <c r="S40" s="7"/>
      <c r="T40" s="7"/>
    </row>
    <row r="41" spans="2:20" x14ac:dyDescent="0.2">
      <c r="B41" s="34">
        <v>178</v>
      </c>
      <c r="C41" s="37"/>
      <c r="D41" s="42"/>
      <c r="E41" s="42"/>
      <c r="F41" s="38">
        <v>1</v>
      </c>
      <c r="H41" s="34">
        <v>178</v>
      </c>
      <c r="I41" s="37"/>
      <c r="J41" s="42"/>
      <c r="K41" s="42"/>
      <c r="L41" s="38">
        <v>1</v>
      </c>
      <c r="N41" s="47">
        <v>241</v>
      </c>
      <c r="O41" s="34">
        <v>1</v>
      </c>
      <c r="P41" s="48"/>
      <c r="Q41" s="34"/>
      <c r="R41" s="38"/>
      <c r="S41" s="7"/>
      <c r="T41" s="7"/>
    </row>
    <row r="42" spans="2:20" x14ac:dyDescent="0.2">
      <c r="B42" s="34">
        <v>238</v>
      </c>
      <c r="C42" s="37"/>
      <c r="D42" s="42"/>
      <c r="E42" s="42"/>
      <c r="F42" s="38">
        <v>1</v>
      </c>
      <c r="H42" s="34">
        <v>238</v>
      </c>
      <c r="I42" s="37"/>
      <c r="J42" s="42"/>
      <c r="K42" s="42"/>
      <c r="L42" s="38">
        <v>1</v>
      </c>
      <c r="N42" s="47">
        <v>308</v>
      </c>
      <c r="O42" s="34">
        <v>0</v>
      </c>
      <c r="P42" s="48"/>
      <c r="Q42" s="34">
        <v>0</v>
      </c>
      <c r="R42" s="38">
        <v>0</v>
      </c>
      <c r="S42" s="7"/>
      <c r="T42" s="7"/>
    </row>
    <row r="43" spans="2:20" x14ac:dyDescent="0.2">
      <c r="B43" s="34">
        <v>245</v>
      </c>
      <c r="C43" s="37"/>
      <c r="D43" s="42"/>
      <c r="E43" s="42">
        <v>1</v>
      </c>
      <c r="F43" s="38"/>
      <c r="H43" s="34">
        <v>245</v>
      </c>
      <c r="I43" s="37"/>
      <c r="J43" s="42"/>
      <c r="K43" s="42">
        <v>1</v>
      </c>
      <c r="L43" s="38"/>
      <c r="N43" s="47">
        <v>308</v>
      </c>
      <c r="O43" s="34">
        <v>0</v>
      </c>
      <c r="P43" s="48"/>
      <c r="Q43" s="34">
        <v>0</v>
      </c>
      <c r="R43" s="38">
        <v>0</v>
      </c>
      <c r="S43" s="7"/>
      <c r="T43" s="7"/>
    </row>
    <row r="44" spans="2:20" x14ac:dyDescent="0.2">
      <c r="B44" s="34">
        <v>252</v>
      </c>
      <c r="C44" s="37">
        <v>1</v>
      </c>
      <c r="D44" s="42"/>
      <c r="E44" s="42"/>
      <c r="F44" s="38"/>
      <c r="H44" s="34">
        <v>252</v>
      </c>
      <c r="I44" s="37">
        <v>1</v>
      </c>
      <c r="J44" s="42"/>
      <c r="K44" s="42"/>
      <c r="L44" s="38"/>
      <c r="N44" s="47">
        <v>308</v>
      </c>
      <c r="O44" s="34">
        <v>0</v>
      </c>
      <c r="P44" s="48"/>
      <c r="Q44" s="34">
        <v>0</v>
      </c>
      <c r="R44" s="38">
        <v>0</v>
      </c>
      <c r="S44" s="7"/>
      <c r="T44" s="7"/>
    </row>
    <row r="45" spans="2:20" x14ac:dyDescent="0.2">
      <c r="B45" s="34">
        <v>273</v>
      </c>
      <c r="C45" s="37"/>
      <c r="D45" s="42"/>
      <c r="E45" s="42"/>
      <c r="F45" s="38">
        <v>1</v>
      </c>
      <c r="H45" s="34">
        <v>273</v>
      </c>
      <c r="I45" s="37"/>
      <c r="J45" s="42"/>
      <c r="K45" s="42"/>
      <c r="L45" s="38">
        <v>1</v>
      </c>
      <c r="N45" s="47">
        <v>308</v>
      </c>
      <c r="O45" s="34">
        <v>0</v>
      </c>
      <c r="P45" s="48"/>
      <c r="Q45" s="34">
        <v>0</v>
      </c>
      <c r="R45" s="38">
        <v>0</v>
      </c>
      <c r="S45" s="7"/>
      <c r="T45" s="7"/>
    </row>
    <row r="46" spans="2:20" x14ac:dyDescent="0.2">
      <c r="B46" s="34">
        <v>308</v>
      </c>
      <c r="C46" s="37">
        <v>0</v>
      </c>
      <c r="D46" s="42"/>
      <c r="E46" s="42">
        <v>0</v>
      </c>
      <c r="F46" s="38">
        <v>0</v>
      </c>
      <c r="H46" s="34">
        <v>308</v>
      </c>
      <c r="I46" s="37">
        <v>0</v>
      </c>
      <c r="J46" s="42"/>
      <c r="K46" s="42">
        <v>0</v>
      </c>
      <c r="L46" s="38">
        <v>0</v>
      </c>
      <c r="N46" s="47">
        <v>308</v>
      </c>
      <c r="O46" s="34">
        <v>0</v>
      </c>
      <c r="P46" s="48"/>
      <c r="Q46" s="34">
        <v>0</v>
      </c>
      <c r="R46" s="38">
        <v>0</v>
      </c>
      <c r="S46" s="7"/>
      <c r="T46" s="7"/>
    </row>
    <row r="47" spans="2:20" x14ac:dyDescent="0.2">
      <c r="B47" s="34">
        <v>308</v>
      </c>
      <c r="C47" s="37">
        <v>0</v>
      </c>
      <c r="D47" s="42"/>
      <c r="E47" s="42">
        <v>0</v>
      </c>
      <c r="F47" s="38">
        <v>0</v>
      </c>
      <c r="H47" s="34">
        <v>308</v>
      </c>
      <c r="I47" s="37">
        <v>0</v>
      </c>
      <c r="J47" s="42"/>
      <c r="K47" s="42">
        <v>0</v>
      </c>
      <c r="L47" s="38">
        <v>0</v>
      </c>
      <c r="N47" s="47">
        <v>308</v>
      </c>
      <c r="O47" s="34"/>
      <c r="P47" s="48"/>
      <c r="Q47" s="34">
        <v>0</v>
      </c>
      <c r="R47" s="38">
        <v>0</v>
      </c>
      <c r="S47" s="7"/>
      <c r="T47" s="7"/>
    </row>
    <row r="48" spans="2:20" x14ac:dyDescent="0.2">
      <c r="B48" s="34">
        <v>308</v>
      </c>
      <c r="C48" s="37">
        <v>0</v>
      </c>
      <c r="D48" s="42"/>
      <c r="E48" s="42">
        <v>0</v>
      </c>
      <c r="F48" s="38">
        <v>0</v>
      </c>
      <c r="H48" s="34">
        <v>308</v>
      </c>
      <c r="I48" s="37">
        <v>0</v>
      </c>
      <c r="J48" s="42"/>
      <c r="K48" s="42">
        <v>0</v>
      </c>
      <c r="L48" s="38">
        <v>0</v>
      </c>
      <c r="N48" s="50">
        <v>308</v>
      </c>
      <c r="O48" s="17"/>
      <c r="P48" s="51"/>
      <c r="Q48" s="17">
        <v>0</v>
      </c>
      <c r="R48" s="40">
        <v>0</v>
      </c>
      <c r="S48" s="7"/>
      <c r="T48" s="7"/>
    </row>
    <row r="49" spans="2:20" x14ac:dyDescent="0.2">
      <c r="B49" s="34">
        <v>308</v>
      </c>
      <c r="C49" s="37">
        <v>0</v>
      </c>
      <c r="D49" s="42"/>
      <c r="E49" s="42">
        <v>0</v>
      </c>
      <c r="F49" s="38">
        <v>0</v>
      </c>
      <c r="H49" s="34">
        <v>308</v>
      </c>
      <c r="I49" s="37">
        <v>0</v>
      </c>
      <c r="J49" s="42"/>
      <c r="K49" s="42">
        <v>0</v>
      </c>
      <c r="L49" s="38">
        <v>0</v>
      </c>
      <c r="R49" s="6"/>
      <c r="S49" s="7"/>
      <c r="T49" s="7"/>
    </row>
    <row r="50" spans="2:20" x14ac:dyDescent="0.25">
      <c r="B50" s="34">
        <v>308</v>
      </c>
      <c r="C50" s="37">
        <v>0</v>
      </c>
      <c r="D50" s="42"/>
      <c r="E50" s="42">
        <v>0</v>
      </c>
      <c r="F50" s="38">
        <v>0</v>
      </c>
      <c r="H50" s="34">
        <v>308</v>
      </c>
      <c r="I50" s="37">
        <v>0</v>
      </c>
      <c r="J50" s="42"/>
      <c r="K50" s="42">
        <v>0</v>
      </c>
      <c r="L50" s="38">
        <v>0</v>
      </c>
      <c r="R50" s="6"/>
    </row>
    <row r="51" spans="2:20" x14ac:dyDescent="0.25">
      <c r="B51" s="34">
        <v>308</v>
      </c>
      <c r="C51" s="37">
        <v>0</v>
      </c>
      <c r="D51" s="42"/>
      <c r="E51" s="42">
        <v>0</v>
      </c>
      <c r="F51" s="38">
        <v>0</v>
      </c>
      <c r="H51" s="34">
        <v>308</v>
      </c>
      <c r="I51" s="37">
        <v>0</v>
      </c>
      <c r="J51" s="42"/>
      <c r="K51" s="42">
        <v>0</v>
      </c>
      <c r="L51" s="38">
        <v>0</v>
      </c>
      <c r="R51" s="6"/>
    </row>
    <row r="52" spans="2:20" x14ac:dyDescent="0.25">
      <c r="B52" s="34">
        <v>308</v>
      </c>
      <c r="C52" s="37">
        <v>0</v>
      </c>
      <c r="D52" s="42"/>
      <c r="E52" s="42">
        <v>0</v>
      </c>
      <c r="F52" s="38">
        <v>0</v>
      </c>
      <c r="H52" s="34">
        <v>308</v>
      </c>
      <c r="I52" s="37">
        <v>0</v>
      </c>
      <c r="J52" s="42"/>
      <c r="K52" s="42">
        <v>0</v>
      </c>
      <c r="L52" s="38">
        <v>0</v>
      </c>
      <c r="R52" s="6"/>
    </row>
    <row r="53" spans="2:20" x14ac:dyDescent="0.25">
      <c r="B53" s="34">
        <v>308</v>
      </c>
      <c r="C53" s="37">
        <v>0</v>
      </c>
      <c r="D53" s="42"/>
      <c r="E53" s="42">
        <v>0</v>
      </c>
      <c r="F53" s="38"/>
      <c r="H53" s="34">
        <v>308</v>
      </c>
      <c r="I53" s="37">
        <v>0</v>
      </c>
      <c r="J53" s="42"/>
      <c r="K53" s="42">
        <v>0</v>
      </c>
      <c r="L53" s="38"/>
      <c r="R53" s="6"/>
    </row>
    <row r="54" spans="2:20" x14ac:dyDescent="0.25">
      <c r="B54" s="34">
        <v>308</v>
      </c>
      <c r="C54" s="37">
        <v>0</v>
      </c>
      <c r="D54" s="42"/>
      <c r="E54" s="42"/>
      <c r="F54" s="38"/>
      <c r="H54" s="34">
        <v>308</v>
      </c>
      <c r="I54" s="37">
        <v>0</v>
      </c>
      <c r="J54" s="42"/>
      <c r="K54" s="42"/>
      <c r="L54" s="38"/>
      <c r="R54" s="6"/>
    </row>
    <row r="55" spans="2:20" x14ac:dyDescent="0.25">
      <c r="B55" s="34">
        <v>308</v>
      </c>
      <c r="C55" s="37">
        <v>0</v>
      </c>
      <c r="D55" s="42"/>
      <c r="E55" s="42"/>
      <c r="F55" s="38"/>
      <c r="H55" s="34">
        <v>308</v>
      </c>
      <c r="I55" s="37">
        <v>0</v>
      </c>
      <c r="J55" s="42"/>
      <c r="K55" s="42"/>
      <c r="L55" s="38"/>
      <c r="R55" s="6"/>
    </row>
    <row r="56" spans="2:20" x14ac:dyDescent="0.25">
      <c r="B56" s="34">
        <v>308</v>
      </c>
      <c r="C56" s="37">
        <v>0</v>
      </c>
      <c r="D56" s="42"/>
      <c r="E56" s="42"/>
      <c r="F56" s="38"/>
      <c r="H56" s="34">
        <v>308</v>
      </c>
      <c r="I56" s="37">
        <v>0</v>
      </c>
      <c r="J56" s="42"/>
      <c r="K56" s="42"/>
      <c r="L56" s="38"/>
      <c r="R56" s="6"/>
    </row>
    <row r="57" spans="2:20" x14ac:dyDescent="0.25">
      <c r="B57" s="34">
        <v>308</v>
      </c>
      <c r="C57" s="37">
        <v>0</v>
      </c>
      <c r="D57" s="42"/>
      <c r="E57" s="42"/>
      <c r="F57" s="38"/>
      <c r="H57" s="17">
        <v>308</v>
      </c>
      <c r="I57" s="39">
        <v>0</v>
      </c>
      <c r="J57" s="43"/>
      <c r="K57" s="43"/>
      <c r="L57" s="40"/>
      <c r="R57" s="6"/>
    </row>
    <row r="58" spans="2:20" x14ac:dyDescent="0.25">
      <c r="B58" s="34">
        <v>31</v>
      </c>
      <c r="C58" s="37"/>
      <c r="D58" s="42">
        <v>1</v>
      </c>
      <c r="E58" s="42"/>
      <c r="F58" s="38"/>
      <c r="L58" s="6"/>
      <c r="M58" s="6"/>
      <c r="N58" s="6"/>
      <c r="O58" s="6"/>
      <c r="P58" s="6"/>
    </row>
    <row r="59" spans="2:20" x14ac:dyDescent="0.25">
      <c r="B59" s="47">
        <v>38</v>
      </c>
      <c r="C59" s="34"/>
      <c r="D59" s="48">
        <v>1</v>
      </c>
      <c r="E59" s="34"/>
      <c r="F59" s="49"/>
      <c r="L59" s="6"/>
      <c r="M59" s="6"/>
      <c r="N59" s="6"/>
      <c r="O59" s="6"/>
      <c r="P59" s="6"/>
    </row>
    <row r="60" spans="2:20" x14ac:dyDescent="0.25">
      <c r="B60" s="47">
        <v>42</v>
      </c>
      <c r="C60" s="34">
        <v>0</v>
      </c>
      <c r="D60" s="48"/>
      <c r="E60" s="34">
        <v>0</v>
      </c>
      <c r="F60" s="49">
        <v>0</v>
      </c>
      <c r="L60" s="6"/>
      <c r="M60" s="6"/>
      <c r="N60" s="6"/>
      <c r="O60" s="6"/>
      <c r="P60" s="6"/>
    </row>
    <row r="61" spans="2:20" x14ac:dyDescent="0.25">
      <c r="B61" s="47">
        <v>42</v>
      </c>
      <c r="C61" s="34">
        <v>0</v>
      </c>
      <c r="D61" s="48"/>
      <c r="E61" s="34">
        <v>0</v>
      </c>
      <c r="F61" s="38">
        <v>0</v>
      </c>
      <c r="L61" s="6"/>
      <c r="M61" s="6"/>
      <c r="N61" s="6"/>
      <c r="O61" s="6"/>
      <c r="P61" s="6"/>
    </row>
    <row r="62" spans="2:20" x14ac:dyDescent="0.25">
      <c r="B62" s="47">
        <v>42</v>
      </c>
      <c r="C62" s="34">
        <v>0</v>
      </c>
      <c r="D62" s="48"/>
      <c r="E62" s="34">
        <v>0</v>
      </c>
      <c r="F62" s="38">
        <v>0</v>
      </c>
    </row>
    <row r="63" spans="2:20" x14ac:dyDescent="0.25">
      <c r="B63" s="47">
        <v>45</v>
      </c>
      <c r="C63" s="34"/>
      <c r="D63" s="48">
        <v>1</v>
      </c>
      <c r="E63" s="34"/>
      <c r="F63" s="38">
        <v>1</v>
      </c>
    </row>
    <row r="64" spans="2:20" x14ac:dyDescent="0.25">
      <c r="B64" s="47">
        <v>45</v>
      </c>
      <c r="C64" s="34"/>
      <c r="D64" s="48">
        <v>1</v>
      </c>
      <c r="E64" s="34"/>
      <c r="F64" s="38"/>
    </row>
    <row r="65" spans="2:6" x14ac:dyDescent="0.25">
      <c r="B65" s="47">
        <v>52</v>
      </c>
      <c r="C65" s="34"/>
      <c r="D65" s="48">
        <v>1</v>
      </c>
      <c r="E65" s="34"/>
      <c r="F65" s="38">
        <v>1</v>
      </c>
    </row>
    <row r="66" spans="2:6" x14ac:dyDescent="0.25">
      <c r="B66" s="47">
        <v>52</v>
      </c>
      <c r="C66" s="34"/>
      <c r="D66" s="48">
        <v>1</v>
      </c>
      <c r="E66" s="34"/>
      <c r="F66" s="38"/>
    </row>
    <row r="67" spans="2:6" x14ac:dyDescent="0.25">
      <c r="B67" s="47">
        <v>56</v>
      </c>
      <c r="C67" s="34"/>
      <c r="D67" s="48"/>
      <c r="E67" s="34">
        <v>0</v>
      </c>
      <c r="F67" s="38">
        <v>0</v>
      </c>
    </row>
    <row r="68" spans="2:6" x14ac:dyDescent="0.25">
      <c r="B68" s="47">
        <v>56</v>
      </c>
      <c r="C68" s="34"/>
      <c r="D68" s="48"/>
      <c r="E68" s="34">
        <v>0</v>
      </c>
      <c r="F68" s="38">
        <v>0</v>
      </c>
    </row>
    <row r="69" spans="2:6" x14ac:dyDescent="0.25">
      <c r="B69" s="47">
        <v>56</v>
      </c>
      <c r="C69" s="34"/>
      <c r="D69" s="48"/>
      <c r="E69" s="34">
        <v>0</v>
      </c>
      <c r="F69" s="38">
        <v>0</v>
      </c>
    </row>
    <row r="70" spans="2:6" x14ac:dyDescent="0.25">
      <c r="B70" s="47">
        <v>59</v>
      </c>
      <c r="C70" s="34"/>
      <c r="D70" s="48">
        <v>1</v>
      </c>
      <c r="E70" s="34"/>
      <c r="F70" s="38"/>
    </row>
    <row r="71" spans="2:6" x14ac:dyDescent="0.25">
      <c r="B71" s="47">
        <v>59</v>
      </c>
      <c r="C71" s="34"/>
      <c r="D71" s="48">
        <v>1</v>
      </c>
      <c r="E71" s="34"/>
      <c r="F71" s="38"/>
    </row>
    <row r="72" spans="2:6" x14ac:dyDescent="0.25">
      <c r="B72" s="47">
        <v>59</v>
      </c>
      <c r="C72" s="34"/>
      <c r="D72" s="48">
        <v>1</v>
      </c>
      <c r="E72" s="34"/>
      <c r="F72" s="38"/>
    </row>
    <row r="73" spans="2:6" x14ac:dyDescent="0.25">
      <c r="B73" s="47">
        <v>66</v>
      </c>
      <c r="C73" s="34"/>
      <c r="D73" s="48">
        <v>1</v>
      </c>
      <c r="E73" s="34"/>
      <c r="F73" s="38"/>
    </row>
    <row r="74" spans="2:6" x14ac:dyDescent="0.25">
      <c r="B74" s="47">
        <v>66</v>
      </c>
      <c r="C74" s="34"/>
      <c r="D74" s="48">
        <v>1</v>
      </c>
      <c r="E74" s="34"/>
      <c r="F74" s="38"/>
    </row>
    <row r="75" spans="2:6" x14ac:dyDescent="0.25">
      <c r="B75" s="47">
        <v>73</v>
      </c>
      <c r="C75" s="34"/>
      <c r="D75" s="48">
        <v>1</v>
      </c>
      <c r="E75" s="34"/>
      <c r="F75" s="38"/>
    </row>
    <row r="76" spans="2:6" x14ac:dyDescent="0.25">
      <c r="B76" s="47">
        <v>73</v>
      </c>
      <c r="C76" s="34"/>
      <c r="D76" s="48">
        <v>1</v>
      </c>
      <c r="E76" s="34"/>
      <c r="F76" s="38"/>
    </row>
    <row r="77" spans="2:6" x14ac:dyDescent="0.25">
      <c r="B77" s="47">
        <v>73</v>
      </c>
      <c r="C77" s="34"/>
      <c r="D77" s="48">
        <v>1</v>
      </c>
      <c r="E77" s="34"/>
      <c r="F77" s="38"/>
    </row>
    <row r="78" spans="2:6" x14ac:dyDescent="0.25">
      <c r="B78" s="47">
        <v>80</v>
      </c>
      <c r="C78" s="34"/>
      <c r="D78" s="48">
        <v>1</v>
      </c>
      <c r="E78" s="34"/>
      <c r="F78" s="38">
        <v>1</v>
      </c>
    </row>
    <row r="79" spans="2:6" x14ac:dyDescent="0.25">
      <c r="B79" s="47">
        <v>80</v>
      </c>
      <c r="C79" s="34"/>
      <c r="D79" s="48">
        <v>1</v>
      </c>
      <c r="E79" s="34"/>
      <c r="F79" s="38"/>
    </row>
    <row r="80" spans="2:6" x14ac:dyDescent="0.25">
      <c r="B80" s="47">
        <v>80</v>
      </c>
      <c r="C80" s="34"/>
      <c r="D80" s="48">
        <v>1</v>
      </c>
      <c r="E80" s="34"/>
      <c r="F80" s="38"/>
    </row>
    <row r="81" spans="2:6" x14ac:dyDescent="0.25">
      <c r="B81" s="47">
        <v>80</v>
      </c>
      <c r="C81" s="34"/>
      <c r="D81" s="48">
        <v>1</v>
      </c>
      <c r="E81" s="34"/>
      <c r="F81" s="38"/>
    </row>
    <row r="82" spans="2:6" x14ac:dyDescent="0.25">
      <c r="B82" s="47">
        <v>84</v>
      </c>
      <c r="C82" s="34">
        <v>0</v>
      </c>
      <c r="D82" s="48"/>
      <c r="E82" s="34">
        <v>0</v>
      </c>
      <c r="F82" s="38">
        <v>0</v>
      </c>
    </row>
    <row r="83" spans="2:6" x14ac:dyDescent="0.25">
      <c r="B83" s="47">
        <v>84</v>
      </c>
      <c r="C83" s="34">
        <v>0</v>
      </c>
      <c r="D83" s="48"/>
      <c r="E83" s="34">
        <v>0</v>
      </c>
      <c r="F83" s="38">
        <v>0</v>
      </c>
    </row>
    <row r="84" spans="2:6" x14ac:dyDescent="0.25">
      <c r="B84" s="47">
        <v>84</v>
      </c>
      <c r="C84" s="34">
        <v>0</v>
      </c>
      <c r="D84" s="48"/>
      <c r="E84" s="34">
        <v>0</v>
      </c>
      <c r="F84" s="38">
        <v>0</v>
      </c>
    </row>
    <row r="85" spans="2:6" x14ac:dyDescent="0.25">
      <c r="B85" s="47">
        <v>84</v>
      </c>
      <c r="C85" s="34"/>
      <c r="D85" s="48"/>
      <c r="E85" s="34">
        <v>0</v>
      </c>
      <c r="F85" s="38">
        <v>0</v>
      </c>
    </row>
    <row r="86" spans="2:6" x14ac:dyDescent="0.25">
      <c r="B86" s="47">
        <v>84</v>
      </c>
      <c r="C86" s="34"/>
      <c r="D86" s="48"/>
      <c r="E86" s="34">
        <v>0</v>
      </c>
      <c r="F86" s="38">
        <v>0</v>
      </c>
    </row>
    <row r="87" spans="2:6" x14ac:dyDescent="0.25">
      <c r="B87" s="47">
        <v>84</v>
      </c>
      <c r="C87" s="34"/>
      <c r="D87" s="48"/>
      <c r="E87" s="34">
        <v>0</v>
      </c>
      <c r="F87" s="38">
        <v>0</v>
      </c>
    </row>
    <row r="88" spans="2:6" x14ac:dyDescent="0.25">
      <c r="B88" s="47">
        <v>84</v>
      </c>
      <c r="C88" s="34"/>
      <c r="D88" s="48"/>
      <c r="E88" s="34">
        <v>0</v>
      </c>
      <c r="F88" s="38">
        <v>0</v>
      </c>
    </row>
    <row r="89" spans="2:6" x14ac:dyDescent="0.25">
      <c r="B89" s="47">
        <v>84</v>
      </c>
      <c r="C89" s="34"/>
      <c r="D89" s="48"/>
      <c r="E89" s="34"/>
      <c r="F89" s="38">
        <v>0</v>
      </c>
    </row>
    <row r="90" spans="2:6" x14ac:dyDescent="0.25">
      <c r="B90" s="47">
        <v>136</v>
      </c>
      <c r="C90" s="34"/>
      <c r="D90" s="48"/>
      <c r="E90" s="34"/>
      <c r="F90" s="38">
        <v>1</v>
      </c>
    </row>
    <row r="91" spans="2:6" x14ac:dyDescent="0.25">
      <c r="B91" s="47">
        <v>168</v>
      </c>
      <c r="C91" s="34"/>
      <c r="D91" s="48"/>
      <c r="E91" s="34">
        <v>1</v>
      </c>
      <c r="F91" s="38"/>
    </row>
    <row r="92" spans="2:6" x14ac:dyDescent="0.25">
      <c r="B92" s="47">
        <v>241</v>
      </c>
      <c r="C92" s="34">
        <v>1</v>
      </c>
      <c r="D92" s="48"/>
      <c r="E92" s="34"/>
      <c r="F92" s="38"/>
    </row>
    <row r="93" spans="2:6" x14ac:dyDescent="0.25">
      <c r="B93" s="47">
        <v>308</v>
      </c>
      <c r="C93" s="34">
        <v>0</v>
      </c>
      <c r="D93" s="48"/>
      <c r="E93" s="34">
        <v>0</v>
      </c>
      <c r="F93" s="38">
        <v>0</v>
      </c>
    </row>
    <row r="94" spans="2:6" x14ac:dyDescent="0.25">
      <c r="B94" s="47">
        <v>308</v>
      </c>
      <c r="C94" s="34">
        <v>0</v>
      </c>
      <c r="D94" s="48"/>
      <c r="E94" s="34">
        <v>0</v>
      </c>
      <c r="F94" s="38">
        <v>0</v>
      </c>
    </row>
    <row r="95" spans="2:6" x14ac:dyDescent="0.25">
      <c r="B95" s="47">
        <v>308</v>
      </c>
      <c r="C95" s="34">
        <v>0</v>
      </c>
      <c r="D95" s="48"/>
      <c r="E95" s="34">
        <v>0</v>
      </c>
      <c r="F95" s="38">
        <v>0</v>
      </c>
    </row>
    <row r="96" spans="2:6" x14ac:dyDescent="0.25">
      <c r="B96" s="47">
        <v>308</v>
      </c>
      <c r="C96" s="34">
        <v>0</v>
      </c>
      <c r="D96" s="48"/>
      <c r="E96" s="34">
        <v>0</v>
      </c>
      <c r="F96" s="38">
        <v>0</v>
      </c>
    </row>
    <row r="97" spans="2:6" x14ac:dyDescent="0.25">
      <c r="B97" s="47">
        <v>308</v>
      </c>
      <c r="C97" s="34">
        <v>0</v>
      </c>
      <c r="D97" s="48"/>
      <c r="E97" s="34">
        <v>0</v>
      </c>
      <c r="F97" s="38">
        <v>0</v>
      </c>
    </row>
    <row r="98" spans="2:6" x14ac:dyDescent="0.25">
      <c r="B98" s="47">
        <v>308</v>
      </c>
      <c r="C98" s="34"/>
      <c r="D98" s="48"/>
      <c r="E98" s="34">
        <v>0</v>
      </c>
      <c r="F98" s="38">
        <v>0</v>
      </c>
    </row>
    <row r="99" spans="2:6" x14ac:dyDescent="0.25">
      <c r="B99" s="50">
        <v>308</v>
      </c>
      <c r="C99" s="17"/>
      <c r="D99" s="51"/>
      <c r="E99" s="17">
        <v>0</v>
      </c>
      <c r="F99" s="40">
        <v>0</v>
      </c>
    </row>
  </sheetData>
  <sortState ref="P7:T48">
    <sortCondition ref="P6"/>
  </sortState>
  <mergeCells count="11">
    <mergeCell ref="B1:L1"/>
    <mergeCell ref="B2:L2"/>
    <mergeCell ref="H4:L4"/>
    <mergeCell ref="N4:R4"/>
    <mergeCell ref="O5:P5"/>
    <mergeCell ref="Q5:R5"/>
    <mergeCell ref="B4:F4"/>
    <mergeCell ref="C5:D5"/>
    <mergeCell ref="E5:F5"/>
    <mergeCell ref="I5:J5"/>
    <mergeCell ref="K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6"/>
  <sheetViews>
    <sheetView workbookViewId="0"/>
  </sheetViews>
  <sheetFormatPr baseColWidth="10" defaultRowHeight="15" x14ac:dyDescent="0.25"/>
  <cols>
    <col min="1" max="1" width="11.42578125" style="5"/>
    <col min="2" max="2" width="9.28515625" style="5" customWidth="1"/>
    <col min="3" max="11" width="11.42578125" style="5"/>
    <col min="12" max="12" width="7.140625" style="5" customWidth="1"/>
    <col min="13" max="13" width="9.28515625" style="5" customWidth="1"/>
    <col min="14" max="16384" width="11.42578125" style="5"/>
  </cols>
  <sheetData>
    <row r="1" spans="2:22" x14ac:dyDescent="0.25">
      <c r="B1" s="88" t="s">
        <v>50</v>
      </c>
      <c r="C1" s="88"/>
      <c r="D1" s="88"/>
      <c r="E1" s="88"/>
      <c r="F1" s="88"/>
      <c r="G1" s="88"/>
      <c r="H1" s="88"/>
      <c r="I1" s="88"/>
      <c r="J1" s="88"/>
      <c r="K1" s="88"/>
    </row>
    <row r="3" spans="2:22" x14ac:dyDescent="0.25">
      <c r="B3" s="11" t="s">
        <v>31</v>
      </c>
      <c r="C3" s="11" t="s">
        <v>4</v>
      </c>
      <c r="D3" s="11" t="s">
        <v>23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1" t="s">
        <v>29</v>
      </c>
      <c r="K3" s="11" t="s">
        <v>30</v>
      </c>
      <c r="M3" s="11" t="s">
        <v>34</v>
      </c>
      <c r="N3" s="11" t="s">
        <v>4</v>
      </c>
      <c r="O3" s="11" t="s">
        <v>23</v>
      </c>
      <c r="P3" s="11" t="s">
        <v>24</v>
      </c>
      <c r="Q3" s="11" t="s">
        <v>25</v>
      </c>
      <c r="R3" s="11" t="s">
        <v>26</v>
      </c>
      <c r="S3" s="11" t="s">
        <v>27</v>
      </c>
      <c r="T3" s="11" t="s">
        <v>28</v>
      </c>
      <c r="U3" s="11" t="s">
        <v>29</v>
      </c>
      <c r="V3" s="11" t="s">
        <v>30</v>
      </c>
    </row>
    <row r="4" spans="2:22" ht="15" customHeight="1" x14ac:dyDescent="0.25">
      <c r="B4" s="86" t="s">
        <v>41</v>
      </c>
      <c r="C4" s="87" t="s">
        <v>18</v>
      </c>
      <c r="D4" s="25">
        <v>11.4</v>
      </c>
      <c r="E4" s="28">
        <v>17.5</v>
      </c>
      <c r="F4" s="28">
        <v>19.899999999999999</v>
      </c>
      <c r="G4" s="28">
        <v>19.5</v>
      </c>
      <c r="H4" s="28">
        <v>21.1</v>
      </c>
      <c r="I4" s="28">
        <v>20.3</v>
      </c>
      <c r="J4" s="28">
        <v>22.4</v>
      </c>
      <c r="K4" s="52">
        <v>23.8</v>
      </c>
      <c r="M4" s="86" t="s">
        <v>41</v>
      </c>
      <c r="N4" s="87" t="s">
        <v>18</v>
      </c>
      <c r="O4" s="25">
        <v>12.4</v>
      </c>
      <c r="P4" s="28">
        <v>18.3</v>
      </c>
      <c r="Q4" s="28">
        <v>20.100000000000001</v>
      </c>
      <c r="R4" s="28">
        <v>21.9</v>
      </c>
      <c r="S4" s="28">
        <v>22.8</v>
      </c>
      <c r="T4" s="28">
        <v>24.1</v>
      </c>
      <c r="U4" s="28">
        <v>23.4</v>
      </c>
      <c r="V4" s="52">
        <v>25.5</v>
      </c>
    </row>
    <row r="5" spans="2:22" x14ac:dyDescent="0.25">
      <c r="B5" s="86"/>
      <c r="C5" s="87"/>
      <c r="D5" s="26">
        <v>12.4</v>
      </c>
      <c r="E5" s="30">
        <v>16.399999999999999</v>
      </c>
      <c r="F5" s="30">
        <v>20.399999999999999</v>
      </c>
      <c r="G5" s="30">
        <v>19.399999999999999</v>
      </c>
      <c r="H5" s="30">
        <v>22.7</v>
      </c>
      <c r="I5" s="30">
        <v>21.3</v>
      </c>
      <c r="J5" s="30">
        <v>23.2</v>
      </c>
      <c r="K5" s="53">
        <v>24.2</v>
      </c>
      <c r="M5" s="86"/>
      <c r="N5" s="87"/>
      <c r="O5" s="26">
        <v>10.4</v>
      </c>
      <c r="P5" s="30">
        <v>17.399999999999999</v>
      </c>
      <c r="Q5" s="30">
        <v>22.5</v>
      </c>
      <c r="R5" s="30">
        <v>20.7</v>
      </c>
      <c r="S5" s="30">
        <v>22.7</v>
      </c>
      <c r="T5" s="30">
        <v>22</v>
      </c>
      <c r="U5" s="30">
        <v>23.7</v>
      </c>
      <c r="V5" s="53">
        <v>26.4</v>
      </c>
    </row>
    <row r="6" spans="2:22" x14ac:dyDescent="0.25">
      <c r="B6" s="86"/>
      <c r="C6" s="87"/>
      <c r="D6" s="26">
        <v>10.5</v>
      </c>
      <c r="E6" s="30">
        <v>18.5</v>
      </c>
      <c r="F6" s="30">
        <v>19.8</v>
      </c>
      <c r="G6" s="30">
        <v>21.4</v>
      </c>
      <c r="H6" s="30">
        <v>20.5</v>
      </c>
      <c r="I6" s="30">
        <v>22.8</v>
      </c>
      <c r="J6" s="30">
        <v>22.8</v>
      </c>
      <c r="K6" s="53">
        <v>25.9</v>
      </c>
      <c r="M6" s="86"/>
      <c r="N6" s="87"/>
      <c r="O6" s="26">
        <v>12.9</v>
      </c>
      <c r="P6" s="30">
        <v>17.5</v>
      </c>
      <c r="Q6" s="30">
        <v>23.9</v>
      </c>
      <c r="R6" s="30">
        <v>21.4</v>
      </c>
      <c r="S6" s="30">
        <v>21.6</v>
      </c>
      <c r="T6" s="30">
        <v>21.5</v>
      </c>
      <c r="U6" s="30">
        <v>24.9</v>
      </c>
      <c r="V6" s="53">
        <v>25.1</v>
      </c>
    </row>
    <row r="7" spans="2:22" x14ac:dyDescent="0.25">
      <c r="B7" s="86"/>
      <c r="C7" s="87"/>
      <c r="D7" s="26">
        <v>10.4</v>
      </c>
      <c r="E7" s="30">
        <v>17.399999999999999</v>
      </c>
      <c r="F7" s="30">
        <v>21.3</v>
      </c>
      <c r="G7" s="30">
        <v>20.5</v>
      </c>
      <c r="H7" s="30">
        <v>20.9</v>
      </c>
      <c r="I7" s="30">
        <v>19.899999999999999</v>
      </c>
      <c r="J7" s="30">
        <v>23.1</v>
      </c>
      <c r="K7" s="53">
        <v>22.9</v>
      </c>
      <c r="M7" s="86"/>
      <c r="N7" s="87"/>
      <c r="O7" s="26">
        <v>12.4</v>
      </c>
      <c r="P7" s="30">
        <v>17.899999999999999</v>
      </c>
      <c r="Q7" s="30">
        <v>20.100000000000001</v>
      </c>
      <c r="R7" s="30">
        <v>23.8</v>
      </c>
      <c r="S7" s="30">
        <v>21.8</v>
      </c>
      <c r="T7" s="30">
        <v>23.7</v>
      </c>
      <c r="U7" s="30">
        <v>25.1</v>
      </c>
      <c r="V7" s="53">
        <v>26.5</v>
      </c>
    </row>
    <row r="8" spans="2:22" x14ac:dyDescent="0.25">
      <c r="B8" s="86"/>
      <c r="C8" s="87"/>
      <c r="D8" s="26">
        <v>9.9</v>
      </c>
      <c r="E8" s="30">
        <v>16.7</v>
      </c>
      <c r="F8" s="30">
        <v>21.4</v>
      </c>
      <c r="G8" s="30">
        <v>21.7</v>
      </c>
      <c r="H8" s="30">
        <v>21.2</v>
      </c>
      <c r="I8" s="30">
        <v>21.4</v>
      </c>
      <c r="J8" s="30">
        <v>24.6</v>
      </c>
      <c r="K8" s="53">
        <v>23.4</v>
      </c>
      <c r="M8" s="86"/>
      <c r="N8" s="87"/>
      <c r="O8" s="26">
        <v>11.3</v>
      </c>
      <c r="P8" s="30">
        <v>18.5</v>
      </c>
      <c r="Q8" s="30">
        <v>20.399999999999999</v>
      </c>
      <c r="R8" s="30">
        <v>22.6</v>
      </c>
      <c r="S8" s="30">
        <v>22.1</v>
      </c>
      <c r="T8" s="30">
        <v>22.7</v>
      </c>
      <c r="U8" s="30">
        <v>24.6</v>
      </c>
      <c r="V8" s="53">
        <v>25.9</v>
      </c>
    </row>
    <row r="9" spans="2:22" x14ac:dyDescent="0.25">
      <c r="B9" s="86"/>
      <c r="C9" s="87"/>
      <c r="D9" s="26">
        <v>11.5</v>
      </c>
      <c r="E9" s="30">
        <v>19.2</v>
      </c>
      <c r="F9" s="30">
        <v>19.7</v>
      </c>
      <c r="G9" s="30">
        <v>20.3</v>
      </c>
      <c r="H9" s="30">
        <v>19.899999999999999</v>
      </c>
      <c r="I9" s="30">
        <v>20.2</v>
      </c>
      <c r="J9" s="30">
        <v>21.4</v>
      </c>
      <c r="K9" s="53">
        <v>23.1</v>
      </c>
      <c r="M9" s="86"/>
      <c r="N9" s="87"/>
      <c r="O9" s="26">
        <v>12.4</v>
      </c>
      <c r="P9" s="30">
        <v>18.899999999999999</v>
      </c>
      <c r="Q9" s="30">
        <v>19.8</v>
      </c>
      <c r="R9" s="30">
        <v>21.5</v>
      </c>
      <c r="S9" s="30">
        <v>20.8</v>
      </c>
      <c r="T9" s="30">
        <v>23.5</v>
      </c>
      <c r="U9" s="30">
        <v>24.9</v>
      </c>
      <c r="V9" s="53">
        <v>27.2</v>
      </c>
    </row>
    <row r="10" spans="2:22" x14ac:dyDescent="0.25">
      <c r="B10" s="86"/>
      <c r="C10" s="87"/>
      <c r="D10" s="26">
        <v>11.4</v>
      </c>
      <c r="E10" s="30">
        <v>17.8</v>
      </c>
      <c r="F10" s="30">
        <v>20.5</v>
      </c>
      <c r="G10" s="30">
        <v>20.8</v>
      </c>
      <c r="H10" s="30">
        <v>20.6</v>
      </c>
      <c r="I10" s="30">
        <v>22.5</v>
      </c>
      <c r="J10" s="30">
        <v>23.4</v>
      </c>
      <c r="K10" s="53">
        <v>24.1</v>
      </c>
      <c r="M10" s="86"/>
      <c r="N10" s="87"/>
      <c r="O10" s="26">
        <v>13.5</v>
      </c>
      <c r="P10" s="30">
        <v>17.100000000000001</v>
      </c>
      <c r="Q10" s="30">
        <v>20.399999999999999</v>
      </c>
      <c r="R10" s="30">
        <v>23.8</v>
      </c>
      <c r="S10" s="30">
        <v>23.4</v>
      </c>
      <c r="T10" s="30">
        <v>21.7</v>
      </c>
      <c r="U10" s="30">
        <v>23.8</v>
      </c>
      <c r="V10" s="53">
        <v>26.1</v>
      </c>
    </row>
    <row r="11" spans="2:22" x14ac:dyDescent="0.25">
      <c r="B11" s="86"/>
      <c r="C11" s="87"/>
      <c r="D11" s="26">
        <v>12.4</v>
      </c>
      <c r="E11" s="30">
        <v>16.899999999999999</v>
      </c>
      <c r="F11" s="30">
        <v>20.9</v>
      </c>
      <c r="G11" s="30">
        <v>21.3</v>
      </c>
      <c r="H11" s="30">
        <v>21.8</v>
      </c>
      <c r="I11" s="30">
        <v>21.5</v>
      </c>
      <c r="J11" s="30">
        <v>23.9</v>
      </c>
      <c r="K11" s="53">
        <v>22.8</v>
      </c>
      <c r="M11" s="86"/>
      <c r="N11" s="87"/>
      <c r="O11" s="26">
        <v>12.4</v>
      </c>
      <c r="P11" s="30">
        <v>17.8</v>
      </c>
      <c r="Q11" s="30">
        <v>20.5</v>
      </c>
      <c r="R11" s="30">
        <v>23.5</v>
      </c>
      <c r="S11" s="30">
        <v>22.7</v>
      </c>
      <c r="T11" s="30">
        <v>24.7</v>
      </c>
      <c r="U11" s="30">
        <v>24.5</v>
      </c>
      <c r="V11" s="53">
        <v>25.2</v>
      </c>
    </row>
    <row r="12" spans="2:22" x14ac:dyDescent="0.25">
      <c r="B12" s="86"/>
      <c r="C12" s="87"/>
      <c r="D12" s="26">
        <v>11.5</v>
      </c>
      <c r="E12" s="30">
        <v>17.100000000000001</v>
      </c>
      <c r="F12" s="30">
        <v>20.100000000000001</v>
      </c>
      <c r="G12" s="30">
        <v>20.100000000000001</v>
      </c>
      <c r="H12" s="30">
        <v>21.4</v>
      </c>
      <c r="I12" s="30">
        <v>22.3</v>
      </c>
      <c r="J12" s="30">
        <v>21.6</v>
      </c>
      <c r="K12" s="53">
        <v>23.4</v>
      </c>
      <c r="M12" s="86"/>
      <c r="N12" s="87"/>
      <c r="O12" s="26">
        <v>11.3</v>
      </c>
      <c r="P12" s="30">
        <v>17.5</v>
      </c>
      <c r="Q12" s="30">
        <v>21.4</v>
      </c>
      <c r="R12" s="30">
        <v>21.8</v>
      </c>
      <c r="S12" s="30">
        <v>21.7</v>
      </c>
      <c r="T12" s="30">
        <v>21.4</v>
      </c>
      <c r="U12" s="30">
        <v>25.1</v>
      </c>
      <c r="V12" s="53">
        <v>24.8</v>
      </c>
    </row>
    <row r="13" spans="2:22" x14ac:dyDescent="0.25">
      <c r="B13" s="86"/>
      <c r="C13" s="87"/>
      <c r="D13" s="26">
        <v>10.9</v>
      </c>
      <c r="E13" s="30">
        <v>16.8</v>
      </c>
      <c r="F13" s="30">
        <v>19.5</v>
      </c>
      <c r="G13" s="30">
        <v>22.3</v>
      </c>
      <c r="H13" s="30">
        <v>22.2</v>
      </c>
      <c r="I13" s="30">
        <v>20.2</v>
      </c>
      <c r="J13" s="30">
        <v>23.4</v>
      </c>
      <c r="K13" s="53">
        <v>23.8</v>
      </c>
      <c r="M13" s="86"/>
      <c r="N13" s="87"/>
      <c r="O13" s="26">
        <v>11.9</v>
      </c>
      <c r="P13" s="30">
        <v>17.100000000000001</v>
      </c>
      <c r="Q13" s="30">
        <v>20.5</v>
      </c>
      <c r="R13" s="30">
        <v>22.1</v>
      </c>
      <c r="S13" s="30">
        <v>22.6</v>
      </c>
      <c r="T13" s="30">
        <v>22.9</v>
      </c>
      <c r="U13" s="30">
        <v>26.1</v>
      </c>
      <c r="V13" s="53">
        <v>25.6</v>
      </c>
    </row>
    <row r="14" spans="2:22" x14ac:dyDescent="0.25">
      <c r="B14" s="86"/>
      <c r="C14" s="87"/>
      <c r="D14" s="26">
        <v>10.6</v>
      </c>
      <c r="E14" s="30">
        <v>17.3</v>
      </c>
      <c r="F14" s="30">
        <v>20.8</v>
      </c>
      <c r="G14" s="30">
        <v>22.1</v>
      </c>
      <c r="H14" s="30">
        <v>20.3</v>
      </c>
      <c r="I14" s="30">
        <v>22.4</v>
      </c>
      <c r="J14" s="30">
        <v>22.7</v>
      </c>
      <c r="K14" s="53">
        <v>24.6</v>
      </c>
      <c r="M14" s="86"/>
      <c r="N14" s="87"/>
      <c r="O14" s="26">
        <v>12.9</v>
      </c>
      <c r="P14" s="30">
        <v>18.399999999999999</v>
      </c>
      <c r="Q14" s="30">
        <v>20.5</v>
      </c>
      <c r="R14" s="30">
        <v>21</v>
      </c>
      <c r="S14" s="30">
        <v>21.6</v>
      </c>
      <c r="T14" s="30">
        <v>23.5</v>
      </c>
      <c r="U14" s="30">
        <v>24.9</v>
      </c>
      <c r="V14" s="53">
        <v>27.5</v>
      </c>
    </row>
    <row r="15" spans="2:22" x14ac:dyDescent="0.25">
      <c r="B15" s="86"/>
      <c r="C15" s="87"/>
      <c r="D15" s="27">
        <v>12.5</v>
      </c>
      <c r="E15" s="32">
        <v>16.399999999999999</v>
      </c>
      <c r="F15" s="32">
        <v>19.600000000000001</v>
      </c>
      <c r="G15" s="32">
        <v>19.2</v>
      </c>
      <c r="H15" s="32">
        <v>20.6</v>
      </c>
      <c r="I15" s="32">
        <v>19.8</v>
      </c>
      <c r="J15" s="54">
        <v>23.15</v>
      </c>
      <c r="K15" s="55">
        <v>25.7</v>
      </c>
      <c r="M15" s="86"/>
      <c r="N15" s="87"/>
      <c r="O15" s="27">
        <v>11.9</v>
      </c>
      <c r="P15" s="32">
        <v>18.3</v>
      </c>
      <c r="Q15" s="32">
        <v>21</v>
      </c>
      <c r="R15" s="32">
        <v>20.3</v>
      </c>
      <c r="S15" s="32">
        <v>22.9</v>
      </c>
      <c r="T15" s="32">
        <v>22.1</v>
      </c>
      <c r="U15" s="32">
        <v>25</v>
      </c>
      <c r="V15" s="55">
        <v>26.8</v>
      </c>
    </row>
    <row r="16" spans="2:22" x14ac:dyDescent="0.25">
      <c r="B16" s="86"/>
      <c r="C16" s="87" t="s">
        <v>19</v>
      </c>
      <c r="D16" s="25">
        <v>8.9</v>
      </c>
      <c r="E16" s="28">
        <v>8.6999999999999993</v>
      </c>
      <c r="F16" s="28">
        <v>7.4</v>
      </c>
      <c r="G16" s="28"/>
      <c r="H16" s="28"/>
      <c r="I16" s="28"/>
      <c r="J16" s="28"/>
      <c r="K16" s="52"/>
      <c r="M16" s="86"/>
      <c r="N16" s="87" t="s">
        <v>19</v>
      </c>
      <c r="O16" s="25">
        <v>9.6999999999999993</v>
      </c>
      <c r="P16" s="28">
        <v>10.3</v>
      </c>
      <c r="Q16" s="28">
        <v>9.4</v>
      </c>
      <c r="R16" s="28"/>
      <c r="S16" s="28"/>
      <c r="T16" s="28"/>
      <c r="U16" s="28"/>
      <c r="V16" s="52"/>
    </row>
    <row r="17" spans="2:22" x14ac:dyDescent="0.25">
      <c r="B17" s="86"/>
      <c r="C17" s="87"/>
      <c r="D17" s="26">
        <v>9.4</v>
      </c>
      <c r="E17" s="30">
        <v>9</v>
      </c>
      <c r="F17" s="30">
        <v>8.1</v>
      </c>
      <c r="G17" s="30"/>
      <c r="H17" s="30"/>
      <c r="I17" s="30"/>
      <c r="J17" s="30"/>
      <c r="K17" s="53"/>
      <c r="M17" s="86"/>
      <c r="N17" s="87"/>
      <c r="O17" s="26">
        <v>10.4</v>
      </c>
      <c r="P17" s="30">
        <v>9.5</v>
      </c>
      <c r="Q17" s="30">
        <v>8.3000000000000007</v>
      </c>
      <c r="R17" s="30"/>
      <c r="S17" s="30"/>
      <c r="T17" s="30"/>
      <c r="U17" s="30"/>
      <c r="V17" s="53"/>
    </row>
    <row r="18" spans="2:22" x14ac:dyDescent="0.25">
      <c r="B18" s="86"/>
      <c r="C18" s="87"/>
      <c r="D18" s="26">
        <v>10.3</v>
      </c>
      <c r="E18" s="30">
        <v>9.4</v>
      </c>
      <c r="F18" s="30">
        <v>8.1999999999999993</v>
      </c>
      <c r="G18" s="30"/>
      <c r="H18" s="30"/>
      <c r="I18" s="30"/>
      <c r="J18" s="30"/>
      <c r="K18" s="53"/>
      <c r="M18" s="86"/>
      <c r="N18" s="87"/>
      <c r="O18" s="26">
        <v>10.9</v>
      </c>
      <c r="P18" s="30">
        <v>9.6999999999999993</v>
      </c>
      <c r="Q18" s="30">
        <v>8.1999999999999993</v>
      </c>
      <c r="R18" s="30"/>
      <c r="S18" s="30"/>
      <c r="T18" s="30"/>
      <c r="U18" s="30"/>
      <c r="V18" s="53"/>
    </row>
    <row r="19" spans="2:22" x14ac:dyDescent="0.25">
      <c r="B19" s="86"/>
      <c r="C19" s="87"/>
      <c r="D19" s="26">
        <v>9.5</v>
      </c>
      <c r="E19" s="30">
        <v>8.4</v>
      </c>
      <c r="F19" s="30">
        <v>7.9</v>
      </c>
      <c r="G19" s="30"/>
      <c r="H19" s="30"/>
      <c r="I19" s="30"/>
      <c r="J19" s="30"/>
      <c r="K19" s="53"/>
      <c r="M19" s="86"/>
      <c r="N19" s="87"/>
      <c r="O19" s="26">
        <v>10.8</v>
      </c>
      <c r="P19" s="30">
        <v>9.4</v>
      </c>
      <c r="Q19" s="30">
        <v>7.7</v>
      </c>
      <c r="R19" s="30"/>
      <c r="S19" s="30"/>
      <c r="T19" s="30"/>
      <c r="U19" s="30"/>
      <c r="V19" s="53"/>
    </row>
    <row r="20" spans="2:22" x14ac:dyDescent="0.25">
      <c r="B20" s="86"/>
      <c r="C20" s="87"/>
      <c r="D20" s="26">
        <v>8.6999999999999993</v>
      </c>
      <c r="E20" s="30">
        <v>8</v>
      </c>
      <c r="F20" s="30">
        <v>7.4</v>
      </c>
      <c r="G20" s="30"/>
      <c r="H20" s="30"/>
      <c r="I20" s="30"/>
      <c r="J20" s="30"/>
      <c r="K20" s="53"/>
      <c r="M20" s="86"/>
      <c r="N20" s="87"/>
      <c r="O20" s="26">
        <v>9.1</v>
      </c>
      <c r="P20" s="30">
        <v>8.9</v>
      </c>
      <c r="Q20" s="30"/>
      <c r="R20" s="30"/>
      <c r="S20" s="30"/>
      <c r="T20" s="30"/>
      <c r="U20" s="30"/>
      <c r="V20" s="53"/>
    </row>
    <row r="21" spans="2:22" x14ac:dyDescent="0.25">
      <c r="B21" s="86"/>
      <c r="C21" s="87"/>
      <c r="D21" s="26">
        <v>10.8</v>
      </c>
      <c r="E21" s="30">
        <v>8.3000000000000007</v>
      </c>
      <c r="F21" s="30"/>
      <c r="G21" s="30"/>
      <c r="H21" s="30"/>
      <c r="I21" s="30"/>
      <c r="J21" s="30"/>
      <c r="K21" s="53"/>
      <c r="M21" s="86"/>
      <c r="N21" s="87"/>
      <c r="O21" s="26">
        <v>9.1999999999999993</v>
      </c>
      <c r="P21" s="30">
        <v>11</v>
      </c>
      <c r="Q21" s="30"/>
      <c r="R21" s="30"/>
      <c r="S21" s="30"/>
      <c r="T21" s="30"/>
      <c r="U21" s="30"/>
      <c r="V21" s="53"/>
    </row>
    <row r="22" spans="2:22" x14ac:dyDescent="0.25">
      <c r="B22" s="86"/>
      <c r="C22" s="87"/>
      <c r="D22" s="26">
        <v>9.3000000000000007</v>
      </c>
      <c r="E22" s="30">
        <v>10.4</v>
      </c>
      <c r="F22" s="30"/>
      <c r="G22" s="30"/>
      <c r="H22" s="30"/>
      <c r="I22" s="30"/>
      <c r="J22" s="30"/>
      <c r="K22" s="53"/>
      <c r="M22" s="86"/>
      <c r="N22" s="87"/>
      <c r="O22" s="26">
        <v>10.3</v>
      </c>
      <c r="P22" s="30">
        <v>10.7</v>
      </c>
      <c r="Q22" s="30"/>
      <c r="R22" s="30"/>
      <c r="S22" s="30"/>
      <c r="T22" s="30"/>
      <c r="U22" s="30"/>
      <c r="V22" s="53"/>
    </row>
    <row r="23" spans="2:22" x14ac:dyDescent="0.25">
      <c r="B23" s="86"/>
      <c r="C23" s="87"/>
      <c r="D23" s="26">
        <v>9.9</v>
      </c>
      <c r="E23" s="30">
        <v>9.1999999999999993</v>
      </c>
      <c r="F23" s="30"/>
      <c r="G23" s="30"/>
      <c r="H23" s="30"/>
      <c r="I23" s="30"/>
      <c r="J23" s="30"/>
      <c r="K23" s="53"/>
      <c r="M23" s="86"/>
      <c r="N23" s="87"/>
      <c r="O23" s="26">
        <v>11.3</v>
      </c>
      <c r="P23" s="30">
        <v>9.6</v>
      </c>
      <c r="Q23" s="30"/>
      <c r="R23" s="30"/>
      <c r="S23" s="30"/>
      <c r="T23" s="30"/>
      <c r="U23" s="30"/>
      <c r="V23" s="53"/>
    </row>
    <row r="24" spans="2:22" x14ac:dyDescent="0.25">
      <c r="B24" s="86"/>
      <c r="C24" s="87"/>
      <c r="D24" s="26">
        <v>8.4</v>
      </c>
      <c r="E24" s="30">
        <v>8.3000000000000007</v>
      </c>
      <c r="F24" s="30"/>
      <c r="G24" s="30"/>
      <c r="H24" s="30"/>
      <c r="I24" s="30"/>
      <c r="J24" s="30"/>
      <c r="K24" s="53"/>
      <c r="M24" s="86"/>
      <c r="N24" s="87"/>
      <c r="O24" s="26">
        <v>10.4</v>
      </c>
      <c r="P24" s="30">
        <v>11.4</v>
      </c>
      <c r="Q24" s="30"/>
      <c r="R24" s="30"/>
      <c r="S24" s="30"/>
      <c r="T24" s="30"/>
      <c r="U24" s="30"/>
      <c r="V24" s="53"/>
    </row>
    <row r="25" spans="2:22" x14ac:dyDescent="0.25">
      <c r="B25" s="86"/>
      <c r="C25" s="87"/>
      <c r="D25" s="26">
        <v>10.4</v>
      </c>
      <c r="E25" s="30">
        <v>8.9</v>
      </c>
      <c r="F25" s="30"/>
      <c r="G25" s="30"/>
      <c r="H25" s="30"/>
      <c r="I25" s="30"/>
      <c r="J25" s="30"/>
      <c r="K25" s="53"/>
      <c r="M25" s="86"/>
      <c r="N25" s="87"/>
      <c r="O25" s="26">
        <v>12.5</v>
      </c>
      <c r="P25" s="30">
        <v>10.5</v>
      </c>
      <c r="Q25" s="30"/>
      <c r="R25" s="30"/>
      <c r="S25" s="30"/>
      <c r="T25" s="30"/>
      <c r="U25" s="30"/>
      <c r="V25" s="53"/>
    </row>
    <row r="26" spans="2:22" x14ac:dyDescent="0.25">
      <c r="B26" s="86"/>
      <c r="C26" s="87"/>
      <c r="D26" s="26">
        <v>9.3000000000000007</v>
      </c>
      <c r="E26" s="30">
        <v>9.1</v>
      </c>
      <c r="F26" s="30"/>
      <c r="G26" s="30"/>
      <c r="H26" s="30"/>
      <c r="I26" s="30"/>
      <c r="J26" s="30"/>
      <c r="K26" s="53"/>
      <c r="M26" s="86"/>
      <c r="N26" s="87"/>
      <c r="O26" s="26">
        <v>10.5</v>
      </c>
      <c r="P26" s="30">
        <v>8.6</v>
      </c>
      <c r="Q26" s="30"/>
      <c r="R26" s="30"/>
      <c r="S26" s="30"/>
      <c r="T26" s="30"/>
      <c r="U26" s="30"/>
      <c r="V26" s="53"/>
    </row>
    <row r="27" spans="2:22" x14ac:dyDescent="0.25">
      <c r="B27" s="86"/>
      <c r="C27" s="87"/>
      <c r="D27" s="27">
        <v>8.6999999999999993</v>
      </c>
      <c r="E27" s="32">
        <v>8.9</v>
      </c>
      <c r="F27" s="32"/>
      <c r="G27" s="32"/>
      <c r="H27" s="32"/>
      <c r="I27" s="32"/>
      <c r="J27" s="32"/>
      <c r="K27" s="55"/>
      <c r="M27" s="86"/>
      <c r="N27" s="87"/>
      <c r="O27" s="27">
        <v>10.6</v>
      </c>
      <c r="P27" s="32">
        <v>9.4</v>
      </c>
      <c r="Q27" s="32"/>
      <c r="R27" s="32"/>
      <c r="S27" s="32"/>
      <c r="T27" s="32"/>
      <c r="U27" s="32"/>
      <c r="V27" s="55"/>
    </row>
    <row r="28" spans="2:22" ht="15" customHeight="1" x14ac:dyDescent="0.25">
      <c r="B28" s="86" t="s">
        <v>42</v>
      </c>
      <c r="C28" s="87" t="s">
        <v>18</v>
      </c>
      <c r="D28" s="25">
        <v>10.4</v>
      </c>
      <c r="E28" s="28">
        <v>14.8</v>
      </c>
      <c r="F28" s="28">
        <v>16.8</v>
      </c>
      <c r="G28" s="28">
        <v>18.3</v>
      </c>
      <c r="H28" s="28">
        <v>19.399999999999999</v>
      </c>
      <c r="I28" s="28">
        <v>18.899999999999999</v>
      </c>
      <c r="J28" s="28">
        <v>19.7</v>
      </c>
      <c r="K28" s="52">
        <v>22.3</v>
      </c>
      <c r="M28" s="86" t="s">
        <v>42</v>
      </c>
      <c r="N28" s="87" t="s">
        <v>18</v>
      </c>
      <c r="O28" s="25">
        <v>10.3</v>
      </c>
      <c r="P28" s="28">
        <v>15.4</v>
      </c>
      <c r="Q28" s="28">
        <v>17.899999999999999</v>
      </c>
      <c r="R28" s="28">
        <v>19.2</v>
      </c>
      <c r="S28" s="28">
        <v>21.4</v>
      </c>
      <c r="T28" s="28">
        <v>22.4</v>
      </c>
      <c r="U28" s="28">
        <v>21.9</v>
      </c>
      <c r="V28" s="52">
        <v>23.6</v>
      </c>
    </row>
    <row r="29" spans="2:22" x14ac:dyDescent="0.25">
      <c r="B29" s="86"/>
      <c r="C29" s="87"/>
      <c r="D29" s="26">
        <v>9.6</v>
      </c>
      <c r="E29" s="30">
        <v>14.9</v>
      </c>
      <c r="F29" s="30">
        <v>16.8</v>
      </c>
      <c r="G29" s="30">
        <v>17.3</v>
      </c>
      <c r="H29" s="30">
        <v>18.399999999999999</v>
      </c>
      <c r="I29" s="30">
        <v>19.399999999999999</v>
      </c>
      <c r="J29" s="30">
        <v>20.7</v>
      </c>
      <c r="K29" s="53">
        <v>23.6</v>
      </c>
      <c r="M29" s="86"/>
      <c r="N29" s="87"/>
      <c r="O29" s="26">
        <v>11.6</v>
      </c>
      <c r="P29" s="30">
        <v>15.3</v>
      </c>
      <c r="Q29" s="30">
        <v>18.5</v>
      </c>
      <c r="R29" s="30">
        <v>19.5</v>
      </c>
      <c r="S29" s="30">
        <v>20.6</v>
      </c>
      <c r="T29" s="30">
        <v>20.100000000000001</v>
      </c>
      <c r="U29" s="30">
        <v>22.1</v>
      </c>
      <c r="V29" s="53">
        <v>24.1</v>
      </c>
    </row>
    <row r="30" spans="2:22" x14ac:dyDescent="0.25">
      <c r="B30" s="86"/>
      <c r="C30" s="87"/>
      <c r="D30" s="26">
        <v>10.5</v>
      </c>
      <c r="E30" s="30">
        <v>15.6</v>
      </c>
      <c r="F30" s="30">
        <v>17.399999999999999</v>
      </c>
      <c r="G30" s="30">
        <v>16.899999999999999</v>
      </c>
      <c r="H30" s="30">
        <v>20.2</v>
      </c>
      <c r="I30" s="30">
        <v>21.2</v>
      </c>
      <c r="J30" s="30">
        <v>19.8</v>
      </c>
      <c r="K30" s="53">
        <v>21.8</v>
      </c>
      <c r="M30" s="86"/>
      <c r="N30" s="87"/>
      <c r="O30" s="26">
        <v>10.4</v>
      </c>
      <c r="P30" s="30">
        <v>13.6</v>
      </c>
      <c r="Q30" s="30">
        <v>17.399999999999999</v>
      </c>
      <c r="R30" s="30">
        <v>20.399999999999999</v>
      </c>
      <c r="S30" s="30">
        <v>19.2</v>
      </c>
      <c r="T30" s="30">
        <v>22.4</v>
      </c>
      <c r="U30" s="30">
        <v>20.7</v>
      </c>
      <c r="V30" s="53">
        <v>22.3</v>
      </c>
    </row>
    <row r="31" spans="2:22" x14ac:dyDescent="0.25">
      <c r="B31" s="86"/>
      <c r="C31" s="87"/>
      <c r="D31" s="26">
        <v>11.4</v>
      </c>
      <c r="E31" s="30">
        <v>13.2</v>
      </c>
      <c r="F31" s="30">
        <v>17.2</v>
      </c>
      <c r="G31" s="30">
        <v>19.5</v>
      </c>
      <c r="H31" s="30">
        <v>17.2</v>
      </c>
      <c r="I31" s="30">
        <v>18.5</v>
      </c>
      <c r="J31" s="30">
        <v>21.4</v>
      </c>
      <c r="K31" s="53">
        <v>19.600000000000001</v>
      </c>
      <c r="M31" s="86"/>
      <c r="N31" s="87"/>
      <c r="O31" s="26">
        <v>11.3</v>
      </c>
      <c r="P31" s="30">
        <v>14.7</v>
      </c>
      <c r="Q31" s="30">
        <v>17.600000000000001</v>
      </c>
      <c r="R31" s="30">
        <v>21.3</v>
      </c>
      <c r="S31" s="30">
        <v>19.399999999999999</v>
      </c>
      <c r="T31" s="30">
        <v>20.399999999999999</v>
      </c>
      <c r="U31" s="30">
        <v>20.6</v>
      </c>
      <c r="V31" s="53">
        <v>23.9</v>
      </c>
    </row>
    <row r="32" spans="2:22" x14ac:dyDescent="0.25">
      <c r="B32" s="86"/>
      <c r="C32" s="87"/>
      <c r="D32" s="26">
        <v>11.1</v>
      </c>
      <c r="E32" s="30">
        <v>15.2</v>
      </c>
      <c r="F32" s="30">
        <v>17.399999999999999</v>
      </c>
      <c r="G32" s="30">
        <v>19.2</v>
      </c>
      <c r="H32" s="30">
        <v>18.100000000000001</v>
      </c>
      <c r="I32" s="30">
        <v>19.600000000000001</v>
      </c>
      <c r="J32" s="30">
        <v>20.6</v>
      </c>
      <c r="K32" s="53">
        <v>20.100000000000001</v>
      </c>
      <c r="M32" s="86"/>
      <c r="N32" s="87"/>
      <c r="O32" s="26">
        <v>12.6</v>
      </c>
      <c r="P32" s="30">
        <v>15.6</v>
      </c>
      <c r="Q32" s="30">
        <v>18.399999999999999</v>
      </c>
      <c r="R32" s="30">
        <v>21.1</v>
      </c>
      <c r="S32" s="30">
        <v>20.399999999999999</v>
      </c>
      <c r="T32" s="30">
        <v>21.5</v>
      </c>
      <c r="U32" s="30">
        <v>21.9</v>
      </c>
      <c r="V32" s="53">
        <v>22.3</v>
      </c>
    </row>
    <row r="33" spans="2:22" x14ac:dyDescent="0.25">
      <c r="B33" s="86"/>
      <c r="C33" s="87"/>
      <c r="D33" s="26">
        <v>9.6</v>
      </c>
      <c r="E33" s="30">
        <v>13.8</v>
      </c>
      <c r="F33" s="30">
        <v>16.5</v>
      </c>
      <c r="G33" s="30">
        <v>17.100000000000001</v>
      </c>
      <c r="H33" s="30">
        <v>18.600000000000001</v>
      </c>
      <c r="I33" s="30">
        <v>21.6</v>
      </c>
      <c r="J33" s="30">
        <v>19.100000000000001</v>
      </c>
      <c r="K33" s="53">
        <v>21.1</v>
      </c>
      <c r="M33" s="86"/>
      <c r="N33" s="87"/>
      <c r="O33" s="26">
        <v>11</v>
      </c>
      <c r="P33" s="30">
        <v>15.4</v>
      </c>
      <c r="Q33" s="30">
        <v>16.3</v>
      </c>
      <c r="R33" s="30">
        <v>20.5</v>
      </c>
      <c r="S33" s="30">
        <v>19.7</v>
      </c>
      <c r="T33" s="30">
        <v>20.3</v>
      </c>
      <c r="U33" s="30">
        <v>21.4</v>
      </c>
      <c r="V33" s="53">
        <v>21.8</v>
      </c>
    </row>
    <row r="34" spans="2:22" x14ac:dyDescent="0.25">
      <c r="B34" s="86"/>
      <c r="C34" s="87"/>
      <c r="D34" s="26">
        <v>10.5</v>
      </c>
      <c r="E34" s="30">
        <v>14.5</v>
      </c>
      <c r="F34" s="30">
        <v>16.8</v>
      </c>
      <c r="G34" s="30">
        <v>17.2</v>
      </c>
      <c r="H34" s="30">
        <v>19.8</v>
      </c>
      <c r="I34" s="30">
        <v>21.6</v>
      </c>
      <c r="J34" s="30">
        <v>19.399999999999999</v>
      </c>
      <c r="K34" s="53">
        <v>21.8</v>
      </c>
      <c r="M34" s="86"/>
      <c r="N34" s="87"/>
      <c r="O34" s="26">
        <v>12.4</v>
      </c>
      <c r="P34" s="30">
        <v>13.2</v>
      </c>
      <c r="Q34" s="30">
        <v>16.2</v>
      </c>
      <c r="R34" s="30">
        <v>19.8</v>
      </c>
      <c r="S34" s="30">
        <v>19.899999999999999</v>
      </c>
      <c r="T34" s="30">
        <v>20.3</v>
      </c>
      <c r="U34" s="30">
        <v>22.6</v>
      </c>
      <c r="V34" s="53">
        <v>24.6</v>
      </c>
    </row>
    <row r="35" spans="2:22" x14ac:dyDescent="0.25">
      <c r="B35" s="86"/>
      <c r="C35" s="87"/>
      <c r="D35" s="26">
        <v>11.6</v>
      </c>
      <c r="E35" s="30">
        <v>13.9</v>
      </c>
      <c r="F35" s="30">
        <v>16.5</v>
      </c>
      <c r="G35" s="30">
        <v>16.899999999999999</v>
      </c>
      <c r="H35" s="30">
        <v>20.5</v>
      </c>
      <c r="I35" s="30">
        <v>20.399999999999999</v>
      </c>
      <c r="J35" s="30">
        <v>21.8</v>
      </c>
      <c r="K35" s="53">
        <v>20.6</v>
      </c>
      <c r="M35" s="86"/>
      <c r="N35" s="87"/>
      <c r="O35" s="26">
        <v>10.4</v>
      </c>
      <c r="P35" s="30">
        <v>14.8</v>
      </c>
      <c r="Q35" s="30">
        <v>16.7</v>
      </c>
      <c r="R35" s="30">
        <v>18.899999999999999</v>
      </c>
      <c r="S35" s="30">
        <v>20.6</v>
      </c>
      <c r="T35" s="30">
        <v>21.5</v>
      </c>
      <c r="U35" s="30">
        <v>21.6</v>
      </c>
      <c r="V35" s="53"/>
    </row>
    <row r="36" spans="2:22" x14ac:dyDescent="0.25">
      <c r="B36" s="86"/>
      <c r="C36" s="87"/>
      <c r="D36" s="26">
        <v>12.4</v>
      </c>
      <c r="E36" s="30">
        <v>13.6</v>
      </c>
      <c r="F36" s="30">
        <v>17.399999999999999</v>
      </c>
      <c r="G36" s="30">
        <v>17.399999999999999</v>
      </c>
      <c r="H36" s="30">
        <v>17.399999999999999</v>
      </c>
      <c r="I36" s="30">
        <v>19.5</v>
      </c>
      <c r="J36" s="30">
        <v>20.6</v>
      </c>
      <c r="K36" s="53"/>
      <c r="M36" s="86"/>
      <c r="N36" s="87"/>
      <c r="O36" s="26">
        <v>11.4</v>
      </c>
      <c r="P36" s="30">
        <v>13.4</v>
      </c>
      <c r="Q36" s="30">
        <v>17.399999999999999</v>
      </c>
      <c r="R36" s="30">
        <v>20.100000000000001</v>
      </c>
      <c r="S36" s="30">
        <v>20.5</v>
      </c>
      <c r="T36" s="30">
        <v>22.6</v>
      </c>
      <c r="U36" s="30">
        <v>25.7</v>
      </c>
      <c r="V36" s="53"/>
    </row>
    <row r="37" spans="2:22" x14ac:dyDescent="0.25">
      <c r="B37" s="86"/>
      <c r="C37" s="87"/>
      <c r="D37" s="26">
        <v>11.4</v>
      </c>
      <c r="E37" s="30">
        <v>14.2</v>
      </c>
      <c r="F37" s="30">
        <v>16.2</v>
      </c>
      <c r="G37" s="30">
        <v>17.3</v>
      </c>
      <c r="H37" s="30">
        <v>18.399999999999999</v>
      </c>
      <c r="I37" s="30">
        <v>18.5</v>
      </c>
      <c r="J37" s="30"/>
      <c r="K37" s="53"/>
      <c r="M37" s="86"/>
      <c r="N37" s="87"/>
      <c r="O37" s="26">
        <v>12.4</v>
      </c>
      <c r="P37" s="30">
        <v>15.8</v>
      </c>
      <c r="Q37" s="30">
        <v>16.399999999999999</v>
      </c>
      <c r="R37" s="30">
        <v>19.3</v>
      </c>
      <c r="S37" s="30">
        <v>20.9</v>
      </c>
      <c r="T37" s="30">
        <v>21.4</v>
      </c>
      <c r="U37" s="30"/>
      <c r="V37" s="53"/>
    </row>
    <row r="38" spans="2:22" x14ac:dyDescent="0.25">
      <c r="B38" s="86"/>
      <c r="C38" s="87"/>
      <c r="D38" s="26">
        <v>10.6</v>
      </c>
      <c r="E38" s="30">
        <v>13.6</v>
      </c>
      <c r="F38" s="30">
        <v>16.8</v>
      </c>
      <c r="G38" s="30">
        <v>19.8</v>
      </c>
      <c r="H38" s="30">
        <v>18.899999999999999</v>
      </c>
      <c r="I38" s="30">
        <v>19.3</v>
      </c>
      <c r="J38" s="30"/>
      <c r="K38" s="53"/>
      <c r="M38" s="86"/>
      <c r="N38" s="87"/>
      <c r="O38" s="26">
        <v>12.9</v>
      </c>
      <c r="P38" s="30">
        <v>14.7</v>
      </c>
      <c r="Q38" s="30">
        <v>17.2</v>
      </c>
      <c r="R38" s="30">
        <v>19.399999999999999</v>
      </c>
      <c r="S38" s="30">
        <v>19.100000000000001</v>
      </c>
      <c r="T38" s="30">
        <v>20.7</v>
      </c>
      <c r="U38" s="30"/>
      <c r="V38" s="53"/>
    </row>
    <row r="39" spans="2:22" x14ac:dyDescent="0.25">
      <c r="B39" s="86"/>
      <c r="C39" s="87"/>
      <c r="D39" s="27">
        <v>9.9</v>
      </c>
      <c r="E39" s="32">
        <v>13.8</v>
      </c>
      <c r="F39" s="32">
        <v>16.2</v>
      </c>
      <c r="G39" s="32">
        <v>19.399999999999999</v>
      </c>
      <c r="H39" s="32">
        <v>17.899999999999999</v>
      </c>
      <c r="I39" s="32"/>
      <c r="J39" s="32"/>
      <c r="K39" s="55"/>
      <c r="M39" s="86"/>
      <c r="N39" s="87"/>
      <c r="O39" s="27">
        <v>11.6</v>
      </c>
      <c r="P39" s="32">
        <v>14.3</v>
      </c>
      <c r="Q39" s="32">
        <v>16.899999999999999</v>
      </c>
      <c r="R39" s="32">
        <v>21.1</v>
      </c>
      <c r="S39" s="32">
        <v>20.399999999999999</v>
      </c>
      <c r="T39" s="32"/>
      <c r="U39" s="32"/>
      <c r="V39" s="55"/>
    </row>
    <row r="40" spans="2:22" x14ac:dyDescent="0.25">
      <c r="B40" s="86"/>
      <c r="C40" s="87" t="s">
        <v>19</v>
      </c>
      <c r="D40" s="25">
        <v>11.5</v>
      </c>
      <c r="E40" s="28">
        <v>12.8</v>
      </c>
      <c r="F40" s="28">
        <v>16.8</v>
      </c>
      <c r="G40" s="28">
        <v>16.399999999999999</v>
      </c>
      <c r="H40" s="28">
        <v>17.399999999999999</v>
      </c>
      <c r="I40" s="28">
        <v>18.2</v>
      </c>
      <c r="J40" s="28">
        <v>17.8</v>
      </c>
      <c r="K40" s="52">
        <v>18.3</v>
      </c>
      <c r="M40" s="86"/>
      <c r="N40" s="87" t="s">
        <v>19</v>
      </c>
      <c r="O40" s="25">
        <v>10.4</v>
      </c>
      <c r="P40" s="28">
        <v>14.3</v>
      </c>
      <c r="Q40" s="28">
        <v>15.7</v>
      </c>
      <c r="R40" s="28">
        <v>17.399999999999999</v>
      </c>
      <c r="S40" s="28">
        <v>18.5</v>
      </c>
      <c r="T40" s="28">
        <v>20.3</v>
      </c>
      <c r="U40" s="28">
        <v>20.3</v>
      </c>
      <c r="V40" s="52">
        <v>21.5</v>
      </c>
    </row>
    <row r="41" spans="2:22" x14ac:dyDescent="0.25">
      <c r="B41" s="86"/>
      <c r="C41" s="87"/>
      <c r="D41" s="26">
        <v>9.3000000000000007</v>
      </c>
      <c r="E41" s="30">
        <v>14.2</v>
      </c>
      <c r="F41" s="30">
        <v>14.8</v>
      </c>
      <c r="G41" s="30">
        <v>14.7</v>
      </c>
      <c r="H41" s="30">
        <v>18</v>
      </c>
      <c r="I41" s="30">
        <v>17.899999999999999</v>
      </c>
      <c r="J41" s="30">
        <v>17.600000000000001</v>
      </c>
      <c r="K41" s="53">
        <v>19.100000000000001</v>
      </c>
      <c r="M41" s="86"/>
      <c r="N41" s="87"/>
      <c r="O41" s="26">
        <v>9.9</v>
      </c>
      <c r="P41" s="30">
        <v>13.2</v>
      </c>
      <c r="Q41" s="30">
        <v>16.3</v>
      </c>
      <c r="R41" s="30">
        <v>16.8</v>
      </c>
      <c r="S41" s="30">
        <v>17.899999999999999</v>
      </c>
      <c r="T41" s="30">
        <v>19.399999999999999</v>
      </c>
      <c r="U41" s="30">
        <v>20.9</v>
      </c>
      <c r="V41" s="53">
        <v>21.7</v>
      </c>
    </row>
    <row r="42" spans="2:22" x14ac:dyDescent="0.25">
      <c r="B42" s="86"/>
      <c r="C42" s="87"/>
      <c r="D42" s="26">
        <v>9.1999999999999993</v>
      </c>
      <c r="E42" s="30">
        <v>11.5</v>
      </c>
      <c r="F42" s="30">
        <v>14.4</v>
      </c>
      <c r="G42" s="30">
        <v>16.100000000000001</v>
      </c>
      <c r="H42" s="30">
        <v>17.399999999999999</v>
      </c>
      <c r="I42" s="30">
        <v>16.7</v>
      </c>
      <c r="J42" s="30">
        <v>18.899999999999999</v>
      </c>
      <c r="K42" s="53">
        <v>18.399999999999999</v>
      </c>
      <c r="M42" s="86"/>
      <c r="N42" s="87"/>
      <c r="O42" s="26">
        <v>11.5</v>
      </c>
      <c r="P42" s="30">
        <v>14.8</v>
      </c>
      <c r="Q42" s="30">
        <v>15.9</v>
      </c>
      <c r="R42" s="30">
        <v>17.899999999999999</v>
      </c>
      <c r="S42" s="30">
        <v>18.2</v>
      </c>
      <c r="T42" s="30">
        <v>18.899999999999999</v>
      </c>
      <c r="U42" s="30">
        <v>21.4</v>
      </c>
      <c r="V42" s="53">
        <v>20.5</v>
      </c>
    </row>
    <row r="43" spans="2:22" x14ac:dyDescent="0.25">
      <c r="B43" s="86"/>
      <c r="C43" s="87"/>
      <c r="D43" s="26">
        <v>10.199999999999999</v>
      </c>
      <c r="E43" s="30">
        <v>12.6</v>
      </c>
      <c r="F43" s="30">
        <v>14.6</v>
      </c>
      <c r="G43" s="30">
        <v>15.6</v>
      </c>
      <c r="H43" s="30">
        <v>16.399999999999999</v>
      </c>
      <c r="I43" s="30">
        <v>17.8</v>
      </c>
      <c r="J43" s="30">
        <v>17.600000000000001</v>
      </c>
      <c r="K43" s="53">
        <v>18.100000000000001</v>
      </c>
      <c r="M43" s="86"/>
      <c r="N43" s="87"/>
      <c r="O43" s="26">
        <v>11.4</v>
      </c>
      <c r="P43" s="30">
        <v>12.9</v>
      </c>
      <c r="Q43" s="30">
        <v>15.7</v>
      </c>
      <c r="R43" s="30">
        <v>16.399999999999999</v>
      </c>
      <c r="S43" s="30">
        <v>18.3</v>
      </c>
      <c r="T43" s="30">
        <v>20.399999999999999</v>
      </c>
      <c r="U43" s="30">
        <v>19.8</v>
      </c>
      <c r="V43" s="53">
        <v>20.6</v>
      </c>
    </row>
    <row r="44" spans="2:22" x14ac:dyDescent="0.25">
      <c r="B44" s="86"/>
      <c r="C44" s="87"/>
      <c r="D44" s="26">
        <v>9.6</v>
      </c>
      <c r="E44" s="30">
        <v>11.7</v>
      </c>
      <c r="F44" s="30">
        <v>14.2</v>
      </c>
      <c r="G44" s="30">
        <v>14.8</v>
      </c>
      <c r="H44" s="30">
        <v>17.600000000000001</v>
      </c>
      <c r="I44" s="30">
        <v>17.2</v>
      </c>
      <c r="J44" s="30">
        <v>16.8</v>
      </c>
      <c r="K44" s="53">
        <v>18.600000000000001</v>
      </c>
      <c r="M44" s="86"/>
      <c r="N44" s="87"/>
      <c r="O44" s="26">
        <v>9.6</v>
      </c>
      <c r="P44" s="30">
        <v>13.7</v>
      </c>
      <c r="Q44" s="30">
        <v>17.5</v>
      </c>
      <c r="R44" s="30">
        <v>16.399999999999999</v>
      </c>
      <c r="S44" s="30">
        <v>18.899999999999999</v>
      </c>
      <c r="T44" s="30">
        <v>20.100000000000001</v>
      </c>
      <c r="U44" s="30">
        <v>22.7</v>
      </c>
      <c r="V44" s="53">
        <v>21.1</v>
      </c>
    </row>
    <row r="45" spans="2:22" x14ac:dyDescent="0.25">
      <c r="B45" s="86"/>
      <c r="C45" s="87"/>
      <c r="D45" s="26">
        <v>11.9</v>
      </c>
      <c r="E45" s="30">
        <v>11.5</v>
      </c>
      <c r="F45" s="30">
        <v>15.3</v>
      </c>
      <c r="G45" s="30">
        <v>16.399999999999999</v>
      </c>
      <c r="H45" s="30">
        <v>16.399999999999999</v>
      </c>
      <c r="I45" s="30">
        <v>18.2</v>
      </c>
      <c r="J45" s="30">
        <v>20.100000000000001</v>
      </c>
      <c r="K45" s="53">
        <v>17.899999999999999</v>
      </c>
      <c r="M45" s="86"/>
      <c r="N45" s="87"/>
      <c r="O45" s="26">
        <v>10.9</v>
      </c>
      <c r="P45" s="30">
        <v>14.2</v>
      </c>
      <c r="Q45" s="30">
        <v>17.600000000000001</v>
      </c>
      <c r="R45" s="30">
        <v>17.600000000000001</v>
      </c>
      <c r="S45" s="30">
        <v>17.3</v>
      </c>
      <c r="T45" s="30">
        <v>18.600000000000001</v>
      </c>
      <c r="U45" s="30">
        <v>21.4</v>
      </c>
      <c r="V45" s="53">
        <v>21.8</v>
      </c>
    </row>
    <row r="46" spans="2:22" x14ac:dyDescent="0.25">
      <c r="B46" s="86"/>
      <c r="C46" s="87"/>
      <c r="D46" s="26">
        <v>11.4</v>
      </c>
      <c r="E46" s="30">
        <v>11.7</v>
      </c>
      <c r="F46" s="30">
        <v>16.8</v>
      </c>
      <c r="G46" s="30">
        <v>15.7</v>
      </c>
      <c r="H46" s="30">
        <v>16.7</v>
      </c>
      <c r="I46" s="30">
        <v>16.600000000000001</v>
      </c>
      <c r="J46" s="30">
        <v>19.399999999999999</v>
      </c>
      <c r="K46" s="53">
        <v>19.399999999999999</v>
      </c>
      <c r="M46" s="86"/>
      <c r="N46" s="87"/>
      <c r="O46" s="26">
        <v>12.3</v>
      </c>
      <c r="P46" s="30">
        <v>14.7</v>
      </c>
      <c r="Q46" s="30">
        <v>16.899999999999999</v>
      </c>
      <c r="R46" s="30">
        <v>17.3</v>
      </c>
      <c r="S46" s="30">
        <v>19.399999999999999</v>
      </c>
      <c r="T46" s="30">
        <v>17.8</v>
      </c>
      <c r="U46" s="30">
        <v>20.3</v>
      </c>
      <c r="V46" s="53">
        <v>21.5</v>
      </c>
    </row>
    <row r="47" spans="2:22" x14ac:dyDescent="0.25">
      <c r="B47" s="86"/>
      <c r="C47" s="87"/>
      <c r="D47" s="26">
        <v>9.6999999999999993</v>
      </c>
      <c r="E47" s="30">
        <v>13.1</v>
      </c>
      <c r="F47" s="30">
        <v>16.5</v>
      </c>
      <c r="G47" s="30">
        <v>16.899999999999999</v>
      </c>
      <c r="H47" s="30">
        <v>16.7</v>
      </c>
      <c r="I47" s="30">
        <v>16.2</v>
      </c>
      <c r="J47" s="30">
        <v>17.899999999999999</v>
      </c>
      <c r="K47" s="53"/>
      <c r="M47" s="86"/>
      <c r="N47" s="87"/>
      <c r="O47" s="26">
        <v>11.9</v>
      </c>
      <c r="P47" s="30">
        <v>15.4</v>
      </c>
      <c r="Q47" s="30">
        <v>14.7</v>
      </c>
      <c r="R47" s="30">
        <v>16.899999999999999</v>
      </c>
      <c r="S47" s="30">
        <v>17.2</v>
      </c>
      <c r="T47" s="30">
        <v>19.8</v>
      </c>
      <c r="U47" s="30"/>
      <c r="V47" s="53"/>
    </row>
    <row r="48" spans="2:22" x14ac:dyDescent="0.25">
      <c r="B48" s="86"/>
      <c r="C48" s="87"/>
      <c r="D48" s="26">
        <v>9.8000000000000007</v>
      </c>
      <c r="E48" s="30">
        <v>13.2</v>
      </c>
      <c r="F48" s="30">
        <v>17.399999999999999</v>
      </c>
      <c r="G48" s="30">
        <v>16.399999999999999</v>
      </c>
      <c r="H48" s="30">
        <v>17.899999999999999</v>
      </c>
      <c r="I48" s="30">
        <v>15.7</v>
      </c>
      <c r="J48" s="30"/>
      <c r="K48" s="53"/>
      <c r="M48" s="86"/>
      <c r="N48" s="87"/>
      <c r="O48" s="26">
        <v>10.8</v>
      </c>
      <c r="P48" s="30">
        <v>15.9</v>
      </c>
      <c r="Q48" s="30">
        <v>15.9</v>
      </c>
      <c r="R48" s="30">
        <v>18.3</v>
      </c>
      <c r="S48" s="30">
        <v>19.3</v>
      </c>
      <c r="T48" s="30">
        <v>20.399999999999999</v>
      </c>
      <c r="U48" s="30"/>
      <c r="V48" s="53"/>
    </row>
    <row r="49" spans="2:22" x14ac:dyDescent="0.25">
      <c r="B49" s="86"/>
      <c r="C49" s="87"/>
      <c r="D49" s="26">
        <v>9.4</v>
      </c>
      <c r="E49" s="30">
        <v>11.8</v>
      </c>
      <c r="F49" s="30">
        <v>16.2</v>
      </c>
      <c r="G49" s="30">
        <v>15.2</v>
      </c>
      <c r="H49" s="30">
        <v>16.399999999999999</v>
      </c>
      <c r="I49" s="30">
        <v>16.7</v>
      </c>
      <c r="J49" s="30"/>
      <c r="K49" s="53"/>
      <c r="M49" s="86"/>
      <c r="N49" s="87"/>
      <c r="O49" s="26">
        <v>11.7</v>
      </c>
      <c r="P49" s="30">
        <v>14.3</v>
      </c>
      <c r="Q49" s="30">
        <v>15.3</v>
      </c>
      <c r="R49" s="30">
        <v>15.8</v>
      </c>
      <c r="S49" s="30">
        <v>16.7</v>
      </c>
      <c r="T49" s="30">
        <v>19.5</v>
      </c>
      <c r="U49" s="30"/>
      <c r="V49" s="53"/>
    </row>
    <row r="50" spans="2:22" x14ac:dyDescent="0.25">
      <c r="B50" s="86"/>
      <c r="C50" s="87"/>
      <c r="D50" s="26">
        <v>11.3</v>
      </c>
      <c r="E50" s="30">
        <v>12.5</v>
      </c>
      <c r="F50" s="30">
        <v>15.8</v>
      </c>
      <c r="G50" s="30">
        <v>14.8</v>
      </c>
      <c r="H50" s="30">
        <v>15.7</v>
      </c>
      <c r="I50" s="30"/>
      <c r="J50" s="30"/>
      <c r="K50" s="53"/>
      <c r="M50" s="86"/>
      <c r="N50" s="87"/>
      <c r="O50" s="26">
        <v>9.4</v>
      </c>
      <c r="P50" s="30">
        <v>12.9</v>
      </c>
      <c r="Q50" s="30">
        <v>15.3</v>
      </c>
      <c r="R50" s="30">
        <v>16.899999999999999</v>
      </c>
      <c r="S50" s="30">
        <v>18.899999999999999</v>
      </c>
      <c r="T50" s="30">
        <v>18.5</v>
      </c>
      <c r="U50" s="30"/>
      <c r="V50" s="53"/>
    </row>
    <row r="51" spans="2:22" x14ac:dyDescent="0.25">
      <c r="B51" s="86"/>
      <c r="C51" s="87"/>
      <c r="D51" s="27">
        <v>10.5</v>
      </c>
      <c r="E51" s="32">
        <v>11.2</v>
      </c>
      <c r="F51" s="32">
        <v>16.2</v>
      </c>
      <c r="G51" s="32">
        <v>15.2</v>
      </c>
      <c r="H51" s="32">
        <v>16.100000000000001</v>
      </c>
      <c r="I51" s="32"/>
      <c r="J51" s="32"/>
      <c r="K51" s="55"/>
      <c r="M51" s="86"/>
      <c r="N51" s="87"/>
      <c r="O51" s="27">
        <v>11.4</v>
      </c>
      <c r="P51" s="32">
        <v>13.5</v>
      </c>
      <c r="Q51" s="32">
        <v>15.4</v>
      </c>
      <c r="R51" s="32">
        <v>16.8</v>
      </c>
      <c r="S51" s="32">
        <v>18.2</v>
      </c>
      <c r="T51" s="32"/>
      <c r="U51" s="32"/>
      <c r="V51" s="55"/>
    </row>
    <row r="53" spans="2:22" x14ac:dyDescent="0.25">
      <c r="B53" s="92" t="s">
        <v>3</v>
      </c>
      <c r="C53" s="11" t="s">
        <v>18</v>
      </c>
      <c r="D53" s="56">
        <f>AVERAGE(D4:D15)</f>
        <v>11.283333333333333</v>
      </c>
      <c r="E53" s="57">
        <f t="shared" ref="E53:K53" si="0">AVERAGE(E4:E15)</f>
        <v>17.333333333333336</v>
      </c>
      <c r="F53" s="57">
        <f t="shared" si="0"/>
        <v>20.324999999999999</v>
      </c>
      <c r="G53" s="57">
        <f t="shared" si="0"/>
        <v>20.716666666666665</v>
      </c>
      <c r="H53" s="57">
        <f t="shared" si="0"/>
        <v>21.099999999999998</v>
      </c>
      <c r="I53" s="57">
        <f t="shared" si="0"/>
        <v>21.216666666666672</v>
      </c>
      <c r="J53" s="57">
        <f t="shared" si="0"/>
        <v>22.970833333333331</v>
      </c>
      <c r="K53" s="58">
        <f t="shared" si="0"/>
        <v>23.975000000000005</v>
      </c>
      <c r="L53" s="4"/>
      <c r="M53" s="83" t="s">
        <v>3</v>
      </c>
      <c r="N53" s="11" t="s">
        <v>18</v>
      </c>
      <c r="O53" s="56">
        <f>AVERAGE(O4:O15)</f>
        <v>12.141666666666667</v>
      </c>
      <c r="P53" s="57">
        <f t="shared" ref="P53:V53" si="1">AVERAGE(P4:P15)</f>
        <v>17.891666666666669</v>
      </c>
      <c r="Q53" s="57">
        <f t="shared" si="1"/>
        <v>20.925000000000001</v>
      </c>
      <c r="R53" s="57">
        <f t="shared" si="1"/>
        <v>22.033333333333335</v>
      </c>
      <c r="S53" s="57">
        <f t="shared" si="1"/>
        <v>22.224999999999998</v>
      </c>
      <c r="T53" s="57">
        <f t="shared" si="1"/>
        <v>22.816666666666666</v>
      </c>
      <c r="U53" s="57">
        <f t="shared" si="1"/>
        <v>24.666666666666668</v>
      </c>
      <c r="V53" s="58">
        <f t="shared" si="1"/>
        <v>26.05</v>
      </c>
    </row>
    <row r="54" spans="2:22" x14ac:dyDescent="0.25">
      <c r="B54" s="93"/>
      <c r="C54" s="11" t="s">
        <v>19</v>
      </c>
      <c r="D54" s="56">
        <f>AVERAGE(D16:D27)</f>
        <v>9.4666666666666668</v>
      </c>
      <c r="E54" s="57">
        <f t="shared" ref="E54:F54" si="2">AVERAGE(E16:E27)</f>
        <v>8.8833333333333329</v>
      </c>
      <c r="F54" s="57">
        <f t="shared" si="2"/>
        <v>7.8</v>
      </c>
      <c r="G54" s="57"/>
      <c r="H54" s="57"/>
      <c r="I54" s="57"/>
      <c r="J54" s="57"/>
      <c r="K54" s="58"/>
      <c r="L54" s="4"/>
      <c r="M54" s="84"/>
      <c r="N54" s="11" t="s">
        <v>19</v>
      </c>
      <c r="O54" s="56">
        <f>AVERAGE(O16:O27)</f>
        <v>10.475</v>
      </c>
      <c r="P54" s="57">
        <f t="shared" ref="P54:Q54" si="3">AVERAGE(P16:P27)</f>
        <v>9.9166666666666661</v>
      </c>
      <c r="Q54" s="57">
        <f t="shared" si="3"/>
        <v>8.4</v>
      </c>
      <c r="R54" s="57"/>
      <c r="S54" s="57"/>
      <c r="T54" s="57"/>
      <c r="U54" s="57"/>
      <c r="V54" s="58"/>
    </row>
    <row r="55" spans="2:22" x14ac:dyDescent="0.25">
      <c r="B55" s="93"/>
      <c r="C55" s="11" t="s">
        <v>32</v>
      </c>
      <c r="D55" s="56">
        <f>AVERAGE(D28:D39)</f>
        <v>10.75</v>
      </c>
      <c r="E55" s="57">
        <f t="shared" ref="E55:K55" si="4">AVERAGE(E28:E39)</f>
        <v>14.258333333333333</v>
      </c>
      <c r="F55" s="57">
        <f t="shared" si="4"/>
        <v>16.833333333333332</v>
      </c>
      <c r="G55" s="57">
        <f t="shared" si="4"/>
        <v>18.025000000000002</v>
      </c>
      <c r="H55" s="57">
        <f t="shared" si="4"/>
        <v>18.733333333333338</v>
      </c>
      <c r="I55" s="57">
        <f t="shared" si="4"/>
        <v>19.863636363636363</v>
      </c>
      <c r="J55" s="57">
        <f t="shared" si="4"/>
        <v>20.344444444444445</v>
      </c>
      <c r="K55" s="58">
        <f t="shared" si="4"/>
        <v>21.362500000000001</v>
      </c>
      <c r="L55" s="4"/>
      <c r="M55" s="84"/>
      <c r="N55" s="11" t="s">
        <v>32</v>
      </c>
      <c r="O55" s="56">
        <f>AVERAGE(O28:O39)</f>
        <v>11.525</v>
      </c>
      <c r="P55" s="57">
        <f t="shared" ref="P55:V55" si="5">AVERAGE(P28:P39)</f>
        <v>14.683333333333335</v>
      </c>
      <c r="Q55" s="57">
        <f t="shared" si="5"/>
        <v>17.241666666666667</v>
      </c>
      <c r="R55" s="57">
        <f t="shared" si="5"/>
        <v>20.05</v>
      </c>
      <c r="S55" s="57">
        <f t="shared" si="5"/>
        <v>20.175000000000001</v>
      </c>
      <c r="T55" s="57">
        <f t="shared" si="5"/>
        <v>21.236363636363635</v>
      </c>
      <c r="U55" s="57">
        <f t="shared" si="5"/>
        <v>22.055555555555557</v>
      </c>
      <c r="V55" s="58">
        <f t="shared" si="5"/>
        <v>23.228571428571428</v>
      </c>
    </row>
    <row r="56" spans="2:22" x14ac:dyDescent="0.25">
      <c r="B56" s="94"/>
      <c r="C56" s="11" t="s">
        <v>33</v>
      </c>
      <c r="D56" s="56">
        <f>AVERAGE(D40:D51)</f>
        <v>10.316666666666668</v>
      </c>
      <c r="E56" s="57">
        <f t="shared" ref="E56:K56" si="6">AVERAGE(E40:E51)</f>
        <v>12.316666666666665</v>
      </c>
      <c r="F56" s="57">
        <f t="shared" si="6"/>
        <v>15.749999999999998</v>
      </c>
      <c r="G56" s="57">
        <f t="shared" si="6"/>
        <v>15.683333333333332</v>
      </c>
      <c r="H56" s="57">
        <f t="shared" si="6"/>
        <v>16.891666666666666</v>
      </c>
      <c r="I56" s="57">
        <f t="shared" si="6"/>
        <v>17.119999999999997</v>
      </c>
      <c r="J56" s="57">
        <f t="shared" si="6"/>
        <v>18.262500000000003</v>
      </c>
      <c r="K56" s="58">
        <f t="shared" si="6"/>
        <v>18.542857142857144</v>
      </c>
      <c r="L56" s="4"/>
      <c r="M56" s="85"/>
      <c r="N56" s="11" t="s">
        <v>33</v>
      </c>
      <c r="O56" s="56">
        <f>AVERAGE(O16:O27)</f>
        <v>10.475</v>
      </c>
      <c r="P56" s="57">
        <f>AVERAGE(P16:P27)</f>
        <v>9.9166666666666661</v>
      </c>
      <c r="Q56" s="57">
        <f>AVERAGE(Q16:Q27)</f>
        <v>8.4</v>
      </c>
      <c r="R56" s="57">
        <f t="shared" ref="R56:V56" si="7">AVERAGE(R40:R51)</f>
        <v>17.041666666666668</v>
      </c>
      <c r="S56" s="57">
        <f t="shared" si="7"/>
        <v>18.233333333333331</v>
      </c>
      <c r="T56" s="57">
        <f t="shared" si="7"/>
        <v>19.427272727272729</v>
      </c>
      <c r="U56" s="57">
        <f t="shared" si="7"/>
        <v>20.971428571428572</v>
      </c>
      <c r="V56" s="58">
        <f t="shared" si="7"/>
        <v>21.24285714285714</v>
      </c>
    </row>
  </sheetData>
  <mergeCells count="15">
    <mergeCell ref="B1:K1"/>
    <mergeCell ref="B53:B56"/>
    <mergeCell ref="M4:M27"/>
    <mergeCell ref="M53:M56"/>
    <mergeCell ref="B4:B27"/>
    <mergeCell ref="C4:C15"/>
    <mergeCell ref="C16:C27"/>
    <mergeCell ref="B28:B51"/>
    <mergeCell ref="C28:C39"/>
    <mergeCell ref="C40:C51"/>
    <mergeCell ref="N4:N15"/>
    <mergeCell ref="N16:N27"/>
    <mergeCell ref="M28:M51"/>
    <mergeCell ref="N28:N39"/>
    <mergeCell ref="N40:N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Fig. 4b</vt:lpstr>
      <vt:lpstr>Fig. 4d</vt:lpstr>
      <vt:lpstr>Fig. 4e, 4f and 4g</vt:lpstr>
      <vt:lpstr>Fig. 4i</vt:lpstr>
    </vt:vector>
  </TitlesOfParts>
  <Company>Universidad de Oviedo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Álvaro F. Fernández</dc:creator>
  <cp:lastModifiedBy>Álvaro F. Fernández</cp:lastModifiedBy>
  <dcterms:created xsi:type="dcterms:W3CDTF">2018-03-25T00:48:35Z</dcterms:created>
  <dcterms:modified xsi:type="dcterms:W3CDTF">2018-04-01T23:15:39Z</dcterms:modified>
</cp:coreProperties>
</file>