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296" windowHeight="10896" tabRatio="500"/>
  </bookViews>
  <sheets>
    <sheet name="ED Fig 5a" sheetId="18" r:id="rId1"/>
    <sheet name="ED Fig 5b" sheetId="19" r:id="rId2"/>
    <sheet name="ED Fig 5c" sheetId="20" r:id="rId3"/>
    <sheet name="ED Fig 5d" sheetId="17" r:id="rId4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45" i="17" l="1"/>
  <c r="P44" i="17"/>
  <c r="P43" i="17"/>
  <c r="P42" i="17"/>
  <c r="P41" i="17"/>
  <c r="P40" i="17"/>
  <c r="P39" i="17"/>
  <c r="P38" i="17"/>
  <c r="P37" i="17"/>
  <c r="P36" i="17"/>
  <c r="P30" i="17"/>
  <c r="P29" i="17"/>
  <c r="P28" i="17"/>
  <c r="P27" i="17"/>
  <c r="P26" i="17"/>
  <c r="P25" i="17"/>
  <c r="P24" i="17"/>
  <c r="P23" i="17"/>
  <c r="P22" i="17"/>
  <c r="P21" i="17"/>
  <c r="P15" i="17"/>
  <c r="P14" i="17"/>
  <c r="P13" i="17"/>
  <c r="P12" i="17"/>
  <c r="P11" i="17"/>
  <c r="P10" i="17"/>
  <c r="P9" i="17"/>
  <c r="P8" i="17"/>
  <c r="P7" i="17"/>
  <c r="P6" i="17"/>
</calcChain>
</file>

<file path=xl/sharedStrings.xml><?xml version="1.0" encoding="utf-8"?>
<sst xmlns="http://schemas.openxmlformats.org/spreadsheetml/2006/main" count="82" uniqueCount="55">
  <si>
    <t>Average</t>
  </si>
  <si>
    <t>Ms ID</t>
  </si>
  <si>
    <t>Slide #</t>
  </si>
  <si>
    <t>A1</t>
  </si>
  <si>
    <t>A2</t>
  </si>
  <si>
    <t>A3</t>
  </si>
  <si>
    <t>A4</t>
  </si>
  <si>
    <t>B1</t>
  </si>
  <si>
    <t>C1</t>
  </si>
  <si>
    <t>C2</t>
  </si>
  <si>
    <t>C3</t>
  </si>
  <si>
    <t>D1</t>
  </si>
  <si>
    <t>D2</t>
  </si>
  <si>
    <t>E1</t>
  </si>
  <si>
    <t>E2</t>
  </si>
  <si>
    <t>E3</t>
  </si>
  <si>
    <t>E4</t>
  </si>
  <si>
    <t>F2</t>
  </si>
  <si>
    <t>G1</t>
  </si>
  <si>
    <t>G2</t>
  </si>
  <si>
    <t>IK17</t>
  </si>
  <si>
    <t>EO6</t>
  </si>
  <si>
    <t>Control</t>
  </si>
  <si>
    <t>D3</t>
  </si>
  <si>
    <t>221-2</t>
  </si>
  <si>
    <t>241-4</t>
  </si>
  <si>
    <t>250-1</t>
  </si>
  <si>
    <t>252-1</t>
  </si>
  <si>
    <t>221-1</t>
  </si>
  <si>
    <t>241-1</t>
  </si>
  <si>
    <t>241-2</t>
  </si>
  <si>
    <t>250-4</t>
  </si>
  <si>
    <t>252-3</t>
  </si>
  <si>
    <t>231-1</t>
  </si>
  <si>
    <t>231-2</t>
  </si>
  <si>
    <t>241-3</t>
  </si>
  <si>
    <t>250-3</t>
  </si>
  <si>
    <t>252-2</t>
  </si>
  <si>
    <t>F3-9</t>
  </si>
  <si>
    <t>WT BM</t>
  </si>
  <si>
    <t>E06-scFv BM</t>
  </si>
  <si>
    <t>mm</t>
  </si>
  <si>
    <t>Necrotic core size (AUC) - 7-month HCD diet</t>
  </si>
  <si>
    <t>µm</t>
  </si>
  <si>
    <t>Ldlr -/-ctrl</t>
  </si>
  <si>
    <t>E06-scFv</t>
  </si>
  <si>
    <t>The binding pattern of Macs cell culture supernatant from WT or E06-Tg mice with or without apoE promoter agonist</t>
  </si>
  <si>
    <t>-agonist</t>
  </si>
  <si>
    <t>C57BL/6</t>
  </si>
  <si>
    <t>+agonist</t>
  </si>
  <si>
    <t>C57BL/6 BM</t>
  </si>
  <si>
    <t>Baseline</t>
  </si>
  <si>
    <t>4 wks</t>
  </si>
  <si>
    <t>8 wks</t>
  </si>
  <si>
    <t>16 wks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</si>
</sst>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Verdana"/>
    </font>
    <font>
      <b/>
      <sz val="10"/>
      <color theme="1"/>
      <name val="Verdana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0" fillId="0" borderId="0" xfId="0" applyNumberFormat="1"/>
    <xf numFmtId="0" fontId="3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Aortic</a:t>
            </a:r>
            <a:r>
              <a:rPr lang="en-US" sz="1200" baseline="0"/>
              <a:t> Root Lesions in BM Transplanted Mice [n=9, 13] </a:t>
            </a:r>
            <a:endParaRPr lang="en-US" sz="12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204323501711185"/>
          <c:y val="0.11707242860960917"/>
          <c:w val="0.8117754217423806"/>
          <c:h val="0.6707966272608294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'ED Fig 5d'!$C$48</c:f>
              <c:strCache>
                <c:ptCount val="1"/>
                <c:pt idx="0">
                  <c:v>WT BM</c:v>
                </c:pt>
              </c:strCache>
            </c:strRef>
          </c:tx>
          <c:errBars>
            <c:errDir val="y"/>
            <c:errBarType val="plus"/>
            <c:errValType val="cust"/>
            <c:noEndCap val="0"/>
            <c:plus>
              <c:numRef>
                <c:f>'ED Fig 5d'!$C$61:$C$69</c:f>
                <c:numCache>
                  <c:formatCode>General</c:formatCode>
                  <c:ptCount val="9"/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'ED Fig 5d'!$B$49:$B$57</c:f>
              <c:numCache>
                <c:formatCode>General</c:formatCode>
                <c:ptCount val="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</c:numCache>
            </c:numRef>
          </c:xVal>
          <c:yVal>
            <c:numRef>
              <c:f>'ED Fig 5d'!$C$49:$C$57</c:f>
              <c:numCache>
                <c:formatCode>General</c:formatCode>
                <c:ptCount val="9"/>
                <c:pt idx="0">
                  <c:v>0.10475374999999999</c:v>
                </c:pt>
                <c:pt idx="1">
                  <c:v>0.36585000000000001</c:v>
                </c:pt>
                <c:pt idx="2">
                  <c:v>0.52907999999999999</c:v>
                </c:pt>
                <c:pt idx="3">
                  <c:v>0.59757375000000001</c:v>
                </c:pt>
                <c:pt idx="4">
                  <c:v>0.59105374999999993</c:v>
                </c:pt>
                <c:pt idx="5">
                  <c:v>0.51541874999999993</c:v>
                </c:pt>
                <c:pt idx="6">
                  <c:v>0.34363500000000002</c:v>
                </c:pt>
                <c:pt idx="7">
                  <c:v>0.24632999999999999</c:v>
                </c:pt>
                <c:pt idx="8">
                  <c:v>0.1192375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'ED Fig 5d'!$D$48</c:f>
              <c:strCache>
                <c:ptCount val="1"/>
                <c:pt idx="0">
                  <c:v>E06-scFv BM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'ED Fig 5d'!$D$61:$D$69</c:f>
                <c:numCache>
                  <c:formatCode>General</c:formatCode>
                  <c:ptCount val="9"/>
                </c:numCache>
              </c:numRef>
            </c:plus>
            <c:minus>
              <c:numRef>
                <c:f>'ED Fig 5d'!$D$61:$D$69</c:f>
                <c:numCache>
                  <c:formatCode>General</c:formatCode>
                  <c:ptCount val="9"/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'ED Fig 5d'!$B$49:$B$57</c:f>
              <c:numCache>
                <c:formatCode>General</c:formatCode>
                <c:ptCount val="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</c:numCache>
            </c:numRef>
          </c:xVal>
          <c:yVal>
            <c:numRef>
              <c:f>'ED Fig 5d'!$D$49:$D$57</c:f>
              <c:numCache>
                <c:formatCode>General</c:formatCode>
                <c:ptCount val="9"/>
                <c:pt idx="0">
                  <c:v>0.10067769230769232</c:v>
                </c:pt>
                <c:pt idx="1">
                  <c:v>0.32505538461538452</c:v>
                </c:pt>
                <c:pt idx="2">
                  <c:v>0.44609461538461537</c:v>
                </c:pt>
                <c:pt idx="3">
                  <c:v>0.51567230769230765</c:v>
                </c:pt>
                <c:pt idx="4">
                  <c:v>0.51277307692307694</c:v>
                </c:pt>
                <c:pt idx="5">
                  <c:v>0.41684538461538462</c:v>
                </c:pt>
                <c:pt idx="6">
                  <c:v>0.27654909090909097</c:v>
                </c:pt>
                <c:pt idx="7">
                  <c:v>0.20634500000000003</c:v>
                </c:pt>
                <c:pt idx="8">
                  <c:v>8.7546000000000013E-2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489280"/>
        <c:axId val="229491456"/>
      </c:scatterChart>
      <c:valAx>
        <c:axId val="229489280"/>
        <c:scaling>
          <c:orientation val="minMax"/>
          <c:max val="1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Distance</a:t>
                </a:r>
                <a:r>
                  <a:rPr lang="en-US" sz="1200" baseline="0"/>
                  <a:t> from appearance of first leaflet in aortic origin (</a:t>
                </a:r>
                <a:r>
                  <a:rPr lang="el-GR" sz="1200" baseline="0">
                    <a:latin typeface="Calibri"/>
                  </a:rPr>
                  <a:t>μ</a:t>
                </a:r>
                <a:r>
                  <a:rPr lang="en-US" sz="1200" baseline="0"/>
                  <a:t>m)</a:t>
                </a:r>
                <a:endParaRPr lang="en-US" sz="12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491456"/>
        <c:crosses val="autoZero"/>
        <c:crossBetween val="midCat"/>
      </c:valAx>
      <c:valAx>
        <c:axId val="22949145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Lesion</a:t>
                </a:r>
                <a:r>
                  <a:rPr lang="en-US" sz="1400" baseline="0"/>
                  <a:t> size (</a:t>
                </a:r>
                <a:r>
                  <a:rPr lang="el-GR" sz="1400" baseline="0">
                    <a:latin typeface="Calibri"/>
                  </a:rPr>
                  <a:t>μ</a:t>
                </a:r>
                <a:r>
                  <a:rPr lang="en-US" sz="1400" baseline="0">
                    <a:latin typeface="Calibri"/>
                  </a:rPr>
                  <a:t>m</a:t>
                </a:r>
                <a:r>
                  <a:rPr lang="en-US" sz="1400" baseline="30000">
                    <a:latin typeface="Calibri"/>
                  </a:rPr>
                  <a:t>2</a:t>
                </a:r>
                <a:r>
                  <a:rPr lang="en-US" sz="1400" baseline="0">
                    <a:latin typeface="Calibri"/>
                  </a:rPr>
                  <a:t>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2.5168170150722258E-2"/>
              <c:y val="0.317826799065261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29489280"/>
        <c:crosses val="autoZero"/>
        <c:crossBetween val="midCat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2734969246558279"/>
          <c:y val="0.16047544465661137"/>
          <c:w val="0.20890871387403268"/>
          <c:h val="0.10918177462149654"/>
        </c:manualLayout>
      </c:layout>
      <c:overlay val="0"/>
      <c:spPr>
        <a:ln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Aortic</a:t>
            </a:r>
            <a:r>
              <a:rPr lang="en-US" sz="1200" baseline="0"/>
              <a:t> Root Lesions in BM Transplanted Mice [n=9, 13] </a:t>
            </a:r>
            <a:endParaRPr lang="en-US" sz="12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204323501711185"/>
          <c:y val="0.11707242860960917"/>
          <c:w val="0.8117754217423806"/>
          <c:h val="0.6707966272608294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'ED Fig 5d'!$C$48</c:f>
              <c:strCache>
                <c:ptCount val="1"/>
                <c:pt idx="0">
                  <c:v>WT BM</c:v>
                </c:pt>
              </c:strCache>
            </c:strRef>
          </c:tx>
          <c:errBars>
            <c:errDir val="y"/>
            <c:errBarType val="plus"/>
            <c:errValType val="cust"/>
            <c:noEndCap val="0"/>
            <c:plus>
              <c:numRef>
                <c:f>'ED Fig 5d'!$C$61:$C$69</c:f>
                <c:numCache>
                  <c:formatCode>General</c:formatCode>
                  <c:ptCount val="9"/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'ED Fig 5d'!$B$49:$B$57</c:f>
              <c:numCache>
                <c:formatCode>General</c:formatCode>
                <c:ptCount val="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</c:numCache>
            </c:numRef>
          </c:xVal>
          <c:yVal>
            <c:numRef>
              <c:f>'ED Fig 5d'!$C$49:$C$57</c:f>
              <c:numCache>
                <c:formatCode>General</c:formatCode>
                <c:ptCount val="9"/>
                <c:pt idx="0">
                  <c:v>0.10475374999999999</c:v>
                </c:pt>
                <c:pt idx="1">
                  <c:v>0.36585000000000001</c:v>
                </c:pt>
                <c:pt idx="2">
                  <c:v>0.52907999999999999</c:v>
                </c:pt>
                <c:pt idx="3">
                  <c:v>0.59757375000000001</c:v>
                </c:pt>
                <c:pt idx="4">
                  <c:v>0.59105374999999993</c:v>
                </c:pt>
                <c:pt idx="5">
                  <c:v>0.51541874999999993</c:v>
                </c:pt>
                <c:pt idx="6">
                  <c:v>0.34363500000000002</c:v>
                </c:pt>
                <c:pt idx="7">
                  <c:v>0.24632999999999999</c:v>
                </c:pt>
                <c:pt idx="8">
                  <c:v>0.1192375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'ED Fig 5d'!$D$48</c:f>
              <c:strCache>
                <c:ptCount val="1"/>
                <c:pt idx="0">
                  <c:v>E06-scFv BM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minus"/>
            <c:errValType val="cust"/>
            <c:noEndCap val="0"/>
            <c:plus>
              <c:numRef>
                <c:f>'ED Fig 5d'!$D$61:$D$69</c:f>
                <c:numCache>
                  <c:formatCode>General</c:formatCode>
                  <c:ptCount val="9"/>
                </c:numCache>
              </c:numRef>
            </c:plus>
            <c:minus>
              <c:numRef>
                <c:f>'ED Fig 5d'!$D$61:$D$69</c:f>
                <c:numCache>
                  <c:formatCode>General</c:formatCode>
                  <c:ptCount val="9"/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'ED Fig 5d'!$B$49:$B$57</c:f>
              <c:numCache>
                <c:formatCode>General</c:formatCode>
                <c:ptCount val="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</c:numCache>
            </c:numRef>
          </c:xVal>
          <c:yVal>
            <c:numRef>
              <c:f>'ED Fig 5d'!$D$49:$D$57</c:f>
              <c:numCache>
                <c:formatCode>General</c:formatCode>
                <c:ptCount val="9"/>
                <c:pt idx="0">
                  <c:v>0.10067769230769232</c:v>
                </c:pt>
                <c:pt idx="1">
                  <c:v>0.32505538461538452</c:v>
                </c:pt>
                <c:pt idx="2">
                  <c:v>0.44609461538461537</c:v>
                </c:pt>
                <c:pt idx="3">
                  <c:v>0.51567230769230765</c:v>
                </c:pt>
                <c:pt idx="4">
                  <c:v>0.51277307692307694</c:v>
                </c:pt>
                <c:pt idx="5">
                  <c:v>0.41684538461538462</c:v>
                </c:pt>
                <c:pt idx="6">
                  <c:v>0.27654909090909097</c:v>
                </c:pt>
                <c:pt idx="7">
                  <c:v>0.20634500000000003</c:v>
                </c:pt>
                <c:pt idx="8">
                  <c:v>8.7546000000000013E-2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575488"/>
        <c:axId val="230581760"/>
      </c:scatterChart>
      <c:valAx>
        <c:axId val="230575488"/>
        <c:scaling>
          <c:orientation val="minMax"/>
          <c:max val="1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Distance</a:t>
                </a:r>
                <a:r>
                  <a:rPr lang="en-US" sz="1200" baseline="0"/>
                  <a:t> from appearance of first leaflet in aortic origin (</a:t>
                </a:r>
                <a:r>
                  <a:rPr lang="el-GR" sz="1200" baseline="0">
                    <a:latin typeface="Calibri"/>
                  </a:rPr>
                  <a:t>μ</a:t>
                </a:r>
                <a:r>
                  <a:rPr lang="en-US" sz="1200" baseline="0"/>
                  <a:t>m)</a:t>
                </a:r>
                <a:endParaRPr lang="en-US" sz="12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581760"/>
        <c:crosses val="autoZero"/>
        <c:crossBetween val="midCat"/>
      </c:valAx>
      <c:valAx>
        <c:axId val="2305817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Lesion</a:t>
                </a:r>
                <a:r>
                  <a:rPr lang="en-US" sz="1400" baseline="0"/>
                  <a:t> size (</a:t>
                </a:r>
                <a:r>
                  <a:rPr lang="el-GR" sz="1400" baseline="0">
                    <a:latin typeface="Calibri"/>
                  </a:rPr>
                  <a:t>μ</a:t>
                </a:r>
                <a:r>
                  <a:rPr lang="en-US" sz="1400" baseline="0">
                    <a:latin typeface="Calibri"/>
                  </a:rPr>
                  <a:t>m</a:t>
                </a:r>
                <a:r>
                  <a:rPr lang="en-US" sz="1400" baseline="30000">
                    <a:latin typeface="Calibri"/>
                  </a:rPr>
                  <a:t>2</a:t>
                </a:r>
                <a:r>
                  <a:rPr lang="en-US" sz="1400" baseline="0">
                    <a:latin typeface="Calibri"/>
                  </a:rPr>
                  <a:t>)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2.5168170150722258E-2"/>
              <c:y val="0.317826799065261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0575488"/>
        <c:crosses val="autoZero"/>
        <c:crossBetween val="midCat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2734969246558279"/>
          <c:y val="0.16047544465661137"/>
          <c:w val="0.20890871387403268"/>
          <c:h val="0.10918177462149654"/>
        </c:manualLayout>
      </c:layout>
      <c:overlay val="0"/>
      <c:spPr>
        <a:ln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47</xdr:row>
      <xdr:rowOff>9525</xdr:rowOff>
    </xdr:from>
    <xdr:to>
      <xdr:col>14</xdr:col>
      <xdr:colOff>304801</xdr:colOff>
      <xdr:row>64</xdr:row>
      <xdr:rowOff>137160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139065</xdr:colOff>
      <xdr:row>47</xdr:row>
      <xdr:rowOff>161925</xdr:rowOff>
    </xdr:from>
    <xdr:to>
      <xdr:col>14</xdr:col>
      <xdr:colOff>457201</xdr:colOff>
      <xdr:row>65</xdr:row>
      <xdr:rowOff>91440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441960</xdr:colOff>
          <xdr:row>69</xdr:row>
          <xdr:rowOff>182880</xdr:rowOff>
        </xdr:from>
        <xdr:to>
          <xdr:col>13</xdr:col>
          <xdr:colOff>495300</xdr:colOff>
          <xdr:row>80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tabSelected="1" workbookViewId="0">
      <selection activeCell="A15" sqref="A15"/>
    </sheetView>
  </sheetViews>
  <sheetFormatPr defaultRowHeight="15.6" x14ac:dyDescent="0.3"/>
  <sheetData>
    <row r="2" spans="2:6" x14ac:dyDescent="0.3">
      <c r="B2" s="10" t="s">
        <v>42</v>
      </c>
      <c r="C2" s="10"/>
      <c r="D2" s="10"/>
      <c r="E2" s="10"/>
      <c r="F2" s="10"/>
    </row>
    <row r="3" spans="2:6" x14ac:dyDescent="0.3">
      <c r="B3" s="11" t="s">
        <v>43</v>
      </c>
      <c r="C3" s="11" t="s">
        <v>44</v>
      </c>
      <c r="D3" s="11" t="s">
        <v>45</v>
      </c>
      <c r="E3" s="11"/>
      <c r="F3" s="10"/>
    </row>
    <row r="4" spans="2:6" x14ac:dyDescent="0.3">
      <c r="B4" s="9">
        <v>100</v>
      </c>
      <c r="C4" s="9">
        <v>0</v>
      </c>
      <c r="D4" s="9">
        <v>0</v>
      </c>
      <c r="E4" s="9"/>
    </row>
    <row r="5" spans="2:6" x14ac:dyDescent="0.3">
      <c r="B5" s="9">
        <v>200</v>
      </c>
      <c r="C5" s="9">
        <v>0.1658</v>
      </c>
      <c r="D5" s="9">
        <v>6.3799999999999996E-2</v>
      </c>
      <c r="E5" s="9"/>
    </row>
    <row r="6" spans="2:6" x14ac:dyDescent="0.3">
      <c r="B6" s="9">
        <v>300</v>
      </c>
      <c r="C6" s="9">
        <v>0.1673</v>
      </c>
      <c r="D6" s="9">
        <v>8.4599999999999995E-2</v>
      </c>
      <c r="E6" s="9"/>
    </row>
    <row r="7" spans="2:6" x14ac:dyDescent="0.3">
      <c r="B7" s="9">
        <v>400</v>
      </c>
      <c r="C7" s="9">
        <v>0.20569999999999999</v>
      </c>
      <c r="D7" s="9">
        <v>9.5600000000000004E-2</v>
      </c>
      <c r="E7" s="9"/>
    </row>
    <row r="8" spans="2:6" x14ac:dyDescent="0.3">
      <c r="B8" s="9">
        <v>500</v>
      </c>
      <c r="C8" s="9">
        <v>0.20300000000000001</v>
      </c>
      <c r="D8" s="9">
        <v>0.11650000000000001</v>
      </c>
      <c r="E8" s="9"/>
    </row>
    <row r="9" spans="2:6" x14ac:dyDescent="0.3">
      <c r="B9" s="9">
        <v>600</v>
      </c>
      <c r="C9" s="9">
        <v>0.1787</v>
      </c>
      <c r="D9" s="9">
        <v>0.1008</v>
      </c>
      <c r="E9" s="9"/>
    </row>
    <row r="10" spans="2:6" x14ac:dyDescent="0.3">
      <c r="B10" s="9">
        <v>700</v>
      </c>
      <c r="C10" s="9">
        <v>0.13569999999999999</v>
      </c>
      <c r="D10" s="9">
        <v>0.1163</v>
      </c>
      <c r="E10" s="9"/>
    </row>
    <row r="11" spans="2:6" x14ac:dyDescent="0.3">
      <c r="B11" s="9">
        <v>800</v>
      </c>
      <c r="C11" s="9">
        <v>7.7700000000000005E-2</v>
      </c>
      <c r="D11" s="9">
        <v>5.8500000000000003E-2</v>
      </c>
      <c r="E11" s="9"/>
    </row>
    <row r="12" spans="2:6" x14ac:dyDescent="0.3">
      <c r="B12" s="9">
        <v>900</v>
      </c>
      <c r="C12" s="9">
        <v>0</v>
      </c>
      <c r="D12" s="9">
        <v>0</v>
      </c>
      <c r="E12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D18" sqref="D18"/>
    </sheetView>
  </sheetViews>
  <sheetFormatPr defaultRowHeight="15.6" x14ac:dyDescent="0.3"/>
  <sheetData>
    <row r="2" spans="1:11" x14ac:dyDescent="0.3">
      <c r="A2" s="10" t="s">
        <v>46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3">
      <c r="B4" s="10" t="s">
        <v>47</v>
      </c>
    </row>
    <row r="5" spans="1:11" x14ac:dyDescent="0.3">
      <c r="A5" s="12" t="s">
        <v>48</v>
      </c>
      <c r="B5" s="9">
        <v>851.66</v>
      </c>
      <c r="C5" s="9">
        <v>794.01</v>
      </c>
      <c r="D5" s="9">
        <v>1510.51</v>
      </c>
      <c r="E5" s="9">
        <v>948.79</v>
      </c>
      <c r="F5" s="9">
        <v>858.78</v>
      </c>
      <c r="G5" s="9">
        <v>945.75</v>
      </c>
      <c r="H5" s="9">
        <v>716.78</v>
      </c>
    </row>
    <row r="6" spans="1:11" x14ac:dyDescent="0.3">
      <c r="A6" s="12" t="s">
        <v>45</v>
      </c>
      <c r="B6" s="9">
        <v>5159.38</v>
      </c>
      <c r="C6" s="9">
        <v>3879.87</v>
      </c>
      <c r="D6" s="9">
        <v>4739.83</v>
      </c>
      <c r="E6" s="9">
        <v>3985.92</v>
      </c>
      <c r="F6" s="9">
        <v>3899.7</v>
      </c>
      <c r="G6" s="9">
        <v>4591.53</v>
      </c>
      <c r="H6" s="9">
        <v>3983.32</v>
      </c>
    </row>
    <row r="7" spans="1:11" x14ac:dyDescent="0.3">
      <c r="A7" s="13"/>
    </row>
    <row r="8" spans="1:11" x14ac:dyDescent="0.3">
      <c r="A8" s="13"/>
    </row>
    <row r="9" spans="1:11" x14ac:dyDescent="0.3">
      <c r="A9" s="13"/>
      <c r="B9" s="10" t="s">
        <v>49</v>
      </c>
    </row>
    <row r="10" spans="1:11" x14ac:dyDescent="0.3">
      <c r="A10" s="12" t="s">
        <v>48</v>
      </c>
      <c r="B10" s="9">
        <v>1752.37</v>
      </c>
      <c r="C10" s="9">
        <v>1108.24</v>
      </c>
      <c r="D10" s="9">
        <v>929.27</v>
      </c>
      <c r="E10" s="9">
        <v>1497.93</v>
      </c>
      <c r="F10" s="9">
        <v>978.66</v>
      </c>
      <c r="G10" s="9">
        <v>1259.5999999999999</v>
      </c>
      <c r="H10" s="9">
        <v>698.45</v>
      </c>
    </row>
    <row r="11" spans="1:11" x14ac:dyDescent="0.3">
      <c r="A11" s="12" t="s">
        <v>45</v>
      </c>
      <c r="B11" s="9">
        <v>11025.54</v>
      </c>
      <c r="C11" s="9">
        <v>9007.33</v>
      </c>
      <c r="D11" s="9">
        <v>9031.65</v>
      </c>
      <c r="E11" s="9">
        <v>9083.01</v>
      </c>
      <c r="F11" s="9">
        <v>10287.64</v>
      </c>
      <c r="G11" s="9">
        <v>10008.34</v>
      </c>
      <c r="H11" s="9">
        <v>8687.51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"/>
  <sheetViews>
    <sheetView workbookViewId="0">
      <selection activeCell="J19" sqref="J19"/>
    </sheetView>
  </sheetViews>
  <sheetFormatPr defaultRowHeight="15.6" x14ac:dyDescent="0.3"/>
  <sheetData>
    <row r="2" spans="2:16" x14ac:dyDescent="0.3">
      <c r="C2" t="s">
        <v>50</v>
      </c>
      <c r="J2" t="s">
        <v>40</v>
      </c>
    </row>
    <row r="3" spans="2:16" x14ac:dyDescent="0.3">
      <c r="B3" t="s">
        <v>51</v>
      </c>
      <c r="C3">
        <v>3571.5</v>
      </c>
      <c r="D3">
        <v>5020.7</v>
      </c>
      <c r="E3">
        <v>5164.5</v>
      </c>
      <c r="F3">
        <v>5807.7</v>
      </c>
      <c r="G3">
        <v>4960</v>
      </c>
      <c r="H3">
        <v>4142.3999999999996</v>
      </c>
      <c r="I3">
        <v>4503.78</v>
      </c>
      <c r="J3">
        <v>8276.6</v>
      </c>
      <c r="K3">
        <v>8240.1</v>
      </c>
      <c r="L3">
        <v>9205.1</v>
      </c>
      <c r="M3">
        <v>8879</v>
      </c>
      <c r="N3">
        <v>8318.7000000000007</v>
      </c>
      <c r="O3">
        <v>8575</v>
      </c>
      <c r="P3">
        <v>8509.1200000000008</v>
      </c>
    </row>
    <row r="4" spans="2:16" x14ac:dyDescent="0.3">
      <c r="B4" t="s">
        <v>52</v>
      </c>
      <c r="C4">
        <v>3618.8</v>
      </c>
      <c r="D4">
        <v>3623.7</v>
      </c>
      <c r="E4">
        <v>3376.1</v>
      </c>
      <c r="F4">
        <v>3767.6</v>
      </c>
      <c r="G4">
        <v>3345.4</v>
      </c>
      <c r="H4">
        <v>3354.9</v>
      </c>
      <c r="I4">
        <v>3581.32</v>
      </c>
      <c r="J4">
        <v>18684.3</v>
      </c>
      <c r="K4">
        <v>19830.599999999999</v>
      </c>
      <c r="L4">
        <v>23166.400000000001</v>
      </c>
      <c r="M4">
        <v>16572.599999999999</v>
      </c>
      <c r="N4">
        <v>17462.900000000001</v>
      </c>
      <c r="O4">
        <v>15613.2</v>
      </c>
      <c r="P4">
        <v>22032.33</v>
      </c>
    </row>
    <row r="5" spans="2:16" x14ac:dyDescent="0.3">
      <c r="B5" t="s">
        <v>53</v>
      </c>
      <c r="C5">
        <v>5273.9</v>
      </c>
      <c r="D5">
        <v>4710.8999999999996</v>
      </c>
      <c r="E5">
        <v>4780.1000000000004</v>
      </c>
      <c r="F5">
        <v>4931.3999999999996</v>
      </c>
      <c r="G5">
        <v>4549.3</v>
      </c>
      <c r="H5">
        <v>4039.7</v>
      </c>
      <c r="I5">
        <v>4733.68</v>
      </c>
      <c r="J5">
        <v>27723.7</v>
      </c>
      <c r="K5">
        <v>24082.400000000001</v>
      </c>
      <c r="L5">
        <v>21292.7</v>
      </c>
      <c r="M5">
        <v>24979.3</v>
      </c>
      <c r="N5">
        <v>24786.6</v>
      </c>
      <c r="O5">
        <v>23696</v>
      </c>
      <c r="P5">
        <v>23901.98</v>
      </c>
    </row>
    <row r="6" spans="2:16" x14ac:dyDescent="0.3">
      <c r="B6" t="s">
        <v>54</v>
      </c>
      <c r="C6">
        <v>6405.54</v>
      </c>
      <c r="D6">
        <v>9765.8799999999992</v>
      </c>
      <c r="E6">
        <v>8764.57</v>
      </c>
      <c r="F6">
        <v>8233.4500000000007</v>
      </c>
      <c r="G6">
        <v>9056.43</v>
      </c>
      <c r="H6">
        <v>9322.65</v>
      </c>
      <c r="I6">
        <v>7445.16</v>
      </c>
      <c r="J6">
        <v>52078.09</v>
      </c>
      <c r="K6">
        <v>75097.56</v>
      </c>
      <c r="L6">
        <v>63472.34</v>
      </c>
      <c r="M6">
        <v>60344.75</v>
      </c>
      <c r="N6">
        <v>70233.460000000006</v>
      </c>
      <c r="O6">
        <v>71846.490000000005</v>
      </c>
      <c r="P6">
        <v>62087.37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81"/>
  <sheetViews>
    <sheetView topLeftCell="A64" workbookViewId="0">
      <selection activeCell="H83" sqref="H83"/>
    </sheetView>
  </sheetViews>
  <sheetFormatPr defaultRowHeight="15.6" x14ac:dyDescent="0.3"/>
  <sheetData>
    <row r="2" spans="2:16" x14ac:dyDescent="0.3">
      <c r="B2" s="3" t="s">
        <v>20</v>
      </c>
      <c r="C2" s="1"/>
      <c r="D2" s="1"/>
      <c r="E2" s="1"/>
      <c r="F2" s="1"/>
      <c r="G2" s="1"/>
      <c r="H2" s="1"/>
      <c r="I2" s="1"/>
    </row>
    <row r="3" spans="2:16" x14ac:dyDescent="0.3">
      <c r="B3" s="1" t="s">
        <v>2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</row>
    <row r="4" spans="2:16" x14ac:dyDescent="0.3">
      <c r="B4" s="1"/>
      <c r="C4" s="7" t="s">
        <v>4</v>
      </c>
      <c r="D4" s="7" t="s">
        <v>7</v>
      </c>
      <c r="E4" s="7" t="s">
        <v>9</v>
      </c>
      <c r="F4" s="7" t="s">
        <v>12</v>
      </c>
      <c r="G4" s="7" t="s">
        <v>14</v>
      </c>
      <c r="H4" s="7" t="s">
        <v>17</v>
      </c>
      <c r="I4" s="7" t="s">
        <v>19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P4" t="s">
        <v>0</v>
      </c>
    </row>
    <row r="5" spans="2:16" x14ac:dyDescent="0.3">
      <c r="B5">
        <v>0</v>
      </c>
    </row>
    <row r="6" spans="2:16" x14ac:dyDescent="0.3">
      <c r="B6" s="1">
        <v>100</v>
      </c>
      <c r="C6" s="4">
        <v>4.65E-2</v>
      </c>
      <c r="D6" s="4">
        <v>0.11323999999999999</v>
      </c>
      <c r="E6" s="4">
        <v>6.6409999999999997E-2</v>
      </c>
      <c r="F6" s="4">
        <v>7.0830000000000004E-2</v>
      </c>
      <c r="G6" s="2">
        <v>0.11260000000000001</v>
      </c>
      <c r="H6" s="2">
        <v>3.8519999999999999E-2</v>
      </c>
      <c r="I6" s="2">
        <v>2.0830000000000001E-2</v>
      </c>
      <c r="J6">
        <v>0.24740000000000001</v>
      </c>
      <c r="K6">
        <v>4.02E-2</v>
      </c>
      <c r="L6">
        <v>0.4511</v>
      </c>
      <c r="M6">
        <v>7.4399999999999994E-2</v>
      </c>
      <c r="N6">
        <v>6.0100000000000001E-2</v>
      </c>
      <c r="P6" s="6">
        <f>AVERAGE(C6:N6)</f>
        <v>0.11184416666666669</v>
      </c>
    </row>
    <row r="7" spans="2:16" x14ac:dyDescent="0.3">
      <c r="B7" s="1">
        <v>200</v>
      </c>
      <c r="C7" s="4">
        <v>0.17746000000000001</v>
      </c>
      <c r="D7" s="4">
        <v>0.22773000000000002</v>
      </c>
      <c r="E7" s="4">
        <v>0.13525999999999999</v>
      </c>
      <c r="F7" s="4">
        <v>0.12640999999999999</v>
      </c>
      <c r="G7" s="2">
        <v>0.47558999999999996</v>
      </c>
      <c r="H7" s="2">
        <v>0.17788999999999999</v>
      </c>
      <c r="I7" s="2">
        <v>0.32658999999999999</v>
      </c>
      <c r="J7">
        <v>0.40710000000000002</v>
      </c>
      <c r="K7">
        <v>0.41889999999999999</v>
      </c>
      <c r="L7">
        <v>0.61199999999999999</v>
      </c>
      <c r="M7">
        <v>0.81079999999999997</v>
      </c>
      <c r="N7">
        <v>0.13789999999999999</v>
      </c>
      <c r="P7" s="6">
        <f t="shared" ref="P7:P12" si="0">AVERAGE(C7:N7)</f>
        <v>0.3361358333333333</v>
      </c>
    </row>
    <row r="8" spans="2:16" x14ac:dyDescent="0.3">
      <c r="B8" s="1">
        <v>300</v>
      </c>
      <c r="C8" s="4">
        <v>0.31187999999999999</v>
      </c>
      <c r="D8" s="4">
        <v>0.48543000000000003</v>
      </c>
      <c r="E8" s="4">
        <v>0.40151999999999999</v>
      </c>
      <c r="F8" s="4">
        <v>0.28693000000000002</v>
      </c>
      <c r="G8" s="2">
        <v>0.84922000000000009</v>
      </c>
      <c r="H8" s="2">
        <v>0.44738</v>
      </c>
      <c r="I8" s="2">
        <v>0.61697000000000002</v>
      </c>
      <c r="J8">
        <v>0.42699999999999999</v>
      </c>
      <c r="K8">
        <v>0.59009999999999996</v>
      </c>
      <c r="L8">
        <v>0.64539999999999997</v>
      </c>
      <c r="M8">
        <v>0.45860000000000001</v>
      </c>
      <c r="N8">
        <v>0.32240000000000002</v>
      </c>
      <c r="P8" s="6">
        <f t="shared" si="0"/>
        <v>0.48690250000000002</v>
      </c>
    </row>
    <row r="9" spans="2:16" x14ac:dyDescent="0.3">
      <c r="B9" s="1">
        <v>400</v>
      </c>
      <c r="C9" s="4">
        <v>0.31681999999999999</v>
      </c>
      <c r="D9" s="4">
        <v>0.75551999999999997</v>
      </c>
      <c r="E9" s="4">
        <v>0.59414999999999996</v>
      </c>
      <c r="F9" s="4">
        <v>0.35516999999999999</v>
      </c>
      <c r="G9" s="2">
        <v>0.87544</v>
      </c>
      <c r="H9" s="2">
        <v>0.72140000000000004</v>
      </c>
      <c r="I9" s="2">
        <v>0.79220999999999997</v>
      </c>
      <c r="J9">
        <v>0.3906</v>
      </c>
      <c r="K9">
        <v>0.62870000000000004</v>
      </c>
      <c r="L9">
        <v>0.63129999999999997</v>
      </c>
      <c r="M9">
        <v>0.51480000000000004</v>
      </c>
      <c r="N9">
        <v>0.43580000000000002</v>
      </c>
      <c r="P9" s="6">
        <f t="shared" si="0"/>
        <v>0.58432583333333343</v>
      </c>
    </row>
    <row r="10" spans="2:16" x14ac:dyDescent="0.3">
      <c r="B10" s="1">
        <v>500</v>
      </c>
      <c r="C10" s="4">
        <v>0.24907000000000001</v>
      </c>
      <c r="D10" s="4">
        <v>0.90278000000000003</v>
      </c>
      <c r="E10" s="4">
        <v>0.63390999999999997</v>
      </c>
      <c r="F10" s="4">
        <v>0.42877999999999994</v>
      </c>
      <c r="G10" s="2">
        <v>0.86787999999999998</v>
      </c>
      <c r="H10" s="2">
        <v>0.83847999999999989</v>
      </c>
      <c r="I10" s="2">
        <v>0.75936999999999999</v>
      </c>
      <c r="J10">
        <v>0.2853</v>
      </c>
      <c r="K10">
        <v>0.61880000000000002</v>
      </c>
      <c r="L10">
        <v>0.46870000000000001</v>
      </c>
      <c r="M10">
        <v>0.4834</v>
      </c>
      <c r="N10">
        <v>0.42470000000000002</v>
      </c>
      <c r="P10" s="6">
        <f t="shared" si="0"/>
        <v>0.58009749999999993</v>
      </c>
    </row>
    <row r="11" spans="2:16" x14ac:dyDescent="0.3">
      <c r="B11" s="1">
        <v>600</v>
      </c>
      <c r="C11" s="4">
        <v>0.12601000000000001</v>
      </c>
      <c r="D11" s="4">
        <v>0.89624999999999999</v>
      </c>
      <c r="E11" s="4">
        <v>0.51980999999999999</v>
      </c>
      <c r="F11" s="4">
        <v>0.43938999999999995</v>
      </c>
      <c r="G11" s="2">
        <v>0.72415000000000007</v>
      </c>
      <c r="H11" s="2">
        <v>0.65830999999999995</v>
      </c>
      <c r="I11" s="2">
        <v>0.52473999999999998</v>
      </c>
      <c r="J11">
        <v>0.1047</v>
      </c>
      <c r="K11">
        <v>0.46150000000000002</v>
      </c>
      <c r="L11">
        <v>0.1996</v>
      </c>
      <c r="M11">
        <v>0.33989999999999998</v>
      </c>
      <c r="N11">
        <v>0.32879999999999998</v>
      </c>
      <c r="P11" s="6">
        <f t="shared" si="0"/>
        <v>0.44359666666666669</v>
      </c>
    </row>
    <row r="12" spans="2:16" x14ac:dyDescent="0.3">
      <c r="B12" s="1">
        <v>700</v>
      </c>
      <c r="C12" s="4">
        <v>5.7880000000000001E-2</v>
      </c>
      <c r="D12" s="4">
        <v>0.75183</v>
      </c>
      <c r="E12" s="4">
        <v>0.32025999999999999</v>
      </c>
      <c r="F12" s="4">
        <v>0.35936999999999997</v>
      </c>
      <c r="G12" s="2">
        <v>0.52883999999999998</v>
      </c>
      <c r="H12" s="2">
        <v>0.29880999999999996</v>
      </c>
      <c r="I12" s="2">
        <v>0.27805000000000002</v>
      </c>
      <c r="J12">
        <v>3.3700000000000001E-2</v>
      </c>
      <c r="K12">
        <v>0.21060000000000001</v>
      </c>
      <c r="L12">
        <v>8.6400000000000005E-2</v>
      </c>
      <c r="M12">
        <v>0.1094</v>
      </c>
      <c r="N12">
        <v>0.25719999999999998</v>
      </c>
      <c r="P12" s="6">
        <f t="shared" si="0"/>
        <v>0.27436166666666667</v>
      </c>
    </row>
    <row r="13" spans="2:16" x14ac:dyDescent="0.3">
      <c r="B13" s="1">
        <v>800</v>
      </c>
      <c r="C13" s="4">
        <v>4.1639999999999996E-2</v>
      </c>
      <c r="D13" s="5">
        <v>0.50922000000000001</v>
      </c>
      <c r="E13" s="4">
        <v>9.5369999999999996E-2</v>
      </c>
      <c r="F13" s="4">
        <v>0.26258000000000004</v>
      </c>
      <c r="G13" s="2">
        <v>0.32407000000000002</v>
      </c>
      <c r="H13" s="2">
        <v>8.0229999999999996E-2</v>
      </c>
      <c r="I13" s="2">
        <v>7.3300000000000004E-2</v>
      </c>
      <c r="J13">
        <v>4.9090000000000002E-2</v>
      </c>
      <c r="K13">
        <v>8.2000000000000003E-2</v>
      </c>
      <c r="L13">
        <v>5.4129999999999998E-2</v>
      </c>
      <c r="M13">
        <v>2.4500000000000001E-2</v>
      </c>
      <c r="N13">
        <v>0.15040000000000001</v>
      </c>
      <c r="P13" s="6">
        <f>AVERAGE(C13:I13)</f>
        <v>0.19805857142857142</v>
      </c>
    </row>
    <row r="14" spans="2:16" x14ac:dyDescent="0.3">
      <c r="B14" s="1">
        <v>900</v>
      </c>
      <c r="C14" s="4">
        <v>2.4049999999999998E-2</v>
      </c>
      <c r="D14" s="4">
        <v>0.33304</v>
      </c>
      <c r="E14" s="4">
        <v>6.1859999999999998E-2</v>
      </c>
      <c r="F14" s="4">
        <v>0.12139000000000001</v>
      </c>
      <c r="G14" s="2">
        <v>9.6979999999999997E-2</v>
      </c>
      <c r="H14" s="2">
        <v>8.793999999999999E-2</v>
      </c>
      <c r="I14" s="2">
        <v>2.4680000000000004E-2</v>
      </c>
      <c r="P14" s="6">
        <f>AVERAGE(C14:I14)</f>
        <v>0.10713428571428572</v>
      </c>
    </row>
    <row r="15" spans="2:16" x14ac:dyDescent="0.3">
      <c r="B15" s="1">
        <v>1000</v>
      </c>
      <c r="C15" s="2"/>
      <c r="D15" s="2"/>
      <c r="E15" s="2"/>
      <c r="F15" s="2">
        <v>1.3550000000000001E-2</v>
      </c>
      <c r="G15" s="2">
        <v>3.9029999999999995E-2</v>
      </c>
      <c r="H15" s="1"/>
      <c r="I15" s="1"/>
      <c r="P15" s="6">
        <f>AVERAGE(F15:G15)</f>
        <v>2.6289999999999997E-2</v>
      </c>
    </row>
    <row r="16" spans="2:16" x14ac:dyDescent="0.3">
      <c r="B16" s="1"/>
      <c r="C16" s="1"/>
      <c r="D16" s="1"/>
      <c r="E16" s="1"/>
      <c r="F16" s="1"/>
      <c r="G16" s="1"/>
      <c r="H16" s="1"/>
      <c r="I16" s="1"/>
    </row>
    <row r="17" spans="2:16" x14ac:dyDescent="0.3">
      <c r="B17" s="3" t="s">
        <v>21</v>
      </c>
      <c r="C17" s="1"/>
      <c r="D17" s="1"/>
      <c r="E17" s="1"/>
      <c r="F17" s="1"/>
      <c r="G17" s="1"/>
      <c r="H17" s="1"/>
      <c r="I17" s="1"/>
    </row>
    <row r="18" spans="2:16" x14ac:dyDescent="0.3">
      <c r="B18" s="1" t="s">
        <v>2</v>
      </c>
      <c r="C18" s="7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</row>
    <row r="19" spans="2:16" x14ac:dyDescent="0.3">
      <c r="B19" s="1"/>
      <c r="C19" s="7" t="s">
        <v>3</v>
      </c>
      <c r="D19" s="7" t="s">
        <v>6</v>
      </c>
      <c r="E19" s="7" t="s">
        <v>8</v>
      </c>
      <c r="F19" s="7" t="s">
        <v>11</v>
      </c>
      <c r="G19" s="7" t="s">
        <v>13</v>
      </c>
      <c r="H19" s="7" t="s">
        <v>16</v>
      </c>
      <c r="I19" s="7" t="s">
        <v>18</v>
      </c>
      <c r="J19" t="s">
        <v>33</v>
      </c>
      <c r="K19" t="s">
        <v>34</v>
      </c>
      <c r="L19" t="s">
        <v>35</v>
      </c>
      <c r="M19" t="s">
        <v>36</v>
      </c>
      <c r="N19" t="s">
        <v>37</v>
      </c>
      <c r="O19" t="s">
        <v>38</v>
      </c>
      <c r="P19" t="s">
        <v>0</v>
      </c>
    </row>
    <row r="20" spans="2:16" x14ac:dyDescent="0.3">
      <c r="B20">
        <v>0</v>
      </c>
    </row>
    <row r="21" spans="2:16" x14ac:dyDescent="0.3">
      <c r="B21" s="1">
        <v>100</v>
      </c>
      <c r="C21" s="2">
        <v>4.5569999999999999E-2</v>
      </c>
      <c r="D21" s="2">
        <v>3.6170000000000001E-2</v>
      </c>
      <c r="E21" s="2">
        <v>2.521E-2</v>
      </c>
      <c r="F21" s="2">
        <v>7.2319999999999995E-2</v>
      </c>
      <c r="G21" s="2">
        <v>3.09E-2</v>
      </c>
      <c r="H21" s="2">
        <v>4.614E-2</v>
      </c>
      <c r="I21" s="2">
        <v>2.2599999999999999E-2</v>
      </c>
      <c r="J21">
        <v>6.7500000000000004E-2</v>
      </c>
      <c r="K21">
        <v>5.62E-2</v>
      </c>
      <c r="L21">
        <v>0.64200000000000002</v>
      </c>
      <c r="M21">
        <v>0.1424</v>
      </c>
      <c r="N21">
        <v>4.2599999999999999E-2</v>
      </c>
      <c r="O21">
        <v>7.9200000000000007E-2</v>
      </c>
      <c r="P21" s="6">
        <f>AVERAGE(C21:O21)</f>
        <v>0.10067769230769232</v>
      </c>
    </row>
    <row r="22" spans="2:16" x14ac:dyDescent="0.3">
      <c r="B22" s="1">
        <v>200</v>
      </c>
      <c r="C22" s="2">
        <v>0.21764</v>
      </c>
      <c r="D22" s="2">
        <v>0.26926000000000005</v>
      </c>
      <c r="E22" s="2">
        <v>5.4359999999999999E-2</v>
      </c>
      <c r="F22" s="2">
        <v>0.19309000000000001</v>
      </c>
      <c r="G22" s="2">
        <v>0.30973000000000001</v>
      </c>
      <c r="H22" s="2">
        <v>0.10545</v>
      </c>
      <c r="I22" s="2">
        <v>0.12709000000000001</v>
      </c>
      <c r="J22">
        <v>8.7099999999999997E-2</v>
      </c>
      <c r="K22">
        <v>0.2233</v>
      </c>
      <c r="L22">
        <v>0.7208</v>
      </c>
      <c r="M22">
        <v>0.31850000000000001</v>
      </c>
      <c r="N22">
        <v>1.1376999999999999</v>
      </c>
      <c r="O22">
        <v>0.4617</v>
      </c>
      <c r="P22" s="6">
        <f t="shared" ref="P22:P26" si="1">AVERAGE(C22:O22)</f>
        <v>0.32505538461538452</v>
      </c>
    </row>
    <row r="23" spans="2:16" x14ac:dyDescent="0.3">
      <c r="B23" s="1">
        <v>300</v>
      </c>
      <c r="C23" s="2">
        <v>0.31874999999999998</v>
      </c>
      <c r="D23" s="2">
        <v>0.51602999999999999</v>
      </c>
      <c r="E23" s="2">
        <v>0.17375000000000002</v>
      </c>
      <c r="F23" s="2">
        <v>0.26101000000000002</v>
      </c>
      <c r="G23" s="2">
        <v>0.49503000000000003</v>
      </c>
      <c r="H23" s="2">
        <v>0.11706</v>
      </c>
      <c r="I23" s="2">
        <v>0.32079999999999997</v>
      </c>
      <c r="J23">
        <v>0.73950000000000005</v>
      </c>
      <c r="K23">
        <v>0.38519999999999999</v>
      </c>
      <c r="L23">
        <v>0.86119999999999997</v>
      </c>
      <c r="M23">
        <v>0.41909999999999997</v>
      </c>
      <c r="N23">
        <v>0.60860000000000003</v>
      </c>
      <c r="O23">
        <v>0.58320000000000005</v>
      </c>
      <c r="P23" s="6">
        <f t="shared" si="1"/>
        <v>0.44609461538461537</v>
      </c>
    </row>
    <row r="24" spans="2:16" x14ac:dyDescent="0.3">
      <c r="B24" s="1">
        <v>400</v>
      </c>
      <c r="C24" s="2">
        <v>0.36270000000000002</v>
      </c>
      <c r="D24" s="2">
        <v>0.59623000000000004</v>
      </c>
      <c r="E24" s="2">
        <v>0.27022000000000002</v>
      </c>
      <c r="F24" s="2">
        <v>0.47519999999999996</v>
      </c>
      <c r="G24" s="2">
        <v>0.61678999999999995</v>
      </c>
      <c r="H24" s="2">
        <v>0.24218000000000001</v>
      </c>
      <c r="I24" s="2">
        <v>0.50092000000000003</v>
      </c>
      <c r="J24">
        <v>0.81659999999999999</v>
      </c>
      <c r="K24">
        <v>0.40970000000000001</v>
      </c>
      <c r="L24">
        <v>0.72140000000000004</v>
      </c>
      <c r="M24">
        <v>0.3947</v>
      </c>
      <c r="N24">
        <v>0.72</v>
      </c>
      <c r="O24">
        <v>0.57709999999999995</v>
      </c>
      <c r="P24" s="6">
        <f t="shared" si="1"/>
        <v>0.51567230769230765</v>
      </c>
    </row>
    <row r="25" spans="2:16" x14ac:dyDescent="0.3">
      <c r="B25" s="1">
        <v>500</v>
      </c>
      <c r="C25" s="2">
        <v>0.29064000000000001</v>
      </c>
      <c r="D25" s="2">
        <v>0.55152999999999996</v>
      </c>
      <c r="E25" s="2">
        <v>0.47897999999999996</v>
      </c>
      <c r="F25" s="2">
        <v>0.59760000000000013</v>
      </c>
      <c r="G25" s="2">
        <v>0.64118999999999993</v>
      </c>
      <c r="H25" s="2">
        <v>0.42908999999999997</v>
      </c>
      <c r="I25" s="2">
        <v>0.46092</v>
      </c>
      <c r="J25">
        <v>0.77180000000000004</v>
      </c>
      <c r="K25">
        <v>0.3463</v>
      </c>
      <c r="L25">
        <v>0.65659999999999996</v>
      </c>
      <c r="M25">
        <v>0.29809999999999998</v>
      </c>
      <c r="N25">
        <v>0.68840000000000001</v>
      </c>
      <c r="O25">
        <v>0.45490000000000003</v>
      </c>
      <c r="P25" s="6">
        <f t="shared" si="1"/>
        <v>0.51277307692307694</v>
      </c>
    </row>
    <row r="26" spans="2:16" x14ac:dyDescent="0.3">
      <c r="B26" s="1">
        <v>600</v>
      </c>
      <c r="C26" s="2">
        <v>0.15301000000000001</v>
      </c>
      <c r="D26" s="2">
        <v>0.39229000000000003</v>
      </c>
      <c r="E26" s="2">
        <v>0.53981999999999997</v>
      </c>
      <c r="F26" s="2">
        <v>0.64698</v>
      </c>
      <c r="G26" s="2">
        <v>0.61892000000000003</v>
      </c>
      <c r="H26" s="2">
        <v>0.54571000000000003</v>
      </c>
      <c r="I26" s="2">
        <v>0.33585999999999999</v>
      </c>
      <c r="J26">
        <v>0.51870000000000005</v>
      </c>
      <c r="K26">
        <v>0.2054</v>
      </c>
      <c r="L26">
        <v>0.4289</v>
      </c>
      <c r="M26">
        <v>0.18559999999999999</v>
      </c>
      <c r="N26">
        <v>0.55369999999999997</v>
      </c>
      <c r="O26">
        <v>0.29409999999999997</v>
      </c>
      <c r="P26" s="6">
        <f t="shared" si="1"/>
        <v>0.41684538461538462</v>
      </c>
    </row>
    <row r="27" spans="2:16" x14ac:dyDescent="0.3">
      <c r="B27" s="1">
        <v>700</v>
      </c>
      <c r="C27" s="2"/>
      <c r="D27" s="2">
        <v>0.16763</v>
      </c>
      <c r="E27" s="2">
        <v>0.39550999999999997</v>
      </c>
      <c r="F27" s="2">
        <v>0.56486000000000003</v>
      </c>
      <c r="G27" s="2">
        <v>0.54662999999999995</v>
      </c>
      <c r="H27" s="2">
        <v>0.35543000000000002</v>
      </c>
      <c r="I27" s="2">
        <v>0.21667999999999998</v>
      </c>
      <c r="J27">
        <v>0.2324</v>
      </c>
      <c r="K27">
        <v>4.4900000000000002E-2</v>
      </c>
      <c r="L27">
        <v>0.18379999999999999</v>
      </c>
      <c r="M27">
        <v>9.01E-2</v>
      </c>
      <c r="N27">
        <v>0.24410000000000001</v>
      </c>
      <c r="O27">
        <v>0.12509999999999999</v>
      </c>
      <c r="P27" s="6">
        <f>AVERAGE(D27:N27)</f>
        <v>0.27654909090909097</v>
      </c>
    </row>
    <row r="28" spans="2:16" x14ac:dyDescent="0.3">
      <c r="B28" s="1">
        <v>800</v>
      </c>
      <c r="C28" s="2"/>
      <c r="D28" s="2">
        <v>7.8359999999999999E-2</v>
      </c>
      <c r="E28" s="2">
        <v>0.16321000000000002</v>
      </c>
      <c r="F28" s="2">
        <v>0.39271999999999996</v>
      </c>
      <c r="G28" s="2">
        <v>0.28843999999999997</v>
      </c>
      <c r="H28" s="2">
        <v>0.18867</v>
      </c>
      <c r="I28" s="2">
        <v>0.12667</v>
      </c>
      <c r="J28">
        <v>7.2099999999999997E-2</v>
      </c>
      <c r="K28">
        <v>2.7199999999999998E-2</v>
      </c>
      <c r="L28">
        <v>6.0299999999999999E-2</v>
      </c>
      <c r="M28">
        <v>7.8390000000000001E-2</v>
      </c>
      <c r="N28">
        <v>4.58E-2</v>
      </c>
      <c r="P28" s="6">
        <f>AVERAGE(D28:I28)</f>
        <v>0.20634500000000003</v>
      </c>
    </row>
    <row r="29" spans="2:16" x14ac:dyDescent="0.3">
      <c r="B29" s="1">
        <v>900</v>
      </c>
      <c r="C29" s="2"/>
      <c r="D29" s="2">
        <v>2.6860000000000002E-2</v>
      </c>
      <c r="E29" s="2"/>
      <c r="F29" s="2">
        <v>0.17591000000000001</v>
      </c>
      <c r="G29" s="2">
        <v>0.12470000000000001</v>
      </c>
      <c r="H29" s="2">
        <v>6.7400000000000002E-2</v>
      </c>
      <c r="I29" s="2">
        <v>4.2859999999999995E-2</v>
      </c>
      <c r="P29" s="6">
        <f>AVERAGE(D29:I29)</f>
        <v>8.7546000000000013E-2</v>
      </c>
    </row>
    <row r="30" spans="2:16" x14ac:dyDescent="0.3">
      <c r="B30" s="1">
        <v>1000</v>
      </c>
      <c r="C30" s="1"/>
      <c r="D30" s="1"/>
      <c r="E30" s="1"/>
      <c r="F30" s="2">
        <v>9.7189999999999999E-2</v>
      </c>
      <c r="G30" s="2">
        <v>3.8550000000000001E-2</v>
      </c>
      <c r="H30" s="1"/>
      <c r="I30" s="1"/>
      <c r="P30" s="6">
        <f>AVERAGE(F30:G30)</f>
        <v>6.787E-2</v>
      </c>
    </row>
    <row r="31" spans="2:16" x14ac:dyDescent="0.3">
      <c r="B31" s="1"/>
      <c r="C31" s="1"/>
      <c r="D31" s="1"/>
      <c r="E31" s="1"/>
      <c r="F31" s="1"/>
      <c r="G31" s="1"/>
      <c r="H31" s="1"/>
      <c r="I31" s="1"/>
    </row>
    <row r="32" spans="2:16" x14ac:dyDescent="0.3">
      <c r="B32" s="3" t="s">
        <v>22</v>
      </c>
      <c r="C32" s="1"/>
      <c r="D32" s="1"/>
      <c r="E32" s="1"/>
      <c r="F32" s="1"/>
      <c r="G32" s="1"/>
      <c r="H32" s="1"/>
      <c r="I32" s="1"/>
    </row>
    <row r="33" spans="2:16" x14ac:dyDescent="0.3">
      <c r="B33" s="1" t="s">
        <v>2</v>
      </c>
      <c r="C33" s="7" t="s">
        <v>1</v>
      </c>
      <c r="D33" s="7" t="s">
        <v>1</v>
      </c>
      <c r="E33" s="7" t="s">
        <v>1</v>
      </c>
      <c r="F33" s="7" t="s">
        <v>1</v>
      </c>
      <c r="G33" s="1"/>
      <c r="H33" s="1"/>
      <c r="I33" s="1"/>
    </row>
    <row r="34" spans="2:16" x14ac:dyDescent="0.3">
      <c r="B34" s="1"/>
      <c r="C34" s="7" t="s">
        <v>5</v>
      </c>
      <c r="D34" s="7" t="s">
        <v>10</v>
      </c>
      <c r="E34" s="7" t="s">
        <v>23</v>
      </c>
      <c r="F34" s="7" t="s">
        <v>15</v>
      </c>
      <c r="G34" s="7" t="s">
        <v>24</v>
      </c>
      <c r="H34" t="s">
        <v>25</v>
      </c>
      <c r="I34" t="s">
        <v>26</v>
      </c>
      <c r="J34" t="s">
        <v>27</v>
      </c>
      <c r="P34" t="s">
        <v>0</v>
      </c>
    </row>
    <row r="35" spans="2:16" x14ac:dyDescent="0.3">
      <c r="B35">
        <v>0</v>
      </c>
    </row>
    <row r="36" spans="2:16" x14ac:dyDescent="0.3">
      <c r="B36" s="1">
        <v>100</v>
      </c>
      <c r="C36" s="2">
        <v>7.2499999999999995E-2</v>
      </c>
      <c r="D36" s="2">
        <v>4.9439999999999998E-2</v>
      </c>
      <c r="E36" s="2">
        <v>0.10501000000000001</v>
      </c>
      <c r="F36" s="2">
        <v>3.3279999999999997E-2</v>
      </c>
      <c r="G36" s="1">
        <v>0.1381</v>
      </c>
      <c r="H36">
        <v>0.1285</v>
      </c>
      <c r="I36">
        <v>6.6000000000000003E-2</v>
      </c>
      <c r="J36">
        <v>0.2452</v>
      </c>
      <c r="P36" s="6">
        <f>AVERAGE(C36:J36)</f>
        <v>0.10475374999999999</v>
      </c>
    </row>
    <row r="37" spans="2:16" x14ac:dyDescent="0.3">
      <c r="B37" s="1">
        <v>200</v>
      </c>
      <c r="C37" s="2">
        <v>0.18371999999999999</v>
      </c>
      <c r="D37" s="2">
        <v>0.20424</v>
      </c>
      <c r="E37" s="2">
        <v>0.40978999999999999</v>
      </c>
      <c r="F37" s="2">
        <v>0.31774999999999998</v>
      </c>
      <c r="G37" s="1">
        <v>0.37119999999999997</v>
      </c>
      <c r="H37">
        <v>0.36720000000000003</v>
      </c>
      <c r="I37">
        <v>0.38500000000000001</v>
      </c>
      <c r="J37">
        <v>0.68789999999999996</v>
      </c>
      <c r="P37" s="6">
        <f t="shared" ref="P37:P42" si="2">AVERAGE(C37:J37)</f>
        <v>0.36585000000000001</v>
      </c>
    </row>
    <row r="38" spans="2:16" x14ac:dyDescent="0.3">
      <c r="B38" s="1">
        <v>300</v>
      </c>
      <c r="C38" s="2">
        <v>0.37585999999999997</v>
      </c>
      <c r="D38" s="2">
        <v>0.25785999999999998</v>
      </c>
      <c r="E38" s="2">
        <v>0.53258000000000005</v>
      </c>
      <c r="F38" s="2">
        <v>0.51314000000000004</v>
      </c>
      <c r="G38" s="1">
        <v>0.64929999999999999</v>
      </c>
      <c r="H38">
        <v>0.47860000000000003</v>
      </c>
      <c r="I38">
        <v>0.53239999999999998</v>
      </c>
      <c r="J38">
        <v>0.89290000000000003</v>
      </c>
      <c r="P38" s="6">
        <f t="shared" si="2"/>
        <v>0.52907999999999999</v>
      </c>
    </row>
    <row r="39" spans="2:16" x14ac:dyDescent="0.3">
      <c r="B39" s="1">
        <v>400</v>
      </c>
      <c r="C39" s="2">
        <v>0.48224</v>
      </c>
      <c r="D39" s="2">
        <v>0.37229000000000001</v>
      </c>
      <c r="E39" s="2">
        <v>0.49370000000000003</v>
      </c>
      <c r="F39" s="2">
        <v>0.76856000000000002</v>
      </c>
      <c r="G39" s="1">
        <v>0.81610000000000005</v>
      </c>
      <c r="H39">
        <v>0.4904</v>
      </c>
      <c r="I39">
        <v>0.46510000000000001</v>
      </c>
      <c r="J39">
        <v>0.89219999999999999</v>
      </c>
      <c r="P39" s="6">
        <f t="shared" si="2"/>
        <v>0.59757375000000001</v>
      </c>
    </row>
    <row r="40" spans="2:16" x14ac:dyDescent="0.3">
      <c r="B40" s="1">
        <v>500</v>
      </c>
      <c r="C40" s="2">
        <v>0.41003000000000001</v>
      </c>
      <c r="D40" s="2">
        <v>0.69574000000000003</v>
      </c>
      <c r="E40" s="2">
        <v>0.31075999999999998</v>
      </c>
      <c r="F40" s="2">
        <v>0.83629999999999993</v>
      </c>
      <c r="G40" s="1">
        <v>0.85219999999999996</v>
      </c>
      <c r="H40">
        <v>0.40620000000000001</v>
      </c>
      <c r="I40">
        <v>0.31159999999999999</v>
      </c>
      <c r="J40">
        <v>0.90559999999999996</v>
      </c>
      <c r="P40" s="6">
        <f t="shared" si="2"/>
        <v>0.59105374999999993</v>
      </c>
    </row>
    <row r="41" spans="2:16" x14ac:dyDescent="0.3">
      <c r="B41" s="1">
        <v>600</v>
      </c>
      <c r="C41" s="2">
        <v>0.38337999999999994</v>
      </c>
      <c r="D41" s="2">
        <v>0.99624000000000001</v>
      </c>
      <c r="E41" s="2">
        <v>0.14713999999999999</v>
      </c>
      <c r="F41" s="2">
        <v>0.71718999999999999</v>
      </c>
      <c r="G41" s="1">
        <v>0.77990000000000004</v>
      </c>
      <c r="H41">
        <v>0.1832</v>
      </c>
      <c r="I41">
        <v>0.19750000000000001</v>
      </c>
      <c r="J41">
        <v>0.71879999999999999</v>
      </c>
      <c r="P41" s="6">
        <f t="shared" si="2"/>
        <v>0.51541874999999993</v>
      </c>
    </row>
    <row r="42" spans="2:16" x14ac:dyDescent="0.3">
      <c r="B42" s="1">
        <v>700</v>
      </c>
      <c r="C42" s="2">
        <v>0.12662999999999999</v>
      </c>
      <c r="D42" s="2">
        <v>0.99154000000000009</v>
      </c>
      <c r="E42" s="2">
        <v>7.5659999999999991E-2</v>
      </c>
      <c r="F42" s="2">
        <v>0.46451000000000003</v>
      </c>
      <c r="G42" s="1">
        <v>0.47139999999999999</v>
      </c>
      <c r="H42">
        <v>4.2040000000000001E-2</v>
      </c>
      <c r="I42">
        <v>9.7199999999999995E-2</v>
      </c>
      <c r="J42">
        <v>0.48010000000000003</v>
      </c>
      <c r="P42" s="6">
        <f t="shared" si="2"/>
        <v>0.34363500000000002</v>
      </c>
    </row>
    <row r="43" spans="2:16" x14ac:dyDescent="0.3">
      <c r="B43" s="1">
        <v>800</v>
      </c>
      <c r="C43" s="2">
        <v>2.7430000000000003E-2</v>
      </c>
      <c r="D43" s="2">
        <v>0.69499</v>
      </c>
      <c r="E43" s="2">
        <v>5.4860000000000006E-2</v>
      </c>
      <c r="F43" s="2">
        <v>0.20804</v>
      </c>
      <c r="G43" s="1">
        <v>0.21390000000000001</v>
      </c>
      <c r="H43">
        <v>2.4199999999999999E-2</v>
      </c>
      <c r="I43">
        <v>3.9399999999999998E-2</v>
      </c>
      <c r="J43">
        <v>0.1318</v>
      </c>
      <c r="P43" s="6">
        <f>AVERAGE(C43:F43)</f>
        <v>0.24632999999999999</v>
      </c>
    </row>
    <row r="44" spans="2:16" x14ac:dyDescent="0.3">
      <c r="B44" s="1">
        <v>900</v>
      </c>
      <c r="C44" s="2">
        <v>1.8419999999999999E-2</v>
      </c>
      <c r="D44" s="2">
        <v>0.33191999999999999</v>
      </c>
      <c r="E44" s="2">
        <v>2.861E-2</v>
      </c>
      <c r="F44" s="2">
        <v>9.8000000000000004E-2</v>
      </c>
      <c r="P44" s="6">
        <f>AVERAGE(C44:F44)</f>
        <v>0.1192375</v>
      </c>
    </row>
    <row r="45" spans="2:16" x14ac:dyDescent="0.3">
      <c r="B45" s="1">
        <v>1000</v>
      </c>
      <c r="C45" s="1"/>
      <c r="D45" s="1"/>
      <c r="E45" s="1"/>
      <c r="F45" s="2">
        <v>4.9200000000000001E-2</v>
      </c>
      <c r="G45" s="1"/>
      <c r="P45" s="6">
        <f>AVERAGE(F45)</f>
        <v>4.9200000000000001E-2</v>
      </c>
    </row>
    <row r="48" spans="2:16" x14ac:dyDescent="0.3">
      <c r="C48" t="s">
        <v>39</v>
      </c>
      <c r="D48" t="s">
        <v>40</v>
      </c>
    </row>
    <row r="49" spans="2:4" x14ac:dyDescent="0.3">
      <c r="B49">
        <v>100</v>
      </c>
      <c r="C49">
        <v>0.10475374999999999</v>
      </c>
      <c r="D49">
        <v>0.10067769230769232</v>
      </c>
    </row>
    <row r="50" spans="2:4" x14ac:dyDescent="0.3">
      <c r="B50">
        <v>200</v>
      </c>
      <c r="C50">
        <v>0.36585000000000001</v>
      </c>
      <c r="D50">
        <v>0.32505538461538452</v>
      </c>
    </row>
    <row r="51" spans="2:4" x14ac:dyDescent="0.3">
      <c r="B51">
        <v>300</v>
      </c>
      <c r="C51">
        <v>0.52907999999999999</v>
      </c>
      <c r="D51">
        <v>0.44609461538461537</v>
      </c>
    </row>
    <row r="52" spans="2:4" x14ac:dyDescent="0.3">
      <c r="B52">
        <v>400</v>
      </c>
      <c r="C52">
        <v>0.59757375000000001</v>
      </c>
      <c r="D52">
        <v>0.51567230769230765</v>
      </c>
    </row>
    <row r="53" spans="2:4" x14ac:dyDescent="0.3">
      <c r="B53">
        <v>500</v>
      </c>
      <c r="C53">
        <v>0.59105374999999993</v>
      </c>
      <c r="D53">
        <v>0.51277307692307694</v>
      </c>
    </row>
    <row r="54" spans="2:4" x14ac:dyDescent="0.3">
      <c r="B54">
        <v>600</v>
      </c>
      <c r="C54">
        <v>0.51541874999999993</v>
      </c>
      <c r="D54">
        <v>0.41684538461538462</v>
      </c>
    </row>
    <row r="55" spans="2:4" x14ac:dyDescent="0.3">
      <c r="B55">
        <v>700</v>
      </c>
      <c r="C55">
        <v>0.34363500000000002</v>
      </c>
      <c r="D55">
        <v>0.27654909090909097</v>
      </c>
    </row>
    <row r="56" spans="2:4" x14ac:dyDescent="0.3">
      <c r="B56">
        <v>800</v>
      </c>
      <c r="C56">
        <v>0.24632999999999999</v>
      </c>
      <c r="D56">
        <v>0.20634500000000003</v>
      </c>
    </row>
    <row r="57" spans="2:4" x14ac:dyDescent="0.3">
      <c r="B57">
        <v>900</v>
      </c>
      <c r="C57">
        <v>0.1192375</v>
      </c>
      <c r="D57">
        <v>8.7546000000000013E-2</v>
      </c>
    </row>
    <row r="58" spans="2:4" x14ac:dyDescent="0.3">
      <c r="B58">
        <v>1000</v>
      </c>
      <c r="C58">
        <v>4.9200000000000001E-2</v>
      </c>
      <c r="D58">
        <v>6.787E-2</v>
      </c>
    </row>
    <row r="61" spans="2:4" x14ac:dyDescent="0.3">
      <c r="C61" s="8"/>
      <c r="D61" s="8"/>
    </row>
    <row r="62" spans="2:4" x14ac:dyDescent="0.3">
      <c r="C62" s="8"/>
      <c r="D62" s="8"/>
    </row>
    <row r="63" spans="2:4" x14ac:dyDescent="0.3">
      <c r="C63" s="8"/>
      <c r="D63" s="8"/>
    </row>
    <row r="64" spans="2:4" x14ac:dyDescent="0.3">
      <c r="C64" s="8"/>
      <c r="D64" s="8"/>
    </row>
    <row r="65" spans="3:7" x14ac:dyDescent="0.3">
      <c r="C65" s="8"/>
      <c r="D65" s="8"/>
    </row>
    <row r="66" spans="3:7" x14ac:dyDescent="0.3">
      <c r="C66" s="8"/>
      <c r="D66" s="8"/>
    </row>
    <row r="67" spans="3:7" x14ac:dyDescent="0.3">
      <c r="C67" s="8"/>
      <c r="D67" s="8"/>
    </row>
    <row r="68" spans="3:7" x14ac:dyDescent="0.3">
      <c r="C68" s="8"/>
      <c r="D68" s="8"/>
    </row>
    <row r="69" spans="3:7" x14ac:dyDescent="0.3">
      <c r="C69" s="8"/>
      <c r="D69" s="8"/>
    </row>
    <row r="72" spans="3:7" x14ac:dyDescent="0.3">
      <c r="C72" s="9" t="s">
        <v>41</v>
      </c>
      <c r="D72" s="9" t="s">
        <v>39</v>
      </c>
      <c r="E72" s="9"/>
      <c r="F72" s="9" t="s">
        <v>40</v>
      </c>
      <c r="G72" s="9"/>
    </row>
    <row r="73" spans="3:7" x14ac:dyDescent="0.3">
      <c r="C73" s="9">
        <v>100</v>
      </c>
      <c r="D73" s="9">
        <v>0.10475370000000001</v>
      </c>
      <c r="E73" s="9">
        <v>5.0000000000000001E-4</v>
      </c>
      <c r="F73" s="9">
        <v>0.10067769999999999</v>
      </c>
      <c r="G73" s="9">
        <v>7.7999999999999996E-3</v>
      </c>
    </row>
    <row r="74" spans="3:7" x14ac:dyDescent="0.3">
      <c r="C74" s="9">
        <v>200</v>
      </c>
      <c r="D74" s="9">
        <v>0.36585000000000001</v>
      </c>
      <c r="E74" s="9">
        <v>1.0500000000000001E-2</v>
      </c>
      <c r="F74" s="9">
        <v>0.32505539999999999</v>
      </c>
      <c r="G74" s="9">
        <v>1.01E-2</v>
      </c>
    </row>
    <row r="75" spans="3:7" x14ac:dyDescent="0.3">
      <c r="C75" s="9">
        <v>300</v>
      </c>
      <c r="D75" s="9">
        <v>0.52907999999999999</v>
      </c>
      <c r="E75" s="9">
        <v>3.6600000000000001E-2</v>
      </c>
      <c r="F75" s="9">
        <v>0.44609460000000001</v>
      </c>
      <c r="G75" s="9">
        <v>3.2500000000000001E-2</v>
      </c>
    </row>
    <row r="76" spans="3:7" x14ac:dyDescent="0.3">
      <c r="C76" s="9">
        <v>400</v>
      </c>
      <c r="D76" s="9">
        <v>0.59757380000000004</v>
      </c>
      <c r="E76" s="9">
        <v>5.2900000000000003E-2</v>
      </c>
      <c r="F76" s="9">
        <v>0.51567229999999997</v>
      </c>
      <c r="G76" s="9">
        <v>4.4600000000000001E-2</v>
      </c>
    </row>
    <row r="77" spans="3:7" x14ac:dyDescent="0.3">
      <c r="C77" s="9">
        <v>500</v>
      </c>
      <c r="D77" s="9">
        <v>0.59105370000000002</v>
      </c>
      <c r="E77" s="9">
        <v>4.9799999999999997E-2</v>
      </c>
      <c r="F77" s="9">
        <v>0.51277309999999998</v>
      </c>
      <c r="G77" s="9">
        <v>5.16E-2</v>
      </c>
    </row>
    <row r="78" spans="3:7" x14ac:dyDescent="0.3">
      <c r="C78" s="9">
        <v>600</v>
      </c>
      <c r="D78" s="9">
        <v>0.51541879999999995</v>
      </c>
      <c r="E78" s="9">
        <v>4.9099999999999998E-2</v>
      </c>
      <c r="F78" s="9">
        <v>0.41684539999999998</v>
      </c>
      <c r="G78" s="9">
        <v>5.1299999999999998E-2</v>
      </c>
    </row>
    <row r="79" spans="3:7" x14ac:dyDescent="0.3">
      <c r="C79" s="9">
        <v>700</v>
      </c>
      <c r="D79" s="9">
        <v>0.34363500000000002</v>
      </c>
      <c r="E79" s="9">
        <v>4.1500000000000002E-2</v>
      </c>
      <c r="F79" s="9">
        <v>0.27654909999999999</v>
      </c>
      <c r="G79" s="9">
        <v>4.1700000000000001E-2</v>
      </c>
    </row>
    <row r="80" spans="3:7" x14ac:dyDescent="0.3">
      <c r="C80" s="9">
        <v>800</v>
      </c>
      <c r="D80" s="9">
        <v>0.24632999999999999</v>
      </c>
      <c r="E80" s="9">
        <v>3.44E-2</v>
      </c>
      <c r="F80" s="9">
        <v>0.206345</v>
      </c>
      <c r="G80" s="9">
        <v>2.7699999999999999E-2</v>
      </c>
    </row>
    <row r="81" spans="3:7" x14ac:dyDescent="0.3">
      <c r="C81" s="9">
        <v>900</v>
      </c>
      <c r="D81" s="9">
        <v>0.1192375</v>
      </c>
      <c r="E81" s="9">
        <v>2.46E-2</v>
      </c>
      <c r="F81" s="9">
        <v>8.7545999999999999E-2</v>
      </c>
      <c r="G81" s="9">
        <v>2.06E-2</v>
      </c>
    </row>
  </sheetData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rism7.Document" shapeId="1026" r:id="rId4">
          <objectPr defaultSize="0" autoPict="0" r:id="rId5">
            <anchor moveWithCells="1">
              <from>
                <xdr:col>8</xdr:col>
                <xdr:colOff>441960</xdr:colOff>
                <xdr:row>69</xdr:row>
                <xdr:rowOff>182880</xdr:rowOff>
              </from>
              <to>
                <xdr:col>13</xdr:col>
                <xdr:colOff>495300</xdr:colOff>
                <xdr:row>80</xdr:row>
                <xdr:rowOff>152400</xdr:rowOff>
              </to>
            </anchor>
          </objectPr>
        </oleObject>
      </mc:Choice>
      <mc:Fallback>
        <oleObject progId="Prism7.Document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5a</vt:lpstr>
      <vt:lpstr>ED Fig 5b</vt:lpstr>
      <vt:lpstr>ED Fig 5c</vt:lpstr>
      <vt:lpstr>ED Fig 5d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Ortho Histo</dc:creator>
  <cp:lastModifiedBy>XQ</cp:lastModifiedBy>
  <cp:lastPrinted>2011-12-15T20:48:32Z</cp:lastPrinted>
  <dcterms:created xsi:type="dcterms:W3CDTF">2011-10-18T21:49:18Z</dcterms:created>
  <dcterms:modified xsi:type="dcterms:W3CDTF">2018-04-06T22:36:57Z</dcterms:modified>
</cp:coreProperties>
</file>