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 activeTab="2"/>
  </bookViews>
  <sheets>
    <sheet name="Panel b" sheetId="1" r:id="rId1"/>
    <sheet name="Panel d" sheetId="3" r:id="rId2"/>
    <sheet name="Panel e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7" i="4" l="1"/>
  <c r="D57" i="4"/>
  <c r="E56" i="4"/>
  <c r="D56" i="4"/>
  <c r="G50" i="4"/>
  <c r="E50" i="4"/>
  <c r="D51" i="4" s="1"/>
  <c r="D50" i="4"/>
  <c r="C50" i="4"/>
  <c r="B50" i="4"/>
  <c r="B51" i="4" s="1"/>
  <c r="M49" i="4"/>
  <c r="L49" i="4"/>
  <c r="K49" i="4"/>
  <c r="J49" i="4"/>
  <c r="G49" i="4"/>
  <c r="F49" i="4"/>
  <c r="M48" i="4"/>
  <c r="L48" i="4"/>
  <c r="K48" i="4"/>
  <c r="J48" i="4"/>
  <c r="G48" i="4"/>
  <c r="F48" i="4"/>
  <c r="M47" i="4"/>
  <c r="L47" i="4"/>
  <c r="K47" i="4"/>
  <c r="J47" i="4"/>
  <c r="G47" i="4"/>
  <c r="F47" i="4"/>
  <c r="E38" i="4"/>
  <c r="D38" i="4"/>
  <c r="E37" i="4"/>
  <c r="D37" i="4"/>
  <c r="E31" i="4"/>
  <c r="D31" i="4"/>
  <c r="C31" i="4"/>
  <c r="B31" i="4"/>
  <c r="M30" i="4"/>
  <c r="L30" i="4"/>
  <c r="K30" i="4"/>
  <c r="J30" i="4"/>
  <c r="G30" i="4"/>
  <c r="F30" i="4"/>
  <c r="M29" i="4"/>
  <c r="L29" i="4"/>
  <c r="K29" i="4"/>
  <c r="J29" i="4"/>
  <c r="G29" i="4"/>
  <c r="F29" i="4"/>
  <c r="M28" i="4"/>
  <c r="L28" i="4"/>
  <c r="K28" i="4"/>
  <c r="J28" i="4"/>
  <c r="G28" i="4"/>
  <c r="G31" i="4" s="1"/>
  <c r="F28" i="4"/>
  <c r="F31" i="4" s="1"/>
  <c r="B32" i="4" s="1"/>
  <c r="E21" i="4"/>
  <c r="D21" i="4"/>
  <c r="E20" i="4"/>
  <c r="D20" i="4"/>
  <c r="E14" i="4"/>
  <c r="D14" i="4"/>
  <c r="C14" i="4"/>
  <c r="B14" i="4"/>
  <c r="M13" i="4"/>
  <c r="L13" i="4"/>
  <c r="K13" i="4"/>
  <c r="J13" i="4"/>
  <c r="G13" i="4"/>
  <c r="F13" i="4"/>
  <c r="M12" i="4"/>
  <c r="L12" i="4"/>
  <c r="K12" i="4"/>
  <c r="J12" i="4"/>
  <c r="G12" i="4"/>
  <c r="F12" i="4"/>
  <c r="M11" i="4"/>
  <c r="L11" i="4"/>
  <c r="K11" i="4"/>
  <c r="J11" i="4"/>
  <c r="G11" i="4"/>
  <c r="F11" i="4"/>
  <c r="M10" i="4"/>
  <c r="L10" i="4"/>
  <c r="K10" i="4"/>
  <c r="J10" i="4"/>
  <c r="G10" i="4"/>
  <c r="G14" i="4" s="1"/>
  <c r="F10" i="4"/>
  <c r="M9" i="4"/>
  <c r="L9" i="4"/>
  <c r="K9" i="4"/>
  <c r="J9" i="4"/>
  <c r="G9" i="4"/>
  <c r="F9" i="4"/>
  <c r="F14" i="4" l="1"/>
  <c r="B15" i="4" s="1"/>
  <c r="D15" i="4"/>
  <c r="D32" i="4"/>
  <c r="F50" i="4"/>
</calcChain>
</file>

<file path=xl/sharedStrings.xml><?xml version="1.0" encoding="utf-8"?>
<sst xmlns="http://schemas.openxmlformats.org/spreadsheetml/2006/main" count="188" uniqueCount="73">
  <si>
    <t>Central</t>
  </si>
  <si>
    <t>Peripheral</t>
  </si>
  <si>
    <t>Combined</t>
  </si>
  <si>
    <t>4b-left</t>
  </si>
  <si>
    <t>4b-right</t>
  </si>
  <si>
    <t>4d-2</t>
  </si>
  <si>
    <t>4d-3</t>
  </si>
  <si>
    <t>4d-4</t>
  </si>
  <si>
    <t>4d-5</t>
  </si>
  <si>
    <t>4d-6</t>
  </si>
  <si>
    <t>4d-7</t>
  </si>
  <si>
    <t>LBR level in MN</t>
  </si>
  <si>
    <t>Nup133 level in MN</t>
  </si>
  <si>
    <t>MN category</t>
  </si>
  <si>
    <t>Nup133 level</t>
  </si>
  <si>
    <t>(RFP-) NLS level</t>
  </si>
  <si>
    <t>RPA2 level</t>
  </si>
  <si>
    <t>53BP1 level</t>
  </si>
  <si>
    <t>BRCA1 level</t>
  </si>
  <si>
    <t>PCNA level</t>
  </si>
  <si>
    <t>POLD3 level</t>
  </si>
  <si>
    <t>Fig. 4b</t>
  </si>
  <si>
    <t>Fig. 4d</t>
  </si>
  <si>
    <t>Experiment 1</t>
  </si>
  <si>
    <t>L gH2AX</t>
  </si>
  <si>
    <t>P gH2AX</t>
  </si>
  <si>
    <t>Experiment 2</t>
  </si>
  <si>
    <t>Experiment 3</t>
  </si>
  <si>
    <t>3 Combined</t>
  </si>
  <si>
    <t>RAW DATA</t>
  </si>
  <si>
    <t>%  RUPTURE</t>
  </si>
  <si>
    <t>total Central</t>
  </si>
  <si>
    <t>total Peripheral</t>
  </si>
  <si>
    <t>Raw</t>
  </si>
  <si>
    <t>Ruptured</t>
  </si>
  <si>
    <t>Intact</t>
  </si>
  <si>
    <t>%</t>
  </si>
  <si>
    <t xml:space="preserve">Exp1 </t>
  </si>
  <si>
    <t>Exp2</t>
  </si>
  <si>
    <t>Exp3</t>
  </si>
  <si>
    <t>Experiment 4</t>
  </si>
  <si>
    <t>Exp4</t>
  </si>
  <si>
    <t>Experiment 5</t>
  </si>
  <si>
    <t>Exp5</t>
  </si>
  <si>
    <t>5 experiment Combined</t>
  </si>
  <si>
    <t>PLOTTED data</t>
  </si>
  <si>
    <t>Disrupted</t>
  </si>
  <si>
    <t xml:space="preserve">Intact </t>
  </si>
  <si>
    <t>% ruptured</t>
  </si>
  <si>
    <t>total N</t>
  </si>
  <si>
    <t xml:space="preserve">Central </t>
  </si>
  <si>
    <t xml:space="preserve">Peripheral </t>
  </si>
  <si>
    <t>3 experiment Combined</t>
  </si>
  <si>
    <t>%  DNA damage (gH2AX positive)</t>
  </si>
  <si>
    <t xml:space="preserve">positive </t>
  </si>
  <si>
    <t>negative</t>
  </si>
  <si>
    <t>% Average MN H2AX positive</t>
  </si>
  <si>
    <t>H2AX positive</t>
  </si>
  <si>
    <t>H2AX negative</t>
  </si>
  <si>
    <t>% DNA damage</t>
  </si>
  <si>
    <t xml:space="preserve">Fig. 4e </t>
  </si>
  <si>
    <t xml:space="preserve">NE disruption: </t>
  </si>
  <si>
    <t>NLS loss (left)</t>
  </si>
  <si>
    <t>GFP-BAF (midldle)</t>
  </si>
  <si>
    <r>
      <t>DNA damage (</t>
    </r>
    <r>
      <rPr>
        <b/>
        <sz val="11"/>
        <color theme="1"/>
        <rFont val="Symbol"/>
        <family val="1"/>
        <charset val="2"/>
      </rPr>
      <t>g</t>
    </r>
    <r>
      <rPr>
        <b/>
        <sz val="11"/>
        <color theme="1"/>
        <rFont val="Arial"/>
        <family val="2"/>
      </rPr>
      <t>H2AX positive, right)</t>
    </r>
  </si>
  <si>
    <r>
      <t xml:space="preserve">: </t>
    </r>
    <r>
      <rPr>
        <sz val="11"/>
        <color theme="1"/>
        <rFont val="Symbol"/>
        <family val="1"/>
        <charset val="2"/>
      </rPr>
      <t>g</t>
    </r>
    <r>
      <rPr>
        <sz val="11"/>
        <color theme="1"/>
        <rFont val="Arial"/>
        <family val="2"/>
      </rPr>
      <t>H2AX positive cells were identified by 3 STD of PN H2AX level (see yellow highlighted in right)</t>
    </r>
  </si>
  <si>
    <r>
      <t xml:space="preserve">raw </t>
    </r>
    <r>
      <rPr>
        <sz val="11"/>
        <color theme="1"/>
        <rFont val="Symbol"/>
        <family val="1"/>
        <charset val="2"/>
      </rPr>
      <t>g</t>
    </r>
    <r>
      <rPr>
        <sz val="11"/>
        <color theme="1"/>
        <rFont val="Arial"/>
        <family val="2"/>
      </rPr>
      <t>H2AX</t>
    </r>
  </si>
  <si>
    <r>
      <rPr>
        <sz val="11"/>
        <color theme="1"/>
        <rFont val="Symbol"/>
        <family val="1"/>
        <charset val="2"/>
      </rPr>
      <t>g</t>
    </r>
    <r>
      <rPr>
        <sz val="11"/>
        <color theme="1"/>
        <rFont val="Arial"/>
        <family val="2"/>
      </rPr>
      <t>H2AX</t>
    </r>
  </si>
  <si>
    <t>4d-1  (indicated protein from left to right)</t>
  </si>
  <si>
    <t xml:space="preserve">Note that bar graphs shown in Fig.4e represent the % NE disruption (or DNA damage) of total MN combined from 3-5 independent experiments. </t>
  </si>
  <si>
    <t>Accordingly, fisher exact tests were performed based on the combined number of the two categories (e.g., disrupted MN and intact MN).</t>
  </si>
  <si>
    <t>We also provided data for from each experiment (highlighted in beige)</t>
  </si>
  <si>
    <t>Therefore, we did not overlay each data point (% NE disruption or DNA damge from each experiment) because the bar graphs do not represent the distribution of %NE disruption from each experiment.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</si>
</sst>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Symbol"/>
      <family val="1"/>
      <charset val="2"/>
    </font>
    <font>
      <sz val="11"/>
      <color theme="1"/>
      <name val="Symbol"/>
      <family val="1"/>
      <charset val="2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4" borderId="0" applyNumberFormat="0" applyBorder="0" applyAlignment="0" applyProtection="0"/>
    <xf numFmtId="0" fontId="7" fillId="5" borderId="0" applyNumberFormat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2" borderId="0" xfId="0" applyFont="1" applyFill="1"/>
    <xf numFmtId="0" fontId="3" fillId="0" borderId="0" xfId="0" applyFont="1" applyFill="1"/>
    <xf numFmtId="0" fontId="2" fillId="0" borderId="1" xfId="0" applyFont="1" applyBorder="1"/>
    <xf numFmtId="164" fontId="2" fillId="0" borderId="1" xfId="0" applyNumberFormat="1" applyFont="1" applyBorder="1"/>
    <xf numFmtId="164" fontId="2" fillId="0" borderId="0" xfId="0" applyNumberFormat="1" applyFont="1"/>
    <xf numFmtId="0" fontId="2" fillId="3" borderId="0" xfId="0" applyFont="1" applyFill="1"/>
    <xf numFmtId="0" fontId="0" fillId="0" borderId="1" xfId="0" applyFont="1" applyFill="1" applyBorder="1"/>
    <xf numFmtId="0" fontId="2" fillId="0" borderId="0" xfId="0" applyFont="1" applyBorder="1"/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64" fontId="2" fillId="0" borderId="1" xfId="0" applyNumberFormat="1" applyFont="1" applyFill="1" applyBorder="1"/>
    <xf numFmtId="0" fontId="1" fillId="0" borderId="0" xfId="0" applyFont="1" applyAlignment="1"/>
    <xf numFmtId="164" fontId="6" fillId="4" borderId="1" xfId="1" applyNumberFormat="1" applyBorder="1"/>
    <xf numFmtId="164" fontId="7" fillId="5" borderId="1" xfId="2" applyNumberForma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3"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5"/>
  <sheetViews>
    <sheetView zoomScale="77" zoomScaleNormal="77" workbookViewId="0">
      <selection activeCell="B3" sqref="B3:C3"/>
    </sheetView>
  </sheetViews>
  <sheetFormatPr defaultRowHeight="14.25" x14ac:dyDescent="0.2"/>
  <cols>
    <col min="1" max="1" width="17" style="2" customWidth="1"/>
    <col min="2" max="2" width="19.28515625" style="2" customWidth="1"/>
    <col min="3" max="3" width="14.140625" style="2" customWidth="1"/>
    <col min="4" max="5" width="9.140625" style="2"/>
    <col min="6" max="6" width="21.7109375" style="2" customWidth="1"/>
    <col min="7" max="7" width="20.7109375" style="2" customWidth="1"/>
    <col min="8" max="16384" width="9.140625" style="2"/>
  </cols>
  <sheetData>
    <row r="1" spans="1:18" ht="15" x14ac:dyDescent="0.25">
      <c r="A1" s="1" t="s">
        <v>21</v>
      </c>
      <c r="B1" s="1" t="s">
        <v>11</v>
      </c>
      <c r="C1" s="2" t="s">
        <v>3</v>
      </c>
      <c r="F1" s="1" t="s">
        <v>12</v>
      </c>
      <c r="G1" s="2" t="s">
        <v>4</v>
      </c>
    </row>
    <row r="2" spans="1:18" x14ac:dyDescent="0.2">
      <c r="B2" s="2" t="s">
        <v>2</v>
      </c>
      <c r="F2" s="2" t="s">
        <v>2</v>
      </c>
    </row>
    <row r="3" spans="1:18" x14ac:dyDescent="0.2">
      <c r="A3" s="2" t="s">
        <v>13</v>
      </c>
      <c r="B3" s="2" t="s">
        <v>0</v>
      </c>
      <c r="C3" s="2" t="s">
        <v>1</v>
      </c>
      <c r="F3" s="2" t="s">
        <v>0</v>
      </c>
      <c r="G3" s="2" t="s">
        <v>1</v>
      </c>
    </row>
    <row r="4" spans="1:18" x14ac:dyDescent="0.2">
      <c r="B4" s="3">
        <v>0</v>
      </c>
      <c r="C4" s="3">
        <v>0.68446799999999997</v>
      </c>
      <c r="E4" s="3"/>
      <c r="F4" s="3">
        <v>0</v>
      </c>
      <c r="G4" s="3">
        <v>0.47567999999999999</v>
      </c>
      <c r="H4" s="3"/>
      <c r="O4" s="3"/>
      <c r="P4" s="3"/>
      <c r="Q4" s="3"/>
      <c r="R4" s="3"/>
    </row>
    <row r="5" spans="1:18" x14ac:dyDescent="0.2">
      <c r="B5" s="3">
        <v>3.1623999999999999E-2</v>
      </c>
      <c r="C5" s="3">
        <v>0.87748000000000004</v>
      </c>
      <c r="E5" s="3"/>
      <c r="F5" s="3">
        <v>0</v>
      </c>
      <c r="G5" s="3">
        <v>0.47368399999999999</v>
      </c>
      <c r="H5" s="3"/>
      <c r="O5" s="3"/>
      <c r="P5" s="3"/>
      <c r="Q5" s="3"/>
      <c r="R5" s="3"/>
    </row>
    <row r="6" spans="1:18" x14ac:dyDescent="0.2">
      <c r="B6" s="3">
        <v>1.6338999999999999E-2</v>
      </c>
      <c r="C6" s="3">
        <v>0.28362999999999999</v>
      </c>
      <c r="E6" s="3"/>
      <c r="F6" s="3">
        <v>0</v>
      </c>
      <c r="G6" s="3">
        <v>0.72309299999999999</v>
      </c>
      <c r="H6" s="3"/>
      <c r="O6" s="3"/>
      <c r="P6" s="3"/>
      <c r="Q6" s="3"/>
      <c r="R6" s="3"/>
    </row>
    <row r="7" spans="1:18" x14ac:dyDescent="0.2">
      <c r="B7" s="3">
        <v>0</v>
      </c>
      <c r="C7" s="3">
        <v>0.86790999999999996</v>
      </c>
      <c r="E7" s="3"/>
      <c r="F7" s="3">
        <v>0.14883099999999999</v>
      </c>
      <c r="G7" s="3">
        <v>0.70311100000000004</v>
      </c>
      <c r="H7" s="3"/>
      <c r="O7" s="3"/>
      <c r="P7" s="3"/>
      <c r="Q7" s="3"/>
      <c r="R7" s="3"/>
    </row>
    <row r="8" spans="1:18" x14ac:dyDescent="0.2">
      <c r="B8" s="3">
        <v>1.5724999999999999E-2</v>
      </c>
      <c r="C8" s="3">
        <v>0.28989300000000001</v>
      </c>
      <c r="E8" s="3"/>
      <c r="F8" s="3">
        <v>0</v>
      </c>
      <c r="G8" s="3">
        <v>0.79241300000000003</v>
      </c>
      <c r="H8" s="3"/>
      <c r="O8" s="3"/>
      <c r="P8" s="3"/>
      <c r="Q8" s="3"/>
      <c r="R8" s="3"/>
    </row>
    <row r="9" spans="1:18" x14ac:dyDescent="0.2">
      <c r="B9" s="3">
        <v>0</v>
      </c>
      <c r="C9" s="3">
        <v>0.64086500000000002</v>
      </c>
      <c r="E9" s="3"/>
      <c r="F9" s="3">
        <v>0.36019699999999999</v>
      </c>
      <c r="G9" s="3">
        <v>0.60357400000000005</v>
      </c>
      <c r="H9" s="3"/>
      <c r="O9" s="3"/>
      <c r="P9" s="3"/>
      <c r="Q9" s="3"/>
      <c r="R9" s="3"/>
    </row>
    <row r="10" spans="1:18" x14ac:dyDescent="0.2">
      <c r="B10" s="3">
        <v>0.118381</v>
      </c>
      <c r="C10" s="3">
        <v>0.60706800000000005</v>
      </c>
      <c r="E10" s="3"/>
      <c r="F10" s="3">
        <v>6.3730999999999996E-2</v>
      </c>
      <c r="G10" s="3">
        <v>0.81287100000000001</v>
      </c>
      <c r="H10" s="3"/>
      <c r="O10" s="3"/>
      <c r="P10" s="3"/>
      <c r="Q10" s="3"/>
      <c r="R10" s="3"/>
    </row>
    <row r="11" spans="1:18" x14ac:dyDescent="0.2">
      <c r="B11" s="3">
        <v>9.4709000000000002E-2</v>
      </c>
      <c r="C11" s="3">
        <v>0.25377</v>
      </c>
      <c r="E11" s="3"/>
      <c r="F11" s="3">
        <v>7.8774999999999998E-2</v>
      </c>
      <c r="G11" s="3">
        <v>0.723634</v>
      </c>
      <c r="H11" s="3"/>
      <c r="O11" s="3"/>
      <c r="P11" s="3"/>
      <c r="Q11" s="3"/>
      <c r="R11" s="3"/>
    </row>
    <row r="12" spans="1:18" x14ac:dyDescent="0.2">
      <c r="B12" s="3">
        <v>4.3929999999999997E-2</v>
      </c>
      <c r="C12" s="3">
        <v>0.44066699999999998</v>
      </c>
      <c r="E12" s="3"/>
      <c r="F12" s="3">
        <v>0.24685499999999999</v>
      </c>
      <c r="G12" s="3">
        <v>0.55878499999999998</v>
      </c>
      <c r="H12" s="3"/>
      <c r="O12" s="3"/>
      <c r="P12" s="3"/>
      <c r="Q12" s="3"/>
      <c r="R12" s="3"/>
    </row>
    <row r="13" spans="1:18" x14ac:dyDescent="0.2">
      <c r="B13" s="3">
        <v>0</v>
      </c>
      <c r="C13" s="3">
        <v>0.82844700000000004</v>
      </c>
      <c r="E13" s="3"/>
      <c r="F13" s="3">
        <v>0</v>
      </c>
      <c r="G13" s="3">
        <v>0.84842899999999999</v>
      </c>
      <c r="H13" s="3"/>
      <c r="O13" s="3"/>
      <c r="P13" s="3"/>
      <c r="Q13" s="3"/>
      <c r="R13" s="3"/>
    </row>
    <row r="14" spans="1:18" x14ac:dyDescent="0.2">
      <c r="B14" s="3">
        <v>9.6056000000000002E-2</v>
      </c>
      <c r="C14" s="3">
        <v>1.108935</v>
      </c>
      <c r="E14" s="3"/>
      <c r="F14" s="3">
        <v>0.110885</v>
      </c>
      <c r="G14" s="3">
        <v>0.77694600000000003</v>
      </c>
      <c r="H14" s="3"/>
      <c r="O14" s="3"/>
      <c r="P14" s="3"/>
      <c r="Q14" s="3"/>
      <c r="R14" s="3"/>
    </row>
    <row r="15" spans="1:18" x14ac:dyDescent="0.2">
      <c r="B15" s="3">
        <v>2.1597999999999999E-2</v>
      </c>
      <c r="C15" s="3">
        <v>0.50270400000000004</v>
      </c>
      <c r="E15" s="3"/>
      <c r="F15" s="3">
        <v>0.16234899999999999</v>
      </c>
      <c r="G15" s="3">
        <v>0.83162800000000003</v>
      </c>
      <c r="H15" s="3"/>
      <c r="O15" s="3"/>
      <c r="P15" s="3"/>
      <c r="Q15" s="3"/>
      <c r="R15" s="3"/>
    </row>
    <row r="16" spans="1:18" x14ac:dyDescent="0.2">
      <c r="B16" s="3">
        <v>0.13516400000000001</v>
      </c>
      <c r="C16" s="3">
        <v>0.520123</v>
      </c>
      <c r="E16" s="3"/>
      <c r="F16" s="3">
        <v>0.25203300000000001</v>
      </c>
      <c r="G16" s="3">
        <v>0.85027299999999995</v>
      </c>
      <c r="H16" s="3"/>
      <c r="O16" s="3"/>
      <c r="P16" s="3"/>
      <c r="Q16" s="3"/>
      <c r="R16" s="3"/>
    </row>
    <row r="17" spans="2:18" x14ac:dyDescent="0.2">
      <c r="B17" s="3">
        <v>0.14937800000000001</v>
      </c>
      <c r="C17" s="3">
        <v>0.856568</v>
      </c>
      <c r="E17" s="3"/>
      <c r="F17" s="3">
        <v>0.100883</v>
      </c>
      <c r="G17" s="3">
        <v>0.75919700000000001</v>
      </c>
      <c r="H17" s="3"/>
      <c r="O17" s="3"/>
      <c r="P17" s="3"/>
      <c r="Q17" s="3"/>
      <c r="R17" s="3"/>
    </row>
    <row r="18" spans="2:18" x14ac:dyDescent="0.2">
      <c r="B18" s="3">
        <v>0</v>
      </c>
      <c r="C18" s="3">
        <v>0.894119</v>
      </c>
      <c r="E18" s="3"/>
      <c r="F18" s="3">
        <v>0</v>
      </c>
      <c r="G18" s="3">
        <v>0.62745099999999998</v>
      </c>
      <c r="H18" s="3"/>
      <c r="O18" s="3"/>
      <c r="P18" s="3"/>
      <c r="Q18" s="3"/>
      <c r="R18" s="3"/>
    </row>
    <row r="19" spans="2:18" x14ac:dyDescent="0.2">
      <c r="B19" s="3">
        <v>1.4239999999999999E-3</v>
      </c>
      <c r="C19" s="3">
        <v>0.203655</v>
      </c>
      <c r="E19" s="3"/>
      <c r="F19" s="3">
        <v>0.194332</v>
      </c>
      <c r="G19" s="3">
        <v>0.366062</v>
      </c>
      <c r="H19" s="3"/>
      <c r="O19" s="3"/>
      <c r="P19" s="3"/>
      <c r="Q19" s="3"/>
      <c r="R19" s="3"/>
    </row>
    <row r="20" spans="2:18" x14ac:dyDescent="0.2">
      <c r="B20" s="3">
        <v>0.17397399999999999</v>
      </c>
      <c r="C20" s="3">
        <v>0</v>
      </c>
      <c r="E20" s="3"/>
      <c r="F20" s="3">
        <v>0</v>
      </c>
      <c r="G20" s="3">
        <v>0.64175800000000005</v>
      </c>
      <c r="H20" s="3"/>
      <c r="O20" s="3"/>
      <c r="P20" s="3"/>
      <c r="Q20" s="3"/>
      <c r="R20" s="3"/>
    </row>
    <row r="21" spans="2:18" x14ac:dyDescent="0.2">
      <c r="B21" s="3">
        <v>0.12573699999999999</v>
      </c>
      <c r="C21" s="3">
        <v>5.3949999999999998E-2</v>
      </c>
      <c r="E21" s="3"/>
      <c r="F21" s="3">
        <v>0.127193</v>
      </c>
      <c r="G21" s="3">
        <v>0.57491300000000001</v>
      </c>
      <c r="H21" s="3"/>
      <c r="O21" s="3"/>
      <c r="P21" s="3"/>
      <c r="Q21" s="3"/>
      <c r="R21" s="3"/>
    </row>
    <row r="22" spans="2:18" x14ac:dyDescent="0.2">
      <c r="B22" s="3">
        <v>0.14694099999999999</v>
      </c>
      <c r="C22" s="3">
        <v>1.1802159999999999</v>
      </c>
      <c r="E22" s="3"/>
      <c r="F22" s="3">
        <v>0</v>
      </c>
      <c r="G22" s="3">
        <v>0.84788200000000002</v>
      </c>
      <c r="H22" s="3"/>
      <c r="O22" s="3"/>
      <c r="P22" s="3"/>
      <c r="Q22" s="3"/>
      <c r="R22" s="3"/>
    </row>
    <row r="23" spans="2:18" x14ac:dyDescent="0.2">
      <c r="B23" s="3">
        <v>0.10685</v>
      </c>
      <c r="C23" s="3">
        <v>1.2573570000000001</v>
      </c>
      <c r="E23" s="3"/>
      <c r="F23" s="3">
        <v>0.26020900000000002</v>
      </c>
      <c r="G23" s="3">
        <v>0.97481300000000004</v>
      </c>
      <c r="H23" s="3"/>
      <c r="O23" s="3"/>
      <c r="P23" s="3"/>
      <c r="Q23" s="3"/>
    </row>
    <row r="24" spans="2:18" x14ac:dyDescent="0.2">
      <c r="B24" s="3">
        <v>0</v>
      </c>
      <c r="C24" s="3">
        <v>0.81180200000000002</v>
      </c>
      <c r="E24" s="3"/>
      <c r="F24" s="3">
        <v>0.130664</v>
      </c>
      <c r="G24" s="3">
        <v>0.47225400000000001</v>
      </c>
      <c r="H24" s="3"/>
      <c r="O24" s="3"/>
      <c r="P24" s="3"/>
      <c r="Q24" s="3"/>
    </row>
    <row r="25" spans="2:18" x14ac:dyDescent="0.2">
      <c r="B25" s="3">
        <v>0</v>
      </c>
      <c r="C25" s="3">
        <v>1.1699839999999999</v>
      </c>
      <c r="E25" s="3"/>
      <c r="F25" s="3">
        <v>0.169014</v>
      </c>
      <c r="G25" s="3">
        <v>0.86049399999999998</v>
      </c>
      <c r="H25" s="3"/>
      <c r="O25" s="3"/>
      <c r="P25" s="3"/>
      <c r="Q25" s="3"/>
    </row>
    <row r="26" spans="2:18" x14ac:dyDescent="0.2">
      <c r="B26" s="3">
        <v>3.3106999999999998E-2</v>
      </c>
      <c r="C26" s="3">
        <v>0.38888400000000001</v>
      </c>
      <c r="E26" s="3"/>
      <c r="F26" s="3">
        <v>9.2391000000000001E-2</v>
      </c>
      <c r="G26" s="3">
        <v>0.62764399999999998</v>
      </c>
      <c r="H26" s="3"/>
      <c r="O26" s="3"/>
      <c r="P26" s="3"/>
      <c r="Q26" s="3"/>
    </row>
    <row r="27" spans="2:18" x14ac:dyDescent="0.2">
      <c r="B27" s="3">
        <v>7.1159E-2</v>
      </c>
      <c r="C27" s="3">
        <v>0.20907400000000001</v>
      </c>
      <c r="E27" s="3"/>
      <c r="F27" s="3">
        <v>0</v>
      </c>
      <c r="G27" s="3">
        <v>0.86252899999999999</v>
      </c>
      <c r="H27" s="3"/>
      <c r="O27" s="3"/>
      <c r="P27" s="3"/>
      <c r="Q27" s="3"/>
    </row>
    <row r="28" spans="2:18" x14ac:dyDescent="0.2">
      <c r="B28" s="3">
        <v>0</v>
      </c>
      <c r="C28" s="3">
        <v>0.60954699999999995</v>
      </c>
      <c r="E28" s="3"/>
      <c r="F28" s="3">
        <v>7.2028999999999996E-2</v>
      </c>
      <c r="G28" s="3">
        <v>0.77688199999999996</v>
      </c>
      <c r="H28" s="3"/>
      <c r="O28" s="3"/>
      <c r="P28" s="3"/>
      <c r="Q28" s="3"/>
    </row>
    <row r="29" spans="2:18" x14ac:dyDescent="0.2">
      <c r="B29" s="3">
        <v>0.16411400000000001</v>
      </c>
      <c r="C29" s="3">
        <v>0.51563000000000003</v>
      </c>
      <c r="E29" s="3"/>
      <c r="F29" s="3">
        <v>0.38018000000000002</v>
      </c>
      <c r="G29" s="3">
        <v>0.50087700000000002</v>
      </c>
      <c r="H29" s="3"/>
      <c r="O29" s="3"/>
      <c r="P29" s="3"/>
      <c r="Q29" s="3"/>
    </row>
    <row r="30" spans="2:18" x14ac:dyDescent="0.2">
      <c r="B30" s="3">
        <v>0.142043</v>
      </c>
      <c r="C30" s="3">
        <v>0.45328299999999999</v>
      </c>
      <c r="E30" s="3"/>
      <c r="F30" s="3">
        <v>0.104294</v>
      </c>
      <c r="G30" s="3">
        <v>0.77639000000000002</v>
      </c>
      <c r="H30" s="3"/>
      <c r="O30" s="3"/>
      <c r="P30" s="3"/>
      <c r="Q30" s="3"/>
    </row>
    <row r="31" spans="2:18" x14ac:dyDescent="0.2">
      <c r="B31" s="3">
        <v>2.6185E-2</v>
      </c>
      <c r="C31" s="3">
        <v>0.490616</v>
      </c>
      <c r="E31" s="3"/>
      <c r="F31" s="3">
        <v>0.115686</v>
      </c>
      <c r="G31" s="3">
        <v>0.80869000000000002</v>
      </c>
      <c r="H31" s="3"/>
      <c r="O31" s="3"/>
      <c r="P31" s="3"/>
      <c r="Q31" s="3"/>
    </row>
    <row r="32" spans="2:18" x14ac:dyDescent="0.2">
      <c r="B32" s="3">
        <v>8.1239000000000006E-2</v>
      </c>
      <c r="C32" s="3">
        <v>0.69858399999999998</v>
      </c>
      <c r="E32" s="3"/>
      <c r="F32" s="3">
        <v>0.17307700000000001</v>
      </c>
      <c r="G32" s="3">
        <v>0.52591200000000005</v>
      </c>
      <c r="H32" s="3"/>
      <c r="O32" s="3"/>
      <c r="P32" s="3"/>
      <c r="Q32" s="3"/>
    </row>
    <row r="33" spans="2:17" x14ac:dyDescent="0.2">
      <c r="B33" s="3">
        <v>0</v>
      </c>
      <c r="C33" s="3">
        <v>0.70979499999999995</v>
      </c>
      <c r="E33" s="3"/>
      <c r="F33" s="3">
        <v>0</v>
      </c>
      <c r="G33" s="3">
        <v>0.32797900000000002</v>
      </c>
      <c r="H33" s="3"/>
      <c r="O33" s="3"/>
      <c r="P33" s="3"/>
      <c r="Q33" s="3"/>
    </row>
    <row r="34" spans="2:17" x14ac:dyDescent="0.2">
      <c r="B34" s="3">
        <v>1.1010000000000001E-2</v>
      </c>
      <c r="C34" s="3">
        <v>0.37560700000000002</v>
      </c>
      <c r="E34" s="3"/>
      <c r="F34" s="3">
        <v>0.11425299999999999</v>
      </c>
      <c r="G34" s="3">
        <v>0.76874200000000004</v>
      </c>
      <c r="H34" s="3"/>
      <c r="O34" s="3"/>
      <c r="P34" s="3"/>
      <c r="Q34" s="3"/>
    </row>
    <row r="35" spans="2:17" x14ac:dyDescent="0.2">
      <c r="B35" s="3">
        <v>0</v>
      </c>
      <c r="C35" s="3">
        <v>0.372056</v>
      </c>
      <c r="E35" s="3"/>
      <c r="F35" s="3">
        <v>0</v>
      </c>
      <c r="G35" s="3">
        <v>0.73018300000000003</v>
      </c>
      <c r="O35" s="3"/>
      <c r="P35" s="3"/>
      <c r="Q35" s="3"/>
    </row>
    <row r="36" spans="2:17" x14ac:dyDescent="0.2">
      <c r="B36" s="3">
        <v>0.11299099999999999</v>
      </c>
      <c r="C36" s="3">
        <v>0.328488</v>
      </c>
      <c r="E36" s="3"/>
      <c r="F36" s="3">
        <v>0</v>
      </c>
      <c r="G36" s="3">
        <v>0.40865699999999999</v>
      </c>
      <c r="O36" s="3"/>
      <c r="P36" s="3"/>
      <c r="Q36" s="3"/>
    </row>
    <row r="37" spans="2:17" x14ac:dyDescent="0.2">
      <c r="B37" s="3">
        <v>9.4722000000000001E-2</v>
      </c>
      <c r="C37" s="3">
        <v>0.40733599999999998</v>
      </c>
      <c r="E37" s="3"/>
      <c r="F37" s="3">
        <v>0</v>
      </c>
      <c r="G37" s="3">
        <v>0.92512899999999998</v>
      </c>
      <c r="O37" s="3"/>
      <c r="P37" s="3"/>
      <c r="Q37" s="3"/>
    </row>
    <row r="38" spans="2:17" x14ac:dyDescent="0.2">
      <c r="B38" s="3">
        <v>0.183723</v>
      </c>
      <c r="C38" s="3">
        <v>0.74524400000000002</v>
      </c>
      <c r="E38" s="3"/>
      <c r="F38" s="3">
        <v>0.13315199999999999</v>
      </c>
      <c r="G38" s="3">
        <v>0.80193700000000001</v>
      </c>
      <c r="O38" s="3"/>
      <c r="P38" s="3"/>
      <c r="Q38" s="3"/>
    </row>
    <row r="39" spans="2:17" x14ac:dyDescent="0.2">
      <c r="B39" s="3">
        <v>0</v>
      </c>
      <c r="C39" s="3">
        <v>0.78693100000000005</v>
      </c>
      <c r="E39" s="3"/>
      <c r="F39" s="3">
        <v>5.6265999999999997E-2</v>
      </c>
      <c r="G39" s="3">
        <v>0.41542000000000001</v>
      </c>
      <c r="O39" s="3"/>
      <c r="P39" s="3"/>
      <c r="Q39" s="3"/>
    </row>
    <row r="40" spans="2:17" x14ac:dyDescent="0.2">
      <c r="B40" s="3">
        <v>7.3248999999999995E-2</v>
      </c>
      <c r="C40" s="3">
        <v>0.40480500000000003</v>
      </c>
      <c r="E40" s="3"/>
      <c r="F40" s="3">
        <v>8.0139000000000002E-2</v>
      </c>
      <c r="G40" s="3">
        <v>0.94690300000000005</v>
      </c>
      <c r="O40" s="3"/>
      <c r="P40" s="3"/>
      <c r="Q40" s="3"/>
    </row>
    <row r="41" spans="2:17" x14ac:dyDescent="0.2">
      <c r="B41" s="3">
        <v>0.60896700000000004</v>
      </c>
      <c r="C41" s="3">
        <v>1.583143</v>
      </c>
      <c r="E41" s="3"/>
      <c r="F41" s="3">
        <v>0.2</v>
      </c>
      <c r="G41" s="3">
        <v>0.831152</v>
      </c>
      <c r="O41" s="3"/>
      <c r="P41" s="3"/>
      <c r="Q41" s="3"/>
    </row>
    <row r="42" spans="2:17" x14ac:dyDescent="0.2">
      <c r="B42" s="3">
        <v>3.1779999999999998E-3</v>
      </c>
      <c r="C42" s="3">
        <v>0.69862000000000002</v>
      </c>
      <c r="E42" s="3"/>
      <c r="F42" s="3">
        <v>0.14805199999999999</v>
      </c>
      <c r="G42" s="3">
        <v>0.91843699999999995</v>
      </c>
      <c r="O42" s="3"/>
      <c r="P42" s="3"/>
      <c r="Q42" s="3"/>
    </row>
    <row r="43" spans="2:17" x14ac:dyDescent="0.2">
      <c r="B43" s="3">
        <v>0.24440500000000001</v>
      </c>
      <c r="C43" s="3">
        <v>0.55634700000000004</v>
      </c>
      <c r="E43" s="3"/>
      <c r="F43" s="3">
        <v>0.100604</v>
      </c>
      <c r="G43" s="3">
        <v>0.75404499999999997</v>
      </c>
      <c r="O43" s="3"/>
      <c r="Q43" s="3"/>
    </row>
    <row r="44" spans="2:17" x14ac:dyDescent="0.2">
      <c r="B44" s="3">
        <v>0.253747</v>
      </c>
      <c r="C44" s="3">
        <v>0.72988200000000003</v>
      </c>
      <c r="E44" s="3"/>
      <c r="F44" s="3">
        <v>0.341808</v>
      </c>
      <c r="G44" s="3">
        <v>0.89756599999999997</v>
      </c>
      <c r="O44" s="3"/>
      <c r="Q44" s="3"/>
    </row>
    <row r="45" spans="2:17" x14ac:dyDescent="0.2">
      <c r="B45" s="3">
        <v>0</v>
      </c>
      <c r="C45" s="3">
        <v>0.64199700000000004</v>
      </c>
      <c r="E45" s="3"/>
      <c r="F45" s="3">
        <v>0</v>
      </c>
      <c r="G45" s="3">
        <v>0.71471799999999996</v>
      </c>
      <c r="O45" s="3"/>
      <c r="Q45" s="3"/>
    </row>
    <row r="46" spans="2:17" x14ac:dyDescent="0.2">
      <c r="B46" s="3">
        <v>0</v>
      </c>
      <c r="C46" s="3">
        <v>1.518162</v>
      </c>
      <c r="F46" s="3">
        <v>0.11464100000000001</v>
      </c>
      <c r="G46" s="3">
        <v>0.36909900000000001</v>
      </c>
      <c r="O46" s="3"/>
      <c r="Q46" s="3"/>
    </row>
    <row r="47" spans="2:17" x14ac:dyDescent="0.2">
      <c r="B47" s="3">
        <v>0</v>
      </c>
      <c r="C47" s="3">
        <v>0.91731200000000002</v>
      </c>
      <c r="F47" s="3">
        <v>0.13416500000000001</v>
      </c>
      <c r="G47" s="3">
        <v>0.36529299999999998</v>
      </c>
      <c r="O47" s="3"/>
      <c r="Q47" s="3"/>
    </row>
    <row r="48" spans="2:17" x14ac:dyDescent="0.2">
      <c r="B48" s="3">
        <v>1.2741000000000001E-2</v>
      </c>
      <c r="C48" s="3">
        <v>1.782429</v>
      </c>
      <c r="F48" s="3">
        <v>5.2769999999999997E-2</v>
      </c>
      <c r="G48" s="3">
        <v>0.82178200000000001</v>
      </c>
      <c r="O48" s="3"/>
      <c r="Q48" s="3"/>
    </row>
    <row r="49" spans="2:17" x14ac:dyDescent="0.2">
      <c r="B49" s="3">
        <v>0</v>
      </c>
      <c r="C49" s="3">
        <v>0.59324600000000005</v>
      </c>
      <c r="F49" s="3">
        <v>0</v>
      </c>
      <c r="G49" s="3">
        <v>1.0215689999999999</v>
      </c>
      <c r="O49" s="3"/>
      <c r="Q49" s="3"/>
    </row>
    <row r="50" spans="2:17" x14ac:dyDescent="0.2">
      <c r="B50" s="3">
        <v>0</v>
      </c>
      <c r="C50" s="3">
        <v>0.79464500000000005</v>
      </c>
      <c r="F50" s="3">
        <v>0.118547</v>
      </c>
      <c r="G50" s="3">
        <v>0.824434</v>
      </c>
      <c r="O50" s="3"/>
      <c r="Q50" s="3"/>
    </row>
    <row r="51" spans="2:17" x14ac:dyDescent="0.2">
      <c r="B51" s="3">
        <v>3.7376E-2</v>
      </c>
      <c r="C51" s="3">
        <v>1.172285</v>
      </c>
      <c r="F51" s="3">
        <v>0.23943700000000001</v>
      </c>
      <c r="G51" s="3">
        <v>0.47703200000000001</v>
      </c>
      <c r="O51" s="3"/>
      <c r="Q51" s="3"/>
    </row>
    <row r="52" spans="2:17" x14ac:dyDescent="0.2">
      <c r="B52" s="3">
        <v>5.2537E-2</v>
      </c>
      <c r="C52" s="3">
        <v>0.49547000000000002</v>
      </c>
      <c r="F52" s="3">
        <v>0.24885199999999999</v>
      </c>
      <c r="G52" s="3">
        <v>0.87755099999999997</v>
      </c>
      <c r="O52" s="3"/>
      <c r="Q52" s="3"/>
    </row>
    <row r="53" spans="2:17" x14ac:dyDescent="0.2">
      <c r="B53" s="3">
        <v>5.3571000000000001E-2</v>
      </c>
      <c r="C53" s="3">
        <v>0.48540699999999998</v>
      </c>
      <c r="F53" s="3">
        <v>0</v>
      </c>
      <c r="G53" s="3">
        <v>0.14156299999999999</v>
      </c>
      <c r="O53" s="3"/>
      <c r="Q53" s="3"/>
    </row>
    <row r="54" spans="2:17" x14ac:dyDescent="0.2">
      <c r="B54" s="3">
        <v>0</v>
      </c>
      <c r="C54" s="3">
        <v>0.147949</v>
      </c>
      <c r="F54" s="3">
        <v>0.25681300000000001</v>
      </c>
      <c r="G54" s="3">
        <v>0.42994199999999999</v>
      </c>
      <c r="O54" s="3"/>
      <c r="Q54" s="3"/>
    </row>
    <row r="55" spans="2:17" x14ac:dyDescent="0.2">
      <c r="B55" s="3">
        <v>0</v>
      </c>
      <c r="C55" s="3">
        <v>0.24590500000000001</v>
      </c>
      <c r="F55" s="3">
        <v>0.214617</v>
      </c>
      <c r="G55" s="3">
        <v>0.75171900000000003</v>
      </c>
      <c r="O55" s="3"/>
      <c r="Q55" s="3"/>
    </row>
    <row r="56" spans="2:17" x14ac:dyDescent="0.2">
      <c r="B56" s="3">
        <v>7.2894E-2</v>
      </c>
      <c r="C56" s="3">
        <v>0.37002299999999999</v>
      </c>
      <c r="F56" s="3">
        <v>0.32926800000000001</v>
      </c>
      <c r="G56" s="3">
        <v>0.58008999999999999</v>
      </c>
      <c r="O56" s="3"/>
      <c r="Q56" s="3"/>
    </row>
    <row r="57" spans="2:17" x14ac:dyDescent="0.2">
      <c r="B57" s="3">
        <v>5.4579000000000003E-2</v>
      </c>
      <c r="C57" s="3">
        <v>1.254478</v>
      </c>
      <c r="F57" s="3">
        <v>0.10372000000000001</v>
      </c>
      <c r="G57" s="3">
        <v>0.86419800000000002</v>
      </c>
      <c r="O57" s="3"/>
      <c r="Q57" s="3"/>
    </row>
    <row r="58" spans="2:17" x14ac:dyDescent="0.2">
      <c r="B58" s="3">
        <v>0</v>
      </c>
      <c r="C58" s="3">
        <v>0.53943099999999999</v>
      </c>
      <c r="F58" s="3">
        <v>8.2644999999999996E-2</v>
      </c>
      <c r="G58" s="3">
        <v>0.88739299999999999</v>
      </c>
      <c r="Q58" s="3"/>
    </row>
    <row r="59" spans="2:17" x14ac:dyDescent="0.2">
      <c r="B59" s="3">
        <v>0</v>
      </c>
      <c r="C59" s="3">
        <v>1.714494</v>
      </c>
      <c r="F59" s="3">
        <v>0.159445</v>
      </c>
      <c r="G59" s="3">
        <v>0.77314000000000005</v>
      </c>
      <c r="Q59" s="3"/>
    </row>
    <row r="60" spans="2:17" x14ac:dyDescent="0.2">
      <c r="B60" s="3">
        <v>0.20022699999999999</v>
      </c>
      <c r="C60" s="3">
        <v>0.48406300000000002</v>
      </c>
      <c r="F60" s="3">
        <v>0</v>
      </c>
      <c r="G60" s="3">
        <v>0.42758600000000002</v>
      </c>
      <c r="Q60" s="3"/>
    </row>
    <row r="61" spans="2:17" x14ac:dyDescent="0.2">
      <c r="B61" s="3">
        <v>0</v>
      </c>
      <c r="C61" s="3">
        <v>0.14913599999999999</v>
      </c>
      <c r="F61" s="3">
        <v>0.454148</v>
      </c>
      <c r="G61" s="3">
        <v>0.71003300000000003</v>
      </c>
      <c r="Q61" s="3"/>
    </row>
    <row r="62" spans="2:17" x14ac:dyDescent="0.2">
      <c r="B62" s="3">
        <v>0</v>
      </c>
      <c r="C62" s="3">
        <v>1.5278020000000001</v>
      </c>
      <c r="F62" s="3">
        <v>0.73146500000000003</v>
      </c>
      <c r="Q62" s="3"/>
    </row>
    <row r="63" spans="2:17" x14ac:dyDescent="0.2">
      <c r="B63" s="3">
        <v>0.22667000000000001</v>
      </c>
      <c r="C63" s="3">
        <v>1.635818</v>
      </c>
      <c r="F63" s="3">
        <v>0</v>
      </c>
      <c r="Q63" s="3"/>
    </row>
    <row r="64" spans="2:17" x14ac:dyDescent="0.2">
      <c r="B64" s="3">
        <v>0</v>
      </c>
      <c r="C64" s="3">
        <v>0.425676</v>
      </c>
      <c r="F64" s="3">
        <v>0.35825499999999999</v>
      </c>
      <c r="Q64" s="3"/>
    </row>
    <row r="65" spans="2:17" x14ac:dyDescent="0.2">
      <c r="B65" s="3">
        <v>4.9449E-2</v>
      </c>
      <c r="C65" s="3">
        <v>8.9237999999999998E-2</v>
      </c>
      <c r="F65" s="3">
        <v>0</v>
      </c>
      <c r="Q65" s="3"/>
    </row>
    <row r="66" spans="2:17" x14ac:dyDescent="0.2">
      <c r="B66" s="3">
        <v>0</v>
      </c>
      <c r="C66" s="3">
        <v>0.33229900000000001</v>
      </c>
      <c r="F66" s="3">
        <v>0</v>
      </c>
      <c r="Q66" s="3"/>
    </row>
    <row r="67" spans="2:17" x14ac:dyDescent="0.2">
      <c r="B67" s="3">
        <v>1.4654E-2</v>
      </c>
      <c r="C67" s="3">
        <v>0.111051</v>
      </c>
      <c r="F67" s="3">
        <v>0</v>
      </c>
      <c r="Q67" s="3"/>
    </row>
    <row r="68" spans="2:17" x14ac:dyDescent="0.2">
      <c r="B68" s="3">
        <v>4.1381000000000001E-2</v>
      </c>
      <c r="C68" s="3">
        <v>0.46273900000000001</v>
      </c>
      <c r="F68" s="3">
        <v>0</v>
      </c>
      <c r="Q68" s="3"/>
    </row>
    <row r="69" spans="2:17" x14ac:dyDescent="0.2">
      <c r="B69" s="3">
        <v>0</v>
      </c>
      <c r="C69" s="3">
        <v>1.721292</v>
      </c>
      <c r="F69" s="3">
        <v>0.21348300000000001</v>
      </c>
      <c r="Q69" s="3"/>
    </row>
    <row r="70" spans="2:17" x14ac:dyDescent="0.2">
      <c r="B70" s="3">
        <v>0</v>
      </c>
      <c r="C70" s="3">
        <v>0.55784699999999998</v>
      </c>
      <c r="F70" s="3">
        <v>8.8525000000000006E-2</v>
      </c>
      <c r="Q70" s="3"/>
    </row>
    <row r="71" spans="2:17" x14ac:dyDescent="0.2">
      <c r="B71" s="3">
        <v>0</v>
      </c>
      <c r="F71" s="3">
        <v>0</v>
      </c>
      <c r="Q71" s="3"/>
    </row>
    <row r="72" spans="2:17" x14ac:dyDescent="0.2">
      <c r="B72" s="3">
        <v>0</v>
      </c>
      <c r="F72" s="3">
        <v>0.206146</v>
      </c>
    </row>
    <row r="73" spans="2:17" x14ac:dyDescent="0.2">
      <c r="B73" s="3">
        <v>1.9289999999999999E-3</v>
      </c>
      <c r="F73" s="3">
        <v>0.12249699999999999</v>
      </c>
    </row>
    <row r="74" spans="2:17" x14ac:dyDescent="0.2">
      <c r="B74" s="3">
        <v>1.815E-3</v>
      </c>
      <c r="F74" s="3">
        <v>9.2243000000000006E-2</v>
      </c>
    </row>
    <row r="75" spans="2:17" x14ac:dyDescent="0.2">
      <c r="B75" s="3">
        <v>0</v>
      </c>
      <c r="F75" s="3">
        <v>0</v>
      </c>
    </row>
    <row r="76" spans="2:17" x14ac:dyDescent="0.2">
      <c r="B76" s="3">
        <v>0</v>
      </c>
      <c r="F76" s="3">
        <v>0</v>
      </c>
    </row>
    <row r="77" spans="2:17" x14ac:dyDescent="0.2">
      <c r="B77" s="3">
        <v>5.5516000000000003E-2</v>
      </c>
      <c r="F77" s="3">
        <v>0.15351799999999999</v>
      </c>
    </row>
    <row r="78" spans="2:17" x14ac:dyDescent="0.2">
      <c r="B78" s="3">
        <v>0.360508</v>
      </c>
      <c r="F78" s="3">
        <v>0.18115899999999999</v>
      </c>
    </row>
    <row r="79" spans="2:17" x14ac:dyDescent="0.2">
      <c r="B79" s="3">
        <v>0.36602899999999999</v>
      </c>
      <c r="F79" s="3">
        <v>8.0082E-2</v>
      </c>
    </row>
    <row r="80" spans="2:17" x14ac:dyDescent="0.2">
      <c r="B80" s="3">
        <v>0.10766299999999999</v>
      </c>
      <c r="F80" s="3">
        <v>0</v>
      </c>
    </row>
    <row r="81" spans="2:6" x14ac:dyDescent="0.2">
      <c r="B81" s="3">
        <v>7.5397000000000006E-2</v>
      </c>
      <c r="F81" s="3">
        <v>0</v>
      </c>
    </row>
    <row r="82" spans="2:6" x14ac:dyDescent="0.2">
      <c r="B82" s="3">
        <v>0</v>
      </c>
      <c r="F82" s="3">
        <v>0</v>
      </c>
    </row>
    <row r="83" spans="2:6" x14ac:dyDescent="0.2">
      <c r="B83" s="3">
        <v>6.1414000000000003E-2</v>
      </c>
      <c r="F83" s="3">
        <v>0</v>
      </c>
    </row>
    <row r="84" spans="2:6" x14ac:dyDescent="0.2">
      <c r="B84" s="3">
        <v>0</v>
      </c>
      <c r="F84" s="3">
        <v>0</v>
      </c>
    </row>
    <row r="85" spans="2:6" x14ac:dyDescent="0.2">
      <c r="B85" s="3">
        <v>0</v>
      </c>
      <c r="F85" s="3">
        <v>0</v>
      </c>
    </row>
    <row r="86" spans="2:6" x14ac:dyDescent="0.2">
      <c r="B86" s="3">
        <v>0</v>
      </c>
      <c r="F86" s="3">
        <v>0.12198199999999999</v>
      </c>
    </row>
    <row r="87" spans="2:6" x14ac:dyDescent="0.2">
      <c r="F87" s="3">
        <v>0.111984</v>
      </c>
    </row>
    <row r="88" spans="2:6" x14ac:dyDescent="0.2">
      <c r="F88" s="3">
        <v>6.3312999999999994E-2</v>
      </c>
    </row>
    <row r="89" spans="2:6" x14ac:dyDescent="0.2">
      <c r="F89" s="3">
        <v>0.261569</v>
      </c>
    </row>
    <row r="90" spans="2:6" x14ac:dyDescent="0.2">
      <c r="F90" s="3">
        <v>7.2816000000000006E-2</v>
      </c>
    </row>
    <row r="91" spans="2:6" x14ac:dyDescent="0.2">
      <c r="F91" s="3">
        <v>0</v>
      </c>
    </row>
    <row r="92" spans="2:6" x14ac:dyDescent="0.2">
      <c r="F92" s="3">
        <v>0</v>
      </c>
    </row>
    <row r="93" spans="2:6" x14ac:dyDescent="0.2">
      <c r="F93" s="3">
        <v>0.13424700000000001</v>
      </c>
    </row>
    <row r="94" spans="2:6" x14ac:dyDescent="0.2">
      <c r="F94" s="3">
        <v>0</v>
      </c>
    </row>
    <row r="95" spans="2:6" x14ac:dyDescent="0.2">
      <c r="F95" s="3">
        <v>0.16287399999999999</v>
      </c>
    </row>
    <row r="96" spans="2:6" x14ac:dyDescent="0.2">
      <c r="F96" s="3">
        <v>0</v>
      </c>
    </row>
    <row r="97" spans="6:6" x14ac:dyDescent="0.2">
      <c r="F97" s="3">
        <v>0</v>
      </c>
    </row>
    <row r="98" spans="6:6" x14ac:dyDescent="0.2">
      <c r="F98" s="3">
        <v>0</v>
      </c>
    </row>
    <row r="99" spans="6:6" x14ac:dyDescent="0.2">
      <c r="F99" s="3">
        <v>0</v>
      </c>
    </row>
    <row r="100" spans="6:6" x14ac:dyDescent="0.2">
      <c r="F100" s="3">
        <v>0</v>
      </c>
    </row>
    <row r="101" spans="6:6" x14ac:dyDescent="0.2">
      <c r="F101" s="3">
        <v>0</v>
      </c>
    </row>
    <row r="102" spans="6:6" x14ac:dyDescent="0.2">
      <c r="F102" s="3">
        <v>0</v>
      </c>
    </row>
    <row r="103" spans="6:6" x14ac:dyDescent="0.2">
      <c r="F103" s="3">
        <v>0.131494</v>
      </c>
    </row>
    <row r="104" spans="6:6" x14ac:dyDescent="0.2">
      <c r="F104" s="3">
        <v>0</v>
      </c>
    </row>
    <row r="105" spans="6:6" x14ac:dyDescent="0.2">
      <c r="F105" s="3">
        <v>0.148004</v>
      </c>
    </row>
    <row r="106" spans="6:6" x14ac:dyDescent="0.2">
      <c r="F106" s="3">
        <v>0</v>
      </c>
    </row>
    <row r="107" spans="6:6" x14ac:dyDescent="0.2">
      <c r="F107" s="3">
        <v>0.18512899999999999</v>
      </c>
    </row>
    <row r="108" spans="6:6" x14ac:dyDescent="0.2">
      <c r="F108" s="3">
        <v>0.23227400000000001</v>
      </c>
    </row>
    <row r="109" spans="6:6" x14ac:dyDescent="0.2">
      <c r="F109" s="3">
        <v>0.13006400000000001</v>
      </c>
    </row>
    <row r="110" spans="6:6" x14ac:dyDescent="0.2">
      <c r="F110" s="3">
        <v>9.3671000000000004E-2</v>
      </c>
    </row>
    <row r="111" spans="6:6" x14ac:dyDescent="0.2">
      <c r="F111" s="3">
        <v>0</v>
      </c>
    </row>
    <row r="112" spans="6:6" x14ac:dyDescent="0.2">
      <c r="F112" s="3">
        <v>0</v>
      </c>
    </row>
    <row r="113" spans="6:6" x14ac:dyDescent="0.2">
      <c r="F113" s="3">
        <v>0.171963</v>
      </c>
    </row>
    <row r="114" spans="6:6" x14ac:dyDescent="0.2">
      <c r="F114" s="3">
        <v>0</v>
      </c>
    </row>
    <row r="115" spans="6:6" x14ac:dyDescent="0.2">
      <c r="F115" s="3">
        <v>0</v>
      </c>
    </row>
    <row r="116" spans="6:6" x14ac:dyDescent="0.2">
      <c r="F116" s="3">
        <v>0</v>
      </c>
    </row>
    <row r="117" spans="6:6" x14ac:dyDescent="0.2">
      <c r="F117" s="3">
        <v>0</v>
      </c>
    </row>
    <row r="118" spans="6:6" x14ac:dyDescent="0.2">
      <c r="F118" s="3">
        <v>0</v>
      </c>
    </row>
    <row r="119" spans="6:6" x14ac:dyDescent="0.2">
      <c r="F119" s="3">
        <v>0</v>
      </c>
    </row>
    <row r="120" spans="6:6" x14ac:dyDescent="0.2">
      <c r="F120" s="3">
        <v>0</v>
      </c>
    </row>
    <row r="121" spans="6:6" x14ac:dyDescent="0.2">
      <c r="F121" s="3">
        <v>0</v>
      </c>
    </row>
    <row r="122" spans="6:6" x14ac:dyDescent="0.2">
      <c r="F122" s="3">
        <v>0</v>
      </c>
    </row>
    <row r="123" spans="6:6" x14ac:dyDescent="0.2">
      <c r="F123" s="3">
        <v>6.1837000000000003E-2</v>
      </c>
    </row>
    <row r="124" spans="6:6" x14ac:dyDescent="0.2">
      <c r="F124" s="3">
        <v>7.177E-2</v>
      </c>
    </row>
    <row r="125" spans="6:6" x14ac:dyDescent="0.2">
      <c r="F125" s="3">
        <v>0.122928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52"/>
  <sheetViews>
    <sheetView zoomScale="69" zoomScaleNormal="69" workbookViewId="0">
      <selection activeCell="AA18" sqref="AA18"/>
    </sheetView>
  </sheetViews>
  <sheetFormatPr defaultRowHeight="14.25" x14ac:dyDescent="0.2"/>
  <cols>
    <col min="1" max="1" width="17.7109375" style="2" customWidth="1"/>
    <col min="2" max="2" width="16.140625" style="2" customWidth="1"/>
    <col min="3" max="4" width="9.140625" style="2"/>
    <col min="5" max="5" width="20.28515625" style="2" customWidth="1"/>
    <col min="6" max="7" width="9.140625" style="2"/>
    <col min="8" max="8" width="14.28515625" style="2" customWidth="1"/>
    <col min="9" max="10" width="9.140625" style="2"/>
    <col min="11" max="11" width="16" style="2" customWidth="1"/>
    <col min="12" max="13" width="9.140625" style="2"/>
    <col min="14" max="14" width="15.5703125" style="2" customWidth="1"/>
    <col min="15" max="16" width="9.140625" style="2"/>
    <col min="17" max="17" width="16.5703125" style="2" customWidth="1"/>
    <col min="18" max="19" width="9.140625" style="2"/>
    <col min="20" max="20" width="18.85546875" style="2" customWidth="1"/>
    <col min="21" max="16384" width="9.140625" style="2"/>
  </cols>
  <sheetData>
    <row r="1" spans="1:62" ht="15" x14ac:dyDescent="0.25">
      <c r="A1" s="1" t="s">
        <v>22</v>
      </c>
      <c r="B1" s="1" t="s">
        <v>14</v>
      </c>
      <c r="C1" s="2" t="s">
        <v>68</v>
      </c>
      <c r="E1" s="1" t="s">
        <v>15</v>
      </c>
      <c r="F1" s="2" t="s">
        <v>5</v>
      </c>
      <c r="H1" s="1" t="s">
        <v>16</v>
      </c>
      <c r="I1" s="2" t="s">
        <v>6</v>
      </c>
      <c r="K1" s="1" t="s">
        <v>17</v>
      </c>
      <c r="L1" s="2" t="s">
        <v>7</v>
      </c>
      <c r="N1" s="1" t="s">
        <v>18</v>
      </c>
      <c r="O1" s="2" t="s">
        <v>8</v>
      </c>
      <c r="Q1" s="1" t="s">
        <v>19</v>
      </c>
      <c r="R1" s="2" t="s">
        <v>9</v>
      </c>
      <c r="T1" s="1" t="s">
        <v>20</v>
      </c>
      <c r="U1" s="2" t="s">
        <v>10</v>
      </c>
    </row>
    <row r="2" spans="1:62" x14ac:dyDescent="0.2">
      <c r="B2" s="2" t="s">
        <v>2</v>
      </c>
      <c r="E2" s="2" t="s">
        <v>2</v>
      </c>
      <c r="H2" s="2" t="s">
        <v>2</v>
      </c>
      <c r="K2" s="2" t="s">
        <v>2</v>
      </c>
      <c r="N2" s="2" t="s">
        <v>2</v>
      </c>
      <c r="Q2" s="2" t="s">
        <v>2</v>
      </c>
      <c r="T2" s="2" t="s">
        <v>2</v>
      </c>
    </row>
    <row r="3" spans="1:62" x14ac:dyDescent="0.2">
      <c r="A3" s="2" t="s">
        <v>13</v>
      </c>
      <c r="B3" s="2" t="s">
        <v>0</v>
      </c>
      <c r="C3" s="2" t="s">
        <v>1</v>
      </c>
      <c r="E3" s="2" t="s">
        <v>0</v>
      </c>
      <c r="F3" s="2" t="s">
        <v>1</v>
      </c>
      <c r="H3" s="2" t="s">
        <v>0</v>
      </c>
      <c r="I3" s="2" t="s">
        <v>1</v>
      </c>
      <c r="K3" s="2" t="s">
        <v>0</v>
      </c>
      <c r="L3" s="2" t="s">
        <v>1</v>
      </c>
      <c r="N3" s="2" t="s">
        <v>0</v>
      </c>
      <c r="O3" s="2" t="s">
        <v>1</v>
      </c>
      <c r="Q3" s="2" t="s">
        <v>0</v>
      </c>
      <c r="R3" s="2" t="s">
        <v>1</v>
      </c>
      <c r="T3" s="2" t="s">
        <v>0</v>
      </c>
      <c r="U3" s="2" t="s">
        <v>1</v>
      </c>
    </row>
    <row r="4" spans="1:62" x14ac:dyDescent="0.2">
      <c r="B4" s="3">
        <v>0.27752300000000002</v>
      </c>
      <c r="C4" s="3">
        <v>0.69226699999999997</v>
      </c>
      <c r="E4" s="3">
        <v>0.78323100000000001</v>
      </c>
      <c r="F4" s="3">
        <v>1.1029310000000001</v>
      </c>
      <c r="G4" s="3"/>
      <c r="H4" s="3">
        <v>7.4422000000000002E-2</v>
      </c>
      <c r="I4" s="3">
        <v>1.6569069999999999</v>
      </c>
      <c r="K4" s="3">
        <v>0.874413</v>
      </c>
      <c r="L4" s="3">
        <v>0.54986500000000005</v>
      </c>
      <c r="N4" s="3">
        <v>0.58681700000000003</v>
      </c>
      <c r="O4" s="3">
        <v>0.80994200000000005</v>
      </c>
      <c r="P4" s="3"/>
      <c r="Q4" s="3">
        <v>0.34528799999999998</v>
      </c>
      <c r="R4" s="3">
        <v>0.86779200000000001</v>
      </c>
      <c r="T4" s="3">
        <v>0.16575200000000001</v>
      </c>
      <c r="U4" s="3">
        <v>1.8358950000000001</v>
      </c>
      <c r="W4" s="3"/>
      <c r="X4" s="3"/>
      <c r="Y4" s="3"/>
      <c r="Z4" s="3"/>
      <c r="AF4" s="3"/>
      <c r="AG4" s="3"/>
      <c r="AH4" s="3"/>
      <c r="AI4" s="3"/>
      <c r="AO4" s="3"/>
      <c r="AP4" s="3"/>
      <c r="AQ4" s="3"/>
      <c r="AR4" s="3"/>
      <c r="AX4" s="3"/>
      <c r="AY4" s="3"/>
      <c r="AZ4" s="3"/>
      <c r="BA4" s="3"/>
      <c r="BG4" s="3"/>
      <c r="BH4" s="3"/>
      <c r="BI4" s="3"/>
      <c r="BJ4" s="3"/>
    </row>
    <row r="5" spans="1:62" x14ac:dyDescent="0.2">
      <c r="B5" s="3">
        <v>0.27502300000000002</v>
      </c>
      <c r="C5" s="3">
        <v>0.55548600000000004</v>
      </c>
      <c r="E5" s="3">
        <v>0.41377000000000003</v>
      </c>
      <c r="F5" s="3">
        <v>0.91630400000000001</v>
      </c>
      <c r="G5" s="3"/>
      <c r="H5" s="3">
        <v>3.8448999999999997E-2</v>
      </c>
      <c r="I5" s="3">
        <v>0.40342800000000001</v>
      </c>
      <c r="K5" s="3">
        <v>0.337308</v>
      </c>
      <c r="L5" s="3">
        <v>1.18438</v>
      </c>
      <c r="N5" s="3">
        <v>0.38858700000000002</v>
      </c>
      <c r="O5" s="3">
        <v>0.48016999999999999</v>
      </c>
      <c r="P5" s="3"/>
      <c r="Q5" s="3">
        <v>0.217722</v>
      </c>
      <c r="R5" s="3">
        <v>0.82391599999999998</v>
      </c>
      <c r="T5" s="3">
        <v>1.5272000000000001E-2</v>
      </c>
      <c r="U5" s="3">
        <v>1.1975</v>
      </c>
      <c r="W5" s="3"/>
      <c r="X5" s="3"/>
      <c r="Y5" s="3"/>
      <c r="Z5" s="3"/>
      <c r="AF5" s="3"/>
      <c r="AG5" s="3"/>
      <c r="AH5" s="3"/>
      <c r="AI5" s="3"/>
      <c r="AO5" s="3"/>
      <c r="AP5" s="3"/>
      <c r="AQ5" s="3"/>
      <c r="AR5" s="3"/>
      <c r="AX5" s="3"/>
      <c r="AY5" s="3"/>
      <c r="AZ5" s="3"/>
      <c r="BA5" s="3"/>
      <c r="BG5" s="3"/>
      <c r="BH5" s="3"/>
      <c r="BI5" s="3"/>
      <c r="BJ5" s="3"/>
    </row>
    <row r="6" spans="1:62" x14ac:dyDescent="0.2">
      <c r="B6" s="3">
        <v>1.9923E-2</v>
      </c>
      <c r="C6" s="3">
        <v>0.68932099999999996</v>
      </c>
      <c r="E6" s="3">
        <v>0.66134800000000005</v>
      </c>
      <c r="F6" s="3">
        <v>1.613947</v>
      </c>
      <c r="G6" s="3"/>
      <c r="H6" s="3">
        <v>0.118467</v>
      </c>
      <c r="I6" s="3">
        <v>1.148155</v>
      </c>
      <c r="K6" s="3">
        <v>0.37711</v>
      </c>
      <c r="L6" s="3">
        <v>1.109264</v>
      </c>
      <c r="N6" s="3">
        <v>0.36814200000000002</v>
      </c>
      <c r="O6" s="3">
        <v>0.64844900000000005</v>
      </c>
      <c r="P6" s="3"/>
      <c r="Q6" s="3">
        <v>0.206897</v>
      </c>
      <c r="R6" s="3">
        <v>0.819662</v>
      </c>
      <c r="T6" s="3">
        <v>0.33391199999999999</v>
      </c>
      <c r="U6" s="3">
        <v>1.605707</v>
      </c>
      <c r="W6" s="3"/>
      <c r="X6" s="3"/>
      <c r="Y6" s="3"/>
      <c r="Z6" s="3"/>
      <c r="AF6" s="3"/>
      <c r="AG6" s="3"/>
      <c r="AH6" s="3"/>
      <c r="AI6" s="3"/>
      <c r="AO6" s="3"/>
      <c r="AP6" s="3"/>
      <c r="AQ6" s="3"/>
      <c r="AR6" s="3"/>
      <c r="AX6" s="3"/>
      <c r="AY6" s="3"/>
      <c r="AZ6" s="3"/>
      <c r="BA6" s="3"/>
      <c r="BG6" s="3"/>
      <c r="BH6" s="3"/>
      <c r="BI6" s="3"/>
      <c r="BJ6" s="3"/>
    </row>
    <row r="7" spans="1:62" x14ac:dyDescent="0.2">
      <c r="B7" s="3">
        <v>0.283835</v>
      </c>
      <c r="C7" s="3">
        <v>1.5488690000000001</v>
      </c>
      <c r="E7" s="3">
        <v>0.306143</v>
      </c>
      <c r="F7" s="3">
        <v>0.59579199999999999</v>
      </c>
      <c r="G7" s="3"/>
      <c r="H7" s="3">
        <v>0.25338300000000002</v>
      </c>
      <c r="I7" s="3">
        <v>0.57538100000000003</v>
      </c>
      <c r="K7" s="3">
        <v>0.81215099999999996</v>
      </c>
      <c r="L7" s="3">
        <v>1.0266059999999999</v>
      </c>
      <c r="N7" s="3">
        <v>0.67918100000000003</v>
      </c>
      <c r="O7" s="3">
        <v>0.69339600000000001</v>
      </c>
      <c r="P7" s="3"/>
      <c r="Q7" s="3">
        <v>0.26529000000000003</v>
      </c>
      <c r="R7" s="3">
        <v>0.769231</v>
      </c>
      <c r="T7" s="3">
        <v>0.186727</v>
      </c>
      <c r="U7" s="3">
        <v>1.194874</v>
      </c>
      <c r="W7" s="3"/>
      <c r="X7" s="3"/>
      <c r="Y7" s="3"/>
      <c r="Z7" s="3"/>
      <c r="AF7" s="3"/>
      <c r="AG7" s="3"/>
      <c r="AH7" s="3"/>
      <c r="AI7" s="3"/>
      <c r="AO7" s="3"/>
      <c r="AP7" s="3"/>
      <c r="AQ7" s="3"/>
      <c r="AR7" s="3"/>
      <c r="AX7" s="3"/>
      <c r="AY7" s="3"/>
      <c r="AZ7" s="3"/>
      <c r="BA7" s="3"/>
      <c r="BG7" s="3"/>
      <c r="BH7" s="3"/>
      <c r="BI7" s="3"/>
      <c r="BJ7" s="3"/>
    </row>
    <row r="8" spans="1:62" x14ac:dyDescent="0.2">
      <c r="B8" s="3">
        <v>3.8794000000000002E-2</v>
      </c>
      <c r="C8" s="3">
        <v>0.88667200000000002</v>
      </c>
      <c r="E8" s="3">
        <v>0.120214</v>
      </c>
      <c r="F8" s="3">
        <v>0.92220899999999995</v>
      </c>
      <c r="G8" s="3"/>
      <c r="H8" s="3">
        <v>0.57899999999999996</v>
      </c>
      <c r="I8" s="3">
        <v>0.98688699999999996</v>
      </c>
      <c r="K8" s="3">
        <v>0.19839000000000001</v>
      </c>
      <c r="L8" s="3">
        <v>0.90024700000000002</v>
      </c>
      <c r="N8" s="3">
        <v>0.34584500000000001</v>
      </c>
      <c r="O8" s="3">
        <v>0.55121299999999995</v>
      </c>
      <c r="P8" s="3"/>
      <c r="Q8" s="3">
        <v>0.72632799999999997</v>
      </c>
      <c r="R8" s="3">
        <v>0.61212100000000003</v>
      </c>
      <c r="T8" s="3">
        <v>0.42674699999999999</v>
      </c>
      <c r="U8" s="3">
        <v>0.438245</v>
      </c>
      <c r="W8" s="3"/>
      <c r="X8" s="3"/>
      <c r="Y8" s="3"/>
      <c r="Z8" s="3"/>
      <c r="AF8" s="3"/>
      <c r="AG8" s="3"/>
      <c r="AH8" s="3"/>
      <c r="AI8" s="3"/>
      <c r="AO8" s="3"/>
      <c r="AP8" s="3"/>
      <c r="AQ8" s="3"/>
      <c r="AR8" s="3"/>
      <c r="AX8" s="3"/>
      <c r="AY8" s="3"/>
      <c r="AZ8" s="3"/>
      <c r="BA8" s="3"/>
      <c r="BG8" s="3"/>
      <c r="BH8" s="3"/>
      <c r="BI8" s="3"/>
      <c r="BJ8" s="3"/>
    </row>
    <row r="9" spans="1:62" x14ac:dyDescent="0.2">
      <c r="B9" s="3">
        <v>0.346387</v>
      </c>
      <c r="C9" s="3">
        <v>1.0019769999999999</v>
      </c>
      <c r="E9" s="3">
        <v>1.1060490000000001</v>
      </c>
      <c r="F9" s="3">
        <v>0.89446400000000004</v>
      </c>
      <c r="G9" s="3"/>
      <c r="H9" s="3">
        <v>4.5039999999999997E-2</v>
      </c>
      <c r="I9" s="3">
        <v>0.99394800000000005</v>
      </c>
      <c r="K9" s="3">
        <v>0.30843100000000001</v>
      </c>
      <c r="L9" s="3">
        <v>0.42686800000000003</v>
      </c>
      <c r="N9" s="3">
        <v>0.36404199999999998</v>
      </c>
      <c r="O9" s="3">
        <v>0.52951999999999999</v>
      </c>
      <c r="P9" s="3"/>
      <c r="Q9" s="3">
        <v>0.27313300000000001</v>
      </c>
      <c r="R9" s="3">
        <v>0.71564000000000005</v>
      </c>
      <c r="T9" s="3">
        <v>0.11065899999999999</v>
      </c>
      <c r="U9" s="3">
        <v>1.0433870000000001</v>
      </c>
      <c r="W9" s="3"/>
      <c r="X9" s="3"/>
      <c r="Y9" s="3"/>
      <c r="Z9" s="3"/>
      <c r="AF9" s="3"/>
      <c r="AG9" s="3"/>
      <c r="AH9" s="3"/>
      <c r="AI9" s="3"/>
      <c r="AO9" s="3"/>
      <c r="AP9" s="3"/>
      <c r="AQ9" s="3"/>
      <c r="AR9" s="3"/>
      <c r="AX9" s="3"/>
      <c r="AY9" s="3"/>
      <c r="AZ9" s="3"/>
      <c r="BA9" s="3"/>
      <c r="BG9" s="3"/>
      <c r="BH9" s="3"/>
      <c r="BI9" s="3"/>
      <c r="BJ9" s="3"/>
    </row>
    <row r="10" spans="1:62" x14ac:dyDescent="0.2">
      <c r="B10" s="3">
        <v>0.16961599999999999</v>
      </c>
      <c r="C10" s="3">
        <v>0.44809199999999999</v>
      </c>
      <c r="E10" s="3">
        <v>0.84035199999999999</v>
      </c>
      <c r="F10" s="3">
        <v>0.77597799999999995</v>
      </c>
      <c r="G10" s="3"/>
      <c r="H10" s="3">
        <v>0.39233400000000002</v>
      </c>
      <c r="I10" s="3">
        <v>1.0357719999999999</v>
      </c>
      <c r="K10" s="3">
        <v>0.22128900000000001</v>
      </c>
      <c r="L10" s="3">
        <v>0.66254100000000005</v>
      </c>
      <c r="N10" s="3">
        <v>0.17455100000000001</v>
      </c>
      <c r="O10" s="3">
        <v>0.40934799999999999</v>
      </c>
      <c r="P10" s="3"/>
      <c r="Q10" s="3">
        <v>0.78833299999999995</v>
      </c>
      <c r="R10" s="3">
        <v>1.0012829999999999</v>
      </c>
      <c r="T10" s="3">
        <v>0.38879900000000001</v>
      </c>
      <c r="U10" s="3">
        <v>1.0425040000000001</v>
      </c>
      <c r="W10" s="3"/>
      <c r="X10" s="3"/>
      <c r="Y10" s="3"/>
      <c r="Z10" s="3"/>
      <c r="AF10" s="3"/>
      <c r="AG10" s="3"/>
      <c r="AH10" s="3"/>
      <c r="AI10" s="3"/>
      <c r="AO10" s="3"/>
      <c r="AP10" s="3"/>
      <c r="AQ10" s="3"/>
      <c r="AR10" s="3"/>
      <c r="AX10" s="3"/>
      <c r="AY10" s="3"/>
      <c r="AZ10" s="3"/>
      <c r="BA10" s="3"/>
      <c r="BG10" s="3"/>
      <c r="BH10" s="3"/>
      <c r="BI10" s="3"/>
      <c r="BJ10" s="3"/>
    </row>
    <row r="11" spans="1:62" x14ac:dyDescent="0.2">
      <c r="B11" s="3">
        <v>0.45657599999999998</v>
      </c>
      <c r="C11" s="3">
        <v>0.63722900000000005</v>
      </c>
      <c r="E11" s="3">
        <v>0.91500800000000004</v>
      </c>
      <c r="F11" s="3">
        <v>0.94734399999999996</v>
      </c>
      <c r="G11" s="3"/>
      <c r="H11" s="3">
        <v>5.5537999999999997E-2</v>
      </c>
      <c r="I11" s="3">
        <v>0.92468499999999998</v>
      </c>
      <c r="K11" s="3">
        <v>1.1050000000000001E-2</v>
      </c>
      <c r="L11" s="3">
        <v>0.54374800000000001</v>
      </c>
      <c r="N11" s="3">
        <v>0.27747300000000003</v>
      </c>
      <c r="O11" s="3">
        <v>0.57475500000000002</v>
      </c>
      <c r="P11" s="3"/>
      <c r="Q11" s="3">
        <v>0.49556</v>
      </c>
      <c r="R11" s="3">
        <v>0.97025300000000003</v>
      </c>
      <c r="T11" s="3">
        <v>0.34799400000000003</v>
      </c>
      <c r="U11" s="3">
        <v>1.2064680000000001</v>
      </c>
      <c r="W11" s="3"/>
      <c r="X11" s="3"/>
      <c r="Y11" s="3"/>
      <c r="Z11" s="3"/>
      <c r="AF11" s="3"/>
      <c r="AG11" s="3"/>
      <c r="AH11" s="3"/>
      <c r="AI11" s="3"/>
      <c r="AO11" s="3"/>
      <c r="AP11" s="3"/>
      <c r="AQ11" s="3"/>
      <c r="AR11" s="3"/>
      <c r="AX11" s="3"/>
      <c r="AY11" s="3"/>
      <c r="AZ11" s="3"/>
      <c r="BA11" s="3"/>
      <c r="BG11" s="3"/>
      <c r="BH11" s="3"/>
      <c r="BI11" s="3"/>
      <c r="BJ11" s="3"/>
    </row>
    <row r="12" spans="1:62" x14ac:dyDescent="0.2">
      <c r="B12" s="3">
        <v>0</v>
      </c>
      <c r="C12" s="3">
        <v>1.048735</v>
      </c>
      <c r="E12" s="3">
        <v>0.28857300000000002</v>
      </c>
      <c r="F12" s="3">
        <v>0.50906700000000005</v>
      </c>
      <c r="G12" s="3"/>
      <c r="H12" s="3">
        <v>3.2041E-2</v>
      </c>
      <c r="I12" s="3">
        <v>1.1823490000000001</v>
      </c>
      <c r="K12" s="3">
        <v>0.665215</v>
      </c>
      <c r="L12" s="3">
        <v>0.64609099999999997</v>
      </c>
      <c r="N12" s="3">
        <v>0.73322900000000002</v>
      </c>
      <c r="O12" s="3">
        <v>0.45945900000000001</v>
      </c>
      <c r="P12" s="3"/>
      <c r="Q12" s="3">
        <v>0.5</v>
      </c>
      <c r="R12" s="3">
        <v>0.98309199999999997</v>
      </c>
      <c r="T12" s="3">
        <v>0.45305200000000001</v>
      </c>
      <c r="U12" s="3">
        <v>1.3740000000000001</v>
      </c>
      <c r="W12" s="3"/>
      <c r="X12" s="3"/>
      <c r="Y12" s="3"/>
      <c r="Z12" s="3"/>
      <c r="AF12" s="3"/>
      <c r="AG12" s="3"/>
      <c r="AH12" s="3"/>
      <c r="AI12" s="3"/>
      <c r="AO12" s="3"/>
      <c r="AP12" s="3"/>
      <c r="AQ12" s="3"/>
      <c r="AR12" s="3"/>
      <c r="AX12" s="3"/>
      <c r="AY12" s="3"/>
      <c r="AZ12" s="3"/>
      <c r="BA12" s="3"/>
      <c r="BG12" s="3"/>
      <c r="BH12" s="3"/>
      <c r="BI12" s="3"/>
      <c r="BJ12" s="3"/>
    </row>
    <row r="13" spans="1:62" x14ac:dyDescent="0.2">
      <c r="B13" s="3">
        <v>0.15246599999999999</v>
      </c>
      <c r="C13" s="3">
        <v>0.57830800000000004</v>
      </c>
      <c r="E13" s="3">
        <v>0.46670899999999998</v>
      </c>
      <c r="F13" s="3">
        <v>0.92152299999999998</v>
      </c>
      <c r="G13" s="3"/>
      <c r="H13" s="3">
        <v>0.22086900000000001</v>
      </c>
      <c r="I13" s="3">
        <v>1.312924</v>
      </c>
      <c r="K13" s="3">
        <v>0.372525</v>
      </c>
      <c r="L13" s="3">
        <v>0.88849299999999998</v>
      </c>
      <c r="N13" s="3">
        <v>0.35239900000000002</v>
      </c>
      <c r="O13" s="3">
        <v>0.704955</v>
      </c>
      <c r="P13" s="3"/>
      <c r="Q13" s="3">
        <v>0.41531200000000001</v>
      </c>
      <c r="R13" s="3">
        <v>1.1055520000000001</v>
      </c>
      <c r="T13" s="3">
        <v>0.238674</v>
      </c>
      <c r="U13" s="3">
        <v>2.7905250000000001</v>
      </c>
      <c r="W13" s="3"/>
      <c r="X13" s="3"/>
      <c r="Y13" s="3"/>
      <c r="Z13" s="3"/>
      <c r="AF13" s="3"/>
      <c r="AG13" s="3"/>
      <c r="AH13" s="3"/>
      <c r="AI13" s="3"/>
      <c r="AO13" s="3"/>
      <c r="AP13" s="3"/>
      <c r="AQ13" s="3"/>
      <c r="AR13" s="3"/>
      <c r="AX13" s="3"/>
      <c r="AY13" s="3"/>
      <c r="AZ13" s="3"/>
      <c r="BA13" s="3"/>
      <c r="BG13" s="3"/>
      <c r="BH13" s="3"/>
      <c r="BI13" s="3"/>
      <c r="BJ13" s="3"/>
    </row>
    <row r="14" spans="1:62" x14ac:dyDescent="0.2">
      <c r="B14" s="3">
        <v>1.7361999999999999E-2</v>
      </c>
      <c r="C14" s="3">
        <v>0.64692000000000005</v>
      </c>
      <c r="E14" s="3">
        <v>0.94117600000000001</v>
      </c>
      <c r="F14" s="3">
        <v>0.84882800000000003</v>
      </c>
      <c r="G14" s="3"/>
      <c r="H14" s="3">
        <v>0.39297399999999999</v>
      </c>
      <c r="I14" s="3">
        <v>0.69170500000000001</v>
      </c>
      <c r="K14" s="3">
        <v>0.60832600000000003</v>
      </c>
      <c r="L14" s="3">
        <v>0.61373699999999998</v>
      </c>
      <c r="N14" s="3">
        <v>0.65432100000000004</v>
      </c>
      <c r="O14" s="3">
        <v>0.89508200000000004</v>
      </c>
      <c r="P14" s="3"/>
      <c r="Q14" s="3">
        <v>0.464557</v>
      </c>
      <c r="R14" s="3">
        <v>0.86407800000000001</v>
      </c>
      <c r="T14" s="3">
        <v>0.39588899999999999</v>
      </c>
      <c r="U14" s="3">
        <v>1.359796</v>
      </c>
      <c r="W14" s="3"/>
      <c r="X14" s="3"/>
      <c r="Y14" s="3"/>
      <c r="Z14" s="3"/>
      <c r="AF14" s="3"/>
      <c r="AG14" s="3"/>
      <c r="AH14" s="3"/>
      <c r="AI14" s="3"/>
      <c r="AO14" s="3"/>
      <c r="AP14" s="3"/>
      <c r="AQ14" s="3"/>
      <c r="AR14" s="3"/>
      <c r="AX14" s="3"/>
      <c r="AY14" s="3"/>
      <c r="AZ14" s="3"/>
      <c r="BA14" s="3"/>
      <c r="BG14" s="3"/>
      <c r="BH14" s="3"/>
      <c r="BI14" s="3"/>
      <c r="BJ14" s="3"/>
    </row>
    <row r="15" spans="1:62" x14ac:dyDescent="0.2">
      <c r="B15" s="3">
        <v>0</v>
      </c>
      <c r="C15" s="3">
        <v>0.82018899999999995</v>
      </c>
      <c r="E15" s="3">
        <v>0.75628099999999998</v>
      </c>
      <c r="F15" s="3">
        <v>1.12483</v>
      </c>
      <c r="G15" s="3"/>
      <c r="H15" s="3">
        <v>5.8230000000000001E-3</v>
      </c>
      <c r="I15" s="3">
        <v>0.66789399999999999</v>
      </c>
      <c r="K15" s="3">
        <v>0.209421</v>
      </c>
      <c r="L15" s="3">
        <v>1.025361</v>
      </c>
      <c r="N15" s="3">
        <v>0.59283399999999997</v>
      </c>
      <c r="O15" s="3">
        <v>1.0222770000000001</v>
      </c>
      <c r="P15" s="3"/>
      <c r="Q15" s="3">
        <v>0.47326000000000001</v>
      </c>
      <c r="R15" s="3">
        <v>0.69900499999999999</v>
      </c>
      <c r="T15" s="3">
        <v>6.3818E-2</v>
      </c>
      <c r="U15" s="3">
        <v>1.2448049999999999</v>
      </c>
      <c r="W15" s="3"/>
      <c r="X15" s="3"/>
      <c r="Y15" s="3"/>
      <c r="Z15" s="3"/>
      <c r="AF15" s="3"/>
      <c r="AG15" s="3"/>
      <c r="AH15" s="3"/>
      <c r="AI15" s="3"/>
      <c r="AO15" s="3"/>
      <c r="AP15" s="3"/>
      <c r="AQ15" s="3"/>
      <c r="AR15" s="3"/>
      <c r="AX15" s="3"/>
      <c r="AY15" s="3"/>
      <c r="AZ15" s="3"/>
      <c r="BA15" s="3"/>
      <c r="BG15" s="3"/>
      <c r="BH15" s="3"/>
      <c r="BI15" s="3"/>
      <c r="BJ15" s="3"/>
    </row>
    <row r="16" spans="1:62" x14ac:dyDescent="0.2">
      <c r="B16" s="3">
        <v>0.34240999999999999</v>
      </c>
      <c r="C16" s="3">
        <v>1.030462</v>
      </c>
      <c r="E16" s="3">
        <v>0.65714300000000003</v>
      </c>
      <c r="F16" s="3">
        <v>0.88899799999999995</v>
      </c>
      <c r="G16" s="3"/>
      <c r="H16" s="3">
        <v>0.147282</v>
      </c>
      <c r="I16" s="3">
        <v>0.75362399999999996</v>
      </c>
      <c r="K16" s="3">
        <v>0.77526300000000004</v>
      </c>
      <c r="L16" s="3">
        <v>1.24359</v>
      </c>
      <c r="N16" s="3">
        <v>0.97932799999999998</v>
      </c>
      <c r="O16" s="3">
        <v>0.65703299999999998</v>
      </c>
      <c r="P16" s="3"/>
      <c r="Q16" s="3">
        <v>0.76784200000000002</v>
      </c>
      <c r="R16" s="3">
        <v>0.63412800000000002</v>
      </c>
      <c r="T16" s="3">
        <v>0.55342000000000002</v>
      </c>
      <c r="U16" s="3">
        <v>0.75048599999999999</v>
      </c>
      <c r="W16" s="3"/>
      <c r="X16" s="3"/>
      <c r="Y16" s="3"/>
      <c r="Z16" s="3"/>
      <c r="AF16" s="3"/>
      <c r="AG16" s="3"/>
      <c r="AH16" s="3"/>
      <c r="AI16" s="3"/>
      <c r="AO16" s="3"/>
      <c r="AP16" s="3"/>
      <c r="AQ16" s="3"/>
      <c r="AR16" s="3"/>
      <c r="AX16" s="3"/>
      <c r="AY16" s="3"/>
      <c r="AZ16" s="3"/>
      <c r="BA16" s="3"/>
      <c r="BG16" s="3"/>
      <c r="BH16" s="3"/>
      <c r="BI16" s="3"/>
      <c r="BJ16" s="3"/>
    </row>
    <row r="17" spans="2:62" x14ac:dyDescent="0.2">
      <c r="B17" s="3">
        <v>1.2602E-2</v>
      </c>
      <c r="C17" s="3">
        <v>0.33922000000000002</v>
      </c>
      <c r="E17" s="3">
        <v>0.73767400000000005</v>
      </c>
      <c r="F17" s="3">
        <v>0.42669800000000002</v>
      </c>
      <c r="G17" s="3"/>
      <c r="H17" s="3">
        <v>2.0983999999999999E-2</v>
      </c>
      <c r="I17" s="3">
        <v>0.566249</v>
      </c>
      <c r="K17" s="3">
        <v>0.64701699999999995</v>
      </c>
      <c r="L17" s="3">
        <v>1.423203</v>
      </c>
      <c r="N17" s="3">
        <v>1.019868</v>
      </c>
      <c r="O17" s="3">
        <v>0.87417199999999995</v>
      </c>
      <c r="P17" s="3"/>
      <c r="Q17" s="3">
        <v>0.68402399999999997</v>
      </c>
      <c r="R17" s="3">
        <v>0.57114200000000004</v>
      </c>
      <c r="T17" s="3">
        <v>0.90561499999999995</v>
      </c>
      <c r="U17" s="3">
        <v>0.69486000000000003</v>
      </c>
      <c r="W17" s="3"/>
      <c r="X17" s="3"/>
      <c r="Y17" s="3"/>
      <c r="Z17" s="3"/>
      <c r="AF17" s="3"/>
      <c r="AG17" s="3"/>
      <c r="AH17" s="3"/>
      <c r="AI17" s="3"/>
      <c r="AO17" s="3"/>
      <c r="AP17" s="3"/>
      <c r="AQ17" s="3"/>
      <c r="AR17" s="3"/>
      <c r="AX17" s="3"/>
      <c r="AY17" s="3"/>
      <c r="AZ17" s="3"/>
      <c r="BA17" s="3"/>
      <c r="BG17" s="3"/>
      <c r="BH17" s="3"/>
      <c r="BI17" s="3"/>
      <c r="BJ17" s="3"/>
    </row>
    <row r="18" spans="2:62" x14ac:dyDescent="0.2">
      <c r="B18" s="3">
        <v>0</v>
      </c>
      <c r="C18" s="3">
        <v>0.99929400000000002</v>
      </c>
      <c r="E18" s="3">
        <v>0.20783399999999999</v>
      </c>
      <c r="F18" s="3">
        <v>0.96081099999999997</v>
      </c>
      <c r="G18" s="3"/>
      <c r="H18" s="3">
        <v>0.19287299999999999</v>
      </c>
      <c r="I18" s="3">
        <v>0.49895899999999999</v>
      </c>
      <c r="K18" s="3">
        <v>0.28892600000000002</v>
      </c>
      <c r="L18" s="3">
        <v>1.188612</v>
      </c>
      <c r="N18" s="3">
        <v>0.47879899999999997</v>
      </c>
      <c r="O18" s="3">
        <v>0.64895099999999994</v>
      </c>
      <c r="P18" s="3"/>
      <c r="Q18" s="3">
        <v>0</v>
      </c>
      <c r="R18" s="3">
        <v>1.3566240000000001</v>
      </c>
      <c r="T18" s="3">
        <v>7.1326000000000001E-2</v>
      </c>
      <c r="U18" s="3">
        <v>2.019863</v>
      </c>
      <c r="W18" s="3"/>
      <c r="X18" s="3"/>
      <c r="Y18" s="3"/>
      <c r="Z18" s="3"/>
      <c r="AF18" s="3"/>
      <c r="AG18" s="3"/>
      <c r="AH18" s="3"/>
      <c r="AI18" s="3"/>
      <c r="AO18" s="3"/>
      <c r="AP18" s="3"/>
      <c r="AQ18" s="3"/>
      <c r="AR18" s="3"/>
      <c r="AX18" s="3"/>
      <c r="AY18" s="3"/>
      <c r="AZ18" s="3"/>
      <c r="BA18" s="3"/>
      <c r="BG18" s="3"/>
      <c r="BH18" s="3"/>
      <c r="BI18" s="3"/>
      <c r="BJ18" s="3"/>
    </row>
    <row r="19" spans="2:62" x14ac:dyDescent="0.2">
      <c r="B19" s="3">
        <v>0.114179</v>
      </c>
      <c r="C19" s="3">
        <v>1.327105</v>
      </c>
      <c r="E19" s="3">
        <v>0.94393400000000005</v>
      </c>
      <c r="F19" s="3">
        <v>0.69437800000000005</v>
      </c>
      <c r="G19" s="3"/>
      <c r="H19" s="3">
        <v>0.13653399999999999</v>
      </c>
      <c r="I19" s="3">
        <v>0.86578699999999997</v>
      </c>
      <c r="K19" s="3">
        <v>0.13072400000000001</v>
      </c>
      <c r="L19" s="3">
        <v>0.73944100000000001</v>
      </c>
      <c r="N19" s="3">
        <v>0.25264999999999999</v>
      </c>
      <c r="O19" s="3">
        <v>0.59619500000000003</v>
      </c>
      <c r="P19" s="3"/>
      <c r="Q19" s="3">
        <v>0.43491600000000002</v>
      </c>
      <c r="R19" s="3">
        <v>1.179416</v>
      </c>
      <c r="T19" s="3">
        <v>0.38567299999999999</v>
      </c>
      <c r="U19" s="3">
        <v>1.7056910000000001</v>
      </c>
      <c r="W19" s="3"/>
      <c r="X19" s="3"/>
      <c r="Y19" s="3"/>
      <c r="Z19" s="3"/>
      <c r="AF19" s="3"/>
      <c r="AG19" s="3"/>
      <c r="AH19" s="3"/>
      <c r="AI19" s="3"/>
      <c r="AO19" s="3"/>
      <c r="AP19" s="3"/>
      <c r="AQ19" s="3"/>
      <c r="AR19" s="3"/>
      <c r="AX19" s="3"/>
      <c r="AY19" s="3"/>
      <c r="AZ19" s="3"/>
      <c r="BA19" s="3"/>
      <c r="BG19" s="3"/>
      <c r="BH19" s="3"/>
      <c r="BI19" s="3"/>
      <c r="BJ19" s="3"/>
    </row>
    <row r="20" spans="2:62" x14ac:dyDescent="0.2">
      <c r="B20" s="3">
        <v>0.16286700000000001</v>
      </c>
      <c r="C20" s="3">
        <v>0.98759200000000003</v>
      </c>
      <c r="E20" s="3">
        <v>0.68798400000000004</v>
      </c>
      <c r="F20" s="3">
        <v>0.98025700000000004</v>
      </c>
      <c r="G20" s="3"/>
      <c r="H20" s="3">
        <v>1.6895E-2</v>
      </c>
      <c r="I20" s="3">
        <v>1.1480090000000001</v>
      </c>
      <c r="K20" s="3">
        <v>0.35714299999999999</v>
      </c>
      <c r="L20" s="3">
        <v>0.85505100000000001</v>
      </c>
      <c r="N20" s="3">
        <v>0.84786300000000003</v>
      </c>
      <c r="O20" s="3">
        <v>0.71546100000000001</v>
      </c>
      <c r="P20" s="3"/>
      <c r="Q20" s="3">
        <v>0.21879499999999999</v>
      </c>
      <c r="R20" s="3">
        <v>0.77019300000000002</v>
      </c>
      <c r="T20" s="3">
        <v>8.8372000000000006E-2</v>
      </c>
      <c r="U20" s="3">
        <v>1.47549</v>
      </c>
      <c r="W20" s="3"/>
      <c r="X20" s="3"/>
      <c r="Y20" s="3"/>
      <c r="Z20" s="3"/>
      <c r="AF20" s="3"/>
      <c r="AG20" s="3"/>
      <c r="AH20" s="3"/>
      <c r="AI20" s="3"/>
      <c r="AO20" s="3"/>
      <c r="AP20" s="3"/>
      <c r="AQ20" s="3"/>
      <c r="AR20" s="3"/>
      <c r="AX20" s="3"/>
      <c r="AY20" s="3"/>
      <c r="AZ20" s="3"/>
      <c r="BA20" s="3"/>
      <c r="BG20" s="3"/>
      <c r="BH20" s="3"/>
      <c r="BI20" s="3"/>
      <c r="BJ20" s="3"/>
    </row>
    <row r="21" spans="2:62" x14ac:dyDescent="0.2">
      <c r="B21" s="3">
        <v>0.452741</v>
      </c>
      <c r="C21" s="3">
        <v>2.1488179999999999</v>
      </c>
      <c r="E21" s="3">
        <v>0.68764700000000001</v>
      </c>
      <c r="F21" s="3">
        <v>1.4441120000000001</v>
      </c>
      <c r="G21" s="3"/>
      <c r="H21" s="3">
        <v>0.53496600000000005</v>
      </c>
      <c r="I21" s="3">
        <v>1.049704</v>
      </c>
      <c r="K21" s="3">
        <v>5.7419999999999999E-2</v>
      </c>
      <c r="L21" s="3">
        <v>0.42931900000000001</v>
      </c>
      <c r="N21" s="3">
        <v>2.657E-2</v>
      </c>
      <c r="O21" s="3">
        <v>0.63184099999999999</v>
      </c>
      <c r="P21" s="3"/>
      <c r="Q21" s="3">
        <v>0.230769</v>
      </c>
      <c r="R21" s="3">
        <v>0.91678599999999999</v>
      </c>
      <c r="T21" s="3">
        <v>9.9579000000000001E-2</v>
      </c>
      <c r="U21" s="3">
        <v>1.300332</v>
      </c>
      <c r="W21" s="3"/>
      <c r="X21" s="3"/>
      <c r="Y21" s="3"/>
      <c r="Z21" s="3"/>
      <c r="AF21" s="3"/>
      <c r="AG21" s="3"/>
      <c r="AH21" s="3"/>
      <c r="AI21" s="3"/>
      <c r="AO21" s="3"/>
      <c r="AP21" s="3"/>
      <c r="AQ21" s="3"/>
      <c r="AR21" s="3"/>
      <c r="AX21" s="3"/>
      <c r="AY21" s="3"/>
      <c r="AZ21" s="3"/>
      <c r="BA21" s="3"/>
      <c r="BG21" s="3"/>
      <c r="BH21" s="3"/>
      <c r="BI21" s="3"/>
      <c r="BJ21" s="3"/>
    </row>
    <row r="22" spans="2:62" x14ac:dyDescent="0.2">
      <c r="B22" s="3">
        <v>0.50273100000000004</v>
      </c>
      <c r="C22" s="3">
        <v>0.53422700000000001</v>
      </c>
      <c r="E22" s="3">
        <v>0.73156500000000002</v>
      </c>
      <c r="F22" s="3">
        <v>0.74304700000000001</v>
      </c>
      <c r="G22" s="3"/>
      <c r="H22" s="3">
        <v>0.100271</v>
      </c>
      <c r="I22" s="3">
        <v>0.59713499999999997</v>
      </c>
      <c r="K22" s="3">
        <v>0.27550999999999998</v>
      </c>
      <c r="L22" s="3">
        <v>0.73392900000000005</v>
      </c>
      <c r="N22" s="3">
        <v>0.35678399999999999</v>
      </c>
      <c r="O22" s="3">
        <v>1.1039429999999999</v>
      </c>
      <c r="P22" s="3"/>
      <c r="Q22" s="3">
        <v>0.351796</v>
      </c>
      <c r="R22" s="3">
        <v>0.79256400000000005</v>
      </c>
      <c r="T22" s="3">
        <v>0.25022499999999998</v>
      </c>
      <c r="U22" s="3">
        <v>1.322527</v>
      </c>
      <c r="W22" s="3"/>
      <c r="X22" s="3"/>
      <c r="Y22" s="3"/>
      <c r="Z22" s="3"/>
      <c r="AF22" s="3"/>
      <c r="AG22" s="3"/>
      <c r="AH22" s="3"/>
      <c r="AI22" s="3"/>
      <c r="AO22" s="3"/>
      <c r="AP22" s="3"/>
      <c r="AQ22" s="3"/>
      <c r="AR22" s="3"/>
      <c r="AX22" s="3"/>
      <c r="AY22" s="3"/>
      <c r="AZ22" s="3"/>
      <c r="BA22" s="3"/>
      <c r="BG22" s="3"/>
      <c r="BH22" s="3"/>
      <c r="BI22" s="3"/>
      <c r="BJ22" s="3"/>
    </row>
    <row r="23" spans="2:62" x14ac:dyDescent="0.2">
      <c r="B23" s="3">
        <v>0.120116</v>
      </c>
      <c r="C23" s="3">
        <v>0.653312</v>
      </c>
      <c r="E23" s="3">
        <v>0.60461900000000002</v>
      </c>
      <c r="F23" s="3">
        <v>1.051442</v>
      </c>
      <c r="G23" s="3"/>
      <c r="H23" s="3">
        <v>0.11187900000000001</v>
      </c>
      <c r="I23" s="3">
        <v>0.90048799999999996</v>
      </c>
      <c r="K23" s="3">
        <v>0.12856000000000001</v>
      </c>
      <c r="L23" s="3">
        <v>1.2445079999999999</v>
      </c>
      <c r="N23" s="3">
        <v>0.27419399999999999</v>
      </c>
      <c r="O23" s="3">
        <v>0.50574699999999995</v>
      </c>
      <c r="P23" s="3"/>
      <c r="Q23" s="3">
        <v>6.8269999999999997E-3</v>
      </c>
      <c r="R23" s="3">
        <v>0.639463</v>
      </c>
      <c r="T23" s="3">
        <v>0.18854599999999999</v>
      </c>
      <c r="U23" s="3">
        <v>0.57180600000000004</v>
      </c>
      <c r="W23" s="3"/>
      <c r="X23" s="3"/>
      <c r="AF23" s="3"/>
      <c r="AG23" s="3"/>
      <c r="AH23" s="3"/>
      <c r="AI23" s="3"/>
      <c r="AO23" s="3"/>
      <c r="AP23" s="3"/>
      <c r="AQ23" s="3"/>
      <c r="AR23" s="3"/>
      <c r="AX23" s="3"/>
      <c r="AY23" s="3"/>
      <c r="BA23" s="3"/>
      <c r="BG23" s="3"/>
      <c r="BI23" s="3"/>
      <c r="BJ23" s="3"/>
    </row>
    <row r="24" spans="2:62" x14ac:dyDescent="0.2">
      <c r="B24" s="3">
        <v>2.0618999999999998E-2</v>
      </c>
      <c r="C24" s="3">
        <v>2.2219250000000001</v>
      </c>
      <c r="E24" s="3">
        <v>0.12707599999999999</v>
      </c>
      <c r="F24" s="3">
        <v>0.88490999999999997</v>
      </c>
      <c r="G24" s="3"/>
      <c r="H24" s="3">
        <v>0.245971</v>
      </c>
      <c r="I24" s="3">
        <v>2.0427040000000001</v>
      </c>
      <c r="K24" s="3">
        <v>5.3945E-2</v>
      </c>
      <c r="L24" s="3">
        <v>0.81626200000000004</v>
      </c>
      <c r="N24" s="3">
        <v>0.16636899999999999</v>
      </c>
      <c r="O24" s="3">
        <v>0.81532400000000005</v>
      </c>
      <c r="P24" s="3"/>
      <c r="Q24" s="3">
        <v>0.47257300000000002</v>
      </c>
      <c r="R24" s="3">
        <v>1.0986560000000001</v>
      </c>
      <c r="T24" s="3">
        <v>0.13775000000000001</v>
      </c>
      <c r="U24" s="3">
        <v>1.569399</v>
      </c>
      <c r="W24" s="3"/>
      <c r="X24" s="3"/>
      <c r="AF24" s="3"/>
      <c r="AG24" s="3"/>
      <c r="AH24" s="3"/>
      <c r="AI24" s="3"/>
      <c r="AO24" s="3"/>
      <c r="AP24" s="3"/>
      <c r="AQ24" s="3"/>
      <c r="AR24" s="3"/>
      <c r="AX24" s="3"/>
      <c r="AY24" s="3"/>
      <c r="BA24" s="3"/>
      <c r="BG24" s="3"/>
      <c r="BI24" s="3"/>
      <c r="BJ24" s="3"/>
    </row>
    <row r="25" spans="2:62" x14ac:dyDescent="0.2">
      <c r="B25" s="3">
        <v>2.5080000000000002E-2</v>
      </c>
      <c r="C25" s="3">
        <v>1.040843</v>
      </c>
      <c r="E25" s="3">
        <v>0.23544399999999999</v>
      </c>
      <c r="F25" s="3">
        <v>0.74892400000000003</v>
      </c>
      <c r="G25" s="3"/>
      <c r="H25" s="3">
        <v>0.12931999999999999</v>
      </c>
      <c r="I25" s="3">
        <v>1.190002</v>
      </c>
      <c r="K25" s="3">
        <v>0.29144199999999998</v>
      </c>
      <c r="L25" s="3">
        <v>1.1527879999999999</v>
      </c>
      <c r="N25" s="3">
        <v>0.54208800000000001</v>
      </c>
      <c r="O25" s="3">
        <v>0.79133900000000001</v>
      </c>
      <c r="P25" s="3"/>
      <c r="Q25" s="3">
        <v>0.49581500000000001</v>
      </c>
      <c r="R25" s="3">
        <v>0.79022599999999998</v>
      </c>
      <c r="T25" s="3">
        <v>0.54918</v>
      </c>
      <c r="U25" s="3">
        <v>0.954874</v>
      </c>
      <c r="W25" s="3"/>
      <c r="X25" s="3"/>
      <c r="AF25" s="3"/>
      <c r="AG25" s="3"/>
      <c r="AH25" s="3"/>
      <c r="AI25" s="3"/>
      <c r="AO25" s="3"/>
      <c r="AP25" s="3"/>
      <c r="AQ25" s="3"/>
      <c r="AR25" s="3"/>
      <c r="AX25" s="3"/>
      <c r="AY25" s="3"/>
      <c r="BA25" s="3"/>
      <c r="BG25" s="3"/>
      <c r="BI25" s="3"/>
      <c r="BJ25" s="3"/>
    </row>
    <row r="26" spans="2:62" x14ac:dyDescent="0.2">
      <c r="B26" s="3">
        <v>0.193162</v>
      </c>
      <c r="C26" s="3">
        <v>1.4352</v>
      </c>
      <c r="E26" s="3">
        <v>0.46476000000000001</v>
      </c>
      <c r="F26" s="3">
        <v>0.83239200000000002</v>
      </c>
      <c r="G26" s="3"/>
      <c r="H26" s="3">
        <v>0.55724499999999999</v>
      </c>
      <c r="I26" s="3">
        <v>1.072759</v>
      </c>
      <c r="K26" s="3">
        <v>0.59202100000000002</v>
      </c>
      <c r="L26" s="3">
        <v>0.60501899999999997</v>
      </c>
      <c r="N26" s="3">
        <v>0.58916500000000005</v>
      </c>
      <c r="O26" s="3">
        <v>0.363985</v>
      </c>
      <c r="P26" s="3"/>
      <c r="Q26" s="3">
        <v>0.35333300000000001</v>
      </c>
      <c r="R26" s="3">
        <v>0.91243399999999997</v>
      </c>
      <c r="T26" s="3">
        <v>0.15678400000000001</v>
      </c>
      <c r="U26" s="3">
        <v>1.210777</v>
      </c>
      <c r="W26" s="3"/>
      <c r="X26" s="3"/>
      <c r="AF26" s="3"/>
      <c r="AH26" s="3"/>
      <c r="AI26" s="3"/>
      <c r="AO26" s="3"/>
      <c r="AP26" s="3"/>
      <c r="AQ26" s="3"/>
      <c r="AR26" s="3"/>
      <c r="AX26" s="3"/>
      <c r="AY26" s="3"/>
      <c r="BA26" s="3"/>
      <c r="BI26" s="3"/>
      <c r="BJ26" s="3"/>
    </row>
    <row r="27" spans="2:62" x14ac:dyDescent="0.2">
      <c r="B27" s="3">
        <v>0.110359</v>
      </c>
      <c r="C27" s="3">
        <v>0.99817900000000004</v>
      </c>
      <c r="E27" s="3">
        <v>0.61161799999999999</v>
      </c>
      <c r="F27" s="3">
        <v>1.67713</v>
      </c>
      <c r="G27" s="3"/>
      <c r="H27" s="3">
        <v>0.109428</v>
      </c>
      <c r="I27" s="3">
        <v>0.67146399999999995</v>
      </c>
      <c r="K27" s="3">
        <v>0.54030400000000001</v>
      </c>
      <c r="L27" s="3">
        <v>0.36669000000000002</v>
      </c>
      <c r="N27" s="3">
        <v>0.54261400000000004</v>
      </c>
      <c r="O27" s="3">
        <v>1.037099</v>
      </c>
      <c r="P27" s="3"/>
      <c r="Q27" s="3">
        <v>0.18140600000000001</v>
      </c>
      <c r="R27" s="3">
        <v>0.96712299999999995</v>
      </c>
      <c r="T27" s="3">
        <v>0.106041</v>
      </c>
      <c r="U27" s="3">
        <v>1.2090399999999999</v>
      </c>
      <c r="W27" s="3"/>
      <c r="X27" s="3"/>
      <c r="AF27" s="3"/>
      <c r="AH27" s="3"/>
      <c r="AI27" s="3"/>
      <c r="AO27" s="3"/>
      <c r="AP27" s="3"/>
      <c r="AQ27" s="3"/>
      <c r="AR27" s="3"/>
      <c r="AX27" s="3"/>
      <c r="BA27" s="3"/>
      <c r="BI27" s="3"/>
      <c r="BJ27" s="3"/>
    </row>
    <row r="28" spans="2:62" x14ac:dyDescent="0.2">
      <c r="B28" s="3">
        <v>0.114289</v>
      </c>
      <c r="C28" s="3">
        <v>0.93459999999999999</v>
      </c>
      <c r="E28" s="3">
        <v>0.73362700000000003</v>
      </c>
      <c r="F28" s="3">
        <v>0.83531</v>
      </c>
      <c r="G28" s="3"/>
      <c r="H28" s="3">
        <v>0.26774799999999999</v>
      </c>
      <c r="I28" s="3">
        <v>0.57919500000000002</v>
      </c>
      <c r="K28" s="3">
        <v>0.58418899999999996</v>
      </c>
      <c r="L28" s="3">
        <v>0.86727500000000002</v>
      </c>
      <c r="N28" s="3">
        <v>0.57649899999999998</v>
      </c>
      <c r="O28" s="3">
        <v>0.81609200000000004</v>
      </c>
      <c r="P28" s="3"/>
      <c r="Q28" s="3">
        <v>0.37651800000000002</v>
      </c>
      <c r="R28" s="3">
        <v>0.88011499999999998</v>
      </c>
      <c r="T28" s="3">
        <v>0.27285999999999999</v>
      </c>
      <c r="U28" s="3">
        <v>1.722359</v>
      </c>
      <c r="W28" s="3"/>
      <c r="X28" s="3"/>
      <c r="AF28" s="3"/>
      <c r="AH28" s="3"/>
      <c r="AI28" s="3"/>
      <c r="AO28" s="3"/>
      <c r="AP28" s="3"/>
      <c r="AQ28" s="3"/>
      <c r="AR28" s="3"/>
      <c r="AX28" s="3"/>
      <c r="BA28" s="3"/>
      <c r="BI28" s="3"/>
      <c r="BJ28" s="3"/>
    </row>
    <row r="29" spans="2:62" x14ac:dyDescent="0.2">
      <c r="B29" s="3">
        <v>5.2252E-2</v>
      </c>
      <c r="C29" s="3">
        <v>1.0615969999999999</v>
      </c>
      <c r="E29" s="3">
        <v>0.65223600000000004</v>
      </c>
      <c r="F29" s="3">
        <v>1.065598</v>
      </c>
      <c r="G29" s="3"/>
      <c r="H29" s="3">
        <v>0.117883</v>
      </c>
      <c r="I29" s="3">
        <v>0.92562800000000001</v>
      </c>
      <c r="K29" s="3">
        <v>0.15451699999999999</v>
      </c>
      <c r="L29" s="3">
        <v>0.965387</v>
      </c>
      <c r="N29" s="3">
        <v>0.35985299999999998</v>
      </c>
      <c r="O29" s="3">
        <v>0.64930600000000005</v>
      </c>
      <c r="P29" s="3"/>
      <c r="Q29" s="3">
        <v>0.70764099999999996</v>
      </c>
      <c r="R29" s="3">
        <v>1.1689689999999999</v>
      </c>
      <c r="T29" s="3">
        <v>0.56119600000000003</v>
      </c>
      <c r="U29" s="3">
        <v>1.9034979999999999</v>
      </c>
      <c r="W29" s="3"/>
      <c r="X29" s="3"/>
      <c r="AF29" s="3"/>
      <c r="AH29" s="3"/>
      <c r="AI29" s="3"/>
      <c r="AO29" s="3"/>
      <c r="AQ29" s="3"/>
      <c r="AR29" s="3"/>
      <c r="AX29" s="3"/>
      <c r="BA29" s="3"/>
      <c r="BI29" s="3"/>
      <c r="BJ29" s="3"/>
    </row>
    <row r="30" spans="2:62" x14ac:dyDescent="0.2">
      <c r="B30" s="3">
        <v>0.119398</v>
      </c>
      <c r="C30" s="3">
        <v>0.89530200000000004</v>
      </c>
      <c r="E30" s="3">
        <v>0.355659</v>
      </c>
      <c r="F30" s="3">
        <v>0.68217099999999997</v>
      </c>
      <c r="G30" s="3"/>
      <c r="H30" s="3">
        <v>0.37219799999999997</v>
      </c>
      <c r="I30" s="3">
        <v>1.065618</v>
      </c>
      <c r="K30" s="3">
        <v>0.44764399999999999</v>
      </c>
      <c r="L30" s="3">
        <v>0.70058699999999996</v>
      </c>
      <c r="N30" s="3">
        <v>0.69572400000000001</v>
      </c>
      <c r="O30" s="3">
        <v>0.66995099999999996</v>
      </c>
      <c r="P30" s="3"/>
      <c r="Q30" s="3">
        <v>0.61794000000000004</v>
      </c>
      <c r="R30" s="3">
        <v>0.71528999999999998</v>
      </c>
      <c r="T30" s="3">
        <v>0.52155799999999997</v>
      </c>
      <c r="U30" s="3">
        <v>1.5563199999999999</v>
      </c>
      <c r="W30" s="3"/>
      <c r="X30" s="3"/>
      <c r="AF30" s="3"/>
      <c r="AH30" s="3"/>
      <c r="AO30" s="3"/>
      <c r="AQ30" s="3"/>
      <c r="AR30" s="3"/>
      <c r="AX30" s="3"/>
      <c r="BA30" s="3"/>
      <c r="BI30" s="3"/>
    </row>
    <row r="31" spans="2:62" x14ac:dyDescent="0.2">
      <c r="B31" s="3">
        <v>7.6509999999999998E-3</v>
      </c>
      <c r="C31" s="3">
        <v>1.1443730000000001</v>
      </c>
      <c r="E31" s="3">
        <v>0.10460700000000001</v>
      </c>
      <c r="F31" s="3">
        <v>0.828399</v>
      </c>
      <c r="G31" s="3"/>
      <c r="H31" s="3">
        <v>0.333677</v>
      </c>
      <c r="I31" s="3">
        <v>1.350651</v>
      </c>
      <c r="K31" s="3">
        <v>0.85993699999999995</v>
      </c>
      <c r="L31" s="3">
        <v>0.80677399999999999</v>
      </c>
      <c r="N31" s="3">
        <v>0.496255</v>
      </c>
      <c r="O31" s="3">
        <v>0.34280899999999997</v>
      </c>
      <c r="P31" s="3"/>
      <c r="Q31" s="3">
        <v>0.81046499999999999</v>
      </c>
      <c r="R31" s="3">
        <v>0.64180599999999999</v>
      </c>
      <c r="T31" s="3">
        <v>0.96895600000000004</v>
      </c>
      <c r="U31" s="3">
        <v>1.6232709999999999</v>
      </c>
      <c r="W31" s="3"/>
      <c r="X31" s="3"/>
      <c r="AF31" s="3"/>
      <c r="AH31" s="3"/>
      <c r="AO31" s="3"/>
      <c r="AQ31" s="3"/>
      <c r="AR31" s="3"/>
      <c r="AX31" s="3"/>
      <c r="BA31" s="3"/>
    </row>
    <row r="32" spans="2:62" x14ac:dyDescent="0.2">
      <c r="B32" s="3">
        <v>0.37572299999999997</v>
      </c>
      <c r="C32" s="3">
        <v>1.317269</v>
      </c>
      <c r="E32" s="3">
        <v>0.35824099999999998</v>
      </c>
      <c r="F32" s="3">
        <v>0.88555499999999998</v>
      </c>
      <c r="G32" s="3"/>
      <c r="H32" s="3">
        <v>0.28391300000000003</v>
      </c>
      <c r="I32" s="3">
        <v>1.037126</v>
      </c>
      <c r="K32" s="3">
        <v>6.7293000000000006E-2</v>
      </c>
      <c r="L32" s="3">
        <v>0.30999399999999999</v>
      </c>
      <c r="N32" s="3">
        <v>0.26404499999999997</v>
      </c>
      <c r="O32" s="3">
        <v>0.75580099999999995</v>
      </c>
      <c r="P32" s="3"/>
      <c r="Q32" s="3">
        <v>0.793103</v>
      </c>
      <c r="R32" s="3">
        <v>0.80035999999999996</v>
      </c>
      <c r="T32" s="3">
        <v>0.57133</v>
      </c>
      <c r="U32" s="3">
        <v>0.984958</v>
      </c>
      <c r="W32" s="3"/>
      <c r="AH32" s="3"/>
      <c r="AO32" s="3"/>
      <c r="AQ32" s="3"/>
      <c r="AR32" s="3"/>
      <c r="AX32" s="3"/>
      <c r="BA32" s="3"/>
    </row>
    <row r="33" spans="2:53" x14ac:dyDescent="0.2">
      <c r="B33" s="3">
        <v>9.2052999999999996E-2</v>
      </c>
      <c r="C33" s="3">
        <v>0.85709800000000003</v>
      </c>
      <c r="E33" s="3">
        <v>0.59328400000000003</v>
      </c>
      <c r="F33" s="3">
        <v>1.094719</v>
      </c>
      <c r="G33" s="3"/>
      <c r="H33" s="3">
        <v>0.20554700000000001</v>
      </c>
      <c r="I33" s="3">
        <v>1.011287</v>
      </c>
      <c r="K33" s="3">
        <v>0.35469899999999999</v>
      </c>
      <c r="L33" s="3">
        <v>1.0108919999999999</v>
      </c>
      <c r="N33" s="3">
        <v>1.010753</v>
      </c>
      <c r="O33" s="3">
        <v>0.97365000000000002</v>
      </c>
      <c r="P33" s="3"/>
      <c r="Q33" s="3">
        <v>0.40791300000000003</v>
      </c>
      <c r="R33" s="3">
        <v>0.74841999999999997</v>
      </c>
      <c r="T33" s="3">
        <v>0.20452699999999999</v>
      </c>
      <c r="U33" s="3">
        <v>0.57755999999999996</v>
      </c>
      <c r="W33" s="3"/>
      <c r="AH33" s="3"/>
      <c r="AO33" s="3"/>
      <c r="AQ33" s="3"/>
      <c r="AR33" s="3"/>
      <c r="AX33" s="3"/>
      <c r="BA33" s="3"/>
    </row>
    <row r="34" spans="2:53" x14ac:dyDescent="0.2">
      <c r="B34" s="3">
        <v>6.3483999999999999E-2</v>
      </c>
      <c r="C34" s="3">
        <v>0.76132100000000003</v>
      </c>
      <c r="E34" s="3">
        <v>0.44949600000000001</v>
      </c>
      <c r="F34" s="3">
        <v>0.94850400000000001</v>
      </c>
      <c r="G34" s="3"/>
      <c r="H34" s="3">
        <v>0.17152899999999999</v>
      </c>
      <c r="I34" s="3">
        <v>0.87458599999999997</v>
      </c>
      <c r="K34" s="3">
        <v>0.165768</v>
      </c>
      <c r="L34" s="3">
        <v>1.1776150000000001</v>
      </c>
      <c r="N34" s="3">
        <v>0.182863</v>
      </c>
      <c r="O34" s="3">
        <v>0.80230299999999999</v>
      </c>
      <c r="P34" s="3"/>
      <c r="Q34" s="3">
        <v>0.42227999999999999</v>
      </c>
      <c r="R34" s="3">
        <v>0.91603100000000004</v>
      </c>
      <c r="T34" s="3">
        <v>0.27595999999999998</v>
      </c>
      <c r="U34" s="3">
        <v>0.90942699999999999</v>
      </c>
      <c r="W34" s="3"/>
      <c r="AH34" s="3"/>
      <c r="AO34" s="3"/>
      <c r="AQ34" s="3"/>
      <c r="AR34" s="3"/>
    </row>
    <row r="35" spans="2:53" x14ac:dyDescent="0.2">
      <c r="B35" s="3">
        <v>0.27080300000000002</v>
      </c>
      <c r="C35" s="3">
        <v>0.63333300000000003</v>
      </c>
      <c r="E35" s="3">
        <v>0.82589800000000002</v>
      </c>
      <c r="F35" s="3">
        <v>0.48917500000000003</v>
      </c>
      <c r="G35" s="3"/>
      <c r="H35" s="3">
        <v>0.105657</v>
      </c>
      <c r="I35" s="3">
        <v>0.63384600000000002</v>
      </c>
      <c r="K35" s="3">
        <v>3.3419999999999999E-3</v>
      </c>
      <c r="L35" s="3">
        <v>0.80674599999999996</v>
      </c>
      <c r="N35" s="3">
        <v>8.6656999999999998E-2</v>
      </c>
      <c r="O35" s="3">
        <v>0.68217099999999997</v>
      </c>
      <c r="P35" s="3"/>
      <c r="Q35" s="3">
        <v>0.28355399999999997</v>
      </c>
      <c r="R35" s="3">
        <v>0.94128400000000001</v>
      </c>
      <c r="T35" s="3">
        <v>0.15682099999999999</v>
      </c>
      <c r="U35" s="3">
        <v>1.509253</v>
      </c>
      <c r="W35" s="3"/>
      <c r="AH35" s="3"/>
      <c r="AO35" s="3"/>
      <c r="AQ35" s="3"/>
    </row>
    <row r="36" spans="2:53" x14ac:dyDescent="0.2">
      <c r="B36" s="3">
        <v>0.14601800000000001</v>
      </c>
      <c r="C36" s="3">
        <v>0.95865599999999995</v>
      </c>
      <c r="E36" s="3">
        <v>0.70817799999999997</v>
      </c>
      <c r="F36" s="3">
        <v>0.79512099999999997</v>
      </c>
      <c r="G36" s="3"/>
      <c r="H36" s="3">
        <v>0.105782</v>
      </c>
      <c r="I36" s="3">
        <v>1.0334410000000001</v>
      </c>
      <c r="K36" s="3">
        <v>0.42461199999999999</v>
      </c>
      <c r="L36" s="3">
        <v>0.70006100000000004</v>
      </c>
      <c r="N36" s="3">
        <v>0.33424999999999999</v>
      </c>
      <c r="O36" s="3">
        <v>0.67230400000000001</v>
      </c>
      <c r="P36" s="3"/>
      <c r="Q36" s="3">
        <v>0.334895</v>
      </c>
      <c r="R36" s="3">
        <v>0.63350099999999998</v>
      </c>
      <c r="T36" s="3">
        <v>0.291717</v>
      </c>
      <c r="U36" s="3">
        <v>0.34007500000000002</v>
      </c>
      <c r="W36" s="3"/>
      <c r="AH36" s="3"/>
    </row>
    <row r="37" spans="2:53" x14ac:dyDescent="0.2">
      <c r="B37" s="3">
        <v>0.13578799999999999</v>
      </c>
      <c r="C37" s="3">
        <v>1.2741480000000001</v>
      </c>
      <c r="E37" s="3">
        <v>0.73867400000000005</v>
      </c>
      <c r="F37" s="3">
        <v>0.91300999999999999</v>
      </c>
      <c r="G37" s="3"/>
      <c r="H37" s="3">
        <v>0.14832400000000001</v>
      </c>
      <c r="I37" s="3">
        <v>0.80520599999999998</v>
      </c>
      <c r="K37" s="3">
        <v>0.37605499999999997</v>
      </c>
      <c r="L37" s="3">
        <v>1.052908</v>
      </c>
      <c r="N37" s="3">
        <v>0.37436799999999998</v>
      </c>
      <c r="O37" s="3">
        <v>0.50781299999999996</v>
      </c>
      <c r="P37" s="3"/>
      <c r="Q37" s="3">
        <v>0.46069900000000003</v>
      </c>
      <c r="R37" s="3">
        <v>0.67905000000000004</v>
      </c>
      <c r="T37" s="3">
        <v>0.41248299999999999</v>
      </c>
      <c r="U37" s="3">
        <v>1.3712690000000001</v>
      </c>
      <c r="AH37" s="3">
        <v>0.64307400000000003</v>
      </c>
    </row>
    <row r="38" spans="2:53" x14ac:dyDescent="0.2">
      <c r="B38" s="3">
        <v>2.2537000000000001E-2</v>
      </c>
      <c r="C38" s="3">
        <v>0.73693699999999995</v>
      </c>
      <c r="E38" s="3">
        <v>0.19880400000000001</v>
      </c>
      <c r="F38" s="3">
        <v>0.80499600000000004</v>
      </c>
      <c r="G38" s="3"/>
      <c r="H38" s="3">
        <v>0.287852</v>
      </c>
      <c r="I38" s="3">
        <v>1.1248499999999999</v>
      </c>
      <c r="K38" s="3">
        <v>0.30158699999999999</v>
      </c>
      <c r="L38" s="3">
        <v>0.75753700000000002</v>
      </c>
      <c r="N38" s="3">
        <v>0.40393499999999999</v>
      </c>
      <c r="O38" s="3">
        <v>0.68098199999999998</v>
      </c>
      <c r="P38" s="3"/>
      <c r="Q38" s="3">
        <v>0.36318400000000001</v>
      </c>
      <c r="R38" s="3">
        <v>0.65743600000000002</v>
      </c>
      <c r="T38" s="3">
        <v>0.28843400000000002</v>
      </c>
      <c r="U38" s="3">
        <v>0.72576499999999999</v>
      </c>
      <c r="AH38" s="3">
        <v>0.18077499999999999</v>
      </c>
    </row>
    <row r="39" spans="2:53" x14ac:dyDescent="0.2">
      <c r="B39" s="3">
        <v>1.5667E-2</v>
      </c>
      <c r="C39" s="3">
        <v>1.0392239999999999</v>
      </c>
      <c r="E39" s="3">
        <v>0.206645</v>
      </c>
      <c r="F39" s="3">
        <v>0.92923199999999995</v>
      </c>
      <c r="G39" s="3"/>
      <c r="H39" s="3">
        <v>7.6168E-2</v>
      </c>
      <c r="I39" s="3">
        <v>0.95724299999999996</v>
      </c>
      <c r="K39" s="3">
        <v>0.39965200000000001</v>
      </c>
      <c r="L39" s="3">
        <v>0.64466100000000004</v>
      </c>
      <c r="N39" s="3">
        <v>0.57986099999999996</v>
      </c>
      <c r="O39" s="3">
        <v>0.78501600000000005</v>
      </c>
      <c r="P39" s="3"/>
      <c r="Q39" s="3">
        <v>0.26368200000000003</v>
      </c>
      <c r="R39" s="3">
        <v>0.77749199999999996</v>
      </c>
      <c r="T39" s="3">
        <v>5.5007E-2</v>
      </c>
      <c r="U39" s="3">
        <v>1.0279069999999999</v>
      </c>
      <c r="AH39" s="3">
        <v>7.2704000000000005E-2</v>
      </c>
    </row>
    <row r="40" spans="2:53" x14ac:dyDescent="0.2">
      <c r="B40" s="3">
        <v>0</v>
      </c>
      <c r="C40" s="3">
        <v>0.83542300000000003</v>
      </c>
      <c r="E40" s="3">
        <v>0.53841399999999995</v>
      </c>
      <c r="F40" s="3">
        <v>0.95435700000000001</v>
      </c>
      <c r="G40" s="3"/>
      <c r="H40" s="3">
        <v>0.185637</v>
      </c>
      <c r="I40" s="3">
        <v>1.150012</v>
      </c>
      <c r="K40" s="3">
        <v>0.186139</v>
      </c>
      <c r="L40" s="3">
        <v>0.53486500000000003</v>
      </c>
      <c r="N40" s="3">
        <v>0.26119399999999998</v>
      </c>
      <c r="O40" s="3">
        <v>0.57257100000000005</v>
      </c>
      <c r="P40" s="3"/>
      <c r="Q40" s="3">
        <v>0.57364300000000001</v>
      </c>
      <c r="R40" s="3">
        <v>0.81956099999999998</v>
      </c>
      <c r="T40" s="3">
        <v>0.206599</v>
      </c>
      <c r="U40" s="3">
        <v>1.2178290000000001</v>
      </c>
    </row>
    <row r="41" spans="2:53" x14ac:dyDescent="0.2">
      <c r="B41" s="3">
        <v>0.156946</v>
      </c>
      <c r="C41" s="3">
        <v>0.72615700000000005</v>
      </c>
      <c r="E41" s="3">
        <v>1.0315879999999999</v>
      </c>
      <c r="F41" s="3">
        <v>1.078646</v>
      </c>
      <c r="G41" s="3"/>
      <c r="H41" s="3">
        <v>0.201295</v>
      </c>
      <c r="I41" s="3">
        <v>0.68574999999999997</v>
      </c>
      <c r="K41" s="3">
        <v>0.41789700000000002</v>
      </c>
      <c r="L41" s="3">
        <v>1.0040500000000001</v>
      </c>
      <c r="N41" s="3">
        <v>0.454849</v>
      </c>
      <c r="O41" s="3">
        <v>0.82972100000000004</v>
      </c>
      <c r="P41" s="3"/>
      <c r="Q41" s="3">
        <v>0.52530500000000002</v>
      </c>
      <c r="R41" s="3">
        <v>0.71077299999999999</v>
      </c>
      <c r="T41" s="3">
        <v>0.63728499999999999</v>
      </c>
      <c r="U41" s="3">
        <v>1.0243610000000001</v>
      </c>
    </row>
    <row r="42" spans="2:53" x14ac:dyDescent="0.2">
      <c r="B42" s="3">
        <v>0.378498</v>
      </c>
      <c r="C42" s="3">
        <v>0.662547</v>
      </c>
      <c r="E42" s="3">
        <v>0.75133700000000003</v>
      </c>
      <c r="F42" s="3">
        <v>0.759266</v>
      </c>
      <c r="G42" s="3"/>
      <c r="H42" s="3">
        <v>0.46451599999999998</v>
      </c>
      <c r="I42" s="3">
        <v>1.011836</v>
      </c>
      <c r="K42" s="3">
        <v>0.393702</v>
      </c>
      <c r="L42" s="3">
        <v>1.313131</v>
      </c>
      <c r="N42" s="3">
        <v>0.55072500000000002</v>
      </c>
      <c r="O42" s="3">
        <v>0.71276600000000001</v>
      </c>
      <c r="P42" s="3"/>
      <c r="Q42" s="3">
        <v>0.29097600000000001</v>
      </c>
      <c r="R42" s="3">
        <v>0.86560800000000004</v>
      </c>
      <c r="T42" s="3">
        <v>0.41335</v>
      </c>
      <c r="U42" s="3">
        <v>2.7297850000000001</v>
      </c>
    </row>
    <row r="43" spans="2:53" x14ac:dyDescent="0.2">
      <c r="B43" s="3">
        <v>0.15699199999999999</v>
      </c>
      <c r="C43" s="3">
        <v>0.91389699999999996</v>
      </c>
      <c r="E43" s="3">
        <v>0.17594099999999999</v>
      </c>
      <c r="F43" s="3">
        <v>1.0831679999999999</v>
      </c>
      <c r="G43" s="3"/>
      <c r="H43" s="3">
        <v>0.39994099999999999</v>
      </c>
      <c r="I43" s="3">
        <v>1.1003320000000001</v>
      </c>
      <c r="K43" s="3">
        <v>9.4038999999999998E-2</v>
      </c>
      <c r="L43" s="3">
        <v>0.89702999999999999</v>
      </c>
      <c r="N43" s="3">
        <v>0.349495</v>
      </c>
      <c r="O43" s="3">
        <v>0.67406100000000002</v>
      </c>
      <c r="P43" s="3"/>
      <c r="Q43" s="3">
        <v>0.57497100000000001</v>
      </c>
      <c r="R43" s="3">
        <v>0.62246800000000002</v>
      </c>
      <c r="T43" s="3">
        <v>0.33259100000000003</v>
      </c>
      <c r="U43" s="3">
        <v>1.220154</v>
      </c>
    </row>
    <row r="44" spans="2:53" x14ac:dyDescent="0.2">
      <c r="B44" s="3">
        <v>0.17095299999999999</v>
      </c>
      <c r="C44" s="3">
        <v>0.65879600000000005</v>
      </c>
      <c r="E44" s="3">
        <v>0.319052</v>
      </c>
      <c r="F44" s="3">
        <v>1.032673</v>
      </c>
      <c r="G44" s="3"/>
      <c r="H44" s="3">
        <v>8.6300000000000005E-4</v>
      </c>
      <c r="I44" s="3">
        <v>1.088708</v>
      </c>
      <c r="K44" s="3">
        <v>0.160381</v>
      </c>
      <c r="L44" s="3">
        <v>0.69267000000000001</v>
      </c>
      <c r="N44" s="3">
        <v>0.36585400000000001</v>
      </c>
      <c r="O44" s="3">
        <v>0.67211200000000004</v>
      </c>
      <c r="P44" s="3"/>
      <c r="Q44" s="3">
        <v>0.39842899999999998</v>
      </c>
      <c r="R44" s="3">
        <v>1.192593</v>
      </c>
      <c r="T44" s="3">
        <v>0.19064999999999999</v>
      </c>
      <c r="U44" s="3">
        <v>1.366061</v>
      </c>
    </row>
    <row r="45" spans="2:53" x14ac:dyDescent="0.2">
      <c r="B45" s="3">
        <v>5.9955000000000001E-2</v>
      </c>
      <c r="C45" s="3">
        <v>0.93471499999999996</v>
      </c>
      <c r="E45" s="3">
        <v>0.65057900000000002</v>
      </c>
      <c r="F45" s="3">
        <v>0.79348300000000005</v>
      </c>
      <c r="G45" s="3"/>
      <c r="H45" s="3">
        <v>0.32297300000000001</v>
      </c>
      <c r="I45" s="3">
        <v>0.998108</v>
      </c>
      <c r="K45" s="3">
        <v>0.65866800000000003</v>
      </c>
      <c r="L45" s="3">
        <v>1.3032079999999999</v>
      </c>
      <c r="N45" s="3">
        <v>0.59829100000000002</v>
      </c>
      <c r="O45" s="3">
        <v>0.75</v>
      </c>
      <c r="P45" s="3"/>
      <c r="Q45" s="3">
        <v>0.5</v>
      </c>
      <c r="R45" s="3">
        <v>0.57391300000000001</v>
      </c>
      <c r="T45" s="3">
        <v>0.45396999999999998</v>
      </c>
      <c r="U45" s="3">
        <v>0.80373799999999995</v>
      </c>
    </row>
    <row r="46" spans="2:53" x14ac:dyDescent="0.2">
      <c r="B46" s="3">
        <v>0.53784900000000002</v>
      </c>
      <c r="C46" s="3">
        <v>1.2354620000000001</v>
      </c>
      <c r="E46" s="3">
        <v>1.0412159999999999</v>
      </c>
      <c r="F46" s="3">
        <v>1.6580459999999999</v>
      </c>
      <c r="G46" s="3"/>
      <c r="H46" s="3">
        <v>0.17529</v>
      </c>
      <c r="I46" s="3">
        <v>1.4179870000000001</v>
      </c>
      <c r="K46" s="3">
        <v>0.64126000000000005</v>
      </c>
      <c r="L46" s="3">
        <v>1.3635569999999999</v>
      </c>
      <c r="N46" s="3">
        <v>0.42857099999999998</v>
      </c>
      <c r="O46" s="3">
        <v>0.74218799999999996</v>
      </c>
      <c r="P46" s="3"/>
      <c r="Q46" s="3">
        <v>0.52801399999999998</v>
      </c>
      <c r="R46" s="3">
        <v>0.74856</v>
      </c>
      <c r="T46" s="3">
        <v>0.22294700000000001</v>
      </c>
      <c r="U46" s="3">
        <v>0.37549100000000002</v>
      </c>
    </row>
    <row r="47" spans="2:53" x14ac:dyDescent="0.2">
      <c r="B47" s="3">
        <v>0.27521899999999999</v>
      </c>
      <c r="C47" s="3">
        <v>1.0271570000000001</v>
      </c>
      <c r="E47" s="3">
        <v>0.410053</v>
      </c>
      <c r="F47" s="3">
        <v>0.71250000000000002</v>
      </c>
      <c r="G47" s="3"/>
      <c r="H47" s="3">
        <v>0.201067</v>
      </c>
      <c r="I47" s="3">
        <v>0.83187500000000003</v>
      </c>
      <c r="K47" s="3">
        <v>0.86178900000000003</v>
      </c>
      <c r="L47" s="3">
        <v>0.51433600000000002</v>
      </c>
      <c r="N47" s="3">
        <v>0.46218500000000001</v>
      </c>
      <c r="O47" s="3">
        <v>0.46341500000000002</v>
      </c>
      <c r="P47" s="3"/>
      <c r="Q47" s="3">
        <v>0.78378400000000004</v>
      </c>
      <c r="R47" s="3">
        <v>0.93580200000000002</v>
      </c>
      <c r="T47" s="3">
        <v>0.376938</v>
      </c>
      <c r="U47" s="3">
        <v>0.73886499999999999</v>
      </c>
    </row>
    <row r="48" spans="2:53" x14ac:dyDescent="0.2">
      <c r="B48" s="3">
        <v>0.23794299999999999</v>
      </c>
      <c r="C48" s="3">
        <v>1.0333330000000001</v>
      </c>
      <c r="E48" s="3">
        <v>0.55045900000000003</v>
      </c>
      <c r="F48" s="3">
        <v>1.197279</v>
      </c>
      <c r="G48" s="3"/>
      <c r="H48" s="3">
        <v>1.9886999999999998E-2</v>
      </c>
      <c r="I48" s="3">
        <v>1.1781109999999999</v>
      </c>
      <c r="K48" s="3">
        <v>8.3330000000000001E-3</v>
      </c>
      <c r="L48" s="3">
        <v>0.27015499999999998</v>
      </c>
      <c r="N48" s="3">
        <v>0.247142</v>
      </c>
      <c r="O48" s="3">
        <v>0.63245499999999999</v>
      </c>
      <c r="P48" s="3"/>
      <c r="Q48" s="3">
        <v>0.70846100000000001</v>
      </c>
      <c r="R48" s="3">
        <v>0.46079599999999998</v>
      </c>
      <c r="T48" s="3">
        <v>0.22561</v>
      </c>
      <c r="U48" s="3">
        <v>0.88809199999999999</v>
      </c>
    </row>
    <row r="49" spans="2:21" x14ac:dyDescent="0.2">
      <c r="B49" s="3">
        <v>0.42255199999999998</v>
      </c>
      <c r="C49" s="3">
        <v>1.12991</v>
      </c>
      <c r="E49" s="3">
        <v>0.69910799999999995</v>
      </c>
      <c r="F49" s="3">
        <v>0.94223800000000002</v>
      </c>
      <c r="G49" s="3"/>
      <c r="H49" s="3">
        <v>3.9283999999999999E-2</v>
      </c>
      <c r="I49" s="3">
        <v>1.01972</v>
      </c>
      <c r="K49" s="3">
        <v>0.83895500000000001</v>
      </c>
      <c r="L49" s="3">
        <v>0.53876900000000005</v>
      </c>
      <c r="N49" s="3">
        <v>0.94049899999999997</v>
      </c>
      <c r="O49" s="3">
        <v>0.39982299999999998</v>
      </c>
      <c r="P49" s="3"/>
      <c r="Q49" s="3">
        <v>0.41896</v>
      </c>
      <c r="R49" s="3"/>
      <c r="T49" s="3">
        <v>0.46680199999999999</v>
      </c>
      <c r="U49" s="3"/>
    </row>
    <row r="50" spans="2:21" x14ac:dyDescent="0.2">
      <c r="B50" s="3">
        <v>0.222523</v>
      </c>
      <c r="C50" s="3">
        <v>0.93518900000000005</v>
      </c>
      <c r="E50" s="3">
        <v>0.71270299999999998</v>
      </c>
      <c r="F50" s="3">
        <v>0.70998300000000003</v>
      </c>
      <c r="G50" s="3"/>
      <c r="H50" s="3">
        <v>0.18399699999999999</v>
      </c>
      <c r="I50" s="3">
        <v>0.88085000000000002</v>
      </c>
      <c r="K50" s="3">
        <v>0.43239100000000003</v>
      </c>
      <c r="L50" s="3">
        <v>0.51333700000000004</v>
      </c>
      <c r="N50" s="3">
        <v>0.29942400000000002</v>
      </c>
      <c r="O50" s="3">
        <v>1.0145770000000001</v>
      </c>
      <c r="P50" s="3"/>
      <c r="Q50" s="3">
        <v>0.57418599999999997</v>
      </c>
      <c r="R50" s="3"/>
      <c r="T50" s="3">
        <v>0.412186</v>
      </c>
      <c r="U50" s="3"/>
    </row>
    <row r="51" spans="2:21" x14ac:dyDescent="0.2">
      <c r="B51" s="3">
        <v>0.13220199999999999</v>
      </c>
      <c r="C51" s="3">
        <v>0.64610999999999996</v>
      </c>
      <c r="E51" s="3">
        <v>0.47136099999999997</v>
      </c>
      <c r="F51" s="3">
        <v>0.91633699999999996</v>
      </c>
      <c r="G51" s="3"/>
      <c r="H51" s="3">
        <v>0.125474</v>
      </c>
      <c r="I51" s="3"/>
      <c r="K51" s="3">
        <v>6.6280000000000006E-2</v>
      </c>
      <c r="L51" s="3">
        <v>0.99581600000000003</v>
      </c>
      <c r="N51" s="3">
        <v>0.28128500000000001</v>
      </c>
      <c r="O51" s="3"/>
      <c r="P51" s="3"/>
      <c r="Q51" s="3">
        <v>0.34861300000000001</v>
      </c>
      <c r="R51" s="3"/>
      <c r="T51" s="3">
        <v>0.17164499999999999</v>
      </c>
      <c r="U51" s="3"/>
    </row>
    <row r="52" spans="2:21" x14ac:dyDescent="0.2">
      <c r="B52" s="3">
        <v>0.40739900000000001</v>
      </c>
      <c r="C52" s="3">
        <v>0.77295800000000003</v>
      </c>
      <c r="E52" s="3">
        <v>0.93656700000000004</v>
      </c>
      <c r="F52" s="3">
        <v>0.69094100000000003</v>
      </c>
      <c r="G52" s="3"/>
      <c r="H52" s="3">
        <v>0.29851100000000003</v>
      </c>
      <c r="I52" s="3"/>
      <c r="K52" s="3">
        <v>0.17292399999999999</v>
      </c>
      <c r="L52" s="3"/>
      <c r="N52" s="3">
        <v>0.58741299999999996</v>
      </c>
      <c r="O52" s="3"/>
      <c r="P52" s="3"/>
      <c r="Q52" s="3">
        <v>0.445328</v>
      </c>
      <c r="R52" s="3"/>
      <c r="T52" s="3">
        <v>0.124095</v>
      </c>
      <c r="U52" s="3"/>
    </row>
    <row r="53" spans="2:21" x14ac:dyDescent="0.2">
      <c r="B53" s="3">
        <v>0.109045</v>
      </c>
      <c r="C53" s="3">
        <v>0.80848200000000003</v>
      </c>
      <c r="E53" s="3">
        <v>0.75511600000000001</v>
      </c>
      <c r="F53" s="3">
        <v>0.57989599999999997</v>
      </c>
      <c r="G53" s="3"/>
      <c r="H53" s="3">
        <v>3.9952000000000001E-2</v>
      </c>
      <c r="I53" s="3"/>
      <c r="K53" s="3">
        <v>0.990398</v>
      </c>
      <c r="L53" s="3"/>
      <c r="N53" s="3">
        <v>0.99031499999999995</v>
      </c>
      <c r="O53" s="3"/>
      <c r="P53" s="3"/>
      <c r="Q53" s="3"/>
      <c r="T53" s="3"/>
      <c r="U53" s="3"/>
    </row>
    <row r="54" spans="2:21" x14ac:dyDescent="0.2">
      <c r="B54" s="3">
        <v>0.161412</v>
      </c>
      <c r="C54" s="3">
        <v>0.50946100000000005</v>
      </c>
      <c r="E54" s="3">
        <v>0.58918400000000004</v>
      </c>
      <c r="F54" s="3">
        <v>1.228863</v>
      </c>
      <c r="G54" s="3"/>
      <c r="H54" s="3">
        <v>0.22889799999999999</v>
      </c>
      <c r="I54" s="3"/>
      <c r="K54" s="3">
        <v>2.4476000000000001E-2</v>
      </c>
      <c r="L54" s="3"/>
      <c r="N54" s="3">
        <v>0.124031</v>
      </c>
      <c r="O54" s="3"/>
      <c r="P54" s="3"/>
      <c r="Q54" s="3"/>
    </row>
    <row r="55" spans="2:21" x14ac:dyDescent="0.2">
      <c r="B55" s="3">
        <v>0.14538499999999999</v>
      </c>
      <c r="C55" s="3">
        <v>0.76285899999999995</v>
      </c>
      <c r="E55" s="3">
        <v>0.39003700000000002</v>
      </c>
      <c r="F55" s="3">
        <v>1.000534</v>
      </c>
      <c r="G55" s="3"/>
      <c r="H55" s="3">
        <v>0.30050199999999999</v>
      </c>
      <c r="I55" s="3"/>
      <c r="K55" s="3">
        <v>0.28046599999999999</v>
      </c>
      <c r="L55" s="3"/>
      <c r="N55" s="3">
        <v>0.200521</v>
      </c>
      <c r="O55" s="3"/>
      <c r="P55" s="3"/>
      <c r="Q55" s="3"/>
    </row>
    <row r="56" spans="2:21" x14ac:dyDescent="0.2">
      <c r="B56" s="3">
        <v>0</v>
      </c>
      <c r="C56" s="3">
        <v>1.1510260000000001</v>
      </c>
      <c r="E56" s="3">
        <v>0.30658000000000002</v>
      </c>
      <c r="F56" s="3">
        <v>0.49229000000000001</v>
      </c>
      <c r="G56" s="3"/>
      <c r="H56" s="3"/>
      <c r="I56" s="3"/>
      <c r="K56" s="3">
        <v>0.29863000000000001</v>
      </c>
      <c r="L56" s="3"/>
      <c r="N56" s="3">
        <v>0.31946000000000002</v>
      </c>
      <c r="O56" s="3"/>
      <c r="P56" s="3"/>
      <c r="Q56" s="3"/>
    </row>
    <row r="57" spans="2:21" x14ac:dyDescent="0.2">
      <c r="B57" s="3">
        <v>6.7506999999999998E-2</v>
      </c>
      <c r="C57" s="3">
        <v>0.53114799999999995</v>
      </c>
      <c r="E57" s="3">
        <v>0.42544700000000002</v>
      </c>
      <c r="F57" s="3">
        <v>0.85324900000000004</v>
      </c>
      <c r="G57" s="3"/>
      <c r="K57" s="3">
        <v>0.27488600000000002</v>
      </c>
      <c r="L57" s="3"/>
      <c r="N57" s="3">
        <v>0.368954</v>
      </c>
      <c r="O57" s="3"/>
      <c r="P57" s="3"/>
      <c r="Q57" s="3"/>
    </row>
    <row r="58" spans="2:21" x14ac:dyDescent="0.2">
      <c r="B58" s="3">
        <v>6.1927000000000003E-2</v>
      </c>
      <c r="C58" s="3">
        <v>1.3730979999999999</v>
      </c>
      <c r="E58" s="3">
        <v>0.60157799999999995</v>
      </c>
      <c r="F58" s="3">
        <v>0.93908899999999995</v>
      </c>
      <c r="G58" s="3"/>
      <c r="K58" s="3">
        <v>0.172981</v>
      </c>
      <c r="L58" s="3"/>
      <c r="N58" s="3">
        <v>0.352941</v>
      </c>
      <c r="O58" s="3"/>
      <c r="P58" s="3"/>
      <c r="Q58" s="3"/>
    </row>
    <row r="59" spans="2:21" x14ac:dyDescent="0.2">
      <c r="B59" s="3">
        <v>0.44760699999999998</v>
      </c>
      <c r="C59" s="3">
        <v>1.446712</v>
      </c>
      <c r="E59" s="3">
        <v>0.90631600000000001</v>
      </c>
      <c r="F59" s="3">
        <v>0.66242000000000001</v>
      </c>
      <c r="G59" s="3"/>
      <c r="K59" s="3">
        <v>0.70005799999999996</v>
      </c>
      <c r="L59" s="3"/>
      <c r="N59" s="3">
        <v>0.72363599999999995</v>
      </c>
      <c r="O59" s="3"/>
      <c r="P59" s="3"/>
      <c r="Q59" s="3"/>
    </row>
    <row r="60" spans="2:21" x14ac:dyDescent="0.2">
      <c r="B60" s="3">
        <v>0</v>
      </c>
      <c r="C60" s="3">
        <v>0.87200800000000001</v>
      </c>
      <c r="E60" s="3">
        <v>0.169208</v>
      </c>
      <c r="F60" s="3">
        <v>0.92055100000000001</v>
      </c>
      <c r="K60" s="3">
        <v>0.30688700000000002</v>
      </c>
      <c r="L60" s="3"/>
      <c r="N60" s="3">
        <v>0.52533799999999997</v>
      </c>
      <c r="O60" s="3"/>
      <c r="P60" s="3"/>
      <c r="Q60" s="3"/>
    </row>
    <row r="61" spans="2:21" x14ac:dyDescent="0.2">
      <c r="B61" s="3">
        <v>0</v>
      </c>
      <c r="C61" s="3">
        <v>0.89974100000000001</v>
      </c>
      <c r="E61" s="3">
        <v>8.2192000000000001E-2</v>
      </c>
      <c r="F61" s="3">
        <v>0.68976899999999997</v>
      </c>
      <c r="K61" s="3">
        <v>0.24793699999999999</v>
      </c>
      <c r="L61" s="3"/>
      <c r="N61" s="3">
        <v>0.314189</v>
      </c>
      <c r="O61" s="3"/>
      <c r="P61" s="3"/>
      <c r="Q61" s="3"/>
    </row>
    <row r="62" spans="2:21" x14ac:dyDescent="0.2">
      <c r="B62" s="3">
        <v>0.18476799999999999</v>
      </c>
      <c r="C62" s="3">
        <v>0.54576599999999997</v>
      </c>
      <c r="E62" s="3">
        <v>0.50183199999999994</v>
      </c>
      <c r="F62" s="3">
        <v>0.63366599999999995</v>
      </c>
      <c r="K62" s="3">
        <v>0.242285</v>
      </c>
      <c r="L62" s="3"/>
      <c r="N62" s="3">
        <v>0.47536200000000001</v>
      </c>
      <c r="O62" s="3"/>
      <c r="P62" s="3"/>
      <c r="Q62" s="3"/>
    </row>
    <row r="63" spans="2:21" x14ac:dyDescent="0.2">
      <c r="B63" s="3">
        <v>1.8173000000000002E-2</v>
      </c>
      <c r="C63" s="3">
        <v>0.99899499999999997</v>
      </c>
      <c r="E63" s="3">
        <v>0.10163999999999999</v>
      </c>
      <c r="F63" s="3">
        <v>0.76518399999999998</v>
      </c>
      <c r="K63" s="3">
        <v>4.2632999999999997E-2</v>
      </c>
      <c r="L63" s="3"/>
      <c r="N63" s="3">
        <v>0.175487</v>
      </c>
      <c r="O63" s="3"/>
      <c r="P63" s="3"/>
      <c r="Q63" s="3"/>
    </row>
    <row r="64" spans="2:21" x14ac:dyDescent="0.2">
      <c r="B64" s="3">
        <v>0.2747</v>
      </c>
      <c r="C64" s="3">
        <v>1.386223</v>
      </c>
      <c r="E64" s="3">
        <v>0.77158899999999997</v>
      </c>
      <c r="F64" s="3">
        <v>0.81240299999999999</v>
      </c>
      <c r="K64" s="3">
        <v>2.5055999999999998E-2</v>
      </c>
      <c r="L64" s="3"/>
      <c r="N64" s="3">
        <v>1.1142000000000001E-2</v>
      </c>
      <c r="O64" s="3"/>
      <c r="P64" s="3"/>
      <c r="Q64" s="3"/>
    </row>
    <row r="65" spans="2:17" x14ac:dyDescent="0.2">
      <c r="B65" s="3">
        <v>0.29171000000000002</v>
      </c>
      <c r="C65" s="3">
        <v>0.65288900000000005</v>
      </c>
      <c r="E65" s="3">
        <v>0.741614</v>
      </c>
      <c r="F65" s="3">
        <v>0.83013499999999996</v>
      </c>
      <c r="K65" s="3">
        <v>0.64307400000000003</v>
      </c>
      <c r="L65" s="3"/>
      <c r="N65" s="3">
        <v>0.57452599999999998</v>
      </c>
      <c r="O65" s="3"/>
      <c r="P65" s="3"/>
      <c r="Q65" s="3"/>
    </row>
    <row r="66" spans="2:17" x14ac:dyDescent="0.2">
      <c r="B66" s="3">
        <v>0</v>
      </c>
      <c r="C66" s="3">
        <v>0.994618</v>
      </c>
      <c r="E66" s="3">
        <v>1.3056369999999999</v>
      </c>
      <c r="F66" s="3">
        <v>1.469741</v>
      </c>
      <c r="K66" s="3">
        <v>0.18077499999999999</v>
      </c>
      <c r="L66" s="3"/>
      <c r="N66" s="3">
        <v>0.411968</v>
      </c>
      <c r="O66" s="3"/>
      <c r="P66" s="3"/>
      <c r="Q66" s="3"/>
    </row>
    <row r="67" spans="2:17" x14ac:dyDescent="0.2">
      <c r="B67" s="3">
        <v>0.17947199999999999</v>
      </c>
      <c r="C67" s="3">
        <v>1.0900319999999999</v>
      </c>
      <c r="E67" s="3">
        <v>0.25172</v>
      </c>
      <c r="F67" s="3">
        <v>2.0080209999999998</v>
      </c>
      <c r="K67" s="3">
        <v>7.2704000000000005E-2</v>
      </c>
      <c r="L67" s="3"/>
      <c r="N67" s="3">
        <v>0.214286</v>
      </c>
      <c r="O67" s="3"/>
      <c r="P67" s="3"/>
      <c r="Q67" s="3"/>
    </row>
    <row r="68" spans="2:17" x14ac:dyDescent="0.2">
      <c r="B68" s="3">
        <v>3.2472000000000001E-2</v>
      </c>
      <c r="C68" s="3">
        <v>1.0943890000000001</v>
      </c>
      <c r="E68" s="3">
        <v>0.53950500000000001</v>
      </c>
      <c r="F68" s="3">
        <v>1.0685640000000001</v>
      </c>
      <c r="P68" s="3"/>
    </row>
    <row r="69" spans="2:17" x14ac:dyDescent="0.2">
      <c r="B69" s="3">
        <v>1.9859999999999999E-3</v>
      </c>
      <c r="C69" s="3">
        <v>0.88847699999999996</v>
      </c>
      <c r="E69" s="3">
        <v>0.47707899999999998</v>
      </c>
      <c r="F69" s="3">
        <v>1.3768739999999999</v>
      </c>
      <c r="K69" s="3"/>
      <c r="L69" s="3"/>
      <c r="N69" s="3"/>
      <c r="P69" s="3"/>
    </row>
    <row r="70" spans="2:17" x14ac:dyDescent="0.2">
      <c r="B70" s="3">
        <v>0</v>
      </c>
      <c r="C70" s="3">
        <v>0.53812099999999996</v>
      </c>
      <c r="E70" s="3">
        <v>0.119963</v>
      </c>
      <c r="F70" s="3">
        <v>0.83661700000000006</v>
      </c>
      <c r="K70" s="3"/>
      <c r="L70" s="3"/>
      <c r="N70" s="3"/>
      <c r="P70" s="3"/>
    </row>
    <row r="71" spans="2:17" x14ac:dyDescent="0.2">
      <c r="B71" s="3">
        <v>0.16126099999999999</v>
      </c>
      <c r="C71" s="3">
        <v>1.0032799999999999</v>
      </c>
      <c r="E71" s="3">
        <v>0.22254499999999999</v>
      </c>
      <c r="F71" s="3">
        <v>1.1479189999999999</v>
      </c>
      <c r="K71" s="3"/>
      <c r="L71" s="3"/>
      <c r="N71" s="3"/>
      <c r="P71" s="3"/>
    </row>
    <row r="72" spans="2:17" x14ac:dyDescent="0.2">
      <c r="B72" s="3">
        <v>0.201934</v>
      </c>
      <c r="C72" s="3">
        <v>0.96886300000000003</v>
      </c>
      <c r="E72" s="3">
        <v>0.72387299999999999</v>
      </c>
      <c r="F72" s="3">
        <v>1.0742510000000001</v>
      </c>
      <c r="K72" s="3"/>
      <c r="L72" s="3"/>
      <c r="N72" s="3"/>
      <c r="P72" s="3"/>
    </row>
    <row r="73" spans="2:17" x14ac:dyDescent="0.2">
      <c r="B73" s="3">
        <v>5.2493999999999999E-2</v>
      </c>
      <c r="C73" s="3">
        <v>0.45309300000000002</v>
      </c>
      <c r="E73" s="3">
        <v>0.30313600000000002</v>
      </c>
      <c r="F73" s="3">
        <v>1.018346</v>
      </c>
      <c r="K73" s="3"/>
      <c r="L73" s="3"/>
      <c r="N73" s="3"/>
      <c r="P73" s="3"/>
    </row>
    <row r="74" spans="2:17" x14ac:dyDescent="0.2">
      <c r="B74" s="3">
        <v>3.3119999999999997E-2</v>
      </c>
      <c r="C74" s="3">
        <v>0.53608699999999998</v>
      </c>
      <c r="E74" s="3">
        <v>0.46587800000000001</v>
      </c>
      <c r="F74" s="3">
        <v>0.922956</v>
      </c>
      <c r="K74" s="3"/>
      <c r="L74" s="3"/>
      <c r="N74" s="3"/>
      <c r="P74" s="3"/>
    </row>
    <row r="75" spans="2:17" x14ac:dyDescent="0.2">
      <c r="B75" s="3">
        <v>0.21226600000000001</v>
      </c>
      <c r="C75" s="3">
        <v>0.60775199999999996</v>
      </c>
      <c r="E75" s="3">
        <v>0.38893899999999998</v>
      </c>
      <c r="F75" s="3">
        <v>1.1669259999999999</v>
      </c>
      <c r="K75" s="3"/>
      <c r="L75" s="3"/>
      <c r="N75" s="3"/>
    </row>
    <row r="76" spans="2:17" x14ac:dyDescent="0.2">
      <c r="B76" s="3">
        <v>0.15435399999999999</v>
      </c>
      <c r="C76" s="3">
        <v>0.83708199999999999</v>
      </c>
      <c r="E76" s="3">
        <v>0.62814199999999998</v>
      </c>
      <c r="F76" s="3">
        <v>0.86138199999999998</v>
      </c>
      <c r="K76" s="3"/>
      <c r="L76" s="3"/>
      <c r="N76" s="3"/>
    </row>
    <row r="77" spans="2:17" x14ac:dyDescent="0.2">
      <c r="B77" s="3">
        <v>0</v>
      </c>
      <c r="C77" s="3">
        <v>0.64674299999999996</v>
      </c>
      <c r="E77" s="3">
        <v>0.35348000000000002</v>
      </c>
      <c r="F77" s="3">
        <v>1.0008999999999999</v>
      </c>
      <c r="K77" s="3"/>
      <c r="L77" s="3"/>
      <c r="N77" s="3"/>
    </row>
    <row r="78" spans="2:17" x14ac:dyDescent="0.2">
      <c r="B78" s="3">
        <v>0</v>
      </c>
      <c r="C78" s="3">
        <v>0.754332</v>
      </c>
      <c r="E78" s="3">
        <v>0.18523999999999999</v>
      </c>
      <c r="F78" s="3">
        <v>1.310603</v>
      </c>
      <c r="K78" s="3"/>
      <c r="L78" s="3"/>
    </row>
    <row r="79" spans="2:17" x14ac:dyDescent="0.2">
      <c r="B79" s="3">
        <v>3.5077999999999998E-2</v>
      </c>
      <c r="C79" s="3">
        <v>0.52416200000000002</v>
      </c>
      <c r="E79" s="3">
        <v>0.17341799999999999</v>
      </c>
      <c r="F79" s="3">
        <v>0.60105799999999998</v>
      </c>
      <c r="K79" s="3"/>
      <c r="L79" s="3"/>
    </row>
    <row r="80" spans="2:17" x14ac:dyDescent="0.2">
      <c r="B80" s="3">
        <v>0.18282100000000001</v>
      </c>
      <c r="C80" s="3">
        <v>0.99224800000000002</v>
      </c>
      <c r="E80" s="3">
        <v>0.24740100000000001</v>
      </c>
      <c r="F80" s="3">
        <v>0.851603</v>
      </c>
      <c r="K80" s="3"/>
      <c r="L80" s="3"/>
    </row>
    <row r="81" spans="2:12" x14ac:dyDescent="0.2">
      <c r="B81" s="3">
        <v>0.28048099999999998</v>
      </c>
      <c r="C81" s="3">
        <v>0.63914800000000005</v>
      </c>
      <c r="E81" s="3">
        <v>0.84766600000000003</v>
      </c>
      <c r="F81" s="3">
        <v>0.78604700000000005</v>
      </c>
      <c r="K81" s="3"/>
      <c r="L81" s="3"/>
    </row>
    <row r="82" spans="2:12" x14ac:dyDescent="0.2">
      <c r="B82" s="3">
        <v>0.44419399999999998</v>
      </c>
      <c r="C82" s="3">
        <v>0.71656399999999998</v>
      </c>
      <c r="E82" s="3">
        <v>0.72580599999999995</v>
      </c>
      <c r="F82" s="3">
        <v>0.58935400000000004</v>
      </c>
      <c r="K82" s="3"/>
      <c r="L82" s="3"/>
    </row>
    <row r="83" spans="2:12" x14ac:dyDescent="0.2">
      <c r="B83" s="3">
        <v>0.48019800000000001</v>
      </c>
      <c r="C83" s="3">
        <v>1.195681</v>
      </c>
      <c r="E83" s="3">
        <v>0.453567</v>
      </c>
      <c r="F83" s="3">
        <v>0.69406800000000002</v>
      </c>
      <c r="K83" s="3"/>
      <c r="L83" s="3"/>
    </row>
    <row r="84" spans="2:12" x14ac:dyDescent="0.2">
      <c r="B84" s="3">
        <v>0.28517900000000002</v>
      </c>
      <c r="C84" s="3">
        <v>0.75015699999999996</v>
      </c>
      <c r="E84" s="3">
        <v>0.84728300000000001</v>
      </c>
      <c r="F84" s="3">
        <v>0.92</v>
      </c>
      <c r="K84" s="3"/>
      <c r="L84" s="3"/>
    </row>
    <row r="85" spans="2:12" x14ac:dyDescent="0.2">
      <c r="B85" s="3">
        <v>0.115385</v>
      </c>
      <c r="C85" s="3">
        <v>0.61612800000000001</v>
      </c>
      <c r="E85" s="3">
        <v>0.2487</v>
      </c>
      <c r="F85" s="3">
        <v>0.96211199999999997</v>
      </c>
      <c r="K85" s="3"/>
      <c r="L85" s="3"/>
    </row>
    <row r="86" spans="2:12" x14ac:dyDescent="0.2">
      <c r="B86" s="3">
        <v>0.16056899999999999</v>
      </c>
      <c r="C86" s="3">
        <v>0.94223199999999996</v>
      </c>
      <c r="E86" s="3">
        <v>0.41310000000000002</v>
      </c>
      <c r="F86" s="3">
        <v>0.93901100000000004</v>
      </c>
      <c r="K86" s="3"/>
      <c r="L86" s="3"/>
    </row>
    <row r="87" spans="2:12" x14ac:dyDescent="0.2">
      <c r="B87" s="3">
        <v>5.4053999999999998E-2</v>
      </c>
      <c r="C87" s="3">
        <v>0.70911999999999997</v>
      </c>
      <c r="E87" s="3">
        <v>0.27850200000000003</v>
      </c>
      <c r="F87" s="3">
        <v>1.017469</v>
      </c>
      <c r="K87" s="3"/>
      <c r="L87" s="3"/>
    </row>
    <row r="88" spans="2:12" x14ac:dyDescent="0.2">
      <c r="B88" s="3">
        <v>0.33120500000000003</v>
      </c>
      <c r="C88" s="3">
        <v>0.99007000000000001</v>
      </c>
      <c r="E88" s="3">
        <v>0.51171999999999995</v>
      </c>
      <c r="F88" s="3">
        <v>0.99330099999999999</v>
      </c>
      <c r="K88" s="3"/>
      <c r="L88" s="3"/>
    </row>
    <row r="89" spans="2:12" x14ac:dyDescent="0.2">
      <c r="B89" s="3">
        <v>9.4094999999999998E-2</v>
      </c>
      <c r="C89" s="3">
        <v>0.62521800000000005</v>
      </c>
      <c r="E89" s="3">
        <v>0.26070500000000002</v>
      </c>
      <c r="F89" s="3">
        <v>2.062554</v>
      </c>
      <c r="K89" s="3"/>
      <c r="L89" s="3"/>
    </row>
    <row r="90" spans="2:12" x14ac:dyDescent="0.2">
      <c r="B90" s="3">
        <v>0.47465400000000002</v>
      </c>
      <c r="C90" s="3">
        <v>0.58328800000000003</v>
      </c>
      <c r="E90" s="3">
        <v>0.75140300000000004</v>
      </c>
      <c r="F90" s="3">
        <v>1.424731</v>
      </c>
      <c r="K90" s="3"/>
      <c r="L90" s="3"/>
    </row>
    <row r="91" spans="2:12" x14ac:dyDescent="0.2">
      <c r="B91" s="3">
        <v>0.26599099999999998</v>
      </c>
      <c r="C91" s="3">
        <v>0.77241199999999999</v>
      </c>
      <c r="E91" s="3">
        <v>0.50518799999999997</v>
      </c>
      <c r="F91" s="3">
        <v>1.1614850000000001</v>
      </c>
      <c r="K91" s="3"/>
      <c r="L91" s="3"/>
    </row>
    <row r="92" spans="2:12" x14ac:dyDescent="0.2">
      <c r="B92" s="3">
        <v>0</v>
      </c>
      <c r="C92" s="3">
        <v>1.4359310000000001</v>
      </c>
      <c r="E92" s="3">
        <v>0.45762700000000001</v>
      </c>
      <c r="F92" s="3">
        <v>0.74956500000000004</v>
      </c>
      <c r="K92" s="3"/>
      <c r="L92" s="3"/>
    </row>
    <row r="93" spans="2:12" x14ac:dyDescent="0.2">
      <c r="B93" s="3">
        <v>0.223108</v>
      </c>
      <c r="C93" s="3">
        <v>0.73234699999999997</v>
      </c>
      <c r="E93" s="3">
        <v>0.60176399999999997</v>
      </c>
      <c r="F93" s="3">
        <v>0.69855100000000003</v>
      </c>
      <c r="K93" s="3"/>
      <c r="L93" s="3"/>
    </row>
    <row r="94" spans="2:12" x14ac:dyDescent="0.2">
      <c r="B94" s="3">
        <v>3.3609999999999998E-3</v>
      </c>
      <c r="C94" s="3">
        <v>0.54069800000000001</v>
      </c>
      <c r="E94" s="3">
        <v>6.6332000000000002E-2</v>
      </c>
      <c r="F94" s="3">
        <v>1.103766</v>
      </c>
      <c r="K94" s="3"/>
      <c r="L94" s="3"/>
    </row>
    <row r="95" spans="2:12" x14ac:dyDescent="0.2">
      <c r="B95" s="3">
        <v>0.23425699999999999</v>
      </c>
      <c r="C95" s="3">
        <v>1.1798630000000001</v>
      </c>
      <c r="E95" s="3">
        <v>7.4422000000000002E-2</v>
      </c>
      <c r="F95" s="3">
        <v>1.1532260000000001</v>
      </c>
      <c r="K95" s="3"/>
      <c r="L95" s="3"/>
    </row>
    <row r="96" spans="2:12" x14ac:dyDescent="0.2">
      <c r="B96" s="3">
        <v>0.449714</v>
      </c>
      <c r="C96" s="3">
        <v>0.88824499999999995</v>
      </c>
      <c r="E96" s="3">
        <v>5.8795E-2</v>
      </c>
      <c r="F96" s="3">
        <v>1.1501239999999999</v>
      </c>
      <c r="K96" s="3"/>
      <c r="L96" s="3"/>
    </row>
    <row r="97" spans="2:12" x14ac:dyDescent="0.2">
      <c r="B97" s="3">
        <v>9.5950999999999995E-2</v>
      </c>
      <c r="C97" s="3">
        <v>0.57708199999999998</v>
      </c>
      <c r="E97" s="3">
        <v>0.46650200000000003</v>
      </c>
      <c r="F97" s="3">
        <v>0.904277</v>
      </c>
      <c r="K97" s="3"/>
      <c r="L97" s="3"/>
    </row>
    <row r="98" spans="2:12" x14ac:dyDescent="0.2">
      <c r="B98" s="3">
        <v>0</v>
      </c>
      <c r="C98" s="3">
        <v>0.93362900000000004</v>
      </c>
      <c r="E98" s="3">
        <v>0.60718399999999995</v>
      </c>
      <c r="F98" s="3">
        <v>0.86316899999999996</v>
      </c>
      <c r="K98" s="3"/>
      <c r="L98" s="3"/>
    </row>
    <row r="99" spans="2:12" x14ac:dyDescent="0.2">
      <c r="B99" s="3">
        <v>0.26366699999999998</v>
      </c>
      <c r="C99" s="3">
        <v>0.88416300000000003</v>
      </c>
      <c r="E99" s="3">
        <v>1.0602370000000001</v>
      </c>
      <c r="F99" s="3">
        <v>0.93674100000000005</v>
      </c>
      <c r="K99" s="3"/>
      <c r="L99" s="3"/>
    </row>
    <row r="100" spans="2:12" x14ac:dyDescent="0.2">
      <c r="B100" s="3">
        <v>0.29935099999999998</v>
      </c>
      <c r="C100" s="3">
        <v>0.99669200000000002</v>
      </c>
      <c r="E100" s="3">
        <v>0.45613999999999999</v>
      </c>
      <c r="F100" s="3">
        <v>0.75011399999999995</v>
      </c>
      <c r="K100" s="3"/>
      <c r="L100" s="3"/>
    </row>
    <row r="101" spans="2:12" x14ac:dyDescent="0.2">
      <c r="B101" s="3">
        <v>0.17515800000000001</v>
      </c>
      <c r="C101" s="3"/>
      <c r="E101" s="3">
        <v>1.217468</v>
      </c>
      <c r="F101" s="3">
        <v>0.95055400000000001</v>
      </c>
      <c r="K101" s="3"/>
      <c r="L101" s="3"/>
    </row>
    <row r="102" spans="2:12" x14ac:dyDescent="0.2">
      <c r="B102" s="3">
        <v>8.3232E-2</v>
      </c>
      <c r="C102" s="3"/>
      <c r="E102" s="3">
        <v>0.44864199999999999</v>
      </c>
      <c r="F102" s="3">
        <v>0.99268699999999999</v>
      </c>
      <c r="K102" s="3"/>
      <c r="L102" s="3"/>
    </row>
    <row r="103" spans="2:12" x14ac:dyDescent="0.2">
      <c r="B103" s="3">
        <v>0.16492999999999999</v>
      </c>
      <c r="E103" s="3">
        <v>0.41952</v>
      </c>
      <c r="F103" s="3">
        <v>1.1011089999999999</v>
      </c>
      <c r="K103" s="3"/>
      <c r="L103" s="3"/>
    </row>
    <row r="104" spans="2:12" x14ac:dyDescent="0.2">
      <c r="B104" s="3">
        <v>0.10588599999999999</v>
      </c>
      <c r="E104" s="3">
        <v>0.57929900000000001</v>
      </c>
      <c r="F104" s="3">
        <v>0.94924799999999998</v>
      </c>
      <c r="K104" s="3"/>
      <c r="L104" s="3"/>
    </row>
    <row r="105" spans="2:12" x14ac:dyDescent="0.2">
      <c r="B105" s="3">
        <v>2.8739999999999998E-3</v>
      </c>
      <c r="C105" s="3"/>
      <c r="E105" s="3">
        <v>0.81659199999999998</v>
      </c>
      <c r="F105" s="3">
        <v>0.92949000000000004</v>
      </c>
      <c r="K105" s="3"/>
      <c r="L105" s="3"/>
    </row>
    <row r="106" spans="2:12" x14ac:dyDescent="0.2">
      <c r="B106" s="3">
        <v>1.1716000000000001E-2</v>
      </c>
      <c r="C106" s="3"/>
      <c r="E106" s="3">
        <v>0.17188700000000001</v>
      </c>
      <c r="F106" s="3">
        <v>0.72036500000000003</v>
      </c>
      <c r="K106" s="3"/>
      <c r="L106" s="3"/>
    </row>
    <row r="107" spans="2:12" x14ac:dyDescent="0.2">
      <c r="B107" s="3">
        <v>3.4749999999999998E-3</v>
      </c>
      <c r="C107" s="3"/>
      <c r="E107" s="3">
        <v>0.85686300000000004</v>
      </c>
      <c r="F107" s="3">
        <v>1.048632</v>
      </c>
      <c r="K107" s="3"/>
      <c r="L107" s="3"/>
    </row>
    <row r="108" spans="2:12" x14ac:dyDescent="0.2">
      <c r="B108" s="3">
        <v>0.28241300000000003</v>
      </c>
      <c r="C108" s="3"/>
      <c r="E108" s="3">
        <v>0.34363900000000003</v>
      </c>
      <c r="F108" s="3">
        <v>0.96327700000000005</v>
      </c>
      <c r="K108" s="3"/>
      <c r="L108" s="3"/>
    </row>
    <row r="109" spans="2:12" x14ac:dyDescent="0.2">
      <c r="B109" s="3">
        <v>0.26648100000000002</v>
      </c>
      <c r="C109" s="3"/>
      <c r="E109" s="3">
        <v>0.91686100000000004</v>
      </c>
      <c r="F109" s="3">
        <v>0.96468900000000002</v>
      </c>
      <c r="K109" s="3"/>
      <c r="L109" s="3"/>
    </row>
    <row r="110" spans="2:12" x14ac:dyDescent="0.2">
      <c r="B110" s="3">
        <v>0.84118400000000004</v>
      </c>
      <c r="C110" s="3"/>
      <c r="E110" s="3">
        <v>0.71378299999999995</v>
      </c>
      <c r="F110" s="3">
        <v>0.76132599999999995</v>
      </c>
      <c r="K110" s="3"/>
      <c r="L110" s="3"/>
    </row>
    <row r="111" spans="2:12" x14ac:dyDescent="0.2">
      <c r="B111" s="3">
        <v>0.11076</v>
      </c>
      <c r="C111" s="3"/>
      <c r="E111" s="3">
        <v>0.27215200000000001</v>
      </c>
      <c r="F111" s="3">
        <v>1.6663840000000001</v>
      </c>
      <c r="K111" s="3"/>
      <c r="L111" s="3"/>
    </row>
    <row r="112" spans="2:12" x14ac:dyDescent="0.2">
      <c r="B112" s="3">
        <v>0</v>
      </c>
      <c r="C112" s="3"/>
      <c r="E112" s="3">
        <v>1.017544</v>
      </c>
      <c r="F112" s="3">
        <v>1</v>
      </c>
      <c r="K112" s="3"/>
      <c r="L112" s="3"/>
    </row>
    <row r="113" spans="2:12" x14ac:dyDescent="0.2">
      <c r="B113" s="3">
        <v>6.0831000000000003E-2</v>
      </c>
      <c r="C113" s="3"/>
      <c r="E113" s="3">
        <v>0.54816200000000004</v>
      </c>
      <c r="F113" s="3">
        <v>0.904501</v>
      </c>
      <c r="K113" s="3"/>
      <c r="L113" s="3"/>
    </row>
    <row r="114" spans="2:12" x14ac:dyDescent="0.2">
      <c r="B114" s="3">
        <v>0.47445999999999999</v>
      </c>
      <c r="C114" s="3"/>
      <c r="E114" s="3">
        <v>0.385741</v>
      </c>
      <c r="F114" s="3">
        <v>0.98357499999999998</v>
      </c>
      <c r="K114" s="3"/>
      <c r="L114" s="3"/>
    </row>
    <row r="115" spans="2:12" x14ac:dyDescent="0.2">
      <c r="B115" s="3">
        <v>0.55309399999999997</v>
      </c>
      <c r="C115" s="3"/>
      <c r="E115" s="3">
        <v>0.122281</v>
      </c>
      <c r="F115" s="3">
        <v>0.95842799999999995</v>
      </c>
      <c r="K115" s="3"/>
      <c r="L115" s="3"/>
    </row>
    <row r="116" spans="2:12" x14ac:dyDescent="0.2">
      <c r="B116" s="3">
        <v>5.8000999999999997E-2</v>
      </c>
      <c r="C116" s="3"/>
      <c r="E116" s="3">
        <v>0.59783699999999995</v>
      </c>
      <c r="K116" s="3"/>
    </row>
    <row r="117" spans="2:12" x14ac:dyDescent="0.2">
      <c r="B117" s="3">
        <v>8.8914000000000007E-2</v>
      </c>
      <c r="C117" s="3"/>
      <c r="E117" s="3">
        <v>0.92466599999999999</v>
      </c>
      <c r="K117" s="3"/>
    </row>
    <row r="118" spans="2:12" x14ac:dyDescent="0.2">
      <c r="B118" s="3">
        <v>6.6004999999999994E-2</v>
      </c>
      <c r="C118" s="3"/>
      <c r="E118" s="3">
        <v>0.54956499999999997</v>
      </c>
      <c r="K118" s="3"/>
    </row>
    <row r="119" spans="2:12" x14ac:dyDescent="0.2">
      <c r="B119" s="3">
        <v>0</v>
      </c>
      <c r="C119" s="3"/>
      <c r="E119" s="3">
        <v>0.647706</v>
      </c>
      <c r="K119" s="3"/>
    </row>
    <row r="120" spans="2:12" x14ac:dyDescent="0.2">
      <c r="B120" s="3">
        <v>0.100732</v>
      </c>
      <c r="C120" s="3"/>
      <c r="E120" s="3">
        <v>0.45749200000000001</v>
      </c>
      <c r="F120" s="3"/>
      <c r="K120" s="3"/>
      <c r="L120" s="3"/>
    </row>
    <row r="121" spans="2:12" x14ac:dyDescent="0.2">
      <c r="B121" s="3">
        <v>0.337621</v>
      </c>
      <c r="C121" s="3"/>
      <c r="E121" s="3">
        <v>1.0017229999999999</v>
      </c>
      <c r="F121" s="3"/>
      <c r="K121" s="3"/>
      <c r="L121" s="3"/>
    </row>
    <row r="122" spans="2:12" x14ac:dyDescent="0.2">
      <c r="B122" s="3">
        <v>0.33821299999999999</v>
      </c>
      <c r="C122" s="3"/>
      <c r="E122" s="3">
        <v>0.46961999999999998</v>
      </c>
      <c r="F122" s="3"/>
      <c r="K122" s="3"/>
      <c r="L122" s="3"/>
    </row>
    <row r="123" spans="2:12" x14ac:dyDescent="0.2">
      <c r="B123" s="3">
        <v>0</v>
      </c>
      <c r="C123" s="3"/>
      <c r="E123" s="3">
        <v>0.70414200000000005</v>
      </c>
      <c r="F123" s="3"/>
      <c r="K123" s="3"/>
      <c r="L123" s="3"/>
    </row>
    <row r="124" spans="2:12" x14ac:dyDescent="0.2">
      <c r="B124" s="3">
        <v>0.119018</v>
      </c>
      <c r="C124" s="3"/>
      <c r="E124" s="3">
        <v>0.66270600000000002</v>
      </c>
      <c r="F124" s="3"/>
      <c r="K124" s="3"/>
      <c r="L124" s="3"/>
    </row>
    <row r="125" spans="2:12" x14ac:dyDescent="0.2">
      <c r="B125" s="3">
        <v>4.9858E-2</v>
      </c>
      <c r="C125" s="3"/>
      <c r="E125" s="3">
        <v>0.91047299999999998</v>
      </c>
      <c r="F125" s="3"/>
      <c r="K125" s="3"/>
      <c r="L125" s="3"/>
    </row>
    <row r="126" spans="2:12" x14ac:dyDescent="0.2">
      <c r="B126" s="3">
        <v>3.2650999999999999E-2</v>
      </c>
      <c r="C126" s="3"/>
      <c r="E126" s="3">
        <v>0.46718100000000001</v>
      </c>
      <c r="F126" s="3"/>
      <c r="K126" s="3"/>
      <c r="L126" s="3"/>
    </row>
    <row r="127" spans="2:12" x14ac:dyDescent="0.2">
      <c r="B127" s="3">
        <v>0.43091499999999999</v>
      </c>
      <c r="C127" s="3"/>
      <c r="E127" s="3">
        <v>0.363674</v>
      </c>
      <c r="F127" s="3"/>
      <c r="K127" s="3"/>
      <c r="L127" s="3"/>
    </row>
    <row r="128" spans="2:12" x14ac:dyDescent="0.2">
      <c r="B128" s="3">
        <v>0.31409999999999999</v>
      </c>
      <c r="C128" s="3"/>
      <c r="E128" s="3">
        <v>0.90038899999999999</v>
      </c>
      <c r="F128" s="3"/>
      <c r="K128" s="3"/>
      <c r="L128" s="3"/>
    </row>
    <row r="129" spans="2:12" x14ac:dyDescent="0.2">
      <c r="B129" s="3">
        <v>0</v>
      </c>
      <c r="C129" s="3"/>
      <c r="E129" s="3">
        <v>0.61297999999999997</v>
      </c>
      <c r="F129" s="3"/>
      <c r="K129" s="3"/>
      <c r="L129" s="3"/>
    </row>
    <row r="130" spans="2:12" x14ac:dyDescent="0.2">
      <c r="B130" s="3">
        <v>0.25422400000000001</v>
      </c>
      <c r="C130" s="3"/>
      <c r="E130" s="3">
        <v>0</v>
      </c>
      <c r="F130" s="3"/>
      <c r="K130" s="3"/>
      <c r="L130" s="3"/>
    </row>
    <row r="131" spans="2:12" x14ac:dyDescent="0.2">
      <c r="B131" s="3">
        <v>0</v>
      </c>
      <c r="C131" s="3"/>
      <c r="E131" s="3">
        <v>0.488149</v>
      </c>
      <c r="F131" s="3"/>
      <c r="K131" s="3"/>
      <c r="L131" s="3"/>
    </row>
    <row r="132" spans="2:12" x14ac:dyDescent="0.2">
      <c r="B132" s="3">
        <v>0</v>
      </c>
      <c r="C132" s="3"/>
      <c r="E132" s="3">
        <v>0.50878900000000005</v>
      </c>
      <c r="F132" s="3"/>
      <c r="K132" s="3"/>
      <c r="L132" s="3"/>
    </row>
    <row r="133" spans="2:12" x14ac:dyDescent="0.2">
      <c r="B133" s="3">
        <v>0.34554499999999999</v>
      </c>
      <c r="C133" s="3"/>
      <c r="E133" s="3">
        <v>0.52343799999999996</v>
      </c>
      <c r="F133" s="3"/>
      <c r="K133" s="3"/>
      <c r="L133" s="3"/>
    </row>
    <row r="134" spans="2:12" x14ac:dyDescent="0.2">
      <c r="B134" s="3"/>
      <c r="C134" s="3"/>
      <c r="E134" s="3">
        <v>0.326733</v>
      </c>
      <c r="F134" s="3"/>
      <c r="K134" s="3"/>
      <c r="L134" s="3"/>
    </row>
    <row r="135" spans="2:12" x14ac:dyDescent="0.2">
      <c r="B135" s="3"/>
      <c r="C135" s="3"/>
      <c r="E135" s="3">
        <v>1.1247860000000001</v>
      </c>
      <c r="F135" s="3"/>
      <c r="K135" s="3"/>
      <c r="L135" s="3"/>
    </row>
    <row r="136" spans="2:12" x14ac:dyDescent="0.2">
      <c r="B136" s="3"/>
      <c r="C136" s="3"/>
      <c r="E136" s="3">
        <v>0.10567699999999999</v>
      </c>
      <c r="F136" s="3"/>
      <c r="K136" s="3"/>
      <c r="L136" s="3"/>
    </row>
    <row r="137" spans="2:12" x14ac:dyDescent="0.2">
      <c r="B137" s="3"/>
      <c r="C137" s="3"/>
      <c r="E137" s="3">
        <v>0.357964</v>
      </c>
      <c r="F137" s="3"/>
      <c r="K137" s="3"/>
      <c r="L137" s="3"/>
    </row>
    <row r="138" spans="2:12" x14ac:dyDescent="0.2">
      <c r="B138" s="3"/>
      <c r="C138" s="3"/>
      <c r="E138" s="3">
        <v>0.63129999999999997</v>
      </c>
      <c r="F138" s="3"/>
      <c r="K138" s="3"/>
      <c r="L138" s="3"/>
    </row>
    <row r="139" spans="2:12" x14ac:dyDescent="0.2">
      <c r="B139" s="3"/>
      <c r="C139" s="3"/>
      <c r="E139" s="3">
        <v>0.588121</v>
      </c>
      <c r="F139" s="3"/>
      <c r="K139" s="3"/>
      <c r="L139" s="3"/>
    </row>
    <row r="140" spans="2:12" x14ac:dyDescent="0.2">
      <c r="B140" s="3"/>
      <c r="C140" s="3"/>
      <c r="E140" s="3">
        <v>0.59913000000000005</v>
      </c>
      <c r="F140" s="3"/>
      <c r="K140" s="3"/>
      <c r="L140" s="3"/>
    </row>
    <row r="141" spans="2:12" x14ac:dyDescent="0.2">
      <c r="B141" s="3"/>
      <c r="C141" s="3"/>
      <c r="E141" s="3">
        <v>0.18248700000000001</v>
      </c>
      <c r="F141" s="3"/>
      <c r="K141" s="3"/>
      <c r="L141" s="3"/>
    </row>
    <row r="142" spans="2:12" x14ac:dyDescent="0.2">
      <c r="E142" s="3">
        <v>0.34499999999999997</v>
      </c>
      <c r="F142" s="3"/>
      <c r="K142" s="3"/>
      <c r="L142" s="3"/>
    </row>
    <row r="143" spans="2:12" x14ac:dyDescent="0.2">
      <c r="E143" s="3">
        <v>0.47078300000000001</v>
      </c>
      <c r="F143" s="3"/>
      <c r="K143" s="3"/>
      <c r="L143" s="3"/>
    </row>
    <row r="144" spans="2:12" x14ac:dyDescent="0.2">
      <c r="E144" s="3">
        <v>0.45594600000000002</v>
      </c>
      <c r="F144" s="3"/>
      <c r="K144" s="3"/>
      <c r="L144" s="3"/>
    </row>
    <row r="145" spans="5:12" x14ac:dyDescent="0.2">
      <c r="E145" s="3">
        <v>0.75267300000000004</v>
      </c>
      <c r="F145" s="3"/>
      <c r="K145" s="3"/>
      <c r="L145" s="3"/>
    </row>
    <row r="146" spans="5:12" x14ac:dyDescent="0.2">
      <c r="E146" s="3">
        <v>0.39752900000000002</v>
      </c>
      <c r="F146" s="3"/>
      <c r="K146" s="3"/>
      <c r="L146" s="3"/>
    </row>
    <row r="147" spans="5:12" x14ac:dyDescent="0.2">
      <c r="E147" s="3">
        <v>0.610039</v>
      </c>
      <c r="F147" s="3"/>
      <c r="K147" s="3"/>
      <c r="L147" s="3"/>
    </row>
    <row r="148" spans="5:12" x14ac:dyDescent="0.2">
      <c r="E148" s="3">
        <v>0.44710699999999998</v>
      </c>
      <c r="F148" s="3"/>
      <c r="K148" s="3"/>
      <c r="L148" s="3"/>
    </row>
    <row r="149" spans="5:12" x14ac:dyDescent="0.2">
      <c r="F149" s="3"/>
      <c r="L149" s="3"/>
    </row>
    <row r="150" spans="5:12" x14ac:dyDescent="0.2">
      <c r="F150" s="3"/>
      <c r="L150" s="3"/>
    </row>
    <row r="151" spans="5:12" x14ac:dyDescent="0.2">
      <c r="F151" s="3"/>
      <c r="L151" s="3"/>
    </row>
    <row r="152" spans="5:12" x14ac:dyDescent="0.2">
      <c r="F152" s="3"/>
      <c r="L152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6"/>
  <sheetViews>
    <sheetView tabSelected="1" zoomScale="85" zoomScaleNormal="85" workbookViewId="0">
      <selection activeCell="N13" sqref="N13"/>
    </sheetView>
  </sheetViews>
  <sheetFormatPr defaultRowHeight="14.25" x14ac:dyDescent="0.2"/>
  <cols>
    <col min="1" max="1" width="30.140625" style="2" customWidth="1"/>
    <col min="2" max="2" width="15.140625" style="2" customWidth="1"/>
    <col min="3" max="3" width="14.140625" style="2" customWidth="1"/>
    <col min="4" max="4" width="17.5703125" style="2" customWidth="1"/>
    <col min="5" max="5" width="13.5703125" style="2" customWidth="1"/>
    <col min="6" max="6" width="14" style="2" customWidth="1"/>
    <col min="7" max="7" width="15.5703125" style="2" customWidth="1"/>
    <col min="8" max="8" width="11.28515625" style="2" customWidth="1"/>
    <col min="9" max="9" width="9.140625" style="2"/>
    <col min="10" max="10" width="11.28515625" style="2" customWidth="1"/>
    <col min="11" max="11" width="12.7109375" style="2" customWidth="1"/>
    <col min="12" max="12" width="11.85546875" style="2" customWidth="1"/>
    <col min="13" max="13" width="12" style="2" customWidth="1"/>
    <col min="14" max="14" width="49.85546875" style="2" customWidth="1"/>
    <col min="15" max="15" width="10.5703125" style="2" customWidth="1"/>
    <col min="16" max="16" width="15.28515625" style="2" customWidth="1"/>
    <col min="17" max="17" width="9.140625" style="2"/>
    <col min="18" max="18" width="11.7109375" style="2" customWidth="1"/>
    <col min="19" max="19" width="9.140625" style="2"/>
    <col min="20" max="20" width="15.5703125" style="2" customWidth="1"/>
    <col min="21" max="21" width="10.140625" style="2" customWidth="1"/>
    <col min="22" max="22" width="11" style="2" customWidth="1"/>
    <col min="23" max="23" width="9.140625" style="2"/>
    <col min="24" max="24" width="15.140625" style="2" customWidth="1"/>
    <col min="25" max="25" width="11.5703125" style="2" customWidth="1"/>
    <col min="26" max="26" width="10.85546875" style="2" customWidth="1"/>
    <col min="27" max="27" width="9.140625" style="2"/>
    <col min="28" max="28" width="15.7109375" style="2" customWidth="1"/>
    <col min="29" max="16384" width="9.140625" style="2"/>
  </cols>
  <sheetData>
    <row r="1" spans="1:30" ht="15" x14ac:dyDescent="0.25">
      <c r="A1" s="1" t="s">
        <v>60</v>
      </c>
      <c r="C1" s="20" t="s">
        <v>69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16"/>
      <c r="O1" s="2" t="s">
        <v>67</v>
      </c>
      <c r="P1" s="2" t="s">
        <v>23</v>
      </c>
      <c r="Q1" s="2" t="s">
        <v>0</v>
      </c>
      <c r="R1" s="2" t="s">
        <v>1</v>
      </c>
      <c r="T1" s="2" t="s">
        <v>26</v>
      </c>
      <c r="U1" s="2" t="s">
        <v>0</v>
      </c>
      <c r="V1" s="2" t="s">
        <v>1</v>
      </c>
      <c r="X1" s="2" t="s">
        <v>27</v>
      </c>
      <c r="Y1" s="2" t="s">
        <v>0</v>
      </c>
      <c r="Z1" s="2" t="s">
        <v>1</v>
      </c>
      <c r="AB1" s="2" t="s">
        <v>28</v>
      </c>
      <c r="AC1" s="4" t="s">
        <v>24</v>
      </c>
      <c r="AD1" s="4" t="s">
        <v>25</v>
      </c>
    </row>
    <row r="2" spans="1:30" ht="15" x14ac:dyDescent="0.25">
      <c r="A2" s="1" t="s">
        <v>61</v>
      </c>
      <c r="C2" s="19" t="s">
        <v>70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Q2" s="5">
        <v>14.74211</v>
      </c>
      <c r="R2" s="5">
        <v>2.1571579999999999</v>
      </c>
      <c r="U2" s="5">
        <v>10.92625</v>
      </c>
      <c r="V2" s="5">
        <v>4.1209490000000004</v>
      </c>
      <c r="Y2" s="5">
        <v>45.606999999999999</v>
      </c>
      <c r="Z2" s="6">
        <v>1.367278</v>
      </c>
      <c r="AC2" s="3">
        <v>7.2024290000000004</v>
      </c>
      <c r="AD2" s="3">
        <v>0.103871</v>
      </c>
    </row>
    <row r="3" spans="1:30" ht="15" customHeight="1" x14ac:dyDescent="0.25">
      <c r="C3" s="16" t="s">
        <v>72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Q3" s="5">
        <v>7.8485449999999997</v>
      </c>
      <c r="R3" s="6">
        <v>1.593496</v>
      </c>
      <c r="U3" s="5">
        <v>7.660812</v>
      </c>
      <c r="V3" s="5">
        <v>2.1436760000000001</v>
      </c>
      <c r="Y3" s="5">
        <v>37.357019999999999</v>
      </c>
      <c r="Z3" s="3">
        <v>0.53240699999999996</v>
      </c>
      <c r="AC3" s="3">
        <v>0.55970600000000004</v>
      </c>
      <c r="AD3" s="3">
        <v>3.5986999999999998E-2</v>
      </c>
    </row>
    <row r="4" spans="1:30" ht="15" x14ac:dyDescent="0.25">
      <c r="A4" s="1" t="s">
        <v>62</v>
      </c>
      <c r="Q4" s="5">
        <v>7.2024290000000004</v>
      </c>
      <c r="R4" s="3">
        <v>0.82916800000000002</v>
      </c>
      <c r="U4" s="5">
        <v>3.639983</v>
      </c>
      <c r="V4" s="3">
        <v>1.0111790000000001</v>
      </c>
      <c r="Y4" s="5">
        <v>31.608750000000001</v>
      </c>
      <c r="Z4" s="3">
        <v>5.5229E-2</v>
      </c>
      <c r="AC4" s="3">
        <v>1.9140740000000001</v>
      </c>
      <c r="AD4" s="3">
        <v>5.8307999999999999E-2</v>
      </c>
    </row>
    <row r="5" spans="1:30" ht="15" x14ac:dyDescent="0.25">
      <c r="C5" s="1" t="s">
        <v>71</v>
      </c>
      <c r="Q5" s="5">
        <v>3.4265729999999999</v>
      </c>
      <c r="R5" s="3">
        <v>0.64367799999999997</v>
      </c>
      <c r="U5" s="5">
        <v>2.8790840000000002</v>
      </c>
      <c r="V5" s="3">
        <v>1.011029</v>
      </c>
      <c r="Y5" s="5">
        <v>19.244859999999999</v>
      </c>
      <c r="Z5" s="3">
        <v>4.2987999999999998E-2</v>
      </c>
      <c r="AC5" s="3">
        <v>0.24718899999999999</v>
      </c>
      <c r="AD5" s="3">
        <v>-6.9699999999999996E-3</v>
      </c>
    </row>
    <row r="6" spans="1:30" x14ac:dyDescent="0.2">
      <c r="A6" s="2" t="s">
        <v>29</v>
      </c>
      <c r="I6" s="2" t="s">
        <v>30</v>
      </c>
      <c r="Q6" s="5">
        <v>2.607367</v>
      </c>
      <c r="R6" s="3">
        <v>0.61984499999999998</v>
      </c>
      <c r="U6" s="5">
        <v>2.469293</v>
      </c>
      <c r="V6" s="3">
        <v>0.95994100000000004</v>
      </c>
      <c r="Y6" s="5">
        <v>15.5749</v>
      </c>
      <c r="Z6" s="3"/>
      <c r="AC6" s="3">
        <v>8.6999999999999994E-2</v>
      </c>
      <c r="AD6" s="3">
        <v>0.64367799999999997</v>
      </c>
    </row>
    <row r="7" spans="1:30" x14ac:dyDescent="0.2">
      <c r="A7" s="7"/>
      <c r="B7" s="7" t="s">
        <v>0</v>
      </c>
      <c r="C7" s="7" t="s">
        <v>0</v>
      </c>
      <c r="D7" s="7" t="s">
        <v>1</v>
      </c>
      <c r="E7" s="7" t="s">
        <v>1</v>
      </c>
      <c r="F7" s="7" t="s">
        <v>31</v>
      </c>
      <c r="G7" s="7" t="s">
        <v>32</v>
      </c>
      <c r="I7" s="7"/>
      <c r="J7" s="7" t="s">
        <v>0</v>
      </c>
      <c r="K7" s="7" t="s">
        <v>0</v>
      </c>
      <c r="L7" s="7" t="s">
        <v>1</v>
      </c>
      <c r="M7" s="7" t="s">
        <v>1</v>
      </c>
      <c r="Q7" s="5">
        <v>1.9140740000000001</v>
      </c>
      <c r="R7" s="3">
        <v>0.59055599999999997</v>
      </c>
      <c r="U7" s="5">
        <v>2.3339430000000001</v>
      </c>
      <c r="V7" s="3">
        <v>0.79858099999999999</v>
      </c>
      <c r="Y7" s="5">
        <v>8.4139859999999995</v>
      </c>
      <c r="Z7" s="3"/>
      <c r="AC7" s="3">
        <v>2.607367</v>
      </c>
      <c r="AD7" s="3">
        <v>2.6681E-2</v>
      </c>
    </row>
    <row r="8" spans="1:30" x14ac:dyDescent="0.2">
      <c r="A8" s="7" t="s">
        <v>33</v>
      </c>
      <c r="B8" s="7" t="s">
        <v>34</v>
      </c>
      <c r="C8" s="7" t="s">
        <v>35</v>
      </c>
      <c r="D8" s="7" t="s">
        <v>34</v>
      </c>
      <c r="E8" s="7" t="s">
        <v>35</v>
      </c>
      <c r="F8" s="7"/>
      <c r="G8" s="7"/>
      <c r="I8" s="7" t="s">
        <v>36</v>
      </c>
      <c r="J8" s="7" t="s">
        <v>34</v>
      </c>
      <c r="K8" s="7" t="s">
        <v>35</v>
      </c>
      <c r="L8" s="7" t="s">
        <v>34</v>
      </c>
      <c r="M8" s="7" t="s">
        <v>35</v>
      </c>
      <c r="Q8" s="3">
        <v>1.100806</v>
      </c>
      <c r="R8" s="3">
        <v>0.34791800000000001</v>
      </c>
      <c r="U8" s="3">
        <v>0.95455900000000005</v>
      </c>
      <c r="V8" s="3">
        <v>0.75320600000000004</v>
      </c>
      <c r="Y8" s="5">
        <v>8.1707319999999992</v>
      </c>
      <c r="Z8" s="3"/>
      <c r="AC8" s="3">
        <v>0.67385399999999995</v>
      </c>
      <c r="AD8" s="3">
        <v>3.5256000000000003E-2</v>
      </c>
    </row>
    <row r="9" spans="1:30" ht="15" x14ac:dyDescent="0.25">
      <c r="A9" s="7" t="s">
        <v>23</v>
      </c>
      <c r="B9" s="7">
        <v>25</v>
      </c>
      <c r="C9" s="7">
        <v>23</v>
      </c>
      <c r="D9" s="7">
        <v>5</v>
      </c>
      <c r="E9" s="7">
        <v>32</v>
      </c>
      <c r="F9" s="7">
        <f>SUM(B9:C9)</f>
        <v>48</v>
      </c>
      <c r="G9" s="7">
        <f>SUM(D9:E9)</f>
        <v>37</v>
      </c>
      <c r="I9" s="7" t="s">
        <v>37</v>
      </c>
      <c r="J9" s="18">
        <f>B9/(B9+C9)*100</f>
        <v>52.083333333333336</v>
      </c>
      <c r="K9" s="8">
        <f>C9/(B9+C9)*100</f>
        <v>47.916666666666671</v>
      </c>
      <c r="L9" s="18">
        <f>D9/(D9+E9)*100</f>
        <v>13.513513513513514</v>
      </c>
      <c r="M9" s="8">
        <f>E9/(D9+E9)*100</f>
        <v>86.486486486486484</v>
      </c>
      <c r="Q9" s="3">
        <v>1.0356160000000001</v>
      </c>
      <c r="R9" s="3">
        <v>0.31125799999999998</v>
      </c>
      <c r="U9" s="3">
        <v>0.89639599999999997</v>
      </c>
      <c r="V9" s="3">
        <v>0.66158099999999997</v>
      </c>
      <c r="Y9" s="6">
        <v>1.7366490000000001</v>
      </c>
      <c r="Z9" s="3"/>
      <c r="AC9" s="3">
        <v>0.24280299999999999</v>
      </c>
      <c r="AD9" s="3">
        <v>0.31125799999999998</v>
      </c>
    </row>
    <row r="10" spans="1:30" ht="15" x14ac:dyDescent="0.25">
      <c r="A10" s="7" t="s">
        <v>26</v>
      </c>
      <c r="B10" s="7">
        <v>13</v>
      </c>
      <c r="C10" s="7">
        <v>30</v>
      </c>
      <c r="D10" s="7">
        <v>5</v>
      </c>
      <c r="E10" s="7">
        <v>34</v>
      </c>
      <c r="F10" s="7">
        <f t="shared" ref="F10:F13" si="0">SUM(B10:C10)</f>
        <v>43</v>
      </c>
      <c r="G10" s="7">
        <f t="shared" ref="G10:G13" si="1">SUM(D10:E10)</f>
        <v>39</v>
      </c>
      <c r="I10" s="7" t="s">
        <v>38</v>
      </c>
      <c r="J10" s="18">
        <f>B10/(B10+C10)*100</f>
        <v>30.232558139534881</v>
      </c>
      <c r="K10" s="8">
        <f>C10/(B10+C10)*100</f>
        <v>69.767441860465112</v>
      </c>
      <c r="L10" s="18">
        <f>D10/(D10+E10)*100</f>
        <v>12.820512820512819</v>
      </c>
      <c r="M10" s="8">
        <f>E10/(D10+E10)*100</f>
        <v>87.179487179487182</v>
      </c>
      <c r="Q10" s="3">
        <v>0.67385399999999995</v>
      </c>
      <c r="R10" s="3">
        <v>0.30933899999999998</v>
      </c>
      <c r="U10" s="3">
        <v>0.85385500000000003</v>
      </c>
      <c r="V10" s="3">
        <v>0.66125699999999998</v>
      </c>
      <c r="Y10" s="6">
        <v>1.7</v>
      </c>
      <c r="Z10" s="3"/>
      <c r="AC10" s="3">
        <v>7.8485449999999997</v>
      </c>
      <c r="AD10" s="3">
        <v>0.139073</v>
      </c>
    </row>
    <row r="11" spans="1:30" ht="15" x14ac:dyDescent="0.25">
      <c r="A11" s="7" t="s">
        <v>27</v>
      </c>
      <c r="B11" s="7">
        <v>16</v>
      </c>
      <c r="C11" s="7">
        <v>33</v>
      </c>
      <c r="D11" s="7">
        <v>10</v>
      </c>
      <c r="E11" s="7">
        <v>79</v>
      </c>
      <c r="F11" s="7">
        <f t="shared" si="0"/>
        <v>49</v>
      </c>
      <c r="G11" s="7">
        <f t="shared" si="1"/>
        <v>89</v>
      </c>
      <c r="I11" s="7" t="s">
        <v>39</v>
      </c>
      <c r="J11" s="18">
        <f>B11/(B11+C11)*100</f>
        <v>32.653061224489797</v>
      </c>
      <c r="K11" s="8">
        <f>C11/(B11+C11)*100</f>
        <v>67.346938775510196</v>
      </c>
      <c r="L11" s="18">
        <f>D11/(D11+E11)*100</f>
        <v>11.235955056179774</v>
      </c>
      <c r="M11" s="8">
        <f>E11/(D11+E11)*100</f>
        <v>88.764044943820224</v>
      </c>
      <c r="Q11" s="3">
        <v>0.57737400000000005</v>
      </c>
      <c r="R11" s="3">
        <v>0.27671099999999998</v>
      </c>
      <c r="U11" s="3">
        <v>0.82767299999999999</v>
      </c>
      <c r="V11" s="3">
        <v>0.65551499999999996</v>
      </c>
      <c r="Y11" s="3">
        <v>0.82030099999999995</v>
      </c>
      <c r="Z11" s="3"/>
      <c r="AC11" s="3">
        <v>0.323133</v>
      </c>
      <c r="AD11" s="3">
        <v>2.1571579999999999</v>
      </c>
    </row>
    <row r="12" spans="1:30" ht="15" x14ac:dyDescent="0.25">
      <c r="A12" s="7" t="s">
        <v>40</v>
      </c>
      <c r="B12" s="7">
        <v>16</v>
      </c>
      <c r="C12" s="7">
        <v>11</v>
      </c>
      <c r="D12" s="7">
        <v>1</v>
      </c>
      <c r="E12" s="7">
        <v>3</v>
      </c>
      <c r="F12" s="7">
        <f t="shared" si="0"/>
        <v>27</v>
      </c>
      <c r="G12" s="7">
        <f t="shared" si="1"/>
        <v>4</v>
      </c>
      <c r="I12" s="7" t="s">
        <v>41</v>
      </c>
      <c r="J12" s="18">
        <f>B12/(B12+C12)*100</f>
        <v>59.259259259259252</v>
      </c>
      <c r="K12" s="8">
        <f>C12/(B12+C12)*100</f>
        <v>40.74074074074074</v>
      </c>
      <c r="L12" s="18">
        <f>D12/(D12+E12)*100</f>
        <v>25</v>
      </c>
      <c r="M12" s="8">
        <f>E12/(D12+E12)*100</f>
        <v>75</v>
      </c>
      <c r="Q12" s="3">
        <v>0.55970600000000004</v>
      </c>
      <c r="R12" s="3">
        <v>0.17780000000000001</v>
      </c>
      <c r="U12" s="3">
        <v>0.81632199999999999</v>
      </c>
      <c r="V12" s="3">
        <v>0.65524899999999997</v>
      </c>
      <c r="Y12" s="3">
        <v>0.72389400000000004</v>
      </c>
      <c r="Z12" s="3"/>
      <c r="AC12" s="3">
        <v>1.3838E-2</v>
      </c>
      <c r="AD12" s="3">
        <v>2.9059000000000001E-2</v>
      </c>
    </row>
    <row r="13" spans="1:30" ht="15" x14ac:dyDescent="0.25">
      <c r="A13" s="7" t="s">
        <v>42</v>
      </c>
      <c r="B13" s="7">
        <v>7</v>
      </c>
      <c r="C13" s="7">
        <v>13</v>
      </c>
      <c r="D13" s="7">
        <v>1</v>
      </c>
      <c r="E13" s="7">
        <v>11</v>
      </c>
      <c r="F13" s="7">
        <f t="shared" si="0"/>
        <v>20</v>
      </c>
      <c r="G13" s="7">
        <f t="shared" si="1"/>
        <v>12</v>
      </c>
      <c r="I13" s="7" t="s">
        <v>43</v>
      </c>
      <c r="J13" s="18">
        <f>B13/(B13+C13)*100</f>
        <v>35</v>
      </c>
      <c r="K13" s="8">
        <f>C13/(B13+C13)*100</f>
        <v>65</v>
      </c>
      <c r="L13" s="18">
        <f>D13/(D13+E13)*100</f>
        <v>8.3333333333333321</v>
      </c>
      <c r="M13" s="8">
        <f>E13/(D13+E13)*100</f>
        <v>91.666666666666657</v>
      </c>
      <c r="Q13" s="3">
        <v>0.323133</v>
      </c>
      <c r="R13" s="3">
        <v>0.139073</v>
      </c>
      <c r="U13" s="3">
        <v>0.76480099999999995</v>
      </c>
      <c r="V13" s="3">
        <v>0.60303099999999998</v>
      </c>
      <c r="Y13" s="3">
        <v>0.40688099999999999</v>
      </c>
      <c r="Z13" s="3"/>
      <c r="AC13" s="3">
        <v>0.22892999999999999</v>
      </c>
      <c r="AD13" s="3">
        <v>0.59055599999999997</v>
      </c>
    </row>
    <row r="14" spans="1:30" x14ac:dyDescent="0.2">
      <c r="A14" s="7" t="s">
        <v>44</v>
      </c>
      <c r="B14" s="7">
        <f t="shared" ref="B14:G14" si="2">SUM(B9:B13)</f>
        <v>77</v>
      </c>
      <c r="C14" s="7">
        <f t="shared" si="2"/>
        <v>110</v>
      </c>
      <c r="D14" s="7">
        <f t="shared" si="2"/>
        <v>22</v>
      </c>
      <c r="E14" s="7">
        <f t="shared" si="2"/>
        <v>159</v>
      </c>
      <c r="F14" s="7">
        <f t="shared" si="2"/>
        <v>187</v>
      </c>
      <c r="G14" s="7">
        <f t="shared" si="2"/>
        <v>181</v>
      </c>
      <c r="J14" s="9"/>
      <c r="K14" s="9"/>
      <c r="L14" s="9"/>
      <c r="M14" s="9"/>
      <c r="Q14" s="3">
        <v>0.24718899999999999</v>
      </c>
      <c r="R14" s="3">
        <v>0.103871</v>
      </c>
      <c r="U14" s="3">
        <v>0.67213100000000003</v>
      </c>
      <c r="V14" s="3">
        <v>0.57564300000000002</v>
      </c>
      <c r="Y14" s="3">
        <v>0.24982799999999999</v>
      </c>
      <c r="Z14" s="3"/>
      <c r="AC14" s="3">
        <v>1.100806</v>
      </c>
      <c r="AD14" s="3">
        <v>0.61984499999999998</v>
      </c>
    </row>
    <row r="15" spans="1:30" x14ac:dyDescent="0.2">
      <c r="A15" s="7" t="s">
        <v>36</v>
      </c>
      <c r="B15" s="8">
        <f>B14/F14*100</f>
        <v>41.17647058823529</v>
      </c>
      <c r="C15" s="8"/>
      <c r="D15" s="8">
        <f>D14/G14*100</f>
        <v>12.154696132596685</v>
      </c>
      <c r="E15" s="8"/>
      <c r="F15" s="7"/>
      <c r="G15" s="7"/>
      <c r="Q15" s="3">
        <v>0.24280299999999999</v>
      </c>
      <c r="R15" s="3">
        <v>5.8307999999999999E-2</v>
      </c>
      <c r="U15" s="3">
        <v>0.63100100000000003</v>
      </c>
      <c r="V15" s="3">
        <v>0.55892699999999995</v>
      </c>
      <c r="Y15" s="3">
        <v>0.242979</v>
      </c>
      <c r="Z15" s="3"/>
      <c r="AC15" s="3">
        <v>3.4265729999999999</v>
      </c>
      <c r="AD15" s="3">
        <v>4.6295999999999997E-2</v>
      </c>
    </row>
    <row r="16" spans="1:30" x14ac:dyDescent="0.2">
      <c r="Q16" s="3">
        <v>0.22892999999999999</v>
      </c>
      <c r="R16" s="3">
        <v>4.6295999999999997E-2</v>
      </c>
      <c r="U16" s="3">
        <v>0.62824800000000003</v>
      </c>
      <c r="V16" s="3">
        <v>0.54028399999999999</v>
      </c>
      <c r="Y16" s="3">
        <v>0.12901899999999999</v>
      </c>
      <c r="Z16" s="3"/>
      <c r="AC16" s="3">
        <v>0.157365</v>
      </c>
      <c r="AD16" s="3">
        <v>1.593496</v>
      </c>
    </row>
    <row r="17" spans="1:30" x14ac:dyDescent="0.2">
      <c r="A17" s="10" t="s">
        <v>45</v>
      </c>
      <c r="Q17" s="3">
        <v>0.162106</v>
      </c>
      <c r="R17" s="3">
        <v>3.5986999999999998E-2</v>
      </c>
      <c r="U17" s="3">
        <v>0.60774600000000001</v>
      </c>
      <c r="V17" s="3">
        <v>0.53321399999999997</v>
      </c>
      <c r="Y17" s="3">
        <v>7.7461000000000002E-2</v>
      </c>
      <c r="Z17" s="3"/>
      <c r="AC17" s="3">
        <v>0.57737400000000005</v>
      </c>
      <c r="AD17" s="3">
        <v>0.34791800000000001</v>
      </c>
    </row>
    <row r="18" spans="1:30" x14ac:dyDescent="0.2">
      <c r="A18" s="2" t="s">
        <v>44</v>
      </c>
      <c r="G18" s="9"/>
      <c r="H18" s="9"/>
      <c r="Q18" s="3">
        <v>0.157365</v>
      </c>
      <c r="R18" s="3">
        <v>3.5256000000000003E-2</v>
      </c>
      <c r="U18" s="3">
        <v>0.59124699999999997</v>
      </c>
      <c r="V18" s="3">
        <v>0.52018799999999998</v>
      </c>
      <c r="Y18" s="3">
        <v>6.6569000000000003E-2</v>
      </c>
      <c r="Z18" s="3"/>
      <c r="AC18" s="3">
        <v>9.4959000000000002E-2</v>
      </c>
      <c r="AD18" s="3">
        <v>0.30933899999999998</v>
      </c>
    </row>
    <row r="19" spans="1:30" x14ac:dyDescent="0.2">
      <c r="A19" s="7"/>
      <c r="B19" s="7" t="s">
        <v>46</v>
      </c>
      <c r="C19" s="7" t="s">
        <v>47</v>
      </c>
      <c r="D19" s="7" t="s">
        <v>48</v>
      </c>
      <c r="E19" s="7" t="s">
        <v>49</v>
      </c>
      <c r="Q19" s="3">
        <v>0.15667400000000001</v>
      </c>
      <c r="R19" s="3">
        <v>2.9059000000000001E-2</v>
      </c>
      <c r="U19" s="3">
        <v>0.55408800000000002</v>
      </c>
      <c r="V19" s="3">
        <v>0.499726</v>
      </c>
      <c r="Y19" s="3">
        <v>7.463E-3</v>
      </c>
      <c r="Z19" s="3"/>
      <c r="AC19" s="3">
        <v>0.15667400000000001</v>
      </c>
      <c r="AD19" s="3">
        <v>0.17780000000000001</v>
      </c>
    </row>
    <row r="20" spans="1:30" ht="15" x14ac:dyDescent="0.25">
      <c r="A20" s="7" t="s">
        <v>50</v>
      </c>
      <c r="B20" s="7">
        <v>77</v>
      </c>
      <c r="C20" s="7">
        <v>110</v>
      </c>
      <c r="D20" s="17">
        <f>B20/(B20+C20)*100</f>
        <v>41.17647058823529</v>
      </c>
      <c r="E20" s="7">
        <f>SUM(B20:C20)</f>
        <v>187</v>
      </c>
      <c r="Q20" s="3">
        <v>0.12740899999999999</v>
      </c>
      <c r="R20" s="3">
        <v>2.8060000000000002E-2</v>
      </c>
      <c r="U20" s="3">
        <v>0.55216100000000001</v>
      </c>
      <c r="V20" s="3">
        <v>0.47551100000000002</v>
      </c>
      <c r="Y20" s="3">
        <v>1.5709999999999999E-3</v>
      </c>
      <c r="Z20" s="3"/>
      <c r="AC20" s="3">
        <v>8.9221999999999996E-2</v>
      </c>
      <c r="AD20" s="3">
        <v>0.27671099999999998</v>
      </c>
    </row>
    <row r="21" spans="1:30" ht="15" x14ac:dyDescent="0.25">
      <c r="A21" s="7" t="s">
        <v>51</v>
      </c>
      <c r="B21" s="7">
        <v>22</v>
      </c>
      <c r="C21" s="7">
        <v>159</v>
      </c>
      <c r="D21" s="17">
        <f>B21/(B21+C21)*100</f>
        <v>12.154696132596685</v>
      </c>
      <c r="E21" s="7">
        <f>SUM(B21:C21)</f>
        <v>181</v>
      </c>
      <c r="Q21" s="3">
        <v>0.10735</v>
      </c>
      <c r="R21" s="3">
        <v>2.6681E-2</v>
      </c>
      <c r="U21" s="3">
        <v>0.46325</v>
      </c>
      <c r="V21" s="3">
        <v>0.47165499999999999</v>
      </c>
      <c r="Y21" s="3">
        <v>-1.5990000000000001E-2</v>
      </c>
      <c r="Z21" s="3"/>
      <c r="AC21" s="3">
        <v>0.12740899999999999</v>
      </c>
      <c r="AD21" s="3">
        <v>2.1368000000000002E-2</v>
      </c>
    </row>
    <row r="22" spans="1:30" x14ac:dyDescent="0.2">
      <c r="Q22" s="3">
        <v>9.4959000000000002E-2</v>
      </c>
      <c r="R22" s="3">
        <v>2.1368000000000002E-2</v>
      </c>
      <c r="U22" s="3">
        <v>0.45967200000000003</v>
      </c>
      <c r="V22" s="3">
        <v>0.46512700000000001</v>
      </c>
      <c r="Y22" s="3">
        <v>-4.0820000000000002E-2</v>
      </c>
      <c r="Z22" s="3"/>
      <c r="AC22" s="3">
        <v>-6.77E-3</v>
      </c>
      <c r="AD22" s="3">
        <v>2.8060000000000002E-2</v>
      </c>
    </row>
    <row r="23" spans="1:30" ht="15" x14ac:dyDescent="0.25">
      <c r="A23" s="1" t="s">
        <v>63</v>
      </c>
      <c r="Q23" s="3">
        <v>8.9221999999999996E-2</v>
      </c>
      <c r="R23" s="3">
        <v>-6.9699999999999996E-3</v>
      </c>
      <c r="U23" s="3">
        <v>0.45448699999999997</v>
      </c>
      <c r="V23" s="3">
        <v>0.462227</v>
      </c>
      <c r="Y23" s="3">
        <v>-0.57894999999999996</v>
      </c>
      <c r="Z23" s="3"/>
      <c r="AC23" s="3">
        <v>0.10735</v>
      </c>
      <c r="AD23" s="3">
        <v>0.82916800000000002</v>
      </c>
    </row>
    <row r="24" spans="1:30" x14ac:dyDescent="0.2">
      <c r="Q24" s="3">
        <v>8.6999999999999994E-2</v>
      </c>
      <c r="R24" s="3"/>
      <c r="U24" s="3">
        <v>0.44790799999999997</v>
      </c>
      <c r="V24" s="3">
        <v>0.44758500000000001</v>
      </c>
      <c r="Y24" s="3">
        <v>-3.9</v>
      </c>
      <c r="Z24" s="3"/>
      <c r="AC24" s="3">
        <v>14.74211</v>
      </c>
      <c r="AD24" s="3">
        <v>0.25283</v>
      </c>
    </row>
    <row r="25" spans="1:30" x14ac:dyDescent="0.2">
      <c r="A25" s="2" t="s">
        <v>29</v>
      </c>
      <c r="I25" s="2" t="s">
        <v>30</v>
      </c>
      <c r="Q25" s="3">
        <v>5.7799999999999997E-2</v>
      </c>
      <c r="R25" s="3"/>
      <c r="U25" s="3">
        <v>0.440386</v>
      </c>
      <c r="V25" s="3">
        <v>0.41977100000000001</v>
      </c>
      <c r="Y25" s="3">
        <v>-34.700000000000003</v>
      </c>
      <c r="Z25" s="3"/>
      <c r="AC25" s="3">
        <v>1.0356160000000001</v>
      </c>
      <c r="AD25" s="3">
        <v>0.54028399999999999</v>
      </c>
    </row>
    <row r="26" spans="1:30" x14ac:dyDescent="0.2">
      <c r="A26" s="7"/>
      <c r="B26" s="7" t="s">
        <v>0</v>
      </c>
      <c r="C26" s="7" t="s">
        <v>0</v>
      </c>
      <c r="D26" s="7" t="s">
        <v>1</v>
      </c>
      <c r="E26" s="7" t="s">
        <v>1</v>
      </c>
      <c r="F26" s="7" t="s">
        <v>31</v>
      </c>
      <c r="G26" s="7" t="s">
        <v>32</v>
      </c>
      <c r="I26" s="7"/>
      <c r="J26" s="7" t="s">
        <v>0</v>
      </c>
      <c r="K26" s="7" t="s">
        <v>0</v>
      </c>
      <c r="L26" s="7" t="s">
        <v>1</v>
      </c>
      <c r="M26" s="7" t="s">
        <v>1</v>
      </c>
      <c r="Q26" s="3">
        <v>4.1378999999999999E-2</v>
      </c>
      <c r="R26" s="3"/>
      <c r="U26" s="3">
        <v>0.40963100000000002</v>
      </c>
      <c r="V26" s="3">
        <v>0.38576700000000003</v>
      </c>
      <c r="AC26" s="3">
        <v>-5.0040000000000001E-2</v>
      </c>
      <c r="AD26" s="3">
        <v>0.65524899999999997</v>
      </c>
    </row>
    <row r="27" spans="1:30" x14ac:dyDescent="0.2">
      <c r="A27" s="7" t="s">
        <v>33</v>
      </c>
      <c r="B27" s="7" t="s">
        <v>34</v>
      </c>
      <c r="C27" s="7" t="s">
        <v>35</v>
      </c>
      <c r="D27" s="7" t="s">
        <v>34</v>
      </c>
      <c r="E27" s="7" t="s">
        <v>35</v>
      </c>
      <c r="F27" s="7"/>
      <c r="G27" s="7"/>
      <c r="I27" s="7" t="s">
        <v>36</v>
      </c>
      <c r="J27" s="7" t="s">
        <v>34</v>
      </c>
      <c r="K27" s="7" t="s">
        <v>35</v>
      </c>
      <c r="L27" s="7" t="s">
        <v>34</v>
      </c>
      <c r="M27" s="7" t="s">
        <v>35</v>
      </c>
      <c r="Q27" s="3">
        <v>1.3838E-2</v>
      </c>
      <c r="R27" s="3"/>
      <c r="U27" s="3">
        <v>0.36576500000000001</v>
      </c>
      <c r="V27" s="3">
        <v>0.35642099999999999</v>
      </c>
      <c r="AC27" s="3">
        <v>-7.62E-3</v>
      </c>
      <c r="AD27" s="3">
        <v>0.30228300000000002</v>
      </c>
    </row>
    <row r="28" spans="1:30" ht="15" x14ac:dyDescent="0.25">
      <c r="A28" s="7" t="s">
        <v>23</v>
      </c>
      <c r="B28" s="11">
        <v>11</v>
      </c>
      <c r="C28" s="11">
        <v>7</v>
      </c>
      <c r="D28" s="11">
        <v>0</v>
      </c>
      <c r="E28" s="11">
        <v>46</v>
      </c>
      <c r="F28" s="7">
        <f>SUM(B28:C28)</f>
        <v>18</v>
      </c>
      <c r="G28" s="7">
        <f>SUM(D28:E28)</f>
        <v>46</v>
      </c>
      <c r="I28" s="7" t="s">
        <v>37</v>
      </c>
      <c r="J28" s="18">
        <f>B28/(B28+C28)*100</f>
        <v>61.111111111111114</v>
      </c>
      <c r="K28" s="8">
        <f>C28/(B28+C28)*100</f>
        <v>38.888888888888893</v>
      </c>
      <c r="L28" s="18">
        <f>D28/(D28+E28)*100</f>
        <v>0</v>
      </c>
      <c r="M28" s="8">
        <f>E28/(D28+E28)*100</f>
        <v>100</v>
      </c>
      <c r="Q28" s="3">
        <v>-6.77E-3</v>
      </c>
      <c r="R28" s="3"/>
      <c r="U28" s="3">
        <v>0.353744</v>
      </c>
      <c r="V28" s="3">
        <v>0.30228300000000002</v>
      </c>
      <c r="AC28" s="3">
        <v>0.162106</v>
      </c>
      <c r="AD28" s="3">
        <v>4.1209490000000004</v>
      </c>
    </row>
    <row r="29" spans="1:30" ht="15" x14ac:dyDescent="0.25">
      <c r="A29" s="7" t="s">
        <v>26</v>
      </c>
      <c r="B29" s="11">
        <v>7</v>
      </c>
      <c r="C29" s="11">
        <v>7</v>
      </c>
      <c r="D29" s="11">
        <v>5</v>
      </c>
      <c r="E29" s="11">
        <v>55</v>
      </c>
      <c r="F29" s="7">
        <f t="shared" ref="F29:F30" si="3">SUM(B29:C29)</f>
        <v>14</v>
      </c>
      <c r="G29" s="7">
        <f t="shared" ref="G29:G30" si="4">SUM(D29:E29)</f>
        <v>60</v>
      </c>
      <c r="I29" s="7" t="s">
        <v>38</v>
      </c>
      <c r="J29" s="18">
        <f>B29/(B29+C29)*100</f>
        <v>50</v>
      </c>
      <c r="K29" s="8">
        <f>C29/(B29+C29)*100</f>
        <v>50</v>
      </c>
      <c r="L29" s="18">
        <f>D29/(D29+E29)*100</f>
        <v>8.3333333333333321</v>
      </c>
      <c r="M29" s="8">
        <f>E29/(D29+E29)*100</f>
        <v>91.666666666666657</v>
      </c>
      <c r="Q29" s="3">
        <v>-7.62E-3</v>
      </c>
      <c r="R29" s="3"/>
      <c r="U29" s="3">
        <v>0.33526499999999998</v>
      </c>
      <c r="V29" s="3">
        <v>0.29520999999999997</v>
      </c>
      <c r="AC29" s="3">
        <v>5.7799999999999997E-2</v>
      </c>
      <c r="AD29" s="3">
        <v>0.29520999999999997</v>
      </c>
    </row>
    <row r="30" spans="1:30" ht="15" x14ac:dyDescent="0.25">
      <c r="A30" s="7" t="s">
        <v>27</v>
      </c>
      <c r="B30" s="11">
        <v>17</v>
      </c>
      <c r="C30" s="11">
        <v>11</v>
      </c>
      <c r="D30" s="11">
        <v>2</v>
      </c>
      <c r="E30" s="11">
        <v>15</v>
      </c>
      <c r="F30" s="7">
        <f t="shared" si="3"/>
        <v>28</v>
      </c>
      <c r="G30" s="7">
        <f t="shared" si="4"/>
        <v>17</v>
      </c>
      <c r="I30" s="7" t="s">
        <v>39</v>
      </c>
      <c r="J30" s="18">
        <f>B30/(B30+C30)*100</f>
        <v>60.714285714285708</v>
      </c>
      <c r="K30" s="8">
        <f>C30/(B30+C30)*100</f>
        <v>39.285714285714285</v>
      </c>
      <c r="L30" s="18">
        <f>D30/(D30+E30)*100</f>
        <v>11.76470588235294</v>
      </c>
      <c r="M30" s="8">
        <f>E30/(D30+E30)*100</f>
        <v>88.235294117647058</v>
      </c>
      <c r="Q30" s="3">
        <v>-5.0040000000000001E-2</v>
      </c>
      <c r="U30" s="3">
        <v>0.329988</v>
      </c>
      <c r="V30" s="3">
        <v>0.287713</v>
      </c>
      <c r="AC30" s="3">
        <v>4.1378999999999999E-2</v>
      </c>
      <c r="AD30" s="3">
        <v>0.47551100000000002</v>
      </c>
    </row>
    <row r="31" spans="1:30" x14ac:dyDescent="0.2">
      <c r="A31" s="7" t="s">
        <v>52</v>
      </c>
      <c r="B31" s="7">
        <f>SUM(B28:B30)</f>
        <v>35</v>
      </c>
      <c r="C31" s="7">
        <f t="shared" ref="C31:G31" si="5">SUM(C28:C30)</f>
        <v>25</v>
      </c>
      <c r="D31" s="7">
        <f t="shared" si="5"/>
        <v>7</v>
      </c>
      <c r="E31" s="7">
        <f t="shared" si="5"/>
        <v>116</v>
      </c>
      <c r="F31" s="7">
        <f t="shared" si="5"/>
        <v>60</v>
      </c>
      <c r="G31" s="7">
        <f t="shared" si="5"/>
        <v>123</v>
      </c>
      <c r="R31" s="3"/>
      <c r="U31" s="3">
        <v>0.31875399999999998</v>
      </c>
      <c r="V31" s="3">
        <v>0.25283</v>
      </c>
      <c r="AC31" s="3">
        <v>0.85385500000000003</v>
      </c>
      <c r="AD31" s="3">
        <v>0.55892699999999995</v>
      </c>
    </row>
    <row r="32" spans="1:30" x14ac:dyDescent="0.2">
      <c r="A32" s="7" t="s">
        <v>36</v>
      </c>
      <c r="B32" s="8">
        <f>B31/F31*100</f>
        <v>58.333333333333336</v>
      </c>
      <c r="C32" s="8"/>
      <c r="D32" s="8">
        <f>D31/G31*100</f>
        <v>5.6910569105691051</v>
      </c>
      <c r="E32" s="7"/>
      <c r="F32" s="7"/>
      <c r="G32" s="7"/>
      <c r="U32" s="3">
        <v>0.29316300000000001</v>
      </c>
      <c r="V32" s="3">
        <v>0.25113799999999997</v>
      </c>
      <c r="AC32" s="3">
        <v>0.440386</v>
      </c>
      <c r="AD32" s="3">
        <v>1.0111790000000001</v>
      </c>
    </row>
    <row r="33" spans="1:30" x14ac:dyDescent="0.2">
      <c r="U33" s="3">
        <v>0.28241699999999997</v>
      </c>
      <c r="V33" s="3">
        <v>0.178198</v>
      </c>
      <c r="AC33" s="3">
        <v>0.44790799999999997</v>
      </c>
      <c r="AD33" s="3">
        <v>0.60303099999999998</v>
      </c>
    </row>
    <row r="34" spans="1:30" x14ac:dyDescent="0.2">
      <c r="A34" s="10" t="s">
        <v>45</v>
      </c>
      <c r="U34" s="3">
        <v>0.20934700000000001</v>
      </c>
      <c r="AC34" s="3">
        <v>0.36576500000000001</v>
      </c>
      <c r="AD34" s="3">
        <v>2.1436760000000001</v>
      </c>
    </row>
    <row r="35" spans="1:30" x14ac:dyDescent="0.2">
      <c r="A35" s="2" t="s">
        <v>52</v>
      </c>
      <c r="U35" s="3">
        <v>0.205485</v>
      </c>
      <c r="V35" s="3"/>
      <c r="AC35" s="3">
        <v>0.40963100000000002</v>
      </c>
      <c r="AD35" s="3">
        <v>0.46512700000000001</v>
      </c>
    </row>
    <row r="36" spans="1:30" x14ac:dyDescent="0.2">
      <c r="A36" s="7"/>
      <c r="B36" s="7" t="s">
        <v>46</v>
      </c>
      <c r="C36" s="7" t="s">
        <v>47</v>
      </c>
      <c r="D36" s="7" t="s">
        <v>48</v>
      </c>
      <c r="E36" s="7" t="s">
        <v>49</v>
      </c>
      <c r="U36" s="3">
        <v>0.19947999999999999</v>
      </c>
      <c r="V36" s="3"/>
      <c r="AC36" s="3">
        <v>0.67213100000000003</v>
      </c>
      <c r="AD36" s="3">
        <v>0.35642099999999999</v>
      </c>
    </row>
    <row r="37" spans="1:30" ht="15" x14ac:dyDescent="0.25">
      <c r="A37" s="7" t="s">
        <v>0</v>
      </c>
      <c r="B37" s="7">
        <v>35</v>
      </c>
      <c r="C37" s="7">
        <v>25</v>
      </c>
      <c r="D37" s="17">
        <f>B37/(B37+C37)*100</f>
        <v>58.333333333333336</v>
      </c>
      <c r="E37" s="7">
        <f>SUM(B37:C37)</f>
        <v>60</v>
      </c>
      <c r="U37" s="3">
        <v>0.118965</v>
      </c>
      <c r="V37" s="3"/>
      <c r="AC37" s="3">
        <v>0.329988</v>
      </c>
      <c r="AD37" s="3">
        <v>0.47165499999999999</v>
      </c>
    </row>
    <row r="38" spans="1:30" ht="15" x14ac:dyDescent="0.25">
      <c r="A38" s="7" t="s">
        <v>1</v>
      </c>
      <c r="B38" s="7">
        <v>7</v>
      </c>
      <c r="C38" s="7">
        <v>116</v>
      </c>
      <c r="D38" s="17">
        <f>B38/(B38+C38)*100</f>
        <v>5.6910569105691051</v>
      </c>
      <c r="E38" s="7">
        <f>SUM(B38:C38)</f>
        <v>123</v>
      </c>
      <c r="V38" s="3"/>
      <c r="AC38" s="3">
        <v>0.63100100000000003</v>
      </c>
      <c r="AD38" s="3">
        <v>0.287713</v>
      </c>
    </row>
    <row r="39" spans="1:30" x14ac:dyDescent="0.2">
      <c r="AC39" s="3">
        <v>0.46325</v>
      </c>
      <c r="AD39" s="3">
        <v>1.011029</v>
      </c>
    </row>
    <row r="40" spans="1:30" x14ac:dyDescent="0.2">
      <c r="AC40" s="3">
        <v>7.660812</v>
      </c>
      <c r="AD40" s="3">
        <v>0.65551499999999996</v>
      </c>
    </row>
    <row r="41" spans="1:30" x14ac:dyDescent="0.2">
      <c r="AC41" s="3">
        <v>0.82767299999999999</v>
      </c>
      <c r="AD41" s="3">
        <v>0.57564300000000002</v>
      </c>
    </row>
    <row r="42" spans="1:30" ht="15" x14ac:dyDescent="0.25">
      <c r="A42" s="1" t="s">
        <v>64</v>
      </c>
      <c r="D42" s="2" t="s">
        <v>65</v>
      </c>
      <c r="AC42" s="3">
        <v>2.3339430000000001</v>
      </c>
      <c r="AD42" s="3">
        <v>0.25113799999999997</v>
      </c>
    </row>
    <row r="43" spans="1:30" x14ac:dyDescent="0.2">
      <c r="AC43" s="3">
        <v>0.31875399999999998</v>
      </c>
      <c r="AD43" s="3">
        <v>0.75320600000000004</v>
      </c>
    </row>
    <row r="44" spans="1:30" x14ac:dyDescent="0.2">
      <c r="A44" s="2" t="s">
        <v>29</v>
      </c>
      <c r="I44" s="12" t="s">
        <v>53</v>
      </c>
      <c r="J44" s="12"/>
      <c r="K44" s="12"/>
      <c r="L44" s="12"/>
      <c r="M44" s="12"/>
      <c r="AC44" s="3">
        <v>10.92625</v>
      </c>
      <c r="AD44" s="3">
        <v>0.52018799999999998</v>
      </c>
    </row>
    <row r="45" spans="1:30" x14ac:dyDescent="0.2">
      <c r="A45" s="7"/>
      <c r="B45" s="7" t="s">
        <v>0</v>
      </c>
      <c r="C45" s="7"/>
      <c r="D45" s="7" t="s">
        <v>1</v>
      </c>
      <c r="E45" s="7"/>
      <c r="F45" s="7" t="s">
        <v>31</v>
      </c>
      <c r="G45" s="7" t="s">
        <v>32</v>
      </c>
      <c r="I45" s="7"/>
      <c r="J45" s="7" t="s">
        <v>0</v>
      </c>
      <c r="K45" s="7" t="s">
        <v>0</v>
      </c>
      <c r="L45" s="7" t="s">
        <v>1</v>
      </c>
      <c r="M45" s="7" t="s">
        <v>1</v>
      </c>
      <c r="AC45" s="3">
        <v>0.118965</v>
      </c>
      <c r="AD45" s="3">
        <v>0.53321399999999997</v>
      </c>
    </row>
    <row r="46" spans="1:30" ht="15" x14ac:dyDescent="0.25">
      <c r="A46" s="7" t="s">
        <v>66</v>
      </c>
      <c r="B46" s="13" t="s">
        <v>54</v>
      </c>
      <c r="C46" s="14" t="s">
        <v>55</v>
      </c>
      <c r="D46" s="13" t="s">
        <v>54</v>
      </c>
      <c r="E46" s="14" t="s">
        <v>55</v>
      </c>
      <c r="F46" s="7"/>
      <c r="G46" s="7"/>
      <c r="I46" s="7" t="s">
        <v>36</v>
      </c>
      <c r="J46" s="7" t="s">
        <v>57</v>
      </c>
      <c r="K46" s="7" t="s">
        <v>58</v>
      </c>
      <c r="L46" s="7" t="s">
        <v>57</v>
      </c>
      <c r="M46" s="7" t="s">
        <v>58</v>
      </c>
      <c r="AC46" s="3">
        <v>0.205485</v>
      </c>
      <c r="AD46" s="3">
        <v>0.178198</v>
      </c>
    </row>
    <row r="47" spans="1:30" ht="15" x14ac:dyDescent="0.25">
      <c r="A47" s="7" t="s">
        <v>23</v>
      </c>
      <c r="B47" s="7">
        <v>6</v>
      </c>
      <c r="C47" s="7">
        <v>23</v>
      </c>
      <c r="D47" s="7">
        <v>1</v>
      </c>
      <c r="E47" s="7">
        <v>21</v>
      </c>
      <c r="F47" s="7">
        <f>SUM(B47:C47)</f>
        <v>29</v>
      </c>
      <c r="G47" s="7">
        <f>SUM(D47:E47)</f>
        <v>22</v>
      </c>
      <c r="I47" s="7" t="s">
        <v>37</v>
      </c>
      <c r="J47" s="18">
        <f>B47/(B47+C47)*100</f>
        <v>20.689655172413794</v>
      </c>
      <c r="K47" s="8">
        <f>C47/(B47+C47)*100</f>
        <v>79.310344827586206</v>
      </c>
      <c r="L47" s="18">
        <f>D47/(D47+E47)*100</f>
        <v>4.5454545454545459</v>
      </c>
      <c r="M47" s="8">
        <f>E47/(D47+E47)*100</f>
        <v>95.454545454545453</v>
      </c>
      <c r="AC47" s="3">
        <v>0.29316300000000001</v>
      </c>
      <c r="AD47" s="3">
        <v>0.38576700000000003</v>
      </c>
    </row>
    <row r="48" spans="1:30" ht="15" x14ac:dyDescent="0.25">
      <c r="A48" s="7" t="s">
        <v>26</v>
      </c>
      <c r="B48" s="7">
        <v>6</v>
      </c>
      <c r="C48" s="7">
        <v>30</v>
      </c>
      <c r="D48" s="7">
        <v>2</v>
      </c>
      <c r="E48" s="7">
        <v>30</v>
      </c>
      <c r="F48" s="7">
        <f>SUM(B48:C48)</f>
        <v>36</v>
      </c>
      <c r="G48" s="7">
        <f>SUM(D48:E48)</f>
        <v>32</v>
      </c>
      <c r="I48" s="7" t="s">
        <v>38</v>
      </c>
      <c r="J48" s="18">
        <f>B48/(B48+C48)*100</f>
        <v>16.666666666666664</v>
      </c>
      <c r="K48" s="8">
        <f>C48/(B48+C48)*100</f>
        <v>83.333333333333343</v>
      </c>
      <c r="L48" s="18">
        <f>D48/(D48+E48)*100</f>
        <v>6.25</v>
      </c>
      <c r="M48" s="8">
        <f>E48/(D48+E48)*100</f>
        <v>93.75</v>
      </c>
      <c r="AC48" s="3">
        <v>0.20934700000000001</v>
      </c>
      <c r="AD48" s="3">
        <v>0.41977100000000001</v>
      </c>
    </row>
    <row r="49" spans="1:30" ht="15" x14ac:dyDescent="0.25">
      <c r="A49" s="7" t="s">
        <v>27</v>
      </c>
      <c r="B49" s="7">
        <v>7</v>
      </c>
      <c r="C49" s="7">
        <v>17</v>
      </c>
      <c r="D49" s="7">
        <v>0</v>
      </c>
      <c r="E49" s="7">
        <v>4</v>
      </c>
      <c r="F49" s="7">
        <f>SUM(B49:C49)</f>
        <v>24</v>
      </c>
      <c r="G49" s="7">
        <f>SUM(D49:E49)</f>
        <v>4</v>
      </c>
      <c r="I49" s="7" t="s">
        <v>39</v>
      </c>
      <c r="J49" s="18">
        <f>B49/(B49+C49)*100</f>
        <v>29.166666666666668</v>
      </c>
      <c r="K49" s="8">
        <f>C49/(B49+C49)*100</f>
        <v>70.833333333333343</v>
      </c>
      <c r="L49" s="18">
        <f>D49/(D49+E49)*100</f>
        <v>0</v>
      </c>
      <c r="M49" s="8">
        <f>E49/(D49+E49)*100</f>
        <v>100</v>
      </c>
      <c r="AC49" s="3">
        <v>2.469293</v>
      </c>
      <c r="AD49" s="3">
        <v>0.462227</v>
      </c>
    </row>
    <row r="50" spans="1:30" x14ac:dyDescent="0.2">
      <c r="A50" s="7" t="s">
        <v>52</v>
      </c>
      <c r="B50" s="7">
        <f>SUM(B47:B49)</f>
        <v>19</v>
      </c>
      <c r="C50" s="7">
        <f>SUM(C47:C49)</f>
        <v>70</v>
      </c>
      <c r="D50" s="7">
        <f>SUM(D47:D49)</f>
        <v>3</v>
      </c>
      <c r="E50" s="7">
        <f>SUM(E47:E49)</f>
        <v>55</v>
      </c>
      <c r="F50" s="7">
        <f>SUM(B50:C50)</f>
        <v>89</v>
      </c>
      <c r="G50" s="7">
        <f>SUM(D50:E50)</f>
        <v>58</v>
      </c>
      <c r="AC50" s="3">
        <v>0.33526499999999998</v>
      </c>
      <c r="AD50" s="3">
        <v>0.79858099999999999</v>
      </c>
    </row>
    <row r="51" spans="1:30" x14ac:dyDescent="0.2">
      <c r="A51" s="7" t="s">
        <v>56</v>
      </c>
      <c r="B51" s="15">
        <f>B50/(B50+C50)*100</f>
        <v>21.348314606741571</v>
      </c>
      <c r="C51" s="15"/>
      <c r="D51" s="15">
        <f>D50/(D50+E50)*100</f>
        <v>5.1724137931034484</v>
      </c>
      <c r="E51" s="8"/>
      <c r="F51" s="7"/>
      <c r="G51" s="7"/>
      <c r="AC51" s="3">
        <v>0.19947999999999999</v>
      </c>
      <c r="AD51" s="3">
        <v>0.66158099999999997</v>
      </c>
    </row>
    <row r="52" spans="1:30" x14ac:dyDescent="0.2">
      <c r="AC52" s="3">
        <v>0.89639599999999997</v>
      </c>
      <c r="AD52" s="3">
        <v>0.95994100000000004</v>
      </c>
    </row>
    <row r="53" spans="1:30" x14ac:dyDescent="0.2">
      <c r="A53" s="10" t="s">
        <v>45</v>
      </c>
      <c r="AC53" s="3">
        <v>0.76480099999999995</v>
      </c>
      <c r="AD53" s="3">
        <v>0.44758500000000001</v>
      </c>
    </row>
    <row r="54" spans="1:30" x14ac:dyDescent="0.2">
      <c r="A54" s="2" t="s">
        <v>52</v>
      </c>
      <c r="AC54" s="3">
        <v>0.81632199999999999</v>
      </c>
      <c r="AD54" s="3">
        <v>0.499726</v>
      </c>
    </row>
    <row r="55" spans="1:30" x14ac:dyDescent="0.2">
      <c r="A55" s="7"/>
      <c r="B55" s="7" t="s">
        <v>57</v>
      </c>
      <c r="C55" s="7" t="s">
        <v>58</v>
      </c>
      <c r="D55" s="7" t="s">
        <v>59</v>
      </c>
      <c r="E55" s="7" t="s">
        <v>49</v>
      </c>
      <c r="AC55" s="3">
        <v>2.8790840000000002</v>
      </c>
      <c r="AD55" s="3">
        <v>0.66125699999999998</v>
      </c>
    </row>
    <row r="56" spans="1:30" ht="15" x14ac:dyDescent="0.25">
      <c r="A56" s="7" t="s">
        <v>0</v>
      </c>
      <c r="B56" s="7">
        <v>19</v>
      </c>
      <c r="C56" s="7">
        <v>70</v>
      </c>
      <c r="D56" s="17">
        <f>B56/(B56+C56)*100</f>
        <v>21.348314606741571</v>
      </c>
      <c r="E56" s="7">
        <f>SUM(B56:C56)</f>
        <v>89</v>
      </c>
      <c r="AC56" s="3">
        <v>0.62824800000000003</v>
      </c>
      <c r="AD56" s="3">
        <v>0.53240699999999996</v>
      </c>
    </row>
    <row r="57" spans="1:30" ht="15" x14ac:dyDescent="0.25">
      <c r="A57" s="7" t="s">
        <v>1</v>
      </c>
      <c r="B57" s="7">
        <v>3</v>
      </c>
      <c r="C57" s="7">
        <v>55</v>
      </c>
      <c r="D57" s="17">
        <f>B57/(B57+C57)*100</f>
        <v>5.1724137931034484</v>
      </c>
      <c r="E57" s="7">
        <f>SUM(B57:C57)</f>
        <v>58</v>
      </c>
      <c r="AC57" s="3">
        <v>0.59124699999999997</v>
      </c>
      <c r="AD57" s="3">
        <v>4.2987999999999998E-2</v>
      </c>
    </row>
    <row r="58" spans="1:30" x14ac:dyDescent="0.2">
      <c r="AC58" s="3">
        <v>0.55216100000000001</v>
      </c>
      <c r="AD58" s="3">
        <v>5.5229E-2</v>
      </c>
    </row>
    <row r="59" spans="1:30" x14ac:dyDescent="0.2">
      <c r="AC59" s="3">
        <v>0.55408800000000002</v>
      </c>
      <c r="AD59" s="3">
        <v>1.367278</v>
      </c>
    </row>
    <row r="60" spans="1:30" x14ac:dyDescent="0.2">
      <c r="AC60" s="3">
        <v>0.28241699999999997</v>
      </c>
    </row>
    <row r="61" spans="1:30" x14ac:dyDescent="0.2">
      <c r="AC61" s="3">
        <v>0.45967200000000003</v>
      </c>
    </row>
    <row r="62" spans="1:30" x14ac:dyDescent="0.2">
      <c r="AC62" s="3">
        <v>0.353744</v>
      </c>
    </row>
    <row r="63" spans="1:30" x14ac:dyDescent="0.2">
      <c r="AC63" s="3">
        <v>0.45448699999999997</v>
      </c>
    </row>
    <row r="64" spans="1:30" x14ac:dyDescent="0.2">
      <c r="AC64" s="3">
        <v>3.639983</v>
      </c>
    </row>
    <row r="65" spans="29:30" x14ac:dyDescent="0.2">
      <c r="AC65" s="3">
        <v>0.95455900000000005</v>
      </c>
    </row>
    <row r="66" spans="29:30" x14ac:dyDescent="0.2">
      <c r="AC66" s="3">
        <v>0.60774600000000001</v>
      </c>
    </row>
    <row r="67" spans="29:30" x14ac:dyDescent="0.2">
      <c r="AC67" s="3">
        <v>19.244859999999999</v>
      </c>
      <c r="AD67" s="3"/>
    </row>
    <row r="68" spans="29:30" x14ac:dyDescent="0.2">
      <c r="AC68" s="3">
        <v>45.606999999999999</v>
      </c>
      <c r="AD68" s="3"/>
    </row>
    <row r="69" spans="29:30" x14ac:dyDescent="0.2">
      <c r="AC69" s="3">
        <v>1.7366490000000001</v>
      </c>
      <c r="AD69" s="3"/>
    </row>
    <row r="70" spans="29:30" x14ac:dyDescent="0.2">
      <c r="AC70" s="3">
        <v>1.5709999999999999E-3</v>
      </c>
      <c r="AD70" s="3"/>
    </row>
    <row r="71" spans="29:30" x14ac:dyDescent="0.2">
      <c r="AC71" s="3">
        <v>7.7461000000000002E-2</v>
      </c>
      <c r="AD71" s="3"/>
    </row>
    <row r="72" spans="29:30" x14ac:dyDescent="0.2">
      <c r="AC72" s="3">
        <v>-1.5990000000000001E-2</v>
      </c>
      <c r="AD72" s="3"/>
    </row>
    <row r="73" spans="29:30" x14ac:dyDescent="0.2">
      <c r="AC73" s="3">
        <v>0.40688099999999999</v>
      </c>
    </row>
    <row r="74" spans="29:30" x14ac:dyDescent="0.2">
      <c r="AC74" s="3">
        <v>0.72389400000000004</v>
      </c>
    </row>
    <row r="75" spans="29:30" x14ac:dyDescent="0.2">
      <c r="AC75" s="3">
        <v>1.7</v>
      </c>
    </row>
    <row r="76" spans="29:30" x14ac:dyDescent="0.2">
      <c r="AC76" s="3">
        <v>-34.700000000000003</v>
      </c>
    </row>
    <row r="77" spans="29:30" x14ac:dyDescent="0.2">
      <c r="AC77" s="3">
        <v>-3.9</v>
      </c>
      <c r="AD77" s="3"/>
    </row>
    <row r="78" spans="29:30" x14ac:dyDescent="0.2">
      <c r="AC78" s="3">
        <v>-4.0820000000000002E-2</v>
      </c>
      <c r="AD78" s="3"/>
    </row>
    <row r="79" spans="29:30" x14ac:dyDescent="0.2">
      <c r="AC79" s="3">
        <v>-0.57894999999999996</v>
      </c>
      <c r="AD79" s="3"/>
    </row>
    <row r="80" spans="29:30" x14ac:dyDescent="0.2">
      <c r="AC80" s="3">
        <v>15.5749</v>
      </c>
      <c r="AD80" s="3"/>
    </row>
    <row r="81" spans="29:30" x14ac:dyDescent="0.2">
      <c r="AC81" s="3">
        <v>31.608750000000001</v>
      </c>
      <c r="AD81" s="3"/>
    </row>
    <row r="82" spans="29:30" x14ac:dyDescent="0.2">
      <c r="AC82" s="3">
        <v>0.82030099999999995</v>
      </c>
      <c r="AD82" s="3"/>
    </row>
    <row r="83" spans="29:30" x14ac:dyDescent="0.2">
      <c r="AC83" s="3">
        <v>37.357019999999999</v>
      </c>
      <c r="AD83" s="3"/>
    </row>
    <row r="84" spans="29:30" x14ac:dyDescent="0.2">
      <c r="AC84" s="3">
        <v>0.24982799999999999</v>
      </c>
      <c r="AD84" s="3"/>
    </row>
    <row r="85" spans="29:30" x14ac:dyDescent="0.2">
      <c r="AC85" s="3">
        <v>8.1707319999999992</v>
      </c>
      <c r="AD85" s="3"/>
    </row>
    <row r="86" spans="29:30" x14ac:dyDescent="0.2">
      <c r="AC86" s="3">
        <v>0.12901899999999999</v>
      </c>
      <c r="AD86" s="3"/>
    </row>
    <row r="87" spans="29:30" x14ac:dyDescent="0.2">
      <c r="AC87" s="3">
        <v>7.463E-3</v>
      </c>
      <c r="AD87" s="3"/>
    </row>
    <row r="88" spans="29:30" x14ac:dyDescent="0.2">
      <c r="AC88" s="3">
        <v>0.242979</v>
      </c>
      <c r="AD88" s="3"/>
    </row>
    <row r="89" spans="29:30" x14ac:dyDescent="0.2">
      <c r="AC89" s="3">
        <v>6.6569000000000003E-2</v>
      </c>
      <c r="AD89" s="3"/>
    </row>
    <row r="90" spans="29:30" x14ac:dyDescent="0.2">
      <c r="AC90" s="3">
        <v>8.4139859999999995</v>
      </c>
      <c r="AD90" s="3"/>
    </row>
    <row r="91" spans="29:30" x14ac:dyDescent="0.2">
      <c r="AD91" s="3"/>
    </row>
    <row r="92" spans="29:30" x14ac:dyDescent="0.2">
      <c r="AD92" s="3"/>
    </row>
    <row r="93" spans="29:30" x14ac:dyDescent="0.2">
      <c r="AD93" s="3"/>
    </row>
    <row r="94" spans="29:30" x14ac:dyDescent="0.2">
      <c r="AD94" s="3"/>
    </row>
    <row r="95" spans="29:30" x14ac:dyDescent="0.2">
      <c r="AD95" s="3"/>
    </row>
    <row r="96" spans="29:30" x14ac:dyDescent="0.2">
      <c r="AD96" s="3"/>
    </row>
  </sheetData>
  <mergeCells count="2">
    <mergeCell ref="C2:N2"/>
    <mergeCell ref="C1:M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Panel b</vt:lpstr>
      <vt:lpstr>Panel d</vt:lpstr>
      <vt:lpstr>Panel 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2018-07-27T01:38:19Z</dcterms:modified>
</cp:coreProperties>
</file>