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709"/>
  <workbookPr defaultThemeVersion="166925"/>
  <mc:AlternateContent xmlns:mc="http://schemas.openxmlformats.org/markup-compatibility/2006">
    <mc:Choice Requires="x15">
      <x15ac:absPath xmlns:x15ac="http://schemas.microsoft.com/office/spreadsheetml/2010/11/ac" url="/Volumes/BAKER/SHARED/1. Manuscripts/1. SnCs Tau/  FINAL/working/3. Raw/"/>
    </mc:Choice>
  </mc:AlternateContent>
  <xr:revisionPtr revIDLastSave="0" documentId="10_ncr:8100000_{05FCE085-8568-0849-8F68-250A47E2338E}" xr6:coauthVersionLast="34" xr6:coauthVersionMax="34" xr10:uidLastSave="{00000000-0000-0000-0000-000000000000}"/>
  <bookViews>
    <workbookView xWindow="900" yWindow="440" windowWidth="27900" windowHeight="17560" xr2:uid="{BC085B2F-33B6-584D-8C14-71C03313AE67}"/>
  </bookViews>
  <sheets>
    <sheet name="ED Fig 7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29" i="1" l="1"/>
  <c r="I30" i="1" s="1"/>
  <c r="H29" i="1"/>
  <c r="H30" i="1" s="1"/>
  <c r="G29" i="1"/>
  <c r="G30" i="1" s="1"/>
  <c r="F29" i="1"/>
  <c r="F30" i="1" s="1"/>
  <c r="E29" i="1"/>
  <c r="E30" i="1" s="1"/>
  <c r="D29" i="1"/>
  <c r="D30" i="1" s="1"/>
  <c r="C29" i="1"/>
  <c r="C30" i="1" s="1"/>
  <c r="B29" i="1"/>
  <c r="B30" i="1" s="1"/>
  <c r="I28" i="1"/>
  <c r="H28" i="1"/>
  <c r="G28" i="1"/>
  <c r="F28" i="1"/>
  <c r="E28" i="1"/>
  <c r="D28" i="1"/>
  <c r="C28" i="1"/>
  <c r="B28" i="1"/>
  <c r="E9" i="1"/>
  <c r="E10" i="1" s="1"/>
  <c r="D9" i="1"/>
  <c r="D10" i="1" s="1"/>
  <c r="C9" i="1"/>
  <c r="C10" i="1" s="1"/>
  <c r="B9" i="1"/>
  <c r="B10" i="1" s="1"/>
  <c r="E8" i="1"/>
  <c r="D8" i="1"/>
  <c r="C8" i="1"/>
  <c r="B8" i="1"/>
</calcChain>
</file>

<file path=xl/sharedStrings.xml><?xml version="1.0" encoding="utf-8"?>
<sst xmlns="http://schemas.openxmlformats.org/spreadsheetml/2006/main" count="47" uniqueCount="23">
  <si>
    <t>ED Fig 7a - TUNEL + % in vivo</t>
  </si>
  <si>
    <t>ATTAC -AP</t>
  </si>
  <si>
    <t>ATTAC +AP</t>
  </si>
  <si>
    <t>PS19;ATTAC -AP</t>
  </si>
  <si>
    <t>PS19;ATTAC +AP</t>
  </si>
  <si>
    <t>AVG</t>
  </si>
  <si>
    <t>SD</t>
  </si>
  <si>
    <t>SEM</t>
  </si>
  <si>
    <t>ED Fig 7b - IBA/EdU ++ %</t>
  </si>
  <si>
    <t>Hippocampus</t>
  </si>
  <si>
    <t>Cortex</t>
  </si>
  <si>
    <t>Extended Data Figure 7</t>
  </si>
  <si>
    <t>Tukey Multiple Comparisons</t>
  </si>
  <si>
    <t>p value</t>
  </si>
  <si>
    <t xml:space="preserve"> Cortex p value</t>
  </si>
  <si>
    <t>ATTAC +AP vs. PS19;ATTAC +AP</t>
  </si>
  <si>
    <t>ATTAC –AP vs. ATTAC +AP</t>
  </si>
  <si>
    <t>ATTAC –AP vs. PS19;ATTAC –AP</t>
  </si>
  <si>
    <t>ATTAC –AP vs. PS19;ATTAC +AP</t>
  </si>
  <si>
    <t>ATTAC +AP vs. PS19;ATTAC –AP</t>
  </si>
  <si>
    <t>PS19;ATTAC –AP vs. PS19;ATTAC +AP</t>
  </si>
  <si>
    <t>Tukey</t>
  </si>
  <si>
    <t>Hipp p value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</si>
</sst>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Arial"/>
      <family val="2"/>
    </font>
    <font>
      <sz val="12"/>
      <color theme="1"/>
      <name val="Arial"/>
      <family val="2"/>
    </font>
    <font>
      <sz val="12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15">
    <xf numFmtId="0" fontId="0" fillId="0" borderId="0" xfId="0"/>
    <xf numFmtId="0" fontId="2" fillId="0" borderId="0" xfId="0" applyFont="1" applyBorder="1"/>
    <xf numFmtId="0" fontId="3" fillId="0" borderId="0" xfId="0" applyFont="1" applyBorder="1"/>
    <xf numFmtId="0" fontId="2" fillId="2" borderId="0" xfId="0" applyFont="1" applyFill="1" applyBorder="1"/>
    <xf numFmtId="0" fontId="3" fillId="0" borderId="0" xfId="0" applyFont="1" applyBorder="1" applyAlignment="1">
      <alignment horizontal="center"/>
    </xf>
    <xf numFmtId="0" fontId="3" fillId="0" borderId="0" xfId="0" applyFont="1" applyFill="1" applyBorder="1" applyAlignment="1">
      <alignment horizontal="center"/>
    </xf>
    <xf numFmtId="0" fontId="3" fillId="0" borderId="0" xfId="0" applyFont="1" applyBorder="1" applyAlignment="1"/>
    <xf numFmtId="2" fontId="3" fillId="0" borderId="0" xfId="1" applyNumberFormat="1" applyFont="1" applyBorder="1" applyAlignment="1"/>
    <xf numFmtId="2" fontId="3" fillId="0" borderId="0" xfId="0" applyNumberFormat="1" applyFont="1" applyBorder="1"/>
    <xf numFmtId="2" fontId="3" fillId="0" borderId="0" xfId="0" applyNumberFormat="1" applyFont="1" applyBorder="1" applyAlignment="1">
      <alignment horizontal="center"/>
    </xf>
    <xf numFmtId="0" fontId="3" fillId="0" borderId="0" xfId="0" applyFont="1" applyFill="1" applyBorder="1"/>
    <xf numFmtId="0" fontId="3" fillId="0" borderId="0" xfId="0" applyFont="1" applyBorder="1" applyAlignment="1">
      <alignment horizontal="center"/>
    </xf>
    <xf numFmtId="0" fontId="4" fillId="0" borderId="0" xfId="0" applyFont="1" applyBorder="1" applyAlignment="1">
      <alignment horizontal="center"/>
    </xf>
    <xf numFmtId="0" fontId="4" fillId="0" borderId="0" xfId="0" applyFont="1" applyBorder="1" applyAlignment="1">
      <alignment horizontal="left"/>
    </xf>
    <xf numFmtId="0" fontId="4" fillId="0" borderId="0" xfId="0" applyFont="1" applyBorder="1"/>
  </cellXfs>
  <cellStyles count="2">
    <cellStyle name="Normal" xfId="0" builtinId="0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A1423D-7AAB-A545-8A2D-D42DFD180E28}">
  <dimension ref="A1:I38"/>
  <sheetViews>
    <sheetView tabSelected="1" zoomScale="95" workbookViewId="0">
      <selection sqref="A1:XFD1048576"/>
    </sheetView>
  </sheetViews>
  <sheetFormatPr baseColWidth="10" defaultRowHeight="16" x14ac:dyDescent="0.2"/>
  <cols>
    <col min="1" max="1" width="31.83203125" style="2" bestFit="1" customWidth="1"/>
    <col min="2" max="9" width="19" style="2" customWidth="1"/>
    <col min="10" max="16384" width="10.83203125" style="2"/>
  </cols>
  <sheetData>
    <row r="1" spans="1:9" x14ac:dyDescent="0.2">
      <c r="A1" s="1" t="s">
        <v>11</v>
      </c>
    </row>
    <row r="2" spans="1:9" x14ac:dyDescent="0.2">
      <c r="A2" s="1"/>
    </row>
    <row r="3" spans="1:9" x14ac:dyDescent="0.2">
      <c r="A3" s="3" t="s">
        <v>0</v>
      </c>
      <c r="B3" s="4" t="s">
        <v>1</v>
      </c>
      <c r="C3" s="4" t="s">
        <v>2</v>
      </c>
      <c r="D3" s="4" t="s">
        <v>3</v>
      </c>
      <c r="E3" s="5" t="s">
        <v>4</v>
      </c>
      <c r="F3" s="6"/>
      <c r="G3" s="6"/>
      <c r="H3" s="6"/>
      <c r="I3" s="6"/>
    </row>
    <row r="4" spans="1:9" x14ac:dyDescent="0.2">
      <c r="B4" s="4">
        <v>0.3105590062111801</v>
      </c>
      <c r="C4" s="4">
        <v>0.53194517428621491</v>
      </c>
      <c r="D4" s="4">
        <v>0.38733896199382201</v>
      </c>
      <c r="E4" s="4">
        <v>0.30666644960130551</v>
      </c>
      <c r="F4" s="6"/>
      <c r="G4" s="6"/>
      <c r="H4" s="7"/>
      <c r="I4" s="7"/>
    </row>
    <row r="5" spans="1:9" x14ac:dyDescent="0.2">
      <c r="B5" s="4">
        <v>0.32909082099074505</v>
      </c>
      <c r="C5" s="4">
        <v>0.22149721463923475</v>
      </c>
      <c r="D5" s="4">
        <v>0.1736111111111111</v>
      </c>
      <c r="E5" s="4">
        <v>0.41594986821093832</v>
      </c>
      <c r="H5" s="7"/>
      <c r="I5" s="7"/>
    </row>
    <row r="6" spans="1:9" x14ac:dyDescent="0.2">
      <c r="A6" s="8"/>
      <c r="B6" s="4">
        <v>0.33983358426191457</v>
      </c>
      <c r="C6" s="4">
        <v>0.35516200036675127</v>
      </c>
      <c r="D6" s="4">
        <v>0.36307331772013129</v>
      </c>
      <c r="E6" s="4">
        <v>0.3447415184461034</v>
      </c>
      <c r="F6" s="8"/>
      <c r="G6" s="8"/>
      <c r="H6" s="7"/>
      <c r="I6" s="7"/>
    </row>
    <row r="7" spans="1:9" x14ac:dyDescent="0.2">
      <c r="A7" s="8"/>
      <c r="B7" s="9"/>
      <c r="C7" s="9"/>
      <c r="D7" s="9"/>
      <c r="E7" s="9"/>
      <c r="F7" s="8"/>
      <c r="G7" s="8"/>
      <c r="H7" s="8"/>
      <c r="I7" s="8"/>
    </row>
    <row r="8" spans="1:9" x14ac:dyDescent="0.2">
      <c r="A8" s="2" t="s">
        <v>5</v>
      </c>
      <c r="B8" s="9">
        <f>AVERAGE(B4:B6)</f>
        <v>0.32649447048794655</v>
      </c>
      <c r="C8" s="9">
        <f t="shared" ref="C8:E8" si="0">AVERAGE(C4:C6)</f>
        <v>0.36953479643073361</v>
      </c>
      <c r="D8" s="9">
        <f t="shared" si="0"/>
        <v>0.30800779694168812</v>
      </c>
      <c r="E8" s="9">
        <f t="shared" si="0"/>
        <v>0.35578594541944902</v>
      </c>
      <c r="F8" s="8"/>
      <c r="G8" s="8"/>
      <c r="H8" s="8"/>
      <c r="I8" s="8"/>
    </row>
    <row r="9" spans="1:9" x14ac:dyDescent="0.2">
      <c r="A9" s="2" t="s">
        <v>6</v>
      </c>
      <c r="B9" s="9">
        <f>STDEV(B4:B6)</f>
        <v>1.4808983994932688E-2</v>
      </c>
      <c r="C9" s="9">
        <f t="shared" ref="C9:E9" si="1">STDEV(C4:C6)</f>
        <v>0.15572224267029378</v>
      </c>
      <c r="D9" s="9">
        <f t="shared" si="1"/>
        <v>0.11702161016105721</v>
      </c>
      <c r="E9" s="9">
        <f t="shared" si="1"/>
        <v>5.5472524019817511E-2</v>
      </c>
      <c r="F9" s="8"/>
      <c r="G9" s="8"/>
      <c r="H9" s="8"/>
      <c r="I9" s="8"/>
    </row>
    <row r="10" spans="1:9" x14ac:dyDescent="0.2">
      <c r="A10" s="2" t="s">
        <v>7</v>
      </c>
      <c r="B10" s="9">
        <f>B9/(SQRT(3))</f>
        <v>8.5499708958992476E-3</v>
      </c>
      <c r="C10" s="9">
        <f t="shared" ref="C10:E10" si="2">C9/(SQRT(3))</f>
        <v>8.990627872450635E-2</v>
      </c>
      <c r="D10" s="9">
        <f t="shared" si="2"/>
        <v>6.756245812748983E-2</v>
      </c>
      <c r="E10" s="9">
        <f t="shared" si="2"/>
        <v>3.2027076675469626E-2</v>
      </c>
      <c r="F10" s="8"/>
      <c r="G10" s="8"/>
      <c r="H10" s="8"/>
      <c r="I10" s="8"/>
    </row>
    <row r="11" spans="1:9" x14ac:dyDescent="0.2">
      <c r="B11" s="9"/>
      <c r="C11" s="9"/>
      <c r="D11" s="9"/>
      <c r="E11" s="9"/>
      <c r="F11" s="8"/>
      <c r="G11" s="8"/>
      <c r="H11" s="8"/>
      <c r="I11" s="8"/>
    </row>
    <row r="12" spans="1:9" x14ac:dyDescent="0.2">
      <c r="A12" s="10" t="s">
        <v>12</v>
      </c>
      <c r="B12" s="9" t="s">
        <v>13</v>
      </c>
      <c r="C12" s="9"/>
      <c r="D12" s="9"/>
      <c r="E12" s="9"/>
      <c r="F12" s="8"/>
      <c r="G12" s="8"/>
      <c r="H12" s="8"/>
      <c r="I12" s="8"/>
    </row>
    <row r="13" spans="1:9" x14ac:dyDescent="0.2">
      <c r="A13" s="10" t="s">
        <v>16</v>
      </c>
      <c r="B13" s="8">
        <v>0.95209999999999995</v>
      </c>
      <c r="C13" s="8"/>
      <c r="D13" s="8"/>
      <c r="E13" s="8"/>
    </row>
    <row r="14" spans="1:9" x14ac:dyDescent="0.2">
      <c r="A14" s="10" t="s">
        <v>17</v>
      </c>
      <c r="B14" s="8">
        <v>0.99580000000000002</v>
      </c>
      <c r="C14" s="8"/>
      <c r="D14" s="8"/>
      <c r="E14" s="8"/>
    </row>
    <row r="15" spans="1:9" x14ac:dyDescent="0.2">
      <c r="A15" s="10" t="s">
        <v>18</v>
      </c>
      <c r="B15" s="8">
        <v>0.98380000000000001</v>
      </c>
      <c r="C15" s="8"/>
      <c r="D15" s="8"/>
      <c r="E15" s="8"/>
    </row>
    <row r="16" spans="1:9" x14ac:dyDescent="0.2">
      <c r="A16" s="2" t="s">
        <v>19</v>
      </c>
      <c r="B16" s="8">
        <v>0.87749999999999995</v>
      </c>
      <c r="C16" s="8"/>
      <c r="D16" s="8"/>
      <c r="E16" s="8"/>
    </row>
    <row r="17" spans="1:9" x14ac:dyDescent="0.2">
      <c r="A17" s="2" t="s">
        <v>15</v>
      </c>
      <c r="B17" s="8">
        <v>0.99819999999999998</v>
      </c>
      <c r="C17" s="8"/>
      <c r="D17" s="8"/>
      <c r="E17" s="8"/>
    </row>
    <row r="18" spans="1:9" x14ac:dyDescent="0.2">
      <c r="A18" s="8" t="s">
        <v>20</v>
      </c>
      <c r="B18" s="8">
        <v>0.93640000000000001</v>
      </c>
      <c r="C18" s="8"/>
      <c r="D18" s="8"/>
      <c r="E18" s="8"/>
    </row>
    <row r="19" spans="1:9" x14ac:dyDescent="0.2">
      <c r="A19" s="8"/>
      <c r="B19" s="8"/>
      <c r="C19" s="8"/>
      <c r="D19" s="8"/>
      <c r="E19" s="8"/>
    </row>
    <row r="20" spans="1:9" x14ac:dyDescent="0.2">
      <c r="A20" s="8"/>
      <c r="B20" s="8"/>
      <c r="C20" s="8"/>
      <c r="D20" s="8"/>
      <c r="E20" s="8"/>
      <c r="F20" s="8"/>
      <c r="G20" s="8"/>
      <c r="H20" s="8"/>
      <c r="I20" s="8"/>
    </row>
    <row r="21" spans="1:9" x14ac:dyDescent="0.2">
      <c r="A21" s="3" t="s">
        <v>8</v>
      </c>
      <c r="B21" s="11" t="s">
        <v>9</v>
      </c>
      <c r="C21" s="11"/>
      <c r="D21" s="11"/>
      <c r="E21" s="11"/>
      <c r="F21" s="11" t="s">
        <v>10</v>
      </c>
      <c r="G21" s="11"/>
      <c r="H21" s="11"/>
      <c r="I21" s="11"/>
    </row>
    <row r="22" spans="1:9" x14ac:dyDescent="0.2">
      <c r="B22" s="4" t="s">
        <v>1</v>
      </c>
      <c r="C22" s="4" t="s">
        <v>2</v>
      </c>
      <c r="D22" s="4" t="s">
        <v>3</v>
      </c>
      <c r="E22" s="5" t="s">
        <v>4</v>
      </c>
      <c r="F22" s="4" t="s">
        <v>1</v>
      </c>
      <c r="G22" s="4" t="s">
        <v>2</v>
      </c>
      <c r="H22" s="4" t="s">
        <v>3</v>
      </c>
      <c r="I22" s="5" t="s">
        <v>4</v>
      </c>
    </row>
    <row r="23" spans="1:9" x14ac:dyDescent="0.2">
      <c r="B23" s="12">
        <v>0</v>
      </c>
      <c r="C23" s="12">
        <v>0</v>
      </c>
      <c r="D23" s="12">
        <v>0</v>
      </c>
      <c r="E23" s="12">
        <v>0</v>
      </c>
      <c r="F23" s="12">
        <v>0.85</v>
      </c>
      <c r="G23" s="12">
        <v>0.56000000000000005</v>
      </c>
      <c r="H23" s="12">
        <v>0</v>
      </c>
      <c r="I23" s="12">
        <v>0</v>
      </c>
    </row>
    <row r="24" spans="1:9" x14ac:dyDescent="0.2">
      <c r="B24" s="12">
        <v>0</v>
      </c>
      <c r="C24" s="12">
        <v>0</v>
      </c>
      <c r="D24" s="12">
        <v>0</v>
      </c>
      <c r="E24" s="12">
        <v>1.42</v>
      </c>
      <c r="F24" s="12">
        <v>0</v>
      </c>
      <c r="G24" s="12">
        <v>0</v>
      </c>
      <c r="H24" s="12">
        <v>1.35</v>
      </c>
      <c r="I24" s="12">
        <v>0.82</v>
      </c>
    </row>
    <row r="25" spans="1:9" x14ac:dyDescent="0.2">
      <c r="B25" s="12">
        <v>1.9</v>
      </c>
      <c r="C25" s="12">
        <v>0.76</v>
      </c>
      <c r="D25" s="12">
        <v>0</v>
      </c>
      <c r="E25" s="12">
        <v>0</v>
      </c>
      <c r="F25" s="12">
        <v>2.94</v>
      </c>
      <c r="G25" s="12">
        <v>0</v>
      </c>
      <c r="H25" s="12">
        <v>0</v>
      </c>
      <c r="I25" s="12">
        <v>0</v>
      </c>
    </row>
    <row r="26" spans="1:9" x14ac:dyDescent="0.2">
      <c r="B26" s="12">
        <v>0</v>
      </c>
      <c r="C26" s="12">
        <v>1.71</v>
      </c>
      <c r="D26" s="12">
        <v>1</v>
      </c>
      <c r="E26" s="12">
        <v>3.13</v>
      </c>
      <c r="F26" s="12">
        <v>0</v>
      </c>
      <c r="G26" s="12">
        <v>0</v>
      </c>
      <c r="H26" s="12">
        <v>0.83</v>
      </c>
      <c r="I26" s="12">
        <v>0</v>
      </c>
    </row>
    <row r="28" spans="1:9" x14ac:dyDescent="0.2">
      <c r="A28" s="2" t="s">
        <v>5</v>
      </c>
      <c r="B28" s="12">
        <f>AVERAGE(B23:B26)</f>
        <v>0.47499999999999998</v>
      </c>
      <c r="C28" s="12">
        <f t="shared" ref="C28:I28" si="3">AVERAGE(C23:C26)</f>
        <v>0.61749999999999994</v>
      </c>
      <c r="D28" s="12">
        <f t="shared" si="3"/>
        <v>0.25</v>
      </c>
      <c r="E28" s="12">
        <f t="shared" si="3"/>
        <v>1.1375</v>
      </c>
      <c r="F28" s="12">
        <f t="shared" si="3"/>
        <v>0.94750000000000001</v>
      </c>
      <c r="G28" s="12">
        <f t="shared" si="3"/>
        <v>0.14000000000000001</v>
      </c>
      <c r="H28" s="12">
        <f t="shared" si="3"/>
        <v>0.54500000000000004</v>
      </c>
      <c r="I28" s="12">
        <f t="shared" si="3"/>
        <v>0.20499999999999999</v>
      </c>
    </row>
    <row r="29" spans="1:9" x14ac:dyDescent="0.2">
      <c r="A29" s="2" t="s">
        <v>6</v>
      </c>
      <c r="B29" s="12">
        <f>STDEV(B23:B26)</f>
        <v>0.95</v>
      </c>
      <c r="C29" s="12">
        <f t="shared" ref="C29:I29" si="4">STDEV(C23:C26)</f>
        <v>0.81168035580516551</v>
      </c>
      <c r="D29" s="12">
        <f t="shared" si="4"/>
        <v>0.5</v>
      </c>
      <c r="E29" s="12">
        <f t="shared" si="4"/>
        <v>1.4874670864705992</v>
      </c>
      <c r="F29" s="12">
        <f t="shared" si="4"/>
        <v>1.3874527018965366</v>
      </c>
      <c r="G29" s="12">
        <f t="shared" si="4"/>
        <v>0.28000000000000003</v>
      </c>
      <c r="H29" s="12">
        <f t="shared" si="4"/>
        <v>0.66415359669281326</v>
      </c>
      <c r="I29" s="12">
        <f t="shared" si="4"/>
        <v>0.41</v>
      </c>
    </row>
    <row r="30" spans="1:9" x14ac:dyDescent="0.2">
      <c r="A30" s="2" t="s">
        <v>7</v>
      </c>
      <c r="B30" s="12">
        <f>B29/(SQRT(4))</f>
        <v>0.47499999999999998</v>
      </c>
      <c r="C30" s="12">
        <f t="shared" ref="C30:I30" si="5">C29/(SQRT(4))</f>
        <v>0.40584017790258275</v>
      </c>
      <c r="D30" s="12">
        <f t="shared" si="5"/>
        <v>0.25</v>
      </c>
      <c r="E30" s="12">
        <f t="shared" si="5"/>
        <v>0.74373354323529961</v>
      </c>
      <c r="F30" s="12">
        <f t="shared" si="5"/>
        <v>0.69372635094826829</v>
      </c>
      <c r="G30" s="12">
        <f t="shared" si="5"/>
        <v>0.14000000000000001</v>
      </c>
      <c r="H30" s="12">
        <f t="shared" si="5"/>
        <v>0.33207679834640663</v>
      </c>
      <c r="I30" s="12">
        <f t="shared" si="5"/>
        <v>0.20499999999999999</v>
      </c>
    </row>
    <row r="32" spans="1:9" x14ac:dyDescent="0.2">
      <c r="B32" s="10" t="s">
        <v>21</v>
      </c>
      <c r="C32" s="9" t="s">
        <v>22</v>
      </c>
      <c r="F32" s="10" t="s">
        <v>21</v>
      </c>
      <c r="G32" s="9" t="s">
        <v>14</v>
      </c>
    </row>
    <row r="33" spans="2:7" x14ac:dyDescent="0.2">
      <c r="B33" s="13" t="s">
        <v>16</v>
      </c>
      <c r="C33" s="14">
        <v>0.997</v>
      </c>
      <c r="F33" s="2" t="s">
        <v>16</v>
      </c>
      <c r="G33" s="2">
        <v>0.51529999999999998</v>
      </c>
    </row>
    <row r="34" spans="2:7" x14ac:dyDescent="0.2">
      <c r="B34" s="13" t="s">
        <v>17</v>
      </c>
      <c r="C34" s="14">
        <v>0.98839999999999995</v>
      </c>
      <c r="F34" s="2" t="s">
        <v>17</v>
      </c>
      <c r="G34" s="2">
        <v>0.89339999999999997</v>
      </c>
    </row>
    <row r="35" spans="2:7" x14ac:dyDescent="0.2">
      <c r="B35" s="13" t="s">
        <v>18</v>
      </c>
      <c r="C35" s="14">
        <v>0.78749999999999998</v>
      </c>
      <c r="F35" s="2" t="s">
        <v>18</v>
      </c>
      <c r="G35" s="2">
        <v>0.58050000000000002</v>
      </c>
    </row>
    <row r="36" spans="2:7" x14ac:dyDescent="0.2">
      <c r="B36" s="13" t="s">
        <v>19</v>
      </c>
      <c r="C36" s="14">
        <v>0.95309999999999995</v>
      </c>
      <c r="F36" s="2" t="s">
        <v>19</v>
      </c>
      <c r="G36" s="2">
        <v>0.89170000000000005</v>
      </c>
    </row>
    <row r="37" spans="2:7" x14ac:dyDescent="0.2">
      <c r="B37" s="13" t="s">
        <v>15</v>
      </c>
      <c r="C37" s="14">
        <v>0.88190000000000002</v>
      </c>
      <c r="F37" s="2" t="s">
        <v>15</v>
      </c>
      <c r="G37" s="2">
        <v>0.99939999999999996</v>
      </c>
    </row>
    <row r="38" spans="2:7" x14ac:dyDescent="0.2">
      <c r="B38" s="13" t="s">
        <v>20</v>
      </c>
      <c r="C38" s="14">
        <v>0.60840000000000005</v>
      </c>
      <c r="F38" s="2" t="s">
        <v>20</v>
      </c>
      <c r="G38" s="2">
        <v>0.93169999999999997</v>
      </c>
    </row>
  </sheetData>
  <mergeCells count="2">
    <mergeCell ref="B21:E21"/>
    <mergeCell ref="F21:I2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ED Fig 7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2018-07-19T21:52:58Z</dcterms:created>
  <dcterms:modified xsi:type="dcterms:W3CDTF">2018-08-10T00:46:39Z</dcterms:modified>
</cp:coreProperties>
</file>