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KER/SHARED/1. Manuscripts/1. SnCs Tau/  FINAL/working/3. Raw/"/>
    </mc:Choice>
  </mc:AlternateContent>
  <xr:revisionPtr revIDLastSave="0" documentId="10_ncr:8100000_{BB73AC6A-40C1-2840-8954-764154589057}" xr6:coauthVersionLast="34" xr6:coauthVersionMax="34" xr10:uidLastSave="{00000000-0000-0000-0000-000000000000}"/>
  <bookViews>
    <workbookView xWindow="900" yWindow="440" windowWidth="27900" windowHeight="17560" xr2:uid="{076C5D03-D73F-7640-B2DA-C69AAA46AE40}"/>
  </bookViews>
  <sheets>
    <sheet name="ED Fig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6" i="1" s="1"/>
  <c r="C55" i="1"/>
  <c r="C56" i="1" s="1"/>
  <c r="B55" i="1"/>
  <c r="B56" i="1" s="1"/>
  <c r="D54" i="1"/>
  <c r="C54" i="1"/>
  <c r="B54" i="1"/>
  <c r="D36" i="1"/>
  <c r="D37" i="1" s="1"/>
  <c r="C36" i="1"/>
  <c r="C37" i="1" s="1"/>
  <c r="B36" i="1"/>
  <c r="B37" i="1" s="1"/>
  <c r="D35" i="1"/>
  <c r="C35" i="1"/>
  <c r="B35" i="1"/>
  <c r="D17" i="1"/>
  <c r="D18" i="1" s="1"/>
  <c r="C17" i="1"/>
  <c r="C18" i="1" s="1"/>
  <c r="B17" i="1"/>
  <c r="B18" i="1" s="1"/>
  <c r="D16" i="1"/>
  <c r="C16" i="1"/>
  <c r="B16" i="1"/>
</calcChain>
</file>

<file path=xl/sharedStrings.xml><?xml version="1.0" encoding="utf-8"?>
<sst xmlns="http://schemas.openxmlformats.org/spreadsheetml/2006/main" count="48" uniqueCount="19">
  <si>
    <t>ED Fig. 9b</t>
  </si>
  <si>
    <t>Quantification</t>
  </si>
  <si>
    <t>Total tau</t>
  </si>
  <si>
    <t>Relative</t>
  </si>
  <si>
    <t>ATTAC +AP</t>
  </si>
  <si>
    <t>PS19;ATTAC -AP</t>
  </si>
  <si>
    <t>PS19 ATTAC +AP</t>
  </si>
  <si>
    <t>AVG</t>
  </si>
  <si>
    <t>SD</t>
  </si>
  <si>
    <t>SEM</t>
  </si>
  <si>
    <t>Soluble pTau</t>
  </si>
  <si>
    <t>Insoluble pTau</t>
  </si>
  <si>
    <t>Extended Data Figure 9</t>
  </si>
  <si>
    <t>Tukey Multiple Comparisons</t>
  </si>
  <si>
    <t>P Value</t>
  </si>
  <si>
    <t>ATTAC +AP vs. PS19;ATTAC -AP</t>
  </si>
  <si>
    <t>&lt;0.0001</t>
  </si>
  <si>
    <t>ATTAC +AP vs. PS19 ATTAC +AP</t>
  </si>
  <si>
    <t>PS19;ATTAC -AP vs. PS19 ATTAC +AP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</si>
</sst>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F32A-BC2C-9A46-A0F7-7A5A465958DA}">
  <dimension ref="A1:D61"/>
  <sheetViews>
    <sheetView tabSelected="1" zoomScale="109" workbookViewId="0">
      <selection sqref="A1:XFD1048576"/>
    </sheetView>
  </sheetViews>
  <sheetFormatPr baseColWidth="10" defaultRowHeight="16" x14ac:dyDescent="0.2"/>
  <cols>
    <col min="1" max="1" width="31.5" style="3" bestFit="1" customWidth="1"/>
    <col min="2" max="2" width="12" style="2" bestFit="1" customWidth="1"/>
    <col min="3" max="3" width="17.1640625" style="3" bestFit="1" customWidth="1"/>
    <col min="4" max="4" width="17.6640625" style="3" bestFit="1" customWidth="1"/>
    <col min="5" max="16384" width="10.83203125" style="3"/>
  </cols>
  <sheetData>
    <row r="1" spans="1:4" x14ac:dyDescent="0.2">
      <c r="A1" s="1" t="s">
        <v>12</v>
      </c>
    </row>
    <row r="3" spans="1:4" x14ac:dyDescent="0.2">
      <c r="A3" s="1" t="s">
        <v>0</v>
      </c>
    </row>
    <row r="4" spans="1:4" x14ac:dyDescent="0.2">
      <c r="A4" s="3" t="s">
        <v>1</v>
      </c>
    </row>
    <row r="6" spans="1:4" x14ac:dyDescent="0.2">
      <c r="A6" s="4" t="s">
        <v>2</v>
      </c>
    </row>
    <row r="7" spans="1:4" s="5" customFormat="1" x14ac:dyDescent="0.2">
      <c r="A7" s="2" t="s">
        <v>3</v>
      </c>
      <c r="B7" s="5" t="s">
        <v>4</v>
      </c>
      <c r="C7" s="5" t="s">
        <v>5</v>
      </c>
      <c r="D7" s="5" t="s">
        <v>6</v>
      </c>
    </row>
    <row r="8" spans="1:4" x14ac:dyDescent="0.2">
      <c r="B8" s="2">
        <v>0</v>
      </c>
      <c r="C8" s="3">
        <v>1.112688338014229</v>
      </c>
      <c r="D8" s="3">
        <v>1.0014469729734541</v>
      </c>
    </row>
    <row r="9" spans="1:4" x14ac:dyDescent="0.2">
      <c r="B9" s="2">
        <v>0</v>
      </c>
      <c r="C9" s="3">
        <v>1.11019636475908</v>
      </c>
      <c r="D9" s="3">
        <v>1.0235883299809938</v>
      </c>
    </row>
    <row r="10" spans="1:4" x14ac:dyDescent="0.2">
      <c r="B10" s="2">
        <v>0</v>
      </c>
      <c r="C10" s="3">
        <v>1.0507691697705575</v>
      </c>
      <c r="D10" s="3">
        <v>0.85504759013762877</v>
      </c>
    </row>
    <row r="11" spans="1:4" x14ac:dyDescent="0.2">
      <c r="B11" s="2">
        <v>0</v>
      </c>
      <c r="C11" s="3">
        <v>0.8750291936029938</v>
      </c>
      <c r="D11" s="3">
        <v>1.081803966491641</v>
      </c>
    </row>
    <row r="12" spans="1:4" x14ac:dyDescent="0.2">
      <c r="B12" s="2">
        <v>0</v>
      </c>
      <c r="C12" s="3">
        <v>0.84086779155915348</v>
      </c>
      <c r="D12" s="3">
        <v>1.0247908638147138</v>
      </c>
    </row>
    <row r="13" spans="1:4" x14ac:dyDescent="0.2">
      <c r="B13" s="2">
        <v>0</v>
      </c>
      <c r="C13" s="3">
        <v>1.010449142293987</v>
      </c>
      <c r="D13" s="3">
        <v>0.97069020471269962</v>
      </c>
    </row>
    <row r="14" spans="1:4" x14ac:dyDescent="0.2">
      <c r="B14" s="2">
        <v>0</v>
      </c>
    </row>
    <row r="16" spans="1:4" x14ac:dyDescent="0.2">
      <c r="A16" s="3" t="s">
        <v>7</v>
      </c>
      <c r="B16" s="2">
        <f>AVERAGE(B8:B14)</f>
        <v>0</v>
      </c>
      <c r="C16" s="3">
        <f>AVERAGE(C8:C14)</f>
        <v>1.0000000000000002</v>
      </c>
      <c r="D16" s="3">
        <f>AVERAGE(D8:D14)</f>
        <v>0.99289465468518845</v>
      </c>
    </row>
    <row r="17" spans="1:4" x14ac:dyDescent="0.2">
      <c r="A17" s="3" t="s">
        <v>8</v>
      </c>
      <c r="B17" s="2">
        <f>STDEV(B8:B14)</f>
        <v>0</v>
      </c>
      <c r="C17" s="3">
        <f>STDEV(C8:C14)</f>
        <v>0.11702081500243755</v>
      </c>
      <c r="D17" s="3">
        <f>STDEV(D8:D14)</f>
        <v>7.6723306155247778E-2</v>
      </c>
    </row>
    <row r="18" spans="1:4" x14ac:dyDescent="0.2">
      <c r="A18" s="3" t="s">
        <v>9</v>
      </c>
      <c r="B18" s="2">
        <f>B17/(SQRT(7))</f>
        <v>0</v>
      </c>
      <c r="C18" s="3">
        <f>C17/(SQRT(6))</f>
        <v>4.7773547673433107E-2</v>
      </c>
      <c r="D18" s="3">
        <f>D17/(SQRT(6))</f>
        <v>3.1322158576615487E-2</v>
      </c>
    </row>
    <row r="20" spans="1:4" x14ac:dyDescent="0.2">
      <c r="A20" s="3" t="s">
        <v>13</v>
      </c>
      <c r="B20" s="2" t="s">
        <v>14</v>
      </c>
    </row>
    <row r="21" spans="1:4" x14ac:dyDescent="0.2">
      <c r="A21" s="6" t="s">
        <v>15</v>
      </c>
      <c r="B21" s="6" t="s">
        <v>16</v>
      </c>
    </row>
    <row r="22" spans="1:4" x14ac:dyDescent="0.2">
      <c r="A22" s="6" t="s">
        <v>17</v>
      </c>
      <c r="B22" s="6" t="s">
        <v>16</v>
      </c>
    </row>
    <row r="23" spans="1:4" x14ac:dyDescent="0.2">
      <c r="A23" s="6" t="s">
        <v>18</v>
      </c>
      <c r="B23" s="6">
        <v>0.98650000000000004</v>
      </c>
    </row>
    <row r="24" spans="1:4" x14ac:dyDescent="0.2">
      <c r="A24" s="6"/>
      <c r="B24" s="6"/>
    </row>
    <row r="25" spans="1:4" x14ac:dyDescent="0.2">
      <c r="A25" s="4" t="s">
        <v>10</v>
      </c>
    </row>
    <row r="26" spans="1:4" s="5" customFormat="1" x14ac:dyDescent="0.2">
      <c r="A26" s="2" t="s">
        <v>3</v>
      </c>
      <c r="B26" s="5" t="s">
        <v>4</v>
      </c>
      <c r="C26" s="5" t="s">
        <v>5</v>
      </c>
      <c r="D26" s="5" t="s">
        <v>6</v>
      </c>
    </row>
    <row r="27" spans="1:4" x14ac:dyDescent="0.2">
      <c r="B27" s="2">
        <v>0</v>
      </c>
      <c r="C27" s="3">
        <v>1.2971818219621358</v>
      </c>
      <c r="D27" s="3">
        <v>0.13959588350301924</v>
      </c>
    </row>
    <row r="28" spans="1:4" x14ac:dyDescent="0.2">
      <c r="B28" s="2">
        <v>0</v>
      </c>
      <c r="C28" s="3">
        <v>0.73383763890180742</v>
      </c>
      <c r="D28" s="3">
        <v>7.8247800378246871E-2</v>
      </c>
    </row>
    <row r="29" spans="1:4" x14ac:dyDescent="0.2">
      <c r="B29" s="2">
        <v>0</v>
      </c>
      <c r="C29" s="3">
        <v>1.5280671388577798</v>
      </c>
      <c r="D29" s="3">
        <v>0.24656103419502318</v>
      </c>
    </row>
    <row r="30" spans="1:4" x14ac:dyDescent="0.2">
      <c r="B30" s="2">
        <v>0</v>
      </c>
      <c r="C30" s="3">
        <v>1.2085704224309457</v>
      </c>
      <c r="D30" s="3">
        <v>0.24558946802664769</v>
      </c>
    </row>
    <row r="31" spans="1:4" x14ac:dyDescent="0.2">
      <c r="B31" s="2">
        <v>0</v>
      </c>
      <c r="C31" s="3">
        <v>0.39819544625998943</v>
      </c>
      <c r="D31" s="3">
        <v>0.40860728793638673</v>
      </c>
    </row>
    <row r="32" spans="1:4" x14ac:dyDescent="0.2">
      <c r="B32" s="2">
        <v>0</v>
      </c>
      <c r="C32" s="3">
        <v>0.83414753158734112</v>
      </c>
      <c r="D32" s="3">
        <v>0</v>
      </c>
    </row>
    <row r="33" spans="1:4" x14ac:dyDescent="0.2">
      <c r="B33" s="2">
        <v>0</v>
      </c>
    </row>
    <row r="35" spans="1:4" x14ac:dyDescent="0.2">
      <c r="A35" s="3" t="s">
        <v>7</v>
      </c>
      <c r="B35" s="2">
        <f>AVERAGE(B27:B33)</f>
        <v>0</v>
      </c>
      <c r="C35" s="3">
        <f>AVERAGE(C27:C33)</f>
        <v>0.99999999999999989</v>
      </c>
      <c r="D35" s="3">
        <f>AVERAGE(D27:D33)</f>
        <v>0.18643357900655397</v>
      </c>
    </row>
    <row r="36" spans="1:4" x14ac:dyDescent="0.2">
      <c r="A36" s="3" t="s">
        <v>8</v>
      </c>
      <c r="B36" s="2">
        <f>STDEV(B27:B33)</f>
        <v>0</v>
      </c>
      <c r="C36" s="3">
        <f>STDEV(C27:C33)</f>
        <v>0.41741866853444665</v>
      </c>
      <c r="D36" s="3">
        <f>STDEV(D27:D33)</f>
        <v>0.14500434394287984</v>
      </c>
    </row>
    <row r="37" spans="1:4" x14ac:dyDescent="0.2">
      <c r="A37" s="3" t="s">
        <v>9</v>
      </c>
      <c r="B37" s="2">
        <f>B36/(SQRT(7))</f>
        <v>0</v>
      </c>
      <c r="C37" s="3">
        <f>C36/(SQRT(6))</f>
        <v>0.17041045783688974</v>
      </c>
      <c r="D37" s="3">
        <f>D36/(SQRT(6))</f>
        <v>5.9197775524514711E-2</v>
      </c>
    </row>
    <row r="39" spans="1:4" x14ac:dyDescent="0.2">
      <c r="A39" s="3" t="s">
        <v>13</v>
      </c>
      <c r="B39" s="2" t="s">
        <v>14</v>
      </c>
    </row>
    <row r="40" spans="1:4" x14ac:dyDescent="0.2">
      <c r="A40" s="3" t="s">
        <v>15</v>
      </c>
      <c r="B40" s="2" t="s">
        <v>16</v>
      </c>
    </row>
    <row r="41" spans="1:4" x14ac:dyDescent="0.2">
      <c r="A41" s="3" t="s">
        <v>17</v>
      </c>
      <c r="B41" s="2">
        <v>0.38600000000000001</v>
      </c>
    </row>
    <row r="42" spans="1:4" x14ac:dyDescent="0.2">
      <c r="A42" s="3" t="s">
        <v>18</v>
      </c>
      <c r="B42" s="2" t="s">
        <v>16</v>
      </c>
    </row>
    <row r="44" spans="1:4" x14ac:dyDescent="0.2">
      <c r="A44" s="4" t="s">
        <v>11</v>
      </c>
    </row>
    <row r="45" spans="1:4" s="5" customFormat="1" x14ac:dyDescent="0.2">
      <c r="A45" s="2" t="s">
        <v>3</v>
      </c>
      <c r="B45" s="5" t="s">
        <v>4</v>
      </c>
      <c r="C45" s="5" t="s">
        <v>5</v>
      </c>
      <c r="D45" s="5" t="s">
        <v>6</v>
      </c>
    </row>
    <row r="46" spans="1:4" x14ac:dyDescent="0.2">
      <c r="B46" s="2">
        <v>0</v>
      </c>
      <c r="C46" s="3">
        <v>1.2670103944897184</v>
      </c>
      <c r="D46" s="3">
        <v>0</v>
      </c>
    </row>
    <row r="47" spans="1:4" x14ac:dyDescent="0.2">
      <c r="B47" s="2">
        <v>0</v>
      </c>
      <c r="C47" s="3">
        <v>1.1754823202372153</v>
      </c>
      <c r="D47" s="3">
        <v>1.3743727720263747E-2</v>
      </c>
    </row>
    <row r="48" spans="1:4" x14ac:dyDescent="0.2">
      <c r="B48" s="2">
        <v>0</v>
      </c>
      <c r="C48" s="3">
        <v>0.96113068591002615</v>
      </c>
      <c r="D48" s="3">
        <v>2.9703789991072854E-2</v>
      </c>
    </row>
    <row r="49" spans="1:4" x14ac:dyDescent="0.2">
      <c r="B49" s="2">
        <v>0</v>
      </c>
      <c r="C49" s="3">
        <v>0.5594471645672312</v>
      </c>
      <c r="D49" s="3">
        <v>1.139493061234504E-2</v>
      </c>
    </row>
    <row r="50" spans="1:4" x14ac:dyDescent="0.2">
      <c r="B50" s="2">
        <v>0</v>
      </c>
      <c r="C50" s="3">
        <v>1.0369294347958089</v>
      </c>
      <c r="D50" s="3">
        <v>2.5688686309961177E-2</v>
      </c>
    </row>
    <row r="51" spans="1:4" x14ac:dyDescent="0.2">
      <c r="B51" s="2">
        <v>0</v>
      </c>
    </row>
    <row r="54" spans="1:4" x14ac:dyDescent="0.2">
      <c r="A54" s="3" t="s">
        <v>7</v>
      </c>
      <c r="B54" s="2">
        <f>AVERAGE(B46:B52)</f>
        <v>0</v>
      </c>
      <c r="C54" s="3">
        <f>AVERAGE(C46:C52)</f>
        <v>1</v>
      </c>
      <c r="D54" s="3">
        <f>AVERAGE(D46:D52)</f>
        <v>1.6106226926728563E-2</v>
      </c>
    </row>
    <row r="55" spans="1:4" x14ac:dyDescent="0.2">
      <c r="A55" s="3" t="s">
        <v>8</v>
      </c>
      <c r="B55" s="2">
        <f>STDEV(B46:B52)</f>
        <v>0</v>
      </c>
      <c r="C55" s="3">
        <f>STDEV(C46:C52)</f>
        <v>0.27342732262038411</v>
      </c>
      <c r="D55" s="3">
        <f>STDEV(D46:D52)</f>
        <v>1.1873347362874024E-2</v>
      </c>
    </row>
    <row r="56" spans="1:4" x14ac:dyDescent="0.2">
      <c r="A56" s="3" t="s">
        <v>9</v>
      </c>
      <c r="B56" s="2">
        <f>B55/(SQRT(6))</f>
        <v>0</v>
      </c>
      <c r="C56" s="3">
        <f>C55/(SQRT(5))</f>
        <v>0.12228041605698894</v>
      </c>
      <c r="D56" s="3">
        <f>D55/(SQRT(5))</f>
        <v>5.3099223647708358E-3</v>
      </c>
    </row>
    <row r="58" spans="1:4" x14ac:dyDescent="0.2">
      <c r="A58" s="3" t="s">
        <v>13</v>
      </c>
      <c r="B58" s="2" t="s">
        <v>14</v>
      </c>
    </row>
    <row r="59" spans="1:4" x14ac:dyDescent="0.2">
      <c r="A59" s="3" t="s">
        <v>15</v>
      </c>
      <c r="B59" s="2" t="s">
        <v>16</v>
      </c>
    </row>
    <row r="60" spans="1:4" x14ac:dyDescent="0.2">
      <c r="A60" s="3" t="s">
        <v>17</v>
      </c>
      <c r="B60" s="2">
        <v>0.98319999999999996</v>
      </c>
    </row>
    <row r="61" spans="1:4" x14ac:dyDescent="0.2">
      <c r="A61" s="3" t="s">
        <v>18</v>
      </c>
      <c r="B61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2018-07-19T21:54:45Z</dcterms:created>
  <dcterms:modified xsi:type="dcterms:W3CDTF">2018-08-10T00:47:18Z</dcterms:modified>
</cp:coreProperties>
</file>