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essrv06\pedia\BAKER\SHARED\1. Manuscripts\1. SnCs Tau\  FINAL\3. Raw data\"/>
    </mc:Choice>
  </mc:AlternateContent>
  <bookViews>
    <workbookView xWindow="900" yWindow="435" windowWidth="27900" windowHeight="17565"/>
  </bookViews>
  <sheets>
    <sheet name="Fig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 l="1"/>
  <c r="AE36" i="1" s="1"/>
  <c r="AD35" i="1"/>
  <c r="AD36" i="1" s="1"/>
  <c r="AC35" i="1"/>
  <c r="AC36" i="1" s="1"/>
  <c r="AB35" i="1"/>
  <c r="AB36" i="1" s="1"/>
  <c r="Z35" i="1"/>
  <c r="Z36" i="1" s="1"/>
  <c r="Y35" i="1"/>
  <c r="Y36" i="1" s="1"/>
  <c r="X35" i="1"/>
  <c r="X36" i="1" s="1"/>
  <c r="W35" i="1"/>
  <c r="W36" i="1" s="1"/>
  <c r="U35" i="1"/>
  <c r="U36" i="1" s="1"/>
  <c r="T35" i="1"/>
  <c r="T36" i="1" s="1"/>
  <c r="S35" i="1"/>
  <c r="S36" i="1" s="1"/>
  <c r="R35" i="1"/>
  <c r="R36" i="1" s="1"/>
  <c r="P35" i="1"/>
  <c r="P36" i="1" s="1"/>
  <c r="O35" i="1"/>
  <c r="O36" i="1" s="1"/>
  <c r="N35" i="1"/>
  <c r="N36" i="1" s="1"/>
  <c r="M35" i="1"/>
  <c r="M36" i="1" s="1"/>
  <c r="K35" i="1"/>
  <c r="K36" i="1" s="1"/>
  <c r="J35" i="1"/>
  <c r="J36" i="1" s="1"/>
  <c r="I35" i="1"/>
  <c r="I36" i="1" s="1"/>
  <c r="H35" i="1"/>
  <c r="H36" i="1" s="1"/>
  <c r="F35" i="1"/>
  <c r="F36" i="1" s="1"/>
  <c r="E35" i="1"/>
  <c r="E36" i="1" s="1"/>
  <c r="D35" i="1"/>
  <c r="D36" i="1" s="1"/>
  <c r="C35" i="1"/>
  <c r="C36" i="1" s="1"/>
  <c r="AE34" i="1"/>
  <c r="AD34" i="1"/>
  <c r="AC34" i="1"/>
  <c r="AB34" i="1"/>
  <c r="Z34" i="1"/>
  <c r="Y34" i="1"/>
  <c r="X34" i="1"/>
  <c r="W34" i="1"/>
  <c r="U34" i="1"/>
  <c r="T34" i="1"/>
  <c r="S34" i="1"/>
  <c r="R34" i="1"/>
  <c r="P34" i="1"/>
  <c r="O34" i="1"/>
  <c r="N34" i="1"/>
  <c r="M34" i="1"/>
  <c r="K34" i="1"/>
  <c r="J34" i="1"/>
  <c r="I34" i="1"/>
  <c r="H34" i="1"/>
  <c r="F34" i="1"/>
  <c r="E34" i="1"/>
  <c r="D34" i="1"/>
  <c r="C34" i="1"/>
  <c r="AE15" i="1"/>
  <c r="AE16" i="1" s="1"/>
  <c r="AD15" i="1"/>
  <c r="AD16" i="1" s="1"/>
  <c r="AC15" i="1"/>
  <c r="AC16" i="1" s="1"/>
  <c r="AB15" i="1"/>
  <c r="AB16" i="1" s="1"/>
  <c r="Z15" i="1"/>
  <c r="Z16" i="1" s="1"/>
  <c r="Y15" i="1"/>
  <c r="Y16" i="1" s="1"/>
  <c r="X15" i="1"/>
  <c r="X16" i="1" s="1"/>
  <c r="W15" i="1"/>
  <c r="W16" i="1" s="1"/>
  <c r="U15" i="1"/>
  <c r="U16" i="1" s="1"/>
  <c r="T15" i="1"/>
  <c r="T16" i="1" s="1"/>
  <c r="S15" i="1"/>
  <c r="S16" i="1" s="1"/>
  <c r="R15" i="1"/>
  <c r="R16" i="1" s="1"/>
  <c r="P15" i="1"/>
  <c r="P16" i="1" s="1"/>
  <c r="O15" i="1"/>
  <c r="O16" i="1" s="1"/>
  <c r="N15" i="1"/>
  <c r="N16" i="1" s="1"/>
  <c r="M15" i="1"/>
  <c r="M16" i="1" s="1"/>
  <c r="K15" i="1"/>
  <c r="K16" i="1" s="1"/>
  <c r="J15" i="1"/>
  <c r="J16" i="1" s="1"/>
  <c r="I15" i="1"/>
  <c r="I16" i="1" s="1"/>
  <c r="H15" i="1"/>
  <c r="H16" i="1" s="1"/>
  <c r="F15" i="1"/>
  <c r="F16" i="1" s="1"/>
  <c r="E15" i="1"/>
  <c r="E16" i="1" s="1"/>
  <c r="D15" i="1"/>
  <c r="D16" i="1" s="1"/>
  <c r="C15" i="1"/>
  <c r="C16" i="1" s="1"/>
  <c r="AE14" i="1"/>
  <c r="AD14" i="1"/>
  <c r="AC14" i="1"/>
  <c r="AB14" i="1"/>
  <c r="Z14" i="1"/>
  <c r="Y14" i="1"/>
  <c r="X14" i="1"/>
  <c r="W14" i="1"/>
  <c r="U14" i="1"/>
  <c r="T14" i="1"/>
  <c r="S14" i="1"/>
  <c r="R14" i="1"/>
  <c r="P14" i="1"/>
  <c r="O14" i="1"/>
  <c r="N14" i="1"/>
  <c r="M14" i="1"/>
  <c r="K14" i="1"/>
  <c r="J14" i="1"/>
  <c r="I14" i="1"/>
  <c r="H14" i="1"/>
  <c r="F14" i="1"/>
  <c r="E14" i="1"/>
  <c r="D14" i="1"/>
  <c r="C14" i="1"/>
</calcChain>
</file>

<file path=xl/sharedStrings.xml><?xml version="1.0" encoding="utf-8"?>
<sst xmlns="http://schemas.openxmlformats.org/spreadsheetml/2006/main" count="171" uniqueCount="27">
  <si>
    <t>Figure 4</t>
  </si>
  <si>
    <t>Hippocampus expression</t>
  </si>
  <si>
    <t>p16</t>
  </si>
  <si>
    <t>WT - ABT263</t>
  </si>
  <si>
    <t>WT +ABT263</t>
  </si>
  <si>
    <t>PS19 -ABT263</t>
  </si>
  <si>
    <t>PS19 +ABT263</t>
  </si>
  <si>
    <t>p19</t>
  </si>
  <si>
    <t>p21</t>
  </si>
  <si>
    <t>Pai1</t>
  </si>
  <si>
    <t>IL-6</t>
  </si>
  <si>
    <t>IL-1b</t>
  </si>
  <si>
    <t>AVG</t>
  </si>
  <si>
    <t>SD</t>
  </si>
  <si>
    <t>SEM</t>
  </si>
  <si>
    <t>Tukey</t>
  </si>
  <si>
    <t>p value</t>
  </si>
  <si>
    <t>Tau +Veh vs. Tau +Navi</t>
  </si>
  <si>
    <t>&lt;0.0001</t>
  </si>
  <si>
    <t>&gt;0.9999</t>
  </si>
  <si>
    <t xml:space="preserve">Figure 4a </t>
  </si>
  <si>
    <t>Cortex Expression</t>
  </si>
  <si>
    <t>WT +Veh vs. Tau +Veh</t>
  </si>
  <si>
    <t>WT +Veh vs. WT +Navi</t>
  </si>
  <si>
    <t>WT +Veh vs. Tau +Navi</t>
  </si>
  <si>
    <t>Tau +Veh vs. WT +Navi</t>
  </si>
  <si>
    <t>WT +Navi vs. Tau +Navi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</si>
</sst>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topLeftCell="K7" zoomScale="85" zoomScaleNormal="85" workbookViewId="0">
      <selection activeCell="AB42" activeCellId="1" sqref="AB41 AB42"/>
    </sheetView>
  </sheetViews>
  <sheetFormatPr defaultColWidth="14.625" defaultRowHeight="15" x14ac:dyDescent="0.2"/>
  <cols>
    <col min="1" max="6" width="14.625" style="2"/>
    <col min="7" max="7" width="32.625" style="2" customWidth="1"/>
    <col min="8" max="26" width="14.625" style="2"/>
    <col min="27" max="27" width="21.125" style="2" customWidth="1"/>
    <col min="28" max="16384" width="14.625" style="2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 t="s">
        <v>20</v>
      </c>
    </row>
    <row r="4" spans="1:31" s="1" customFormat="1" ht="15.75" x14ac:dyDescent="0.25">
      <c r="A4" s="1" t="s">
        <v>1</v>
      </c>
    </row>
    <row r="5" spans="1:31" s="3" customFormat="1" x14ac:dyDescent="0.2">
      <c r="B5" s="4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 t="s">
        <v>7</v>
      </c>
      <c r="H5" s="3" t="s">
        <v>3</v>
      </c>
      <c r="I5" s="3" t="s">
        <v>4</v>
      </c>
      <c r="J5" s="3" t="s">
        <v>5</v>
      </c>
      <c r="K5" s="3" t="s">
        <v>6</v>
      </c>
      <c r="L5" s="4" t="s">
        <v>8</v>
      </c>
      <c r="M5" s="3" t="s">
        <v>3</v>
      </c>
      <c r="N5" s="3" t="s">
        <v>4</v>
      </c>
      <c r="O5" s="3" t="s">
        <v>5</v>
      </c>
      <c r="P5" s="3" t="s">
        <v>6</v>
      </c>
      <c r="Q5" s="4" t="s">
        <v>9</v>
      </c>
      <c r="R5" s="3" t="s">
        <v>3</v>
      </c>
      <c r="S5" s="3" t="s">
        <v>4</v>
      </c>
      <c r="T5" s="3" t="s">
        <v>5</v>
      </c>
      <c r="U5" s="3" t="s">
        <v>6</v>
      </c>
      <c r="V5" s="4" t="s">
        <v>10</v>
      </c>
      <c r="W5" s="3" t="s">
        <v>3</v>
      </c>
      <c r="X5" s="3" t="s">
        <v>4</v>
      </c>
      <c r="Y5" s="3" t="s">
        <v>5</v>
      </c>
      <c r="Z5" s="3" t="s">
        <v>6</v>
      </c>
      <c r="AA5" s="4" t="s">
        <v>11</v>
      </c>
      <c r="AB5" s="3" t="s">
        <v>3</v>
      </c>
      <c r="AC5" s="3" t="s">
        <v>4</v>
      </c>
      <c r="AD5" s="3" t="s">
        <v>5</v>
      </c>
      <c r="AE5" s="3" t="s">
        <v>6</v>
      </c>
    </row>
    <row r="6" spans="1:31" x14ac:dyDescent="0.2">
      <c r="C6" s="5">
        <v>1.032</v>
      </c>
      <c r="D6" s="5">
        <v>0.88400000000000001</v>
      </c>
      <c r="E6" s="5">
        <v>2.286</v>
      </c>
      <c r="F6" s="5">
        <v>1.024</v>
      </c>
      <c r="H6" s="5">
        <v>1.1020000000000001</v>
      </c>
      <c r="I6" s="5">
        <v>1.3160000000000001</v>
      </c>
      <c r="J6" s="5">
        <v>1.5209999999999999</v>
      </c>
      <c r="K6" s="5">
        <v>0.88</v>
      </c>
      <c r="M6" s="5">
        <v>1.4019999999999999</v>
      </c>
      <c r="N6" s="5">
        <v>1.387</v>
      </c>
      <c r="O6" s="5">
        <v>1.8220000000000001</v>
      </c>
      <c r="P6" s="5">
        <v>1.083</v>
      </c>
      <c r="R6" s="5">
        <v>1.3380000000000001</v>
      </c>
      <c r="S6" s="5">
        <v>1.4890000000000001</v>
      </c>
      <c r="T6" s="5">
        <v>2.3530000000000002</v>
      </c>
      <c r="U6" s="5">
        <v>1.2549999999999999</v>
      </c>
      <c r="W6" s="5">
        <v>1.038</v>
      </c>
      <c r="X6" s="5">
        <v>0.28999999999999998</v>
      </c>
      <c r="Y6" s="5">
        <v>2.4950000000000001</v>
      </c>
      <c r="Z6" s="5">
        <v>0.68300000000000005</v>
      </c>
      <c r="AB6" s="5">
        <v>1.339</v>
      </c>
      <c r="AC6" s="5">
        <v>0.55800000000000005</v>
      </c>
      <c r="AD6" s="5">
        <v>1.8440000000000001</v>
      </c>
      <c r="AE6" s="5">
        <v>1.0740000000000001</v>
      </c>
    </row>
    <row r="7" spans="1:31" x14ac:dyDescent="0.2">
      <c r="C7" s="5">
        <v>0.80400000000000005</v>
      </c>
      <c r="D7" s="5">
        <v>0.94699999999999995</v>
      </c>
      <c r="E7" s="5">
        <v>3.411</v>
      </c>
      <c r="F7" s="5">
        <v>1.571</v>
      </c>
      <c r="H7" s="5">
        <v>1.403</v>
      </c>
      <c r="I7" s="5">
        <v>1.2609999999999999</v>
      </c>
      <c r="J7" s="5">
        <v>2.0960000000000001</v>
      </c>
      <c r="K7" s="5">
        <v>1.081</v>
      </c>
      <c r="M7" s="5">
        <v>1.175</v>
      </c>
      <c r="N7" s="5">
        <v>0.81200000000000006</v>
      </c>
      <c r="O7" s="5">
        <v>1.526</v>
      </c>
      <c r="P7" s="5">
        <v>2.448</v>
      </c>
      <c r="R7" s="5">
        <v>0.98499999999999999</v>
      </c>
      <c r="S7" s="5">
        <v>1.169</v>
      </c>
      <c r="T7" s="5">
        <v>2.2759999999999998</v>
      </c>
      <c r="U7" s="5">
        <v>0.63700000000000001</v>
      </c>
      <c r="W7" s="5">
        <v>0.82399999999999995</v>
      </c>
      <c r="X7" s="5">
        <v>0.98599999999999999</v>
      </c>
      <c r="Y7" s="5">
        <v>1.6140000000000001</v>
      </c>
      <c r="Z7" s="5">
        <v>0.93500000000000005</v>
      </c>
      <c r="AB7" s="5">
        <v>1.0089999999999999</v>
      </c>
      <c r="AC7" s="5">
        <v>1.3320000000000001</v>
      </c>
      <c r="AD7" s="5">
        <v>1.67</v>
      </c>
      <c r="AE7" s="5">
        <v>1.528</v>
      </c>
    </row>
    <row r="8" spans="1:31" x14ac:dyDescent="0.2">
      <c r="C8" s="5">
        <v>0.95148699999999997</v>
      </c>
      <c r="D8" s="5">
        <v>1.243276</v>
      </c>
      <c r="E8" s="5">
        <v>3.3650000000000002</v>
      </c>
      <c r="F8" s="5">
        <v>1.32</v>
      </c>
      <c r="H8" s="5">
        <v>0.81100000000000005</v>
      </c>
      <c r="I8" s="5">
        <v>1.091</v>
      </c>
      <c r="J8" s="5">
        <v>2.1040000000000001</v>
      </c>
      <c r="K8" s="5">
        <v>0.878</v>
      </c>
      <c r="M8" s="5">
        <v>0.65034380000000003</v>
      </c>
      <c r="N8" s="5">
        <v>1.1639999999999999</v>
      </c>
      <c r="O8" s="5">
        <v>1.5920000000000001</v>
      </c>
      <c r="P8" s="5">
        <v>1.0589999999999999</v>
      </c>
      <c r="R8" s="5">
        <v>0.79381630000000003</v>
      </c>
      <c r="S8" s="5">
        <v>0.41599999999999998</v>
      </c>
      <c r="T8" s="5">
        <v>2.97</v>
      </c>
      <c r="U8" s="5">
        <v>1.3759999999999999</v>
      </c>
      <c r="W8" s="5">
        <v>0.88556299999999999</v>
      </c>
      <c r="X8" s="5">
        <v>0.44500000000000001</v>
      </c>
      <c r="Y8" s="5">
        <v>2.5619999999999998</v>
      </c>
      <c r="Z8" s="5">
        <v>1.4870000000000001</v>
      </c>
      <c r="AB8" s="5">
        <v>0.85899999999999999</v>
      </c>
      <c r="AC8" s="5">
        <v>0.996</v>
      </c>
      <c r="AD8" s="5">
        <v>1.0349999999999999</v>
      </c>
      <c r="AE8" s="5">
        <v>1.3109999999999999</v>
      </c>
    </row>
    <row r="9" spans="1:31" x14ac:dyDescent="0.2">
      <c r="C9" s="5">
        <v>1.417095</v>
      </c>
      <c r="D9" s="5">
        <v>0.75637840000000001</v>
      </c>
      <c r="E9" s="5">
        <v>2.5510000000000002</v>
      </c>
      <c r="F9" s="5">
        <v>2.1513110000000002</v>
      </c>
      <c r="H9" s="5">
        <v>0.95148699999999997</v>
      </c>
      <c r="I9" s="5">
        <v>0.33859210000000001</v>
      </c>
      <c r="J9" s="5">
        <v>1.17</v>
      </c>
      <c r="K9" s="5">
        <v>0.82799999999999996</v>
      </c>
      <c r="M9" s="5">
        <v>1.3560639999999999</v>
      </c>
      <c r="N9" s="5">
        <v>0.5776888</v>
      </c>
      <c r="O9" s="5">
        <v>5.5359999999999996</v>
      </c>
      <c r="P9" s="5">
        <v>0.93799999999999994</v>
      </c>
      <c r="R9" s="5">
        <v>1.243285</v>
      </c>
      <c r="S9" s="5">
        <v>0.99356599999999995</v>
      </c>
      <c r="T9" s="5">
        <v>2.6259999999999999</v>
      </c>
      <c r="U9" s="5">
        <v>1.2690699999999999</v>
      </c>
      <c r="W9" s="5">
        <v>1.3018069999999999</v>
      </c>
      <c r="X9" s="5">
        <v>1.1859999999999999</v>
      </c>
      <c r="Y9" s="5">
        <v>1.6830000000000001</v>
      </c>
      <c r="Z9" s="5">
        <v>1.355</v>
      </c>
      <c r="AB9" s="5">
        <v>0.80113319999999999</v>
      </c>
      <c r="AC9" s="5">
        <v>0.92500000000000004</v>
      </c>
      <c r="AD9" s="5">
        <v>2.2650000000000001</v>
      </c>
      <c r="AE9" s="5">
        <v>1.522</v>
      </c>
    </row>
    <row r="10" spans="1:31" x14ac:dyDescent="0.2">
      <c r="C10" s="5">
        <v>0.78112700000000002</v>
      </c>
      <c r="D10" s="5">
        <v>0.68339570000000005</v>
      </c>
      <c r="E10" s="5">
        <v>2.7909999999999999</v>
      </c>
      <c r="F10" s="5">
        <v>1.4088099999999999</v>
      </c>
      <c r="H10" s="5">
        <v>0.4170953</v>
      </c>
      <c r="I10" s="5">
        <v>0.60563560000000005</v>
      </c>
      <c r="J10" s="5">
        <v>2.8260000000000001</v>
      </c>
      <c r="K10" s="5">
        <v>1.123</v>
      </c>
      <c r="M10" s="5">
        <v>0.70613899999999996</v>
      </c>
      <c r="N10" s="5">
        <v>1.2039610000000001</v>
      </c>
      <c r="O10" s="5">
        <v>2.242</v>
      </c>
      <c r="P10" s="5">
        <v>0.91600000000000004</v>
      </c>
      <c r="R10" s="5">
        <v>1.1198349999999999</v>
      </c>
      <c r="S10" s="5">
        <v>0.34948590000000002</v>
      </c>
      <c r="T10" s="5">
        <v>0.97699999999999998</v>
      </c>
      <c r="U10" s="5">
        <v>1.6839519999999999</v>
      </c>
      <c r="W10" s="5">
        <v>1.2871239999999999</v>
      </c>
      <c r="X10" s="5">
        <v>0.77600000000000002</v>
      </c>
      <c r="Y10" s="5">
        <v>2.0009999999999999</v>
      </c>
      <c r="Z10" s="5">
        <v>1.24</v>
      </c>
      <c r="AB10" s="5">
        <v>0.9126128</v>
      </c>
      <c r="AC10" s="5">
        <v>1.2729999999999999</v>
      </c>
      <c r="AD10" s="5">
        <v>1.859</v>
      </c>
      <c r="AE10" s="5">
        <v>0.63400000000000001</v>
      </c>
    </row>
    <row r="11" spans="1:31" x14ac:dyDescent="0.2">
      <c r="C11" s="5">
        <v>1.014778</v>
      </c>
      <c r="D11" s="5">
        <v>0.65482200000000002</v>
      </c>
      <c r="E11" s="5">
        <v>1.3360000000000001</v>
      </c>
      <c r="F11" s="5">
        <v>1.368876</v>
      </c>
      <c r="H11" s="5">
        <v>1.3156829999999999</v>
      </c>
      <c r="I11" s="5">
        <v>0.84434659999999995</v>
      </c>
      <c r="J11" s="5">
        <v>2.1440000000000001</v>
      </c>
      <c r="K11" s="5">
        <v>2.0139999999999998</v>
      </c>
      <c r="M11" s="5">
        <v>0.71030389999999999</v>
      </c>
      <c r="N11" s="5">
        <v>0.57438520000000004</v>
      </c>
      <c r="O11" s="5">
        <v>2.0720000000000001</v>
      </c>
      <c r="P11" s="5">
        <v>1.4059999999999999</v>
      </c>
      <c r="R11" s="5">
        <v>0.51955519999999999</v>
      </c>
      <c r="S11" s="5">
        <v>0.57438520000000004</v>
      </c>
      <c r="T11" s="5">
        <v>2.714</v>
      </c>
      <c r="U11" s="5">
        <v>1.5693649999999999</v>
      </c>
      <c r="W11" s="5">
        <v>0.66278179999999998</v>
      </c>
      <c r="X11" s="5">
        <v>1.169</v>
      </c>
      <c r="Y11" s="5">
        <v>1.234</v>
      </c>
      <c r="Z11" s="5">
        <v>0.83</v>
      </c>
      <c r="AB11" s="5">
        <v>1.078854</v>
      </c>
      <c r="AC11" s="5">
        <v>0.93400000000000005</v>
      </c>
      <c r="AD11" s="5">
        <v>1.595</v>
      </c>
      <c r="AE11" s="5">
        <v>1.206</v>
      </c>
    </row>
    <row r="12" spans="1:31" x14ac:dyDescent="0.2">
      <c r="C12" s="5"/>
      <c r="D12" s="5"/>
      <c r="E12" s="5">
        <v>2.129</v>
      </c>
      <c r="F12" s="5"/>
      <c r="H12" s="5"/>
      <c r="I12" s="5"/>
      <c r="J12" s="5">
        <v>2.129</v>
      </c>
      <c r="K12" s="5"/>
      <c r="M12" s="5"/>
      <c r="N12" s="5"/>
      <c r="O12" s="5">
        <v>2.4239999999999999</v>
      </c>
      <c r="P12" s="5"/>
      <c r="R12" s="5"/>
      <c r="S12" s="5"/>
      <c r="T12" s="5">
        <v>1.615</v>
      </c>
      <c r="U12" s="5"/>
      <c r="W12" s="5"/>
      <c r="X12" s="5"/>
      <c r="Y12" s="5">
        <v>1.3420000000000001</v>
      </c>
      <c r="Z12" s="5"/>
      <c r="AB12" s="5"/>
      <c r="AC12" s="5"/>
      <c r="AD12" s="5">
        <v>1.5229999999999999</v>
      </c>
      <c r="AE12" s="5"/>
    </row>
    <row r="14" spans="1:31" x14ac:dyDescent="0.2">
      <c r="A14" s="2" t="s">
        <v>12</v>
      </c>
      <c r="C14" s="6">
        <f>AVERAGE(C6:C12)</f>
        <v>1.0000811666666667</v>
      </c>
      <c r="D14" s="6">
        <f>AVERAGE(D6:D12)</f>
        <v>0.86147868333333344</v>
      </c>
      <c r="E14" s="6">
        <f>AVERAGE(E6:E12)</f>
        <v>2.5527142857142864</v>
      </c>
      <c r="F14" s="6">
        <f>AVERAGE(F6:F12)</f>
        <v>1.4739994999999999</v>
      </c>
      <c r="G14" s="6"/>
      <c r="H14" s="6">
        <f>AVERAGE(H6:H12)</f>
        <v>1.0000442166666665</v>
      </c>
      <c r="I14" s="6">
        <f>AVERAGE(I6:I12)</f>
        <v>0.90942904999999996</v>
      </c>
      <c r="J14" s="6">
        <f>AVERAGE(J6:J12)</f>
        <v>1.9985714285714287</v>
      </c>
      <c r="K14" s="6">
        <f>AVERAGE(K6:K12)</f>
        <v>1.1340000000000001</v>
      </c>
      <c r="L14" s="6"/>
      <c r="M14" s="6">
        <f>AVERAGE(M6:M12)</f>
        <v>0.99997511666666661</v>
      </c>
      <c r="N14" s="6">
        <f>AVERAGE(N6:N12)</f>
        <v>0.95317249999999998</v>
      </c>
      <c r="O14" s="6">
        <f>AVERAGE(O6:O12)</f>
        <v>2.4591428571428571</v>
      </c>
      <c r="P14" s="6">
        <f>AVERAGE(P6:P12)</f>
        <v>1.3083333333333333</v>
      </c>
      <c r="Q14" s="6"/>
      <c r="R14" s="6">
        <f>AVERAGE(R6:R12)</f>
        <v>0.99991525000000003</v>
      </c>
      <c r="S14" s="6">
        <f>AVERAGE(S6:S12)</f>
        <v>0.83190618333333344</v>
      </c>
      <c r="T14" s="6">
        <f>AVERAGE(T6:T12)</f>
        <v>2.2187142857142859</v>
      </c>
      <c r="U14" s="6">
        <f>AVERAGE(U6:U12)</f>
        <v>1.2983978333333333</v>
      </c>
      <c r="V14" s="6"/>
      <c r="W14" s="6">
        <f>AVERAGE(W6:W12)</f>
        <v>0.99987930000000003</v>
      </c>
      <c r="X14" s="6">
        <f>AVERAGE(X6:X12)</f>
        <v>0.80866666666666676</v>
      </c>
      <c r="Y14" s="6">
        <f>AVERAGE(Y6:Y12)</f>
        <v>1.8472857142857142</v>
      </c>
      <c r="Z14" s="6">
        <f>AVERAGE(Z6:Z12)</f>
        <v>1.0883333333333336</v>
      </c>
      <c r="AA14" s="6"/>
      <c r="AB14" s="6">
        <f>AVERAGE(AB6:AB12)</f>
        <v>0.99993333333333323</v>
      </c>
      <c r="AC14" s="6">
        <f>AVERAGE(AC6:AC12)</f>
        <v>1.0029999999999999</v>
      </c>
      <c r="AD14" s="6">
        <f>AVERAGE(AD6:AD12)</f>
        <v>1.6844285714285714</v>
      </c>
      <c r="AE14" s="6">
        <f>AVERAGE(AE6:AE12)</f>
        <v>1.2125000000000001</v>
      </c>
    </row>
    <row r="15" spans="1:31" x14ac:dyDescent="0.2">
      <c r="A15" s="2" t="s">
        <v>13</v>
      </c>
      <c r="C15" s="2">
        <f>STDEV(C6:C12)</f>
        <v>0.22973266640982237</v>
      </c>
      <c r="D15" s="2">
        <f>STDEV(D6:D12)</f>
        <v>0.21865813481261004</v>
      </c>
      <c r="E15" s="2">
        <f>STDEV(E6:E12)</f>
        <v>0.72850410986846015</v>
      </c>
      <c r="F15" s="2">
        <f>STDEV(F6:F12)</f>
        <v>0.37674287841855769</v>
      </c>
      <c r="H15" s="2">
        <f>STDEV(H6:H12)</f>
        <v>0.36064418620280236</v>
      </c>
      <c r="I15" s="2">
        <f>STDEV(I6:I12)</f>
        <v>0.38581111679108321</v>
      </c>
      <c r="J15" s="2">
        <f>STDEV(J6:J12)</f>
        <v>0.52567602733459851</v>
      </c>
      <c r="K15" s="2">
        <f>STDEV(K6:K12)</f>
        <v>0.44744116931726285</v>
      </c>
      <c r="M15" s="2">
        <f>STDEV(M6:M12)</f>
        <v>0.3497279354742962</v>
      </c>
      <c r="N15" s="2">
        <f>STDEV(N6:N12)</f>
        <v>0.34639483500998686</v>
      </c>
      <c r="O15" s="2">
        <f>STDEV(O6:O12)</f>
        <v>1.3960634451403506</v>
      </c>
      <c r="P15" s="2">
        <f>STDEV(P6:P12)</f>
        <v>0.5852167689554586</v>
      </c>
      <c r="R15" s="2">
        <f>STDEV(R6:R12)</f>
        <v>0.30376171560858461</v>
      </c>
      <c r="S15" s="2">
        <f>STDEV(S6:S12)</f>
        <v>0.45685068926826594</v>
      </c>
      <c r="T15" s="2">
        <f>STDEV(T6:T12)</f>
        <v>0.69561237153214273</v>
      </c>
      <c r="U15" s="2">
        <f>STDEV(U6:U12)</f>
        <v>0.36559209641370383</v>
      </c>
      <c r="W15" s="2">
        <f>STDEV(W6:W12)</f>
        <v>0.2579765534285236</v>
      </c>
      <c r="X15" s="2">
        <f>STDEV(X6:X12)</f>
        <v>0.37576677163723066</v>
      </c>
      <c r="Y15" s="2">
        <f>STDEV(Y6:Y12)</f>
        <v>0.52707106234539658</v>
      </c>
      <c r="Z15" s="2">
        <f>STDEV(Z6:Z12)</f>
        <v>0.3186193130785801</v>
      </c>
      <c r="AB15" s="2">
        <f>STDEV(AB6:AB12)</f>
        <v>0.19405434986900755</v>
      </c>
      <c r="AC15" s="2">
        <f>STDEV(AC6:AC12)</f>
        <v>0.27930628349537717</v>
      </c>
      <c r="AD15" s="2">
        <f>STDEV(AD6:AD12)</f>
        <v>0.37617011096171948</v>
      </c>
      <c r="AE15" s="2">
        <f>STDEV(AE6:AE12)</f>
        <v>0.33434099359785363</v>
      </c>
    </row>
    <row r="16" spans="1:31" x14ac:dyDescent="0.2">
      <c r="A16" s="2" t="s">
        <v>14</v>
      </c>
      <c r="C16" s="2">
        <f>C15/(SQRT(6))</f>
        <v>9.378796832551492E-2</v>
      </c>
      <c r="D16" s="2">
        <f>D15/(SQRT(6))</f>
        <v>8.9266809733264951E-2</v>
      </c>
      <c r="E16" s="2">
        <f>E15/(SQRT(7))</f>
        <v>0.27534867197148871</v>
      </c>
      <c r="F16" s="2">
        <f>F15/(SQRT(6))</f>
        <v>0.15380463605881117</v>
      </c>
      <c r="H16" s="2">
        <f>H15/(SQRT(6))</f>
        <v>0.14723237248302518</v>
      </c>
      <c r="I16" s="2">
        <f>I15/(SQRT(6))</f>
        <v>0.15750672887191353</v>
      </c>
      <c r="J16" s="2">
        <f>J15/(SQRT(7))</f>
        <v>0.19868686264510566</v>
      </c>
      <c r="K16" s="2">
        <f>K15/(SQRT(6))</f>
        <v>0.18266709245692445</v>
      </c>
      <c r="M16" s="2">
        <f>M15/(SQRT(6))</f>
        <v>0.14277583178483763</v>
      </c>
      <c r="N16" s="2">
        <f>N15/(SQRT(6))</f>
        <v>0.14141509921833903</v>
      </c>
      <c r="O16" s="2">
        <f>O15/(SQRT(7))</f>
        <v>0.52766238432991885</v>
      </c>
      <c r="P16" s="2">
        <f>P15/(SQRT(6))</f>
        <v>0.23891374547685149</v>
      </c>
      <c r="R16" s="2">
        <f>R15/(SQRT(6))</f>
        <v>0.12401020110557481</v>
      </c>
      <c r="S16" s="2">
        <f>S15/(SQRT(6))</f>
        <v>0.18650851289100709</v>
      </c>
      <c r="T16" s="2">
        <f>T15/(SQRT(7))</f>
        <v>0.2629167634248451</v>
      </c>
      <c r="U16" s="2">
        <f>U15/(SQRT(6))</f>
        <v>0.14925234836799439</v>
      </c>
      <c r="W16" s="2">
        <f>W15/(SQRT(6))</f>
        <v>0.1053184869169542</v>
      </c>
      <c r="X16" s="2">
        <f>X15/(SQRT(6))</f>
        <v>0.15340614213402423</v>
      </c>
      <c r="Y16" s="2">
        <f>Y15/(SQRT(7))</f>
        <v>0.19921413631779136</v>
      </c>
      <c r="Z16" s="2">
        <f>Z15/(SQRT(6))</f>
        <v>0.1300757898731007</v>
      </c>
      <c r="AB16" s="2">
        <f>AB15/(SQRT(6))</f>
        <v>7.9222356591098692E-2</v>
      </c>
      <c r="AC16" s="2">
        <f>AC15/(SQRT(6))</f>
        <v>0.11402631275280282</v>
      </c>
      <c r="AD16" s="2">
        <f>AD15/(SQRT(7))</f>
        <v>0.14217893775146884</v>
      </c>
      <c r="AE16" s="2">
        <f>AE15/(SQRT(6))</f>
        <v>0.13649413906831312</v>
      </c>
    </row>
    <row r="17" spans="1:31" s="1" customFormat="1" ht="15.75" x14ac:dyDescent="0.25">
      <c r="B17" s="1" t="s">
        <v>15</v>
      </c>
      <c r="C17" s="1" t="s">
        <v>16</v>
      </c>
      <c r="G17" s="1" t="s">
        <v>15</v>
      </c>
      <c r="H17" s="1" t="s">
        <v>16</v>
      </c>
      <c r="L17" s="1" t="s">
        <v>15</v>
      </c>
      <c r="M17" s="1" t="s">
        <v>16</v>
      </c>
      <c r="Q17" s="1" t="s">
        <v>15</v>
      </c>
      <c r="R17" s="1" t="s">
        <v>16</v>
      </c>
      <c r="V17" s="1" t="s">
        <v>15</v>
      </c>
      <c r="W17" s="1" t="s">
        <v>16</v>
      </c>
      <c r="AA17" s="1" t="s">
        <v>15</v>
      </c>
      <c r="AB17" s="1" t="s">
        <v>16</v>
      </c>
    </row>
    <row r="18" spans="1:31" x14ac:dyDescent="0.2">
      <c r="B18" s="7" t="s">
        <v>22</v>
      </c>
      <c r="C18" s="5" t="s">
        <v>18</v>
      </c>
      <c r="G18" s="7" t="s">
        <v>22</v>
      </c>
      <c r="H18" s="5">
        <v>2.8E-3</v>
      </c>
      <c r="L18" s="7" t="s">
        <v>22</v>
      </c>
      <c r="M18" s="5">
        <v>2.3400000000000001E-2</v>
      </c>
      <c r="Q18" s="7" t="s">
        <v>22</v>
      </c>
      <c r="R18" s="5">
        <v>1.1999999999999999E-3</v>
      </c>
      <c r="V18" s="7" t="s">
        <v>22</v>
      </c>
      <c r="W18" s="5">
        <v>4.3E-3</v>
      </c>
      <c r="AA18" s="7" t="s">
        <v>22</v>
      </c>
      <c r="AB18" s="5">
        <v>3.3999999999999998E-3</v>
      </c>
    </row>
    <row r="19" spans="1:31" x14ac:dyDescent="0.2">
      <c r="B19" s="7" t="s">
        <v>23</v>
      </c>
      <c r="C19" s="5">
        <v>0.95220000000000005</v>
      </c>
      <c r="G19" s="7" t="s">
        <v>23</v>
      </c>
      <c r="H19" s="5">
        <v>0.9839</v>
      </c>
      <c r="L19" s="7" t="s">
        <v>23</v>
      </c>
      <c r="M19" s="5">
        <v>0.99970000000000003</v>
      </c>
      <c r="Q19" s="7" t="s">
        <v>23</v>
      </c>
      <c r="R19" s="5">
        <v>0.93340000000000001</v>
      </c>
      <c r="V19" s="7" t="s">
        <v>23</v>
      </c>
      <c r="W19" s="5">
        <v>0.83160000000000001</v>
      </c>
      <c r="AA19" s="7" t="s">
        <v>23</v>
      </c>
      <c r="AB19" s="5" t="s">
        <v>19</v>
      </c>
    </row>
    <row r="20" spans="1:31" x14ac:dyDescent="0.2">
      <c r="B20" s="7" t="s">
        <v>24</v>
      </c>
      <c r="C20" s="5">
        <v>0.3039</v>
      </c>
      <c r="G20" s="7" t="s">
        <v>24</v>
      </c>
      <c r="H20" s="5">
        <v>0.95130000000000003</v>
      </c>
      <c r="L20" s="7" t="s">
        <v>24</v>
      </c>
      <c r="M20" s="5">
        <v>0.91779999999999995</v>
      </c>
      <c r="Q20" s="7" t="s">
        <v>24</v>
      </c>
      <c r="R20" s="5">
        <v>0.72170000000000001</v>
      </c>
      <c r="V20" s="7" t="s">
        <v>24</v>
      </c>
      <c r="W20" s="5">
        <v>0.97909999999999997</v>
      </c>
      <c r="AA20" s="7" t="s">
        <v>24</v>
      </c>
      <c r="AB20" s="5">
        <v>0.63529999999999998</v>
      </c>
    </row>
    <row r="21" spans="1:31" x14ac:dyDescent="0.2">
      <c r="B21" s="7" t="s">
        <v>25</v>
      </c>
      <c r="C21" s="5" t="s">
        <v>18</v>
      </c>
      <c r="G21" s="7" t="s">
        <v>25</v>
      </c>
      <c r="H21" s="5">
        <v>1.1999999999999999E-3</v>
      </c>
      <c r="L21" s="7" t="s">
        <v>25</v>
      </c>
      <c r="M21" s="5">
        <v>1.8800000000000001E-2</v>
      </c>
      <c r="Q21" s="7" t="s">
        <v>25</v>
      </c>
      <c r="R21" s="5">
        <v>2.9999999999999997E-4</v>
      </c>
      <c r="V21" s="7" t="s">
        <v>25</v>
      </c>
      <c r="W21" s="5">
        <v>5.9999999999999995E-4</v>
      </c>
      <c r="AA21" s="7" t="s">
        <v>25</v>
      </c>
      <c r="AB21" s="5">
        <v>3.5000000000000001E-3</v>
      </c>
    </row>
    <row r="22" spans="1:31" x14ac:dyDescent="0.2">
      <c r="B22" s="7" t="s">
        <v>17</v>
      </c>
      <c r="C22" s="5">
        <v>1.9E-3</v>
      </c>
      <c r="G22" s="7" t="s">
        <v>17</v>
      </c>
      <c r="H22" s="5">
        <v>9.7000000000000003E-3</v>
      </c>
      <c r="L22" s="7" t="s">
        <v>17</v>
      </c>
      <c r="M22" s="5">
        <v>9.2700000000000005E-2</v>
      </c>
      <c r="Q22" s="7" t="s">
        <v>17</v>
      </c>
      <c r="R22" s="5">
        <v>1.44E-2</v>
      </c>
      <c r="V22" s="7" t="s">
        <v>17</v>
      </c>
      <c r="W22" s="5">
        <v>1.09E-2</v>
      </c>
      <c r="AA22" s="7" t="s">
        <v>17</v>
      </c>
      <c r="AB22" s="5">
        <v>5.3100000000000001E-2</v>
      </c>
    </row>
    <row r="23" spans="1:31" x14ac:dyDescent="0.2">
      <c r="B23" s="7" t="s">
        <v>26</v>
      </c>
      <c r="C23" s="5">
        <v>0.12570000000000001</v>
      </c>
      <c r="G23" s="7" t="s">
        <v>26</v>
      </c>
      <c r="H23" s="5">
        <v>0.81240000000000001</v>
      </c>
      <c r="L23" s="7" t="s">
        <v>26</v>
      </c>
      <c r="M23" s="5">
        <v>0.88100000000000001</v>
      </c>
      <c r="Q23" s="7" t="s">
        <v>26</v>
      </c>
      <c r="R23" s="5">
        <v>0.37719999999999998</v>
      </c>
      <c r="V23" s="7" t="s">
        <v>26</v>
      </c>
      <c r="W23" s="5">
        <v>0.61040000000000005</v>
      </c>
      <c r="AA23" s="7" t="s">
        <v>26</v>
      </c>
      <c r="AB23" s="5">
        <v>0.64570000000000005</v>
      </c>
    </row>
    <row r="24" spans="1:31" s="1" customFormat="1" ht="15.75" x14ac:dyDescent="0.25">
      <c r="A24" s="1" t="s">
        <v>21</v>
      </c>
    </row>
    <row r="25" spans="1:31" s="3" customFormat="1" x14ac:dyDescent="0.2">
      <c r="B25" s="4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4" t="s">
        <v>7</v>
      </c>
      <c r="H25" s="3" t="s">
        <v>3</v>
      </c>
      <c r="I25" s="3" t="s">
        <v>4</v>
      </c>
      <c r="J25" s="3" t="s">
        <v>5</v>
      </c>
      <c r="K25" s="3" t="s">
        <v>6</v>
      </c>
      <c r="L25" s="4" t="s">
        <v>8</v>
      </c>
      <c r="M25" s="3" t="s">
        <v>3</v>
      </c>
      <c r="N25" s="3" t="s">
        <v>4</v>
      </c>
      <c r="O25" s="3" t="s">
        <v>5</v>
      </c>
      <c r="P25" s="3" t="s">
        <v>6</v>
      </c>
      <c r="Q25" s="4" t="s">
        <v>9</v>
      </c>
      <c r="R25" s="3" t="s">
        <v>3</v>
      </c>
      <c r="S25" s="3" t="s">
        <v>4</v>
      </c>
      <c r="T25" s="3" t="s">
        <v>5</v>
      </c>
      <c r="U25" s="3" t="s">
        <v>6</v>
      </c>
      <c r="V25" s="4" t="s">
        <v>10</v>
      </c>
      <c r="W25" s="3" t="s">
        <v>3</v>
      </c>
      <c r="X25" s="3" t="s">
        <v>4</v>
      </c>
      <c r="Y25" s="3" t="s">
        <v>5</v>
      </c>
      <c r="Z25" s="3" t="s">
        <v>6</v>
      </c>
      <c r="AA25" s="4" t="s">
        <v>11</v>
      </c>
      <c r="AB25" s="3" t="s">
        <v>3</v>
      </c>
      <c r="AC25" s="3" t="s">
        <v>4</v>
      </c>
      <c r="AD25" s="3" t="s">
        <v>5</v>
      </c>
      <c r="AE25" s="3" t="s">
        <v>6</v>
      </c>
    </row>
    <row r="26" spans="1:31" x14ac:dyDescent="0.2">
      <c r="B26" s="8"/>
      <c r="C26" s="5">
        <v>0.63700000000000001</v>
      </c>
      <c r="D26" s="5">
        <v>0.48799999999999999</v>
      </c>
      <c r="E26" s="5">
        <v>2.806</v>
      </c>
      <c r="F26" s="5">
        <v>0.64100000000000001</v>
      </c>
      <c r="H26" s="5">
        <v>1.2749999999999999</v>
      </c>
      <c r="I26" s="5">
        <v>0.93</v>
      </c>
      <c r="J26" s="5">
        <v>1.5229999999999999</v>
      </c>
      <c r="K26" s="5">
        <v>1.2889999999999999</v>
      </c>
      <c r="M26" s="5">
        <v>0.76300000000000001</v>
      </c>
      <c r="N26" s="5">
        <v>0.50900000000000001</v>
      </c>
      <c r="O26" s="5">
        <v>1.802</v>
      </c>
      <c r="P26" s="5">
        <v>0.45100000000000001</v>
      </c>
      <c r="R26" s="5">
        <v>0.89800000000000002</v>
      </c>
      <c r="S26" s="5">
        <v>1.151</v>
      </c>
      <c r="T26" s="5">
        <v>1.853</v>
      </c>
      <c r="U26" s="5">
        <v>0.753</v>
      </c>
      <c r="W26" s="5">
        <v>1.038</v>
      </c>
      <c r="X26" s="5">
        <v>1.19</v>
      </c>
      <c r="Y26" s="5">
        <v>1.3560000000000001</v>
      </c>
      <c r="Z26" s="5">
        <v>1.28</v>
      </c>
      <c r="AB26" s="5">
        <v>1.089</v>
      </c>
      <c r="AC26" s="5">
        <v>0.82</v>
      </c>
      <c r="AD26" s="5">
        <v>1.4830000000000001</v>
      </c>
      <c r="AE26" s="5">
        <v>0.53200000000000003</v>
      </c>
    </row>
    <row r="27" spans="1:31" x14ac:dyDescent="0.2">
      <c r="C27" s="5">
        <v>1.056</v>
      </c>
      <c r="D27" s="5">
        <v>0.73399999999999999</v>
      </c>
      <c r="E27" s="5">
        <v>1.595</v>
      </c>
      <c r="F27" s="5">
        <v>0.56499999999999995</v>
      </c>
      <c r="H27" s="5">
        <v>0.52800000000000002</v>
      </c>
      <c r="I27" s="5">
        <v>0.752</v>
      </c>
      <c r="J27" s="5">
        <v>1.9450000000000001</v>
      </c>
      <c r="K27" s="5">
        <v>0.60399999999999998</v>
      </c>
      <c r="M27" s="5">
        <v>0.83299999999999996</v>
      </c>
      <c r="N27" s="5">
        <v>0.58599999999999997</v>
      </c>
      <c r="O27" s="5">
        <v>1.53</v>
      </c>
      <c r="P27" s="5">
        <v>0.73299999999999998</v>
      </c>
      <c r="R27" s="5">
        <v>1.0529999999999999</v>
      </c>
      <c r="S27" s="5">
        <v>0.63</v>
      </c>
      <c r="T27" s="5">
        <v>1.6060000000000001</v>
      </c>
      <c r="U27" s="5">
        <v>1.1719999999999999</v>
      </c>
      <c r="W27" s="5">
        <v>0.75700000000000001</v>
      </c>
      <c r="X27" s="5">
        <v>0.76</v>
      </c>
      <c r="Y27" s="5">
        <v>2.4</v>
      </c>
      <c r="Z27" s="5">
        <v>1.65</v>
      </c>
      <c r="AB27" s="5">
        <v>0.84799999999999998</v>
      </c>
      <c r="AC27" s="5">
        <v>0.76800000000000002</v>
      </c>
      <c r="AD27" s="5">
        <v>0.94199999999999995</v>
      </c>
      <c r="AE27" s="5">
        <v>0.93899999999999995</v>
      </c>
    </row>
    <row r="28" spans="1:31" x14ac:dyDescent="0.2">
      <c r="C28" s="5">
        <v>1.1409260000000001</v>
      </c>
      <c r="D28" s="5">
        <v>0.45800000000000002</v>
      </c>
      <c r="E28" s="5">
        <v>1.843</v>
      </c>
      <c r="F28" s="5">
        <v>0.73299999999999998</v>
      </c>
      <c r="H28" s="5">
        <v>0.93922530000000004</v>
      </c>
      <c r="I28" s="5">
        <v>0.50900000000000001</v>
      </c>
      <c r="J28" s="5">
        <v>1.6</v>
      </c>
      <c r="K28" s="5">
        <v>0.83</v>
      </c>
      <c r="M28" s="5">
        <v>1.0981110000000001</v>
      </c>
      <c r="N28" s="5">
        <v>1.28</v>
      </c>
      <c r="O28" s="5">
        <v>1.8480000000000001</v>
      </c>
      <c r="P28" s="5">
        <v>1.337</v>
      </c>
      <c r="R28" s="5">
        <v>1.1770179999999999</v>
      </c>
      <c r="S28" s="5">
        <v>0.38</v>
      </c>
      <c r="T28" s="5">
        <v>1.409</v>
      </c>
      <c r="U28" s="5">
        <v>0.92400000000000004</v>
      </c>
      <c r="W28" s="5">
        <v>1.5361009999999999</v>
      </c>
      <c r="X28" s="5">
        <v>1.2290000000000001</v>
      </c>
      <c r="Y28" s="5">
        <v>1.095</v>
      </c>
      <c r="Z28" s="5">
        <v>1.6259999999999999</v>
      </c>
      <c r="AB28" s="5">
        <v>1.2724740000000001</v>
      </c>
      <c r="AC28" s="5">
        <v>0.60499999999999998</v>
      </c>
      <c r="AD28" s="5">
        <v>2.0489999999999999</v>
      </c>
      <c r="AE28" s="5">
        <v>1.071</v>
      </c>
    </row>
    <row r="29" spans="1:31" x14ac:dyDescent="0.2">
      <c r="C29" s="5">
        <v>0.77710250000000003</v>
      </c>
      <c r="D29" s="5">
        <v>1.3942969999999999</v>
      </c>
      <c r="E29" s="5">
        <v>2.1040000000000001</v>
      </c>
      <c r="F29" s="5">
        <v>0.64404229999999996</v>
      </c>
      <c r="H29" s="5">
        <v>0.7415119</v>
      </c>
      <c r="I29" s="5">
        <v>0.97075219999999995</v>
      </c>
      <c r="J29" s="5">
        <v>1.4430000000000001</v>
      </c>
      <c r="K29" s="5">
        <v>0.89757830000000005</v>
      </c>
      <c r="M29" s="5">
        <v>0.73641239999999997</v>
      </c>
      <c r="N29" s="5">
        <v>1.369802</v>
      </c>
      <c r="O29" s="5">
        <v>2.5710000000000002</v>
      </c>
      <c r="P29" s="5">
        <v>1.2891220000000001</v>
      </c>
      <c r="R29" s="5">
        <v>0.98915180000000003</v>
      </c>
      <c r="S29" s="5">
        <v>1.353918</v>
      </c>
      <c r="T29" s="5">
        <v>1.9610000000000001</v>
      </c>
      <c r="U29" s="5">
        <v>0.80842539999999996</v>
      </c>
      <c r="W29" s="5">
        <v>0.98492559999999996</v>
      </c>
      <c r="X29" s="5">
        <v>0.85218539999999998</v>
      </c>
      <c r="Y29" s="5">
        <v>1.512</v>
      </c>
      <c r="Z29" s="5">
        <v>1.0211699999999999</v>
      </c>
      <c r="AB29" s="5">
        <v>0.92638929999999997</v>
      </c>
      <c r="AC29" s="5">
        <v>0.74984779999999995</v>
      </c>
      <c r="AD29" s="5">
        <v>1.538</v>
      </c>
      <c r="AE29" s="5">
        <v>0.20629049999999999</v>
      </c>
    </row>
    <row r="30" spans="1:31" x14ac:dyDescent="0.2">
      <c r="C30" s="5">
        <v>1.0239199999999999</v>
      </c>
      <c r="D30" s="5">
        <v>1.1358870000000001</v>
      </c>
      <c r="E30" s="5">
        <v>1.865</v>
      </c>
      <c r="F30" s="5">
        <v>1.201894</v>
      </c>
      <c r="H30" s="5">
        <v>1.3616470000000001</v>
      </c>
      <c r="I30" s="5">
        <v>1.145173</v>
      </c>
      <c r="J30" s="5">
        <v>1.3588309999999999</v>
      </c>
      <c r="K30" s="5">
        <v>1.250308</v>
      </c>
      <c r="M30" s="5">
        <v>1.2897099999999999</v>
      </c>
      <c r="N30" s="5">
        <v>1.4080820000000001</v>
      </c>
      <c r="O30" s="5">
        <v>2.3719999999999999</v>
      </c>
      <c r="P30" s="5">
        <v>0.9191511</v>
      </c>
      <c r="R30" s="5">
        <v>1.1520079999999999</v>
      </c>
      <c r="S30" s="5">
        <v>0.82606310000000005</v>
      </c>
      <c r="T30" s="5">
        <v>1.802</v>
      </c>
      <c r="U30" s="5">
        <v>1.32203</v>
      </c>
      <c r="W30" s="5">
        <v>0.64091489999999995</v>
      </c>
      <c r="X30" s="5">
        <v>1.0014810000000001</v>
      </c>
      <c r="Y30" s="5">
        <v>1.277002</v>
      </c>
      <c r="Z30" s="5">
        <v>1.1587609999999999</v>
      </c>
      <c r="AB30" s="5">
        <v>1.093566</v>
      </c>
      <c r="AC30" s="5">
        <v>0.81964510000000002</v>
      </c>
      <c r="AD30" s="5">
        <v>1.3354809999999999</v>
      </c>
      <c r="AE30" s="5">
        <v>1.0157400000000001</v>
      </c>
    </row>
    <row r="31" spans="1:31" x14ac:dyDescent="0.2">
      <c r="C31" s="5">
        <v>1.364941</v>
      </c>
      <c r="D31" s="5">
        <v>0.45418370000000002</v>
      </c>
      <c r="E31" s="5">
        <v>1.4179999999999999</v>
      </c>
      <c r="F31" s="5">
        <v>1.7078949999999999</v>
      </c>
      <c r="H31" s="5">
        <v>1.1546970000000001</v>
      </c>
      <c r="I31" s="5">
        <v>0.40441589999999999</v>
      </c>
      <c r="J31" s="5">
        <v>1.558019</v>
      </c>
      <c r="K31" s="5">
        <v>0.94726840000000001</v>
      </c>
      <c r="M31" s="5">
        <v>1.279782</v>
      </c>
      <c r="N31" s="5">
        <v>1.1209560000000001</v>
      </c>
      <c r="O31" s="5">
        <v>1.633</v>
      </c>
      <c r="P31" s="5">
        <v>1.1963520000000001</v>
      </c>
      <c r="R31" s="5">
        <v>0.7312438</v>
      </c>
      <c r="S31" s="5">
        <v>0.76073840000000004</v>
      </c>
      <c r="T31" s="5">
        <v>1.3939999999999999</v>
      </c>
      <c r="U31" s="5">
        <v>1.229654</v>
      </c>
      <c r="W31" s="5">
        <v>1.0434209999999999</v>
      </c>
      <c r="X31" s="5">
        <v>0.43996809999999997</v>
      </c>
      <c r="Y31" s="5">
        <v>1.60528</v>
      </c>
      <c r="Z31" s="5">
        <v>1.7288920000000001</v>
      </c>
      <c r="AB31" s="5">
        <v>0.77056449999999999</v>
      </c>
      <c r="AC31" s="5">
        <v>0.57679579999999997</v>
      </c>
      <c r="AD31" s="5">
        <v>1.032756</v>
      </c>
      <c r="AE31" s="5">
        <v>0.88575429999999999</v>
      </c>
    </row>
    <row r="32" spans="1:31" x14ac:dyDescent="0.2">
      <c r="C32" s="5"/>
      <c r="D32" s="5"/>
      <c r="E32" s="5">
        <v>2.4529999999999998</v>
      </c>
      <c r="F32" s="5"/>
      <c r="H32" s="5"/>
      <c r="I32" s="5"/>
      <c r="J32" s="5">
        <v>1.7280530000000001</v>
      </c>
      <c r="K32" s="5"/>
      <c r="M32" s="5"/>
      <c r="N32" s="5"/>
      <c r="O32" s="5">
        <v>2.41</v>
      </c>
      <c r="P32" s="5"/>
      <c r="R32" s="5"/>
      <c r="S32" s="5"/>
      <c r="T32" s="5">
        <v>2.0550000000000002</v>
      </c>
      <c r="U32" s="5"/>
      <c r="W32" s="5"/>
      <c r="X32" s="5"/>
      <c r="Y32" s="5">
        <v>1.3067470000000001</v>
      </c>
      <c r="Z32" s="5"/>
      <c r="AB32" s="5"/>
      <c r="AC32" s="5"/>
      <c r="AD32" s="5">
        <v>1.3095509999999999</v>
      </c>
      <c r="AE32" s="5"/>
    </row>
    <row r="34" spans="1:31" x14ac:dyDescent="0.2">
      <c r="A34" s="2" t="s">
        <v>12</v>
      </c>
      <c r="C34" s="6">
        <f>AVERAGE(C26:C32)</f>
        <v>0.99998158333333331</v>
      </c>
      <c r="D34" s="6">
        <f>AVERAGE(D26:D32)</f>
        <v>0.77739461666666665</v>
      </c>
      <c r="E34" s="6">
        <f>AVERAGE(E26:E32)</f>
        <v>2.0119999999999996</v>
      </c>
      <c r="F34" s="6">
        <f>AVERAGE(F26:F32)</f>
        <v>0.91547188333333329</v>
      </c>
      <c r="G34" s="6"/>
      <c r="H34" s="6">
        <f>AVERAGE(H26:H32)</f>
        <v>1.0000135333333333</v>
      </c>
      <c r="I34" s="6">
        <f>AVERAGE(I26:I32)</f>
        <v>0.78522351666666657</v>
      </c>
      <c r="J34" s="6">
        <f>AVERAGE(J26:J32)</f>
        <v>1.5937004285714285</v>
      </c>
      <c r="K34" s="6">
        <f>AVERAGE(K26:K32)</f>
        <v>0.96969245000000015</v>
      </c>
      <c r="L34" s="6"/>
      <c r="M34" s="6">
        <f>AVERAGE(M26:M32)</f>
        <v>1.0000025666666665</v>
      </c>
      <c r="N34" s="6">
        <f>AVERAGE(N26:N32)</f>
        <v>1.0456399999999999</v>
      </c>
      <c r="O34" s="6">
        <f>AVERAGE(O26:O32)</f>
        <v>2.0237142857142856</v>
      </c>
      <c r="P34" s="6">
        <f>AVERAGE(P26:P32)</f>
        <v>0.98760418333333322</v>
      </c>
      <c r="Q34" s="6"/>
      <c r="R34" s="6">
        <f>AVERAGE(R26:R32)</f>
        <v>1.0000702666666665</v>
      </c>
      <c r="S34" s="6">
        <f>AVERAGE(S26:S32)</f>
        <v>0.85028658333333329</v>
      </c>
      <c r="T34" s="6">
        <f>AVERAGE(T26:T32)</f>
        <v>1.7257142857142858</v>
      </c>
      <c r="U34" s="6">
        <f>AVERAGE(U26:U32)</f>
        <v>1.0348515666666667</v>
      </c>
      <c r="V34" s="6"/>
      <c r="W34" s="6">
        <f>AVERAGE(W26:W32)</f>
        <v>1.0000604166666667</v>
      </c>
      <c r="X34" s="6">
        <f>AVERAGE(X26:X32)</f>
        <v>0.91210574999999994</v>
      </c>
      <c r="Y34" s="6">
        <f>AVERAGE(Y26:Y32)</f>
        <v>1.5074327142857142</v>
      </c>
      <c r="Z34" s="6">
        <f>AVERAGE(Z26:Z32)</f>
        <v>1.4108038333333333</v>
      </c>
      <c r="AA34" s="6"/>
      <c r="AB34" s="6">
        <f>AVERAGE(AB26:AB32)</f>
        <v>0.99999896666666677</v>
      </c>
      <c r="AC34" s="6">
        <f>AVERAGE(AC26:AC32)</f>
        <v>0.72321478333333333</v>
      </c>
      <c r="AD34" s="6">
        <f>AVERAGE(AD26:AD32)</f>
        <v>1.3842554285714286</v>
      </c>
      <c r="AE34" s="6">
        <f>AVERAGE(AE26:AE32)</f>
        <v>0.77496413333333336</v>
      </c>
    </row>
    <row r="35" spans="1:31" x14ac:dyDescent="0.2">
      <c r="A35" s="2" t="s">
        <v>13</v>
      </c>
      <c r="C35" s="2">
        <f>STDEV(C26:C32)</f>
        <v>0.26007788480692007</v>
      </c>
      <c r="D35" s="2">
        <f>STDEV(D26:D32)</f>
        <v>0.4002988618994085</v>
      </c>
      <c r="E35" s="2">
        <f>STDEV(E26:E32)</f>
        <v>0.48481542879739409</v>
      </c>
      <c r="F35" s="2">
        <f>STDEV(F26:F32)</f>
        <v>0.45057904687346684</v>
      </c>
      <c r="H35" s="2">
        <f>STDEV(H26:H32)</f>
        <v>0.32361655560888514</v>
      </c>
      <c r="I35" s="2">
        <f>STDEV(I26:I32)</f>
        <v>0.28543385473641686</v>
      </c>
      <c r="J35" s="2">
        <f>STDEV(J26:J32)</f>
        <v>0.19392767961696483</v>
      </c>
      <c r="K35" s="2">
        <f>STDEV(K26:K32)</f>
        <v>0.26063408664694365</v>
      </c>
      <c r="M35" s="2">
        <f>STDEV(M26:M32)</f>
        <v>0.25509686112503743</v>
      </c>
      <c r="N35" s="2">
        <f>STDEV(N26:N32)</f>
        <v>0.39907235791620593</v>
      </c>
      <c r="O35" s="2">
        <f>STDEV(O26:O32)</f>
        <v>0.41762930703584278</v>
      </c>
      <c r="P35" s="2">
        <f>STDEV(P26:P32)</f>
        <v>0.35043380139313324</v>
      </c>
      <c r="R35" s="2">
        <f>STDEV(R26:R32)</f>
        <v>0.16733341163393234</v>
      </c>
      <c r="S35" s="2">
        <f>STDEV(S26:S32)</f>
        <v>0.35280999599221363</v>
      </c>
      <c r="T35" s="2">
        <f>STDEV(T26:T32)</f>
        <v>0.26156051835455735</v>
      </c>
      <c r="U35" s="2">
        <f>STDEV(U26:U32)</f>
        <v>0.23758211960769829</v>
      </c>
      <c r="W35" s="2">
        <f>STDEV(W26:W32)</f>
        <v>0.30950023913345465</v>
      </c>
      <c r="X35" s="2">
        <f>STDEV(X26:X32)</f>
        <v>0.29505107464755831</v>
      </c>
      <c r="Y35" s="2">
        <f>STDEV(Y26:Y32)</f>
        <v>0.42674680075376331</v>
      </c>
      <c r="Z35" s="2">
        <f>STDEV(Z26:Z32)</f>
        <v>0.29568700843859658</v>
      </c>
      <c r="AB35" s="2">
        <f>STDEV(AB26:AB32)</f>
        <v>0.18551596203040457</v>
      </c>
      <c r="AC35" s="2">
        <f>STDEV(AC26:AC32)</f>
        <v>0.10657811316138763</v>
      </c>
      <c r="AD35" s="2">
        <f>STDEV(AD26:AD32)</f>
        <v>0.36568990456207368</v>
      </c>
      <c r="AE35" s="2">
        <f>STDEV(AE26:AE32)</f>
        <v>0.33681263344483792</v>
      </c>
    </row>
    <row r="36" spans="1:31" x14ac:dyDescent="0.2">
      <c r="A36" s="2" t="s">
        <v>14</v>
      </c>
      <c r="C36" s="2">
        <f>C35/(SQRT(6))</f>
        <v>0.10617635185988263</v>
      </c>
      <c r="D36" s="2">
        <f>D35/(SQRT(6))</f>
        <v>0.16342132604506351</v>
      </c>
      <c r="E36" s="2">
        <f>E35/(SQRT(7))</f>
        <v>0.18324300805214958</v>
      </c>
      <c r="F36" s="2">
        <f>F35/(SQRT(6))</f>
        <v>0.18394812560492965</v>
      </c>
      <c r="H36" s="2">
        <f>H35/(SQRT(6))</f>
        <v>0.13211590559313102</v>
      </c>
      <c r="I36" s="2">
        <f>I35/(SQRT(6))</f>
        <v>0.11652788323665281</v>
      </c>
      <c r="J36" s="2">
        <f>J35/(SQRT(7))</f>
        <v>7.3297773228328367E-2</v>
      </c>
      <c r="K36" s="2">
        <f>K35/(SQRT(6))</f>
        <v>0.10640342031022511</v>
      </c>
      <c r="M36" s="2">
        <f>M35/(SQRT(6))</f>
        <v>0.10414285745699402</v>
      </c>
      <c r="N36" s="2">
        <f>N35/(SQRT(6))</f>
        <v>0.16292060789067395</v>
      </c>
      <c r="O36" s="2">
        <f>O35/(SQRT(7))</f>
        <v>0.15784904094701105</v>
      </c>
      <c r="P36" s="2">
        <f>P35/(SQRT(6))</f>
        <v>0.14306400033949956</v>
      </c>
      <c r="R36" s="2">
        <f>R35/(SQRT(6))</f>
        <v>6.8313579237038777E-2</v>
      </c>
      <c r="S36" s="2">
        <f>S35/(SQRT(6))</f>
        <v>0.14403407772238358</v>
      </c>
      <c r="T36" s="2">
        <f>T35/(SQRT(7))</f>
        <v>9.8860583479900566E-2</v>
      </c>
      <c r="U36" s="2">
        <f>U35/(SQRT(6))</f>
        <v>9.6992494174623869E-2</v>
      </c>
      <c r="W36" s="2">
        <f>W35/(SQRT(6))</f>
        <v>0.12635294352438967</v>
      </c>
      <c r="X36" s="2">
        <f>X35/(SQRT(6))</f>
        <v>0.12045409682439133</v>
      </c>
      <c r="Y36" s="2">
        <f>Y35/(SQRT(7))</f>
        <v>0.16129512965526985</v>
      </c>
      <c r="Z36" s="2">
        <f>Z35/(SQRT(6))</f>
        <v>0.1207137157074309</v>
      </c>
      <c r="AB36" s="2">
        <f>AB35/(SQRT(6))</f>
        <v>7.5736574352671601E-2</v>
      </c>
      <c r="AC36" s="2">
        <f>AC35/(SQRT(6))</f>
        <v>4.3510332499000645E-2</v>
      </c>
      <c r="AD36" s="2">
        <f>AD35/(SQRT(7))</f>
        <v>0.13821779206259877</v>
      </c>
      <c r="AE36" s="2">
        <f>AE35/(SQRT(6))</f>
        <v>0.13750318181048682</v>
      </c>
    </row>
    <row r="37" spans="1:31" s="1" customFormat="1" ht="15.75" x14ac:dyDescent="0.25">
      <c r="B37" s="1" t="s">
        <v>15</v>
      </c>
      <c r="C37" s="1" t="s">
        <v>16</v>
      </c>
      <c r="G37" s="1" t="s">
        <v>15</v>
      </c>
      <c r="H37" s="1" t="s">
        <v>16</v>
      </c>
      <c r="L37" s="1" t="s">
        <v>15</v>
      </c>
      <c r="M37" s="1" t="s">
        <v>16</v>
      </c>
      <c r="Q37" s="1" t="s">
        <v>15</v>
      </c>
      <c r="R37" s="1" t="s">
        <v>16</v>
      </c>
      <c r="V37" s="1" t="s">
        <v>15</v>
      </c>
      <c r="W37" s="1" t="s">
        <v>16</v>
      </c>
      <c r="AA37" s="1" t="s">
        <v>15</v>
      </c>
      <c r="AB37" s="1" t="s">
        <v>16</v>
      </c>
    </row>
    <row r="38" spans="1:31" x14ac:dyDescent="0.2">
      <c r="B38" s="7" t="s">
        <v>22</v>
      </c>
      <c r="C38" s="5">
        <v>1.2999999999999999E-3</v>
      </c>
      <c r="G38" s="7" t="s">
        <v>22</v>
      </c>
      <c r="H38" s="5">
        <v>3.3999999999999998E-3</v>
      </c>
      <c r="L38" s="7" t="s">
        <v>22</v>
      </c>
      <c r="M38" s="5">
        <v>2.9999999999999997E-4</v>
      </c>
      <c r="Q38" s="7" t="s">
        <v>22</v>
      </c>
      <c r="R38" s="5">
        <v>4.0000000000000002E-4</v>
      </c>
      <c r="V38" s="7" t="s">
        <v>22</v>
      </c>
      <c r="W38" s="5">
        <v>6.3100000000000003E-2</v>
      </c>
      <c r="AA38" s="7" t="s">
        <v>22</v>
      </c>
      <c r="AB38" s="5">
        <v>8.8499999999999995E-2</v>
      </c>
    </row>
    <row r="39" spans="1:31" x14ac:dyDescent="0.2">
      <c r="B39" s="7" t="s">
        <v>23</v>
      </c>
      <c r="C39" s="5">
        <v>0.78620000000000001</v>
      </c>
      <c r="G39" s="7" t="s">
        <v>23</v>
      </c>
      <c r="H39" s="5">
        <v>0.51690000000000003</v>
      </c>
      <c r="L39" s="7" t="s">
        <v>23</v>
      </c>
      <c r="M39" s="5">
        <v>0.99629999999999996</v>
      </c>
      <c r="Q39" s="7" t="s">
        <v>23</v>
      </c>
      <c r="R39" s="5">
        <v>0.7591</v>
      </c>
      <c r="V39" s="7" t="s">
        <v>23</v>
      </c>
      <c r="W39" s="5">
        <v>0.96960000000000002</v>
      </c>
      <c r="AA39" s="7" t="s">
        <v>23</v>
      </c>
      <c r="AB39" s="5">
        <v>0.33019999999999999</v>
      </c>
    </row>
    <row r="40" spans="1:31" x14ac:dyDescent="0.2">
      <c r="B40" s="7" t="s">
        <v>24</v>
      </c>
      <c r="C40" s="5">
        <v>0.98419999999999996</v>
      </c>
      <c r="G40" s="7" t="s">
        <v>24</v>
      </c>
      <c r="H40" s="5">
        <v>0.99719999999999998</v>
      </c>
      <c r="L40" s="7" t="s">
        <v>24</v>
      </c>
      <c r="M40" s="5" t="s">
        <v>19</v>
      </c>
      <c r="Q40" s="7" t="s">
        <v>24</v>
      </c>
      <c r="R40" s="5">
        <v>0.99560000000000004</v>
      </c>
      <c r="V40" s="7" t="s">
        <v>24</v>
      </c>
      <c r="W40" s="5">
        <v>0.1903</v>
      </c>
      <c r="AA40" s="7" t="s">
        <v>24</v>
      </c>
      <c r="AB40" s="5">
        <v>0.50560000000000005</v>
      </c>
    </row>
    <row r="41" spans="1:31" x14ac:dyDescent="0.2">
      <c r="B41" s="7" t="s">
        <v>25</v>
      </c>
      <c r="C41" s="5">
        <v>1E-4</v>
      </c>
      <c r="G41" s="7" t="s">
        <v>25</v>
      </c>
      <c r="H41" s="5">
        <v>1E-4</v>
      </c>
      <c r="L41" s="7" t="s">
        <v>25</v>
      </c>
      <c r="M41" s="5">
        <v>5.0000000000000001E-4</v>
      </c>
      <c r="Q41" s="7" t="s">
        <v>25</v>
      </c>
      <c r="R41" s="5" t="s">
        <v>18</v>
      </c>
      <c r="V41" s="7" t="s">
        <v>25</v>
      </c>
      <c r="W41" s="5">
        <v>2.3800000000000002E-2</v>
      </c>
      <c r="AA41" s="7" t="s">
        <v>25</v>
      </c>
      <c r="AB41" s="5">
        <v>1.6000000000000001E-3</v>
      </c>
    </row>
    <row r="42" spans="1:31" x14ac:dyDescent="0.2">
      <c r="B42" s="7" t="s">
        <v>17</v>
      </c>
      <c r="C42" s="5">
        <v>5.0000000000000001E-4</v>
      </c>
      <c r="G42" s="7" t="s">
        <v>17</v>
      </c>
      <c r="H42" s="5">
        <v>2.0999999999999999E-3</v>
      </c>
      <c r="L42" s="7" t="s">
        <v>17</v>
      </c>
      <c r="M42" s="5">
        <v>2.0000000000000001E-4</v>
      </c>
      <c r="Q42" s="7" t="s">
        <v>17</v>
      </c>
      <c r="R42" s="5">
        <v>5.9999999999999995E-4</v>
      </c>
      <c r="V42" s="7" t="s">
        <v>17</v>
      </c>
      <c r="W42" s="5">
        <v>0.95599999999999996</v>
      </c>
      <c r="AA42" s="7" t="s">
        <v>17</v>
      </c>
      <c r="AB42" s="5">
        <v>3.5999999999999999E-3</v>
      </c>
    </row>
    <row r="43" spans="1:31" x14ac:dyDescent="0.2">
      <c r="B43" s="7" t="s">
        <v>26</v>
      </c>
      <c r="C43" s="5">
        <v>0.93689999999999996</v>
      </c>
      <c r="G43" s="7" t="s">
        <v>26</v>
      </c>
      <c r="H43" s="5">
        <v>0.63539999999999996</v>
      </c>
      <c r="L43" s="7" t="s">
        <v>26</v>
      </c>
      <c r="M43" s="5">
        <v>0.99239999999999995</v>
      </c>
      <c r="Q43" s="7" t="s">
        <v>26</v>
      </c>
      <c r="R43" s="5">
        <v>0.62480000000000002</v>
      </c>
      <c r="V43" s="7" t="s">
        <v>26</v>
      </c>
      <c r="W43" s="5">
        <v>8.3699999999999997E-2</v>
      </c>
      <c r="AA43" s="7" t="s">
        <v>26</v>
      </c>
      <c r="AB43" s="5">
        <v>0.98780000000000001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Tyler</cp:lastModifiedBy>
  <dcterms:created xsi:type="dcterms:W3CDTF">2018-07-19T21:46:32Z</dcterms:created>
  <dcterms:modified xsi:type="dcterms:W3CDTF">2018-08-14T05:57:16Z</dcterms:modified>
</cp:coreProperties>
</file>