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ressrv06\pedia\BAKER\SHARED\1. Manuscripts\1. SnCs Tau\  FINAL\working\3. Raw\"/>
    </mc:Choice>
  </mc:AlternateContent>
  <bookViews>
    <workbookView xWindow="900" yWindow="435" windowWidth="27900" windowHeight="17565"/>
  </bookViews>
  <sheets>
    <sheet name="ED Fig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2" i="1" l="1"/>
  <c r="S32" i="1"/>
  <c r="R32" i="1"/>
  <c r="J32" i="1"/>
  <c r="I32" i="1"/>
  <c r="H32" i="1"/>
  <c r="Z31" i="1"/>
  <c r="Z32" i="1" s="1"/>
  <c r="Y31" i="1"/>
  <c r="Y32" i="1" s="1"/>
  <c r="X31" i="1"/>
  <c r="X32" i="1" s="1"/>
  <c r="W31" i="1"/>
  <c r="W32" i="1" s="1"/>
  <c r="U31" i="1"/>
  <c r="U32" i="1" s="1"/>
  <c r="T31" i="1"/>
  <c r="S31" i="1"/>
  <c r="R31" i="1"/>
  <c r="P31" i="1"/>
  <c r="P32" i="1" s="1"/>
  <c r="O31" i="1"/>
  <c r="O32" i="1" s="1"/>
  <c r="N31" i="1"/>
  <c r="N32" i="1" s="1"/>
  <c r="M31" i="1"/>
  <c r="M32" i="1" s="1"/>
  <c r="K31" i="1"/>
  <c r="K32" i="1" s="1"/>
  <c r="J31" i="1"/>
  <c r="I31" i="1"/>
  <c r="H31" i="1"/>
  <c r="F31" i="1"/>
  <c r="F32" i="1" s="1"/>
  <c r="E31" i="1"/>
  <c r="E32" i="1" s="1"/>
  <c r="D31" i="1"/>
  <c r="D32" i="1" s="1"/>
  <c r="C31" i="1"/>
  <c r="C32" i="1" s="1"/>
  <c r="Z30" i="1"/>
  <c r="Y30" i="1"/>
  <c r="X30" i="1"/>
  <c r="W30" i="1"/>
  <c r="U30" i="1"/>
  <c r="T30" i="1"/>
  <c r="S30" i="1"/>
  <c r="R30" i="1"/>
  <c r="P30" i="1"/>
  <c r="O30" i="1"/>
  <c r="N30" i="1"/>
  <c r="M30" i="1"/>
  <c r="K30" i="1"/>
  <c r="J30" i="1"/>
  <c r="I30" i="1"/>
  <c r="H30" i="1"/>
  <c r="F30" i="1"/>
  <c r="E30" i="1"/>
  <c r="D30" i="1"/>
  <c r="C30" i="1"/>
  <c r="Y13" i="1"/>
  <c r="X13" i="1"/>
  <c r="W13" i="1"/>
  <c r="O13" i="1"/>
  <c r="N13" i="1"/>
  <c r="M13" i="1"/>
  <c r="E13" i="1"/>
  <c r="D13" i="1"/>
  <c r="C13" i="1"/>
  <c r="Z12" i="1"/>
  <c r="Z13" i="1" s="1"/>
  <c r="Y12" i="1"/>
  <c r="X12" i="1"/>
  <c r="W12" i="1"/>
  <c r="U12" i="1"/>
  <c r="U13" i="1" s="1"/>
  <c r="T12" i="1"/>
  <c r="T13" i="1" s="1"/>
  <c r="S12" i="1"/>
  <c r="S13" i="1" s="1"/>
  <c r="R12" i="1"/>
  <c r="R13" i="1" s="1"/>
  <c r="P12" i="1"/>
  <c r="P13" i="1" s="1"/>
  <c r="O12" i="1"/>
  <c r="N12" i="1"/>
  <c r="M12" i="1"/>
  <c r="K12" i="1"/>
  <c r="K13" i="1" s="1"/>
  <c r="J12" i="1"/>
  <c r="J13" i="1" s="1"/>
  <c r="I12" i="1"/>
  <c r="I13" i="1" s="1"/>
  <c r="H12" i="1"/>
  <c r="H13" i="1" s="1"/>
  <c r="F12" i="1"/>
  <c r="F13" i="1" s="1"/>
  <c r="E12" i="1"/>
  <c r="D12" i="1"/>
  <c r="C12" i="1"/>
  <c r="Z11" i="1"/>
  <c r="Y11" i="1"/>
  <c r="X11" i="1"/>
  <c r="W11" i="1"/>
  <c r="U11" i="1"/>
  <c r="T11" i="1"/>
  <c r="S11" i="1"/>
  <c r="R11" i="1"/>
  <c r="P11" i="1"/>
  <c r="O11" i="1"/>
  <c r="N11" i="1"/>
  <c r="M11" i="1"/>
  <c r="K11" i="1"/>
  <c r="J11" i="1"/>
  <c r="I11" i="1"/>
  <c r="H11" i="1"/>
  <c r="F11" i="1"/>
  <c r="E11" i="1"/>
  <c r="D11" i="1"/>
  <c r="C11" i="1"/>
</calcChain>
</file>

<file path=xl/sharedStrings.xml><?xml version="1.0" encoding="utf-8"?>
<sst xmlns="http://schemas.openxmlformats.org/spreadsheetml/2006/main" count="154" uniqueCount="25">
  <si>
    <t>Hippocampus expression</t>
  </si>
  <si>
    <t>p19</t>
  </si>
  <si>
    <t>3m WT</t>
  </si>
  <si>
    <t>3m Tau</t>
  </si>
  <si>
    <t>10m WT</t>
  </si>
  <si>
    <t>10m Tau</t>
  </si>
  <si>
    <t>p21</t>
  </si>
  <si>
    <t>Pai1</t>
  </si>
  <si>
    <t>Il6</t>
  </si>
  <si>
    <t>Il1b</t>
  </si>
  <si>
    <t>Average</t>
  </si>
  <si>
    <t>SD</t>
  </si>
  <si>
    <t>SEM</t>
  </si>
  <si>
    <t>Cortex expression</t>
  </si>
  <si>
    <t>Extended Data Figure 1</t>
  </si>
  <si>
    <t>Tukey</t>
  </si>
  <si>
    <t>p value</t>
  </si>
  <si>
    <t>3m WT vs. 3m PS19</t>
  </si>
  <si>
    <t>3m WT vs. 10m WT</t>
  </si>
  <si>
    <t>3m WT vs. 10m PS19</t>
  </si>
  <si>
    <t>3m PS19 vs. 10m WT</t>
  </si>
  <si>
    <t>3m PS19 vs. 10m PS19</t>
  </si>
  <si>
    <t>10m WT vs. 10m PS19</t>
  </si>
  <si>
    <t>&lt;0.0001</t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</si>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</sst>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tabSelected="1" topLeftCell="L1" workbookViewId="0">
      <selection activeCell="X26" sqref="X26"/>
    </sheetView>
  </sheetViews>
  <sheetFormatPr defaultColWidth="10.875" defaultRowHeight="15" x14ac:dyDescent="0.2"/>
  <cols>
    <col min="1" max="6" width="10.875" style="2"/>
    <col min="7" max="7" width="16.5" style="2" customWidth="1"/>
    <col min="8" max="11" width="10.875" style="2"/>
    <col min="12" max="12" width="16.25" style="2" customWidth="1"/>
    <col min="13" max="21" width="10.875" style="2"/>
    <col min="22" max="22" width="11.75" style="2" customWidth="1"/>
    <col min="23" max="16384" width="10.875" style="2"/>
  </cols>
  <sheetData>
    <row r="1" spans="1:26" ht="15.75" x14ac:dyDescent="0.25">
      <c r="A1" s="1" t="s">
        <v>14</v>
      </c>
    </row>
    <row r="2" spans="1:26" ht="15.75" x14ac:dyDescent="0.25">
      <c r="A2" s="1"/>
    </row>
    <row r="3" spans="1:26" s="1" customFormat="1" ht="15.75" x14ac:dyDescent="0.25">
      <c r="A3" s="1" t="s">
        <v>0</v>
      </c>
    </row>
    <row r="4" spans="1:26" s="3" customFormat="1" ht="15.95" x14ac:dyDescent="0.2"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3" t="s">
        <v>2</v>
      </c>
      <c r="I4" s="3" t="s">
        <v>3</v>
      </c>
      <c r="J4" s="3" t="s">
        <v>4</v>
      </c>
      <c r="K4" s="3" t="s">
        <v>5</v>
      </c>
      <c r="L4" s="4" t="s">
        <v>7</v>
      </c>
      <c r="M4" s="3" t="s">
        <v>2</v>
      </c>
      <c r="N4" s="3" t="s">
        <v>3</v>
      </c>
      <c r="O4" s="3" t="s">
        <v>4</v>
      </c>
      <c r="P4" s="3" t="s">
        <v>5</v>
      </c>
      <c r="Q4" s="4" t="s">
        <v>8</v>
      </c>
      <c r="R4" s="3" t="s">
        <v>2</v>
      </c>
      <c r="S4" s="3" t="s">
        <v>3</v>
      </c>
      <c r="T4" s="3" t="s">
        <v>4</v>
      </c>
      <c r="U4" s="3" t="s">
        <v>5</v>
      </c>
      <c r="V4" s="4" t="s">
        <v>9</v>
      </c>
      <c r="W4" s="3" t="s">
        <v>2</v>
      </c>
      <c r="X4" s="3" t="s">
        <v>3</v>
      </c>
      <c r="Y4" s="3" t="s">
        <v>4</v>
      </c>
      <c r="Z4" s="3" t="s">
        <v>5</v>
      </c>
    </row>
    <row r="5" spans="1:26" ht="15.95" x14ac:dyDescent="0.2">
      <c r="C5" s="5">
        <v>0.67398407633557045</v>
      </c>
      <c r="D5" s="5">
        <v>0.67793490000000001</v>
      </c>
      <c r="E5" s="5">
        <v>2.0211480000000002</v>
      </c>
      <c r="F5" s="5">
        <v>6.0083260000000003</v>
      </c>
      <c r="H5" s="2">
        <v>1.2576433291867755</v>
      </c>
      <c r="I5" s="2">
        <v>1.4037689669528204</v>
      </c>
      <c r="J5" s="2">
        <v>2.1226674854186793</v>
      </c>
      <c r="K5" s="2">
        <v>9.1077922487461969</v>
      </c>
      <c r="M5" s="2">
        <v>1.0803228649118408</v>
      </c>
      <c r="N5" s="2">
        <v>0.76875453727136489</v>
      </c>
      <c r="O5" s="2">
        <v>1.8561409579397679</v>
      </c>
      <c r="P5" s="2">
        <v>18.5081533374439</v>
      </c>
      <c r="R5" s="2">
        <v>0.88595093128033642</v>
      </c>
      <c r="S5" s="2">
        <v>1.0670687407389339</v>
      </c>
      <c r="T5" s="2">
        <v>1.6908548417584239</v>
      </c>
      <c r="U5" s="2">
        <v>2.8203877164607101</v>
      </c>
      <c r="W5" s="2">
        <v>0.59747605911832491</v>
      </c>
      <c r="X5" s="2">
        <v>1.2289176384185301</v>
      </c>
      <c r="Y5" s="2">
        <v>1.3605171108013401</v>
      </c>
      <c r="Z5" s="2">
        <v>3.3432837908975421</v>
      </c>
    </row>
    <row r="6" spans="1:26" ht="15.95" x14ac:dyDescent="0.2">
      <c r="C6" s="5">
        <v>1.2843687493114426</v>
      </c>
      <c r="D6" s="5">
        <v>2.1434380000000002</v>
      </c>
      <c r="E6" s="5">
        <v>1.917521</v>
      </c>
      <c r="F6" s="5">
        <v>4.3921049999999999</v>
      </c>
      <c r="H6" s="2">
        <v>1.4797969079452866</v>
      </c>
      <c r="I6" s="2">
        <v>1.0306893992723756</v>
      </c>
      <c r="J6" s="2">
        <v>1.2414023053509631</v>
      </c>
      <c r="K6" s="2">
        <v>4.8722864807361903</v>
      </c>
      <c r="M6" s="2">
        <v>0.85753860731072584</v>
      </c>
      <c r="N6" s="2">
        <v>1.4194915296900601</v>
      </c>
      <c r="O6" s="2">
        <v>1.0291677139939202</v>
      </c>
      <c r="P6" s="2">
        <v>12.129967922755499</v>
      </c>
      <c r="R6" s="2">
        <v>1.2677843734060823</v>
      </c>
      <c r="S6" s="2">
        <v>1.0851801922895541</v>
      </c>
      <c r="T6" s="2">
        <v>1.1662719174621516</v>
      </c>
      <c r="U6" s="2">
        <v>3.6585295963814599</v>
      </c>
      <c r="W6" s="2">
        <v>1.4274042042281232</v>
      </c>
      <c r="X6" s="2">
        <v>1.3675592968610699</v>
      </c>
      <c r="Y6" s="2">
        <v>1.0539036303759099</v>
      </c>
      <c r="Z6" s="2">
        <v>2.1950227719150384</v>
      </c>
    </row>
    <row r="7" spans="1:26" ht="15.95" x14ac:dyDescent="0.2">
      <c r="C7" s="5">
        <v>0.83862450362460872</v>
      </c>
      <c r="D7" s="5">
        <v>0.79518069999999996</v>
      </c>
      <c r="E7" s="5">
        <v>2.9358360000000001</v>
      </c>
      <c r="F7" s="5">
        <v>6.8592269999999997</v>
      </c>
      <c r="H7" s="2">
        <v>0.97106239215018775</v>
      </c>
      <c r="I7" s="2">
        <v>1.1281819856078459</v>
      </c>
      <c r="J7" s="2">
        <v>1.7325170945163646</v>
      </c>
      <c r="K7" s="2">
        <v>12.434373885050659</v>
      </c>
      <c r="M7" s="2">
        <v>0.96492974564680356</v>
      </c>
      <c r="N7" s="2">
        <v>1.33120710686326</v>
      </c>
      <c r="O7" s="2">
        <v>0.41506769534898263</v>
      </c>
      <c r="P7" s="2">
        <v>12.008897819963201</v>
      </c>
      <c r="R7" s="2">
        <v>0.70362857690394998</v>
      </c>
      <c r="S7" s="2">
        <v>0.94596665326692564</v>
      </c>
      <c r="T7" s="2">
        <v>1.3748804294328023</v>
      </c>
      <c r="U7" s="2">
        <v>1.743393692629575</v>
      </c>
      <c r="W7" s="2">
        <v>1.2193621433925184</v>
      </c>
      <c r="X7" s="2">
        <v>1.0833164339600301</v>
      </c>
      <c r="Y7" s="2">
        <v>2.1689172634911702</v>
      </c>
      <c r="Z7" s="2">
        <v>5.6474430955506003</v>
      </c>
    </row>
    <row r="8" spans="1:26" ht="15.95" x14ac:dyDescent="0.2">
      <c r="C8" s="5">
        <v>1.2030226707283784</v>
      </c>
      <c r="D8" s="5">
        <v>0.47760239999999998</v>
      </c>
      <c r="E8" s="5">
        <v>2.3220499999999999</v>
      </c>
      <c r="F8" s="5">
        <v>3.4350749999999999</v>
      </c>
      <c r="H8" s="2">
        <v>0.29149737071774984</v>
      </c>
      <c r="I8" s="2">
        <v>1.0666587226695998</v>
      </c>
      <c r="J8" s="2">
        <v>0.5861518208762253</v>
      </c>
      <c r="K8" s="2">
        <v>7.0993996444545697</v>
      </c>
      <c r="M8" s="2">
        <v>1.09720878213063</v>
      </c>
      <c r="N8" s="2">
        <v>0.41867678473712255</v>
      </c>
      <c r="O8" s="2">
        <v>0.4875996197943076</v>
      </c>
      <c r="P8" s="2">
        <v>8.7713706525094004</v>
      </c>
      <c r="R8" s="2">
        <v>1.1426361184096314</v>
      </c>
      <c r="S8" s="2">
        <v>1.004059321608278</v>
      </c>
      <c r="T8" s="2">
        <v>0.29532725324348935</v>
      </c>
      <c r="U8" s="2">
        <v>2.7300072784634399</v>
      </c>
      <c r="W8" s="2">
        <v>0.75575759326103342</v>
      </c>
      <c r="X8" s="2">
        <v>0.45127707353574398</v>
      </c>
      <c r="Y8" s="2">
        <v>1.3892164218900001</v>
      </c>
      <c r="Z8" s="2">
        <v>2.5096108555097483</v>
      </c>
    </row>
    <row r="9" spans="1:26" ht="15.95" x14ac:dyDescent="0.2">
      <c r="C9" s="5"/>
      <c r="D9" s="5">
        <v>1.9183490000000001</v>
      </c>
      <c r="E9" s="5"/>
      <c r="F9" s="5">
        <v>4.0731669999999998</v>
      </c>
      <c r="I9" s="2">
        <v>0.71376696116503724</v>
      </c>
      <c r="K9" s="2">
        <v>5.7602848704667302</v>
      </c>
      <c r="N9" s="2">
        <v>1.43567257586245</v>
      </c>
      <c r="P9" s="2">
        <v>6.7155511787881998</v>
      </c>
      <c r="S9" s="2">
        <v>0.97759151512425224</v>
      </c>
      <c r="U9" s="2">
        <v>1.8254194179975001</v>
      </c>
      <c r="X9" s="2">
        <v>2.1333705560769101</v>
      </c>
      <c r="Z9" s="2">
        <v>3.6619399867940801</v>
      </c>
    </row>
    <row r="10" spans="1:26" x14ac:dyDescent="0.2">
      <c r="C10" s="5"/>
      <c r="D10" s="5"/>
      <c r="E10" s="5"/>
      <c r="F10" s="5"/>
    </row>
    <row r="11" spans="1:26" ht="15.95" x14ac:dyDescent="0.2">
      <c r="A11" s="2" t="s">
        <v>10</v>
      </c>
      <c r="C11" s="2">
        <f>AVERAGE(C5:C9)</f>
        <v>1</v>
      </c>
      <c r="D11" s="2">
        <f t="shared" ref="D11:F11" si="0">AVERAGE(D5:D9)</f>
        <v>1.202501</v>
      </c>
      <c r="E11" s="2">
        <f t="shared" si="0"/>
        <v>2.29913875</v>
      </c>
      <c r="F11" s="2">
        <f t="shared" si="0"/>
        <v>4.9535800000000005</v>
      </c>
      <c r="H11" s="2">
        <f>AVERAGE(H5:H9)</f>
        <v>0.99999999999999989</v>
      </c>
      <c r="I11" s="2">
        <f t="shared" ref="I11:K11" si="1">AVERAGE(I5:I9)</f>
        <v>1.0686132071335357</v>
      </c>
      <c r="J11" s="2">
        <f t="shared" si="1"/>
        <v>1.4206846765405579</v>
      </c>
      <c r="K11" s="2">
        <f t="shared" si="1"/>
        <v>7.8548274258908695</v>
      </c>
      <c r="M11" s="2">
        <f>AVERAGE(M5:M9)</f>
        <v>1</v>
      </c>
      <c r="N11" s="2">
        <f t="shared" ref="N11:P11" si="2">AVERAGE(N5:N9)</f>
        <v>1.0747605068848514</v>
      </c>
      <c r="O11" s="2">
        <f t="shared" si="2"/>
        <v>0.94699399676924456</v>
      </c>
      <c r="P11" s="2">
        <f t="shared" si="2"/>
        <v>11.62678818229204</v>
      </c>
      <c r="R11" s="2">
        <f>AVERAGE(R5:R9)</f>
        <v>1</v>
      </c>
      <c r="S11" s="2">
        <f t="shared" ref="S11:U11" si="3">AVERAGE(S5:S9)</f>
        <v>1.0159732846055887</v>
      </c>
      <c r="T11" s="2">
        <f t="shared" si="3"/>
        <v>1.1318336104742168</v>
      </c>
      <c r="U11" s="2">
        <f t="shared" si="3"/>
        <v>2.5555475403865371</v>
      </c>
      <c r="W11" s="2">
        <f>AVERAGE(W5:W9)</f>
        <v>1</v>
      </c>
      <c r="X11" s="2">
        <f t="shared" ref="X11:Z11" si="4">AVERAGE(X5:X9)</f>
        <v>1.2528881997704568</v>
      </c>
      <c r="Y11" s="2">
        <f t="shared" si="4"/>
        <v>1.4931386066396048</v>
      </c>
      <c r="Z11" s="2">
        <f t="shared" si="4"/>
        <v>3.4714601001334024</v>
      </c>
    </row>
    <row r="12" spans="1:26" ht="15.95" x14ac:dyDescent="0.2">
      <c r="A12" s="2" t="s">
        <v>11</v>
      </c>
      <c r="C12" s="2">
        <f>STDEV(C5:C9)</f>
        <v>0.29121139156279208</v>
      </c>
      <c r="D12" s="2">
        <f t="shared" ref="D12:F12" si="5">STDEV(D5:D9)</f>
        <v>0.76882348387264099</v>
      </c>
      <c r="E12" s="2">
        <f t="shared" si="5"/>
        <v>0.45782794356786938</v>
      </c>
      <c r="F12" s="2">
        <f t="shared" si="5"/>
        <v>1.4265533879199852</v>
      </c>
      <c r="H12" s="2">
        <f>STDEV(H5:H9)</f>
        <v>0.51620361576811735</v>
      </c>
      <c r="I12" s="2">
        <f t="shared" ref="I12:K12" si="6">STDEV(I5:I9)</f>
        <v>0.2465946654933498</v>
      </c>
      <c r="J12" s="2">
        <f t="shared" si="6"/>
        <v>0.66297475483955104</v>
      </c>
      <c r="K12" s="2">
        <f t="shared" si="6"/>
        <v>3.0164340187499756</v>
      </c>
      <c r="M12" s="2">
        <f>STDEV(M5:M9)</f>
        <v>0.11169374959881982</v>
      </c>
      <c r="N12" s="2">
        <f t="shared" ref="N12:P12" si="7">STDEV(N5:N9)</f>
        <v>0.45797034897600386</v>
      </c>
      <c r="O12" s="2">
        <f t="shared" si="7"/>
        <v>0.66515399233233907</v>
      </c>
      <c r="P12" s="2">
        <f t="shared" si="7"/>
        <v>4.4728637973597936</v>
      </c>
      <c r="R12" s="2">
        <f>STDEV(R5:R9)</f>
        <v>0.25357230620295479</v>
      </c>
      <c r="S12" s="2">
        <f t="shared" ref="S12:U12" si="8">STDEV(S5:S9)</f>
        <v>5.8983838640043446E-2</v>
      </c>
      <c r="T12" s="2">
        <f t="shared" si="8"/>
        <v>0.59791453567323327</v>
      </c>
      <c r="U12" s="2">
        <f t="shared" si="8"/>
        <v>0.79212165770944409</v>
      </c>
      <c r="W12" s="2">
        <f>STDEV(W5:W9)</f>
        <v>0.38836150683703291</v>
      </c>
      <c r="X12" s="2">
        <f t="shared" ref="X12:Z12" si="9">STDEV(X5:X9)</f>
        <v>0.60421606432422137</v>
      </c>
      <c r="Y12" s="2">
        <f t="shared" si="9"/>
        <v>0.47539192219717941</v>
      </c>
      <c r="Z12" s="2">
        <f t="shared" si="9"/>
        <v>1.3548117924705179</v>
      </c>
    </row>
    <row r="13" spans="1:26" ht="15.95" x14ac:dyDescent="0.2">
      <c r="A13" s="2" t="s">
        <v>12</v>
      </c>
      <c r="C13" s="2">
        <f>C12/(SQRT(4))</f>
        <v>0.14560569578139604</v>
      </c>
      <c r="D13" s="2">
        <f t="shared" ref="D13:F13" si="10">D12/(SQRT(4))</f>
        <v>0.38441174193632049</v>
      </c>
      <c r="E13" s="2">
        <f t="shared" si="10"/>
        <v>0.22891397178393469</v>
      </c>
      <c r="F13" s="2">
        <f t="shared" si="10"/>
        <v>0.7132766939599926</v>
      </c>
      <c r="H13" s="2">
        <f>H12/(SQRT(4))</f>
        <v>0.25810180788405868</v>
      </c>
      <c r="I13" s="2">
        <f t="shared" ref="I13:K13" si="11">I12/(SQRT(4))</f>
        <v>0.1232973327466749</v>
      </c>
      <c r="J13" s="2">
        <f t="shared" si="11"/>
        <v>0.33148737741977552</v>
      </c>
      <c r="K13" s="2">
        <f t="shared" si="11"/>
        <v>1.5082170093749878</v>
      </c>
      <c r="M13" s="2">
        <f>M12/(SQRT(4))</f>
        <v>5.5846874799409911E-2</v>
      </c>
      <c r="N13" s="2">
        <f t="shared" ref="N13:P13" si="12">N12/(SQRT(4))</f>
        <v>0.22898517448800193</v>
      </c>
      <c r="O13" s="2">
        <f t="shared" si="12"/>
        <v>0.33257699616616954</v>
      </c>
      <c r="P13" s="2">
        <f t="shared" si="12"/>
        <v>2.2364318986798968</v>
      </c>
      <c r="R13" s="2">
        <f>R12/(SQRT(4))</f>
        <v>0.12678615310147739</v>
      </c>
      <c r="S13" s="2">
        <f t="shared" ref="S13:U13" si="13">S12/(SQRT(4))</f>
        <v>2.9491919320021723E-2</v>
      </c>
      <c r="T13" s="2">
        <f t="shared" si="13"/>
        <v>0.29895726783661664</v>
      </c>
      <c r="U13" s="2">
        <f t="shared" si="13"/>
        <v>0.39606082885472205</v>
      </c>
      <c r="W13" s="2">
        <f>W12/(SQRT(4))</f>
        <v>0.19418075341851646</v>
      </c>
      <c r="X13" s="2">
        <f t="shared" ref="X13:Z13" si="14">X12/(SQRT(4))</f>
        <v>0.30210803216211068</v>
      </c>
      <c r="Y13" s="2">
        <f t="shared" si="14"/>
        <v>0.2376959610985897</v>
      </c>
      <c r="Z13" s="2">
        <f t="shared" si="14"/>
        <v>0.67740589623525893</v>
      </c>
    </row>
    <row r="14" spans="1:26" s="1" customFormat="1" ht="15.75" x14ac:dyDescent="0.25">
      <c r="B14" s="1" t="s">
        <v>15</v>
      </c>
      <c r="C14" s="1" t="s">
        <v>16</v>
      </c>
      <c r="G14" s="1" t="s">
        <v>15</v>
      </c>
      <c r="H14" s="1" t="s">
        <v>16</v>
      </c>
      <c r="L14" s="1" t="s">
        <v>15</v>
      </c>
      <c r="M14" s="1" t="s">
        <v>16</v>
      </c>
      <c r="Q14" s="1" t="s">
        <v>15</v>
      </c>
      <c r="R14" s="1" t="s">
        <v>16</v>
      </c>
      <c r="V14" s="1" t="s">
        <v>15</v>
      </c>
      <c r="W14" s="1" t="s">
        <v>16</v>
      </c>
    </row>
    <row r="15" spans="1:26" ht="15.95" x14ac:dyDescent="0.2">
      <c r="B15" s="6" t="s">
        <v>17</v>
      </c>
      <c r="C15" s="5">
        <v>0.98650000000000004</v>
      </c>
      <c r="G15" s="6" t="s">
        <v>17</v>
      </c>
      <c r="H15" s="5" t="s">
        <v>24</v>
      </c>
      <c r="L15" s="6" t="s">
        <v>17</v>
      </c>
      <c r="M15" s="5" t="s">
        <v>24</v>
      </c>
      <c r="Q15" s="6" t="s">
        <v>17</v>
      </c>
      <c r="R15" s="5" t="s">
        <v>24</v>
      </c>
      <c r="V15" s="6" t="s">
        <v>17</v>
      </c>
      <c r="W15" s="5">
        <v>0.96899999999999997</v>
      </c>
    </row>
    <row r="16" spans="1:26" ht="15.95" x14ac:dyDescent="0.2">
      <c r="B16" s="6" t="s">
        <v>18</v>
      </c>
      <c r="C16" s="5">
        <v>0.2213</v>
      </c>
      <c r="G16" s="6" t="s">
        <v>18</v>
      </c>
      <c r="H16" s="5">
        <v>0.98370000000000002</v>
      </c>
      <c r="L16" s="6" t="s">
        <v>18</v>
      </c>
      <c r="M16" s="5" t="s">
        <v>24</v>
      </c>
      <c r="Q16" s="6" t="s">
        <v>18</v>
      </c>
      <c r="R16" s="5">
        <v>0.98360000000000003</v>
      </c>
      <c r="V16" s="6" t="s">
        <v>18</v>
      </c>
      <c r="W16" s="5">
        <v>0.84040000000000004</v>
      </c>
    </row>
    <row r="17" spans="1:26" ht="15.95" x14ac:dyDescent="0.2">
      <c r="B17" s="6" t="s">
        <v>19</v>
      </c>
      <c r="C17" s="5" t="s">
        <v>23</v>
      </c>
      <c r="G17" s="6" t="s">
        <v>19</v>
      </c>
      <c r="H17" s="5">
        <v>1E-4</v>
      </c>
      <c r="L17" s="6" t="s">
        <v>19</v>
      </c>
      <c r="M17" s="5" t="s">
        <v>23</v>
      </c>
      <c r="Q17" s="6" t="s">
        <v>19</v>
      </c>
      <c r="R17" s="5">
        <v>2.7000000000000001E-3</v>
      </c>
      <c r="V17" s="6" t="s">
        <v>19</v>
      </c>
      <c r="W17" s="5">
        <v>3.0999999999999999E-3</v>
      </c>
    </row>
    <row r="18" spans="1:26" ht="15.95" x14ac:dyDescent="0.2">
      <c r="B18" s="6" t="s">
        <v>20</v>
      </c>
      <c r="C18" s="5">
        <v>0.30830000000000002</v>
      </c>
      <c r="G18" s="6" t="s">
        <v>20</v>
      </c>
      <c r="H18" s="5">
        <v>0.98870000000000002</v>
      </c>
      <c r="L18" s="6" t="s">
        <v>20</v>
      </c>
      <c r="M18" s="5">
        <v>0.99980000000000002</v>
      </c>
      <c r="Q18" s="6" t="s">
        <v>20</v>
      </c>
      <c r="R18" s="5">
        <v>0.98680000000000001</v>
      </c>
      <c r="V18" s="6" t="s">
        <v>20</v>
      </c>
      <c r="W18" s="5">
        <v>0.97319999999999995</v>
      </c>
    </row>
    <row r="19" spans="1:26" ht="15.95" x14ac:dyDescent="0.2">
      <c r="B19" s="6" t="s">
        <v>21</v>
      </c>
      <c r="C19" s="5" t="s">
        <v>23</v>
      </c>
      <c r="G19" s="6" t="s">
        <v>21</v>
      </c>
      <c r="H19" s="5" t="s">
        <v>23</v>
      </c>
      <c r="L19" s="6" t="s">
        <v>21</v>
      </c>
      <c r="M19" s="5" t="s">
        <v>23</v>
      </c>
      <c r="Q19" s="6" t="s">
        <v>21</v>
      </c>
      <c r="R19" s="5">
        <v>1.8E-3</v>
      </c>
      <c r="V19" s="6" t="s">
        <v>21</v>
      </c>
      <c r="W19" s="5">
        <v>4.7000000000000002E-3</v>
      </c>
    </row>
    <row r="20" spans="1:26" ht="15.95" x14ac:dyDescent="0.2">
      <c r="B20" s="6" t="s">
        <v>22</v>
      </c>
      <c r="C20" s="5">
        <v>3.0999999999999999E-3</v>
      </c>
      <c r="G20" s="6" t="s">
        <v>22</v>
      </c>
      <c r="H20" s="5">
        <v>2.9999999999999997E-4</v>
      </c>
      <c r="L20" s="6" t="s">
        <v>22</v>
      </c>
      <c r="M20" s="5" t="s">
        <v>23</v>
      </c>
      <c r="Q20" s="6" t="s">
        <v>22</v>
      </c>
      <c r="R20" s="5">
        <v>5.4999999999999997E-3</v>
      </c>
      <c r="V20" s="6" t="s">
        <v>22</v>
      </c>
      <c r="W20" s="5">
        <v>1.6400000000000001E-2</v>
      </c>
    </row>
    <row r="22" spans="1:26" s="1" customFormat="1" ht="15.75" x14ac:dyDescent="0.25">
      <c r="A22" s="1" t="s">
        <v>13</v>
      </c>
    </row>
    <row r="23" spans="1:26" s="3" customFormat="1" ht="15.95" x14ac:dyDescent="0.2">
      <c r="B23" s="4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4" t="s">
        <v>6</v>
      </c>
      <c r="H23" s="3" t="s">
        <v>2</v>
      </c>
      <c r="I23" s="3" t="s">
        <v>3</v>
      </c>
      <c r="J23" s="3" t="s">
        <v>4</v>
      </c>
      <c r="K23" s="3" t="s">
        <v>5</v>
      </c>
      <c r="L23" s="4" t="s">
        <v>7</v>
      </c>
      <c r="M23" s="3" t="s">
        <v>2</v>
      </c>
      <c r="N23" s="3" t="s">
        <v>3</v>
      </c>
      <c r="O23" s="3" t="s">
        <v>4</v>
      </c>
      <c r="P23" s="3" t="s">
        <v>5</v>
      </c>
      <c r="Q23" s="4" t="s">
        <v>8</v>
      </c>
      <c r="R23" s="3" t="s">
        <v>2</v>
      </c>
      <c r="S23" s="3" t="s">
        <v>3</v>
      </c>
      <c r="T23" s="3" t="s">
        <v>4</v>
      </c>
      <c r="U23" s="3" t="s">
        <v>5</v>
      </c>
      <c r="V23" s="4" t="s">
        <v>9</v>
      </c>
      <c r="W23" s="3" t="s">
        <v>2</v>
      </c>
      <c r="X23" s="3" t="s">
        <v>3</v>
      </c>
      <c r="Y23" s="3" t="s">
        <v>4</v>
      </c>
      <c r="Z23" s="3" t="s">
        <v>5</v>
      </c>
    </row>
    <row r="24" spans="1:26" ht="15.95" x14ac:dyDescent="0.2">
      <c r="C24" s="5">
        <v>0.9112752988108701</v>
      </c>
      <c r="D24" s="5">
        <v>1.4313756561673174</v>
      </c>
      <c r="E24" s="5">
        <v>2.4912852183153298</v>
      </c>
      <c r="F24" s="5">
        <v>4.2278698298560498</v>
      </c>
      <c r="H24" s="2">
        <v>0.70471292511805828</v>
      </c>
      <c r="I24" s="2">
        <v>0.87517060675066793</v>
      </c>
      <c r="J24" s="2">
        <v>4.19409993600779</v>
      </c>
      <c r="K24" s="2">
        <v>8.0215307288004265</v>
      </c>
      <c r="M24" s="2">
        <v>1.3620941586097641</v>
      </c>
      <c r="N24" s="2">
        <v>0.78068664577049762</v>
      </c>
      <c r="O24" s="2">
        <v>0.57604906109972909</v>
      </c>
      <c r="P24" s="2">
        <v>3.22591354667663</v>
      </c>
      <c r="R24" s="2">
        <v>0.81557979916733681</v>
      </c>
      <c r="S24" s="2">
        <v>1.7199304209672388</v>
      </c>
      <c r="T24" s="2">
        <v>4.3310738589170255</v>
      </c>
      <c r="U24" s="2">
        <v>5.1686408967076733</v>
      </c>
      <c r="W24" s="2">
        <v>0.82157822757038945</v>
      </c>
      <c r="X24" s="2">
        <v>0.77727479214667583</v>
      </c>
      <c r="Y24" s="2">
        <v>1.4682715461</v>
      </c>
      <c r="Z24" s="2">
        <v>4.96455732729462</v>
      </c>
    </row>
    <row r="25" spans="1:26" ht="15.95" x14ac:dyDescent="0.2">
      <c r="C25" s="5">
        <v>1.3798017795747823</v>
      </c>
      <c r="D25" s="5">
        <v>1.0493568639320481</v>
      </c>
      <c r="E25" s="5">
        <v>2.1203782914586182</v>
      </c>
      <c r="F25" s="5">
        <v>5.2260951115897099</v>
      </c>
      <c r="H25" s="2">
        <v>0.87598554189805822</v>
      </c>
      <c r="I25" s="2">
        <v>5.7501118406207663</v>
      </c>
      <c r="J25" s="2">
        <v>3.18926272131884</v>
      </c>
      <c r="K25" s="2">
        <v>5.7061054722039808</v>
      </c>
      <c r="M25" s="2">
        <v>0.95120218031561299</v>
      </c>
      <c r="N25" s="2">
        <v>2.0035832513422434</v>
      </c>
      <c r="O25" s="2">
        <v>1.5131970720076056</v>
      </c>
      <c r="P25" s="2">
        <v>3.1592164521055071</v>
      </c>
      <c r="R25" s="2">
        <v>1.1149140482533819</v>
      </c>
      <c r="S25" s="2">
        <v>6.4107960292307764</v>
      </c>
      <c r="T25" s="2">
        <v>3.8913931833566049</v>
      </c>
      <c r="U25" s="2">
        <v>4.5438577218919791</v>
      </c>
      <c r="W25" s="2">
        <v>0.98831301601141119</v>
      </c>
      <c r="X25" s="2">
        <v>0.78079822246809349</v>
      </c>
      <c r="Y25" s="2">
        <v>0.59844944180376602</v>
      </c>
      <c r="Z25" s="2">
        <v>3.861082061803474</v>
      </c>
    </row>
    <row r="26" spans="1:26" ht="15.95" x14ac:dyDescent="0.2">
      <c r="C26" s="5">
        <v>0.51276238832670451</v>
      </c>
      <c r="D26" s="5">
        <v>0.90959137946316915</v>
      </c>
      <c r="E26" s="5">
        <v>1.8173077533192854</v>
      </c>
      <c r="F26" s="5">
        <v>3.7604859607639001</v>
      </c>
      <c r="H26" s="2">
        <v>1.4614615240250541</v>
      </c>
      <c r="I26" s="2">
        <v>1.2331661037402932</v>
      </c>
      <c r="J26" s="2">
        <v>2.8682673092930799</v>
      </c>
      <c r="K26" s="2">
        <v>9.8928151044842103</v>
      </c>
      <c r="M26" s="2">
        <v>0.94972820678043435</v>
      </c>
      <c r="N26" s="2">
        <v>0.48414373480899631</v>
      </c>
      <c r="O26" s="2">
        <v>0.987330194497816</v>
      </c>
      <c r="P26" s="2">
        <v>1.8025546013609399</v>
      </c>
      <c r="R26" s="2">
        <v>1.1864586344458645</v>
      </c>
      <c r="S26" s="2">
        <v>2.8398996735280115</v>
      </c>
      <c r="T26" s="2">
        <v>0.82941886885951976</v>
      </c>
      <c r="U26" s="2">
        <v>4.7603733425734198</v>
      </c>
      <c r="W26" s="2">
        <v>1.1791585960394342</v>
      </c>
      <c r="X26" s="2">
        <v>1.2314051066914637</v>
      </c>
      <c r="Y26" s="2">
        <v>1.1817263886156699</v>
      </c>
      <c r="Z26" s="2">
        <v>3.0312417566097989</v>
      </c>
    </row>
    <row r="27" spans="1:26" x14ac:dyDescent="0.2">
      <c r="C27" s="5">
        <v>1.1961605332876426</v>
      </c>
      <c r="D27" s="5">
        <v>1.5666064344375707</v>
      </c>
      <c r="E27" s="5">
        <v>2.6298041015351061</v>
      </c>
      <c r="F27" s="5">
        <v>3.7075310122116538</v>
      </c>
      <c r="H27" s="2">
        <v>0.9578400089588287</v>
      </c>
      <c r="I27" s="2">
        <v>0.67918716881403018</v>
      </c>
      <c r="J27" s="2">
        <v>3.72418939836236</v>
      </c>
      <c r="K27" s="2">
        <v>4.8939723354823199</v>
      </c>
      <c r="M27" s="2">
        <v>0.73697545429418876</v>
      </c>
      <c r="N27" s="2">
        <v>0.56846234839665888</v>
      </c>
      <c r="O27" s="2">
        <v>1.1916975416953</v>
      </c>
      <c r="P27" s="2">
        <v>2.7871841208136381</v>
      </c>
      <c r="R27" s="2">
        <v>0.88304751813341653</v>
      </c>
      <c r="S27" s="2">
        <v>1.2742405443346725</v>
      </c>
      <c r="T27" s="2">
        <v>4.9791303660142434</v>
      </c>
      <c r="U27" s="2">
        <v>5.66022545684437</v>
      </c>
      <c r="W27" s="2">
        <v>1.0109501603787654</v>
      </c>
      <c r="X27" s="2">
        <v>0.1197099131018013</v>
      </c>
      <c r="Y27" s="2">
        <v>1.1461134294258399</v>
      </c>
      <c r="Z27" s="2">
        <v>2.9281760970094699</v>
      </c>
    </row>
    <row r="28" spans="1:26" x14ac:dyDescent="0.2">
      <c r="C28" s="5"/>
      <c r="D28" s="5">
        <v>0.66661348806839493</v>
      </c>
      <c r="E28" s="5"/>
      <c r="F28" s="5">
        <v>2.5593973462501798</v>
      </c>
      <c r="I28" s="2">
        <v>1.8088776618047959</v>
      </c>
      <c r="K28" s="2">
        <v>4.292990557231307</v>
      </c>
      <c r="N28" s="2">
        <v>0.96876892455937103</v>
      </c>
      <c r="P28" s="2">
        <v>2.3421564253083602</v>
      </c>
      <c r="S28" s="2">
        <v>2.2040987055711949</v>
      </c>
      <c r="U28" s="2">
        <v>3.1945613231748227</v>
      </c>
      <c r="X28" s="2">
        <v>0.57151322408873817</v>
      </c>
      <c r="Z28" s="2">
        <v>3.0862816462373601</v>
      </c>
    </row>
    <row r="29" spans="1:26" x14ac:dyDescent="0.2">
      <c r="C29" s="5"/>
      <c r="D29" s="5"/>
      <c r="E29" s="5"/>
      <c r="F29" s="5"/>
    </row>
    <row r="30" spans="1:26" x14ac:dyDescent="0.2">
      <c r="A30" s="2" t="s">
        <v>10</v>
      </c>
      <c r="C30" s="2">
        <f>AVERAGE(C24:C28)</f>
        <v>0.99999999999999978</v>
      </c>
      <c r="D30" s="2">
        <f t="shared" ref="D30:F30" si="15">AVERAGE(D24:D28)</f>
        <v>1.1247087644136999</v>
      </c>
      <c r="E30" s="2">
        <f t="shared" si="15"/>
        <v>2.2646938411570847</v>
      </c>
      <c r="F30" s="2">
        <f t="shared" si="15"/>
        <v>3.8962758521342984</v>
      </c>
      <c r="H30" s="2">
        <f>AVERAGE(H24:H28)</f>
        <v>0.99999999999999989</v>
      </c>
      <c r="I30" s="2">
        <f t="shared" ref="I30:K30" si="16">AVERAGE(I24:I28)</f>
        <v>2.0693026763461111</v>
      </c>
      <c r="J30" s="2">
        <f t="shared" si="16"/>
        <v>3.4939548412455173</v>
      </c>
      <c r="K30" s="2">
        <f t="shared" si="16"/>
        <v>6.5614828396404494</v>
      </c>
      <c r="M30" s="2">
        <f>AVERAGE(M24:M28)</f>
        <v>1</v>
      </c>
      <c r="N30" s="2">
        <f t="shared" ref="N30:P30" si="17">AVERAGE(N24:N28)</f>
        <v>0.96112898097555344</v>
      </c>
      <c r="O30" s="2">
        <f t="shared" si="17"/>
        <v>1.0670684673251127</v>
      </c>
      <c r="P30" s="2">
        <f t="shared" si="17"/>
        <v>2.6634050292530151</v>
      </c>
      <c r="R30" s="2">
        <f>AVERAGE(R24:R28)</f>
        <v>1</v>
      </c>
      <c r="S30" s="2">
        <f t="shared" ref="S30:U30" si="18">AVERAGE(S24:S28)</f>
        <v>2.8897930747263785</v>
      </c>
      <c r="T30" s="2">
        <f t="shared" si="18"/>
        <v>3.5077540692868485</v>
      </c>
      <c r="U30" s="2">
        <f t="shared" si="18"/>
        <v>4.6655317482384531</v>
      </c>
      <c r="W30" s="2">
        <f>AVERAGE(W24:W28)</f>
        <v>1</v>
      </c>
      <c r="X30" s="2">
        <f t="shared" ref="X30:Z30" si="19">AVERAGE(X24:X28)</f>
        <v>0.69614025169935445</v>
      </c>
      <c r="Y30" s="2">
        <f t="shared" si="19"/>
        <v>1.0986402014863188</v>
      </c>
      <c r="Z30" s="2">
        <f t="shared" si="19"/>
        <v>3.5742677777909444</v>
      </c>
    </row>
    <row r="31" spans="1:26" x14ac:dyDescent="0.2">
      <c r="A31" s="2" t="s">
        <v>11</v>
      </c>
      <c r="C31" s="2">
        <f>STDEV(C24:C28)</f>
        <v>0.37771281392881095</v>
      </c>
      <c r="D31" s="2">
        <f t="shared" ref="D31:F31" si="20">STDEV(D24:D28)</f>
        <v>0.37118823179567029</v>
      </c>
      <c r="E31" s="2">
        <f t="shared" si="20"/>
        <v>0.36770932537869255</v>
      </c>
      <c r="F31" s="2">
        <f t="shared" si="20"/>
        <v>0.96432378866885859</v>
      </c>
      <c r="H31" s="2">
        <f>STDEV(H24:H28)</f>
        <v>0.32521697649967429</v>
      </c>
      <c r="I31" s="2">
        <f t="shared" ref="I31:K31" si="21">STDEV(I24:I28)</f>
        <v>2.1020034600336412</v>
      </c>
      <c r="J31" s="2">
        <f t="shared" si="21"/>
        <v>0.58524447330342422</v>
      </c>
      <c r="K31" s="2">
        <f t="shared" si="21"/>
        <v>2.3392217431754769</v>
      </c>
      <c r="M31" s="2">
        <f>STDEV(M24:M28)</f>
        <v>0.26153557549118917</v>
      </c>
      <c r="N31" s="2">
        <f t="shared" ref="N31:P31" si="22">STDEV(N24:N28)</f>
        <v>0.61258279446116193</v>
      </c>
      <c r="O31" s="2">
        <f t="shared" si="22"/>
        <v>0.39243742071729326</v>
      </c>
      <c r="P31" s="2">
        <f t="shared" si="22"/>
        <v>0.59620260554845161</v>
      </c>
      <c r="R31" s="2">
        <f>STDEV(R24:R28)</f>
        <v>0.17856908498329183</v>
      </c>
      <c r="S31" s="2">
        <f t="shared" ref="S31:U31" si="23">STDEV(S24:S28)</f>
        <v>2.0523594063978163</v>
      </c>
      <c r="T31" s="2">
        <f t="shared" si="23"/>
        <v>1.8406033520071829</v>
      </c>
      <c r="U31" s="2">
        <f t="shared" si="23"/>
        <v>0.92602482112101681</v>
      </c>
      <c r="W31" s="2">
        <f>STDEV(W24:W28)</f>
        <v>0.14627442590192791</v>
      </c>
      <c r="X31" s="2">
        <f t="shared" ref="X31:Z31" si="24">STDEV(X24:X28)</f>
        <v>0.40251151596095669</v>
      </c>
      <c r="Y31" s="2">
        <f t="shared" si="24"/>
        <v>0.363306642225462</v>
      </c>
      <c r="Z31" s="2">
        <f t="shared" si="24"/>
        <v>0.86104727646283374</v>
      </c>
    </row>
    <row r="32" spans="1:26" x14ac:dyDescent="0.2">
      <c r="A32" s="2" t="s">
        <v>12</v>
      </c>
      <c r="C32" s="2">
        <f>C31/(SQRT(4))</f>
        <v>0.18885640696440548</v>
      </c>
      <c r="D32" s="2">
        <f t="shared" ref="D32:F32" si="25">D31/(SQRT(4))</f>
        <v>0.18559411589783514</v>
      </c>
      <c r="E32" s="2">
        <f t="shared" si="25"/>
        <v>0.18385466268934628</v>
      </c>
      <c r="F32" s="2">
        <f t="shared" si="25"/>
        <v>0.4821618943344293</v>
      </c>
      <c r="H32" s="2">
        <f>H31/(SQRT(4))</f>
        <v>0.16260848824983715</v>
      </c>
      <c r="I32" s="2">
        <f t="shared" ref="I32:K32" si="26">I31/(SQRT(4))</f>
        <v>1.0510017300168206</v>
      </c>
      <c r="J32" s="2">
        <f t="shared" si="26"/>
        <v>0.29262223665171211</v>
      </c>
      <c r="K32" s="2">
        <f t="shared" si="26"/>
        <v>1.1696108715877385</v>
      </c>
      <c r="M32" s="2">
        <f>M31/(SQRT(4))</f>
        <v>0.13076778774559458</v>
      </c>
      <c r="N32" s="2">
        <f t="shared" ref="N32:P32" si="27">N31/(SQRT(4))</f>
        <v>0.30629139723058096</v>
      </c>
      <c r="O32" s="2">
        <f t="shared" si="27"/>
        <v>0.19621871035864663</v>
      </c>
      <c r="P32" s="2">
        <f t="shared" si="27"/>
        <v>0.29810130277422581</v>
      </c>
      <c r="R32" s="2">
        <f>R31/(SQRT(4))</f>
        <v>8.9284542491645913E-2</v>
      </c>
      <c r="S32" s="2">
        <f t="shared" ref="S32:U32" si="28">S31/(SQRT(4))</f>
        <v>1.0261797031989082</v>
      </c>
      <c r="T32" s="2">
        <f t="shared" si="28"/>
        <v>0.92030167600359147</v>
      </c>
      <c r="U32" s="2">
        <f t="shared" si="28"/>
        <v>0.4630124105605084</v>
      </c>
      <c r="W32" s="2">
        <f>W31/(SQRT(4))</f>
        <v>7.3137212950963953E-2</v>
      </c>
      <c r="X32" s="2">
        <f t="shared" ref="X32:Z32" si="29">X31/(SQRT(4))</f>
        <v>0.20125575798047834</v>
      </c>
      <c r="Y32" s="2">
        <f t="shared" si="29"/>
        <v>0.181653321112731</v>
      </c>
      <c r="Z32" s="2">
        <f t="shared" si="29"/>
        <v>0.43052363823141687</v>
      </c>
    </row>
    <row r="33" spans="2:23" s="1" customFormat="1" ht="15.75" x14ac:dyDescent="0.25">
      <c r="B33" s="1" t="s">
        <v>15</v>
      </c>
      <c r="C33" s="1" t="s">
        <v>16</v>
      </c>
      <c r="G33" s="1" t="s">
        <v>15</v>
      </c>
      <c r="H33" s="1" t="s">
        <v>16</v>
      </c>
      <c r="L33" s="1" t="s">
        <v>15</v>
      </c>
      <c r="M33" s="1" t="s">
        <v>16</v>
      </c>
      <c r="Q33" s="1" t="s">
        <v>15</v>
      </c>
      <c r="R33" s="1" t="s">
        <v>16</v>
      </c>
      <c r="V33" s="1" t="s">
        <v>15</v>
      </c>
      <c r="W33" s="1" t="s">
        <v>16</v>
      </c>
    </row>
    <row r="34" spans="2:23" x14ac:dyDescent="0.2">
      <c r="B34" s="6" t="s">
        <v>17</v>
      </c>
      <c r="C34" s="5">
        <v>0.98939999999999995</v>
      </c>
      <c r="G34" s="6" t="s">
        <v>17</v>
      </c>
      <c r="H34" s="5">
        <v>0.78820000000000001</v>
      </c>
      <c r="L34" s="6" t="s">
        <v>17</v>
      </c>
      <c r="M34" s="5">
        <v>0.99939999999999996</v>
      </c>
      <c r="Q34" s="6" t="s">
        <v>17</v>
      </c>
      <c r="R34" s="5">
        <v>0.26889999999999997</v>
      </c>
      <c r="V34" s="6" t="s">
        <v>17</v>
      </c>
      <c r="W34" s="5">
        <v>0.83479999999999999</v>
      </c>
    </row>
    <row r="35" spans="2:23" x14ac:dyDescent="0.2">
      <c r="B35" s="6" t="s">
        <v>18</v>
      </c>
      <c r="C35" s="5">
        <v>4.5199999999999997E-2</v>
      </c>
      <c r="G35" s="6" t="s">
        <v>18</v>
      </c>
      <c r="H35" s="5">
        <v>0.21249999999999999</v>
      </c>
      <c r="L35" s="6" t="s">
        <v>18</v>
      </c>
      <c r="M35" s="5">
        <v>0.99760000000000004</v>
      </c>
      <c r="Q35" s="6" t="s">
        <v>18</v>
      </c>
      <c r="R35" s="5">
        <v>0.1225</v>
      </c>
      <c r="V35" s="6" t="s">
        <v>18</v>
      </c>
      <c r="W35" s="5">
        <v>0.99370000000000003</v>
      </c>
    </row>
    <row r="36" spans="2:23" x14ac:dyDescent="0.2">
      <c r="B36" s="6" t="s">
        <v>19</v>
      </c>
      <c r="C36" s="5" t="s">
        <v>23</v>
      </c>
      <c r="G36" s="6" t="s">
        <v>19</v>
      </c>
      <c r="H36" s="5">
        <v>1.2999999999999999E-3</v>
      </c>
      <c r="L36" s="6" t="s">
        <v>19</v>
      </c>
      <c r="M36" s="5">
        <v>1.1999999999999999E-3</v>
      </c>
      <c r="Q36" s="6" t="s">
        <v>19</v>
      </c>
      <c r="R36" s="5">
        <v>1.1299999999999999E-2</v>
      </c>
      <c r="V36" s="6" t="s">
        <v>19</v>
      </c>
      <c r="W36" s="5" t="s">
        <v>23</v>
      </c>
    </row>
    <row r="37" spans="2:23" x14ac:dyDescent="0.2">
      <c r="B37" s="6" t="s">
        <v>20</v>
      </c>
      <c r="C37" s="5">
        <v>5.9200000000000003E-2</v>
      </c>
      <c r="G37" s="6" t="s">
        <v>20</v>
      </c>
      <c r="H37" s="5">
        <v>0.61170000000000002</v>
      </c>
      <c r="L37" s="6" t="s">
        <v>20</v>
      </c>
      <c r="M37" s="5">
        <v>0.98899999999999999</v>
      </c>
      <c r="Q37" s="6" t="s">
        <v>20</v>
      </c>
      <c r="R37" s="5">
        <v>0.92269999999999996</v>
      </c>
      <c r="V37" s="6" t="s">
        <v>20</v>
      </c>
      <c r="W37" s="5">
        <v>0.68820000000000003</v>
      </c>
    </row>
    <row r="38" spans="2:23" x14ac:dyDescent="0.2">
      <c r="B38" s="6" t="s">
        <v>21</v>
      </c>
      <c r="C38" s="5" t="s">
        <v>23</v>
      </c>
      <c r="G38" s="6" t="s">
        <v>21</v>
      </c>
      <c r="H38" s="5">
        <v>4.7999999999999996E-3</v>
      </c>
      <c r="L38" s="6" t="s">
        <v>21</v>
      </c>
      <c r="M38" s="5">
        <v>5.9999999999999995E-4</v>
      </c>
      <c r="Q38" s="6" t="s">
        <v>21</v>
      </c>
      <c r="R38" s="5">
        <v>0.27150000000000002</v>
      </c>
      <c r="V38" s="6" t="s">
        <v>21</v>
      </c>
      <c r="W38" s="5" t="s">
        <v>23</v>
      </c>
    </row>
    <row r="39" spans="2:23" x14ac:dyDescent="0.2">
      <c r="B39" s="6" t="s">
        <v>22</v>
      </c>
      <c r="C39" s="5">
        <v>6.0000000000000001E-3</v>
      </c>
      <c r="G39" s="6" t="s">
        <v>22</v>
      </c>
      <c r="H39" s="5">
        <v>7.5999999999999998E-2</v>
      </c>
      <c r="L39" s="6" t="s">
        <v>22</v>
      </c>
      <c r="M39" s="5">
        <v>1.6999999999999999E-3</v>
      </c>
      <c r="Q39" s="6" t="s">
        <v>22</v>
      </c>
      <c r="R39" s="5">
        <v>0.65529999999999999</v>
      </c>
      <c r="V39" s="6" t="s">
        <v>22</v>
      </c>
      <c r="W39" s="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Tyler</cp:lastModifiedBy>
  <dcterms:created xsi:type="dcterms:W3CDTF">2018-07-19T21:46:58Z</dcterms:created>
  <dcterms:modified xsi:type="dcterms:W3CDTF">2018-08-14T04:56:00Z</dcterms:modified>
</cp:coreProperties>
</file>