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BAKER/SHARED/1. Manuscripts/1. SnCs Tau/  FINAL/working/3. Raw/"/>
    </mc:Choice>
  </mc:AlternateContent>
  <xr:revisionPtr revIDLastSave="0" documentId="10_ncr:8100000_{513B700B-8C6E-3F40-A1F0-75C0954A5910}" xr6:coauthVersionLast="34" xr6:coauthVersionMax="34" xr10:uidLastSave="{00000000-0000-0000-0000-000000000000}"/>
  <bookViews>
    <workbookView xWindow="900" yWindow="440" windowWidth="27900" windowHeight="17560" xr2:uid="{242E1308-E3F0-6843-9000-4693366EFC5D}"/>
  </bookViews>
  <sheets>
    <sheet name="ED Fig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N29" i="1" l="1"/>
  <c r="AN30" i="1" s="1"/>
  <c r="AM29" i="1"/>
  <c r="AM30" i="1" s="1"/>
  <c r="AL29" i="1"/>
  <c r="AL30" i="1" s="1"/>
  <c r="AI29" i="1"/>
  <c r="AI30" i="1" s="1"/>
  <c r="AH29" i="1"/>
  <c r="AH30" i="1" s="1"/>
  <c r="AG29" i="1"/>
  <c r="AG30" i="1" s="1"/>
  <c r="AF29" i="1"/>
  <c r="AF30" i="1" s="1"/>
  <c r="AD29" i="1"/>
  <c r="AD30" i="1" s="1"/>
  <c r="AC29" i="1"/>
  <c r="AC30" i="1" s="1"/>
  <c r="AB29" i="1"/>
  <c r="AB30" i="1" s="1"/>
  <c r="Y29" i="1"/>
  <c r="Y30" i="1" s="1"/>
  <c r="X29" i="1"/>
  <c r="X30" i="1" s="1"/>
  <c r="W29" i="1"/>
  <c r="W30" i="1" s="1"/>
  <c r="V29" i="1"/>
  <c r="V30" i="1" s="1"/>
  <c r="T29" i="1"/>
  <c r="T30" i="1" s="1"/>
  <c r="S29" i="1"/>
  <c r="S30" i="1" s="1"/>
  <c r="R29" i="1"/>
  <c r="R30" i="1" s="1"/>
  <c r="O29" i="1"/>
  <c r="O30" i="1" s="1"/>
  <c r="N29" i="1"/>
  <c r="N30" i="1" s="1"/>
  <c r="M29" i="1"/>
  <c r="M30" i="1" s="1"/>
  <c r="L29" i="1"/>
  <c r="L30" i="1" s="1"/>
  <c r="J29" i="1"/>
  <c r="J30" i="1" s="1"/>
  <c r="I29" i="1"/>
  <c r="I30" i="1" s="1"/>
  <c r="H29" i="1"/>
  <c r="H30" i="1" s="1"/>
  <c r="E29" i="1"/>
  <c r="E30" i="1" s="1"/>
  <c r="D29" i="1"/>
  <c r="D30" i="1" s="1"/>
  <c r="C29" i="1"/>
  <c r="C30" i="1" s="1"/>
  <c r="AN28" i="1"/>
  <c r="AM28" i="1"/>
  <c r="AL28" i="1"/>
  <c r="AI28" i="1"/>
  <c r="AH28" i="1"/>
  <c r="AG28" i="1"/>
  <c r="AF28" i="1"/>
  <c r="AD28" i="1"/>
  <c r="AC28" i="1"/>
  <c r="AB28" i="1"/>
  <c r="Y28" i="1"/>
  <c r="X28" i="1"/>
  <c r="W28" i="1"/>
  <c r="V28" i="1"/>
  <c r="T28" i="1"/>
  <c r="S28" i="1"/>
  <c r="R28" i="1"/>
  <c r="O28" i="1"/>
  <c r="N28" i="1"/>
  <c r="M28" i="1"/>
  <c r="L28" i="1"/>
  <c r="J28" i="1"/>
  <c r="I28" i="1"/>
  <c r="H28" i="1"/>
  <c r="E28" i="1"/>
  <c r="D28" i="1"/>
  <c r="C28" i="1"/>
  <c r="AK26" i="1"/>
  <c r="AK29" i="1" s="1"/>
  <c r="AK30" i="1" s="1"/>
  <c r="AF26" i="1"/>
  <c r="AA26" i="1"/>
  <c r="AA29" i="1" s="1"/>
  <c r="AA30" i="1" s="1"/>
  <c r="V26" i="1"/>
  <c r="Q26" i="1"/>
  <c r="Q29" i="1" s="1"/>
  <c r="Q30" i="1" s="1"/>
  <c r="L26" i="1"/>
  <c r="G26" i="1"/>
  <c r="G29" i="1" s="1"/>
  <c r="G30" i="1" s="1"/>
  <c r="B26" i="1"/>
  <c r="B28" i="1" s="1"/>
  <c r="AN11" i="1"/>
  <c r="AN12" i="1" s="1"/>
  <c r="AM11" i="1"/>
  <c r="AM12" i="1" s="1"/>
  <c r="AL11" i="1"/>
  <c r="AL12" i="1" s="1"/>
  <c r="AI11" i="1"/>
  <c r="AI12" i="1" s="1"/>
  <c r="AH11" i="1"/>
  <c r="AH12" i="1" s="1"/>
  <c r="AG11" i="1"/>
  <c r="AG12" i="1" s="1"/>
  <c r="AF11" i="1"/>
  <c r="AF12" i="1" s="1"/>
  <c r="AD11" i="1"/>
  <c r="AD12" i="1" s="1"/>
  <c r="AC11" i="1"/>
  <c r="AC12" i="1" s="1"/>
  <c r="AB11" i="1"/>
  <c r="AB12" i="1" s="1"/>
  <c r="Y11" i="1"/>
  <c r="Y12" i="1" s="1"/>
  <c r="X11" i="1"/>
  <c r="X12" i="1" s="1"/>
  <c r="W11" i="1"/>
  <c r="W12" i="1" s="1"/>
  <c r="V11" i="1"/>
  <c r="V12" i="1" s="1"/>
  <c r="T11" i="1"/>
  <c r="T12" i="1" s="1"/>
  <c r="S11" i="1"/>
  <c r="S12" i="1" s="1"/>
  <c r="R11" i="1"/>
  <c r="R12" i="1" s="1"/>
  <c r="O11" i="1"/>
  <c r="O12" i="1" s="1"/>
  <c r="N11" i="1"/>
  <c r="N12" i="1" s="1"/>
  <c r="M11" i="1"/>
  <c r="M12" i="1" s="1"/>
  <c r="L11" i="1"/>
  <c r="L12" i="1" s="1"/>
  <c r="J11" i="1"/>
  <c r="J12" i="1" s="1"/>
  <c r="I11" i="1"/>
  <c r="I12" i="1" s="1"/>
  <c r="H11" i="1"/>
  <c r="H12" i="1" s="1"/>
  <c r="E11" i="1"/>
  <c r="E12" i="1" s="1"/>
  <c r="D11" i="1"/>
  <c r="D12" i="1" s="1"/>
  <c r="C11" i="1"/>
  <c r="C12" i="1" s="1"/>
  <c r="AN10" i="1"/>
  <c r="AM10" i="1"/>
  <c r="AL10" i="1"/>
  <c r="AI10" i="1"/>
  <c r="AH10" i="1"/>
  <c r="AG10" i="1"/>
  <c r="AF10" i="1"/>
  <c r="AD10" i="1"/>
  <c r="AC10" i="1"/>
  <c r="AB10" i="1"/>
  <c r="Y10" i="1"/>
  <c r="X10" i="1"/>
  <c r="W10" i="1"/>
  <c r="V10" i="1"/>
  <c r="T10" i="1"/>
  <c r="S10" i="1"/>
  <c r="R10" i="1"/>
  <c r="O10" i="1"/>
  <c r="N10" i="1"/>
  <c r="M10" i="1"/>
  <c r="L10" i="1"/>
  <c r="J10" i="1"/>
  <c r="I10" i="1"/>
  <c r="H10" i="1"/>
  <c r="E10" i="1"/>
  <c r="D10" i="1"/>
  <c r="C10" i="1"/>
  <c r="AK8" i="1"/>
  <c r="AK11" i="1" s="1"/>
  <c r="AK12" i="1" s="1"/>
  <c r="AF8" i="1"/>
  <c r="AA8" i="1"/>
  <c r="AA11" i="1" s="1"/>
  <c r="AA12" i="1" s="1"/>
  <c r="V8" i="1"/>
  <c r="Q8" i="1"/>
  <c r="Q11" i="1" s="1"/>
  <c r="Q12" i="1" s="1"/>
  <c r="L8" i="1"/>
  <c r="G8" i="1"/>
  <c r="G11" i="1" s="1"/>
  <c r="G12" i="1" s="1"/>
  <c r="B8" i="1"/>
  <c r="B11" i="1" s="1"/>
  <c r="B12" i="1" s="1"/>
  <c r="B10" i="1" l="1"/>
  <c r="B29" i="1"/>
  <c r="B30" i="1" s="1"/>
  <c r="G10" i="1"/>
  <c r="Q10" i="1"/>
  <c r="AA10" i="1"/>
  <c r="AK10" i="1"/>
  <c r="G28" i="1"/>
  <c r="Q28" i="1"/>
  <c r="AA28" i="1"/>
  <c r="AK28" i="1"/>
</calcChain>
</file>

<file path=xl/sharedStrings.xml><?xml version="1.0" encoding="utf-8"?>
<sst xmlns="http://schemas.openxmlformats.org/spreadsheetml/2006/main" count="226" uniqueCount="28">
  <si>
    <t>Hippocampus expression</t>
  </si>
  <si>
    <t>Casp8</t>
  </si>
  <si>
    <t>ATTAC –AP</t>
  </si>
  <si>
    <t>ATTAC +AP</t>
  </si>
  <si>
    <t>PS19;ATTAC –AP</t>
  </si>
  <si>
    <t>PS19;ATTAC +AP</t>
  </si>
  <si>
    <t>GFP</t>
  </si>
  <si>
    <t>p16</t>
  </si>
  <si>
    <t>p19</t>
  </si>
  <si>
    <t>p21</t>
  </si>
  <si>
    <t>Pai1</t>
  </si>
  <si>
    <t>Il6</t>
  </si>
  <si>
    <t>Il1b</t>
  </si>
  <si>
    <t>Average</t>
  </si>
  <si>
    <t>SD</t>
  </si>
  <si>
    <t>SEM</t>
  </si>
  <si>
    <t>Cortex expression</t>
  </si>
  <si>
    <t>Extended Data Figure 2</t>
  </si>
  <si>
    <t>Tukey</t>
  </si>
  <si>
    <t>p value</t>
  </si>
  <si>
    <t>WT;ATTAC Veh vs. WT;ATTAC AP</t>
  </si>
  <si>
    <t>WT;ATTAC Veh vs. PS19;ATTAC Veh</t>
  </si>
  <si>
    <t>WT;ATTAC Veh vs. PS19;ATTAC AP</t>
  </si>
  <si>
    <t>WT;ATTAC AP vs. PS19;ATTAC Veh</t>
  </si>
  <si>
    <t>WT;ATTAC AP vs. PS19;ATTAC AP</t>
  </si>
  <si>
    <t>PS19;ATTAC Veh vs. PS19;ATTAC AP</t>
  </si>
  <si>
    <t>&lt;0.0001</t>
  </si>
  <si>
    <t>&gt;0.9999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</si>
</sst>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CB6EB-5173-BB40-A059-5A239FB99EC3}">
  <dimension ref="A1:AN37"/>
  <sheetViews>
    <sheetView tabSelected="1" workbookViewId="0">
      <selection sqref="A1:XFD1048576"/>
    </sheetView>
  </sheetViews>
  <sheetFormatPr baseColWidth="10" defaultColWidth="17.5" defaultRowHeight="16" x14ac:dyDescent="0.2"/>
  <cols>
    <col min="1" max="16384" width="17.5" style="2"/>
  </cols>
  <sheetData>
    <row r="1" spans="1:40" x14ac:dyDescent="0.2">
      <c r="A1" s="1" t="s">
        <v>17</v>
      </c>
    </row>
    <row r="2" spans="1:40" x14ac:dyDescent="0.2">
      <c r="A2" s="1"/>
    </row>
    <row r="3" spans="1:40" s="1" customFormat="1" x14ac:dyDescent="0.2">
      <c r="A3" s="1" t="s">
        <v>0</v>
      </c>
    </row>
    <row r="4" spans="1:40" s="5" customFormat="1" x14ac:dyDescent="0.2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3" t="s">
        <v>6</v>
      </c>
      <c r="G4" s="4" t="s">
        <v>2</v>
      </c>
      <c r="H4" s="4" t="s">
        <v>3</v>
      </c>
      <c r="I4" s="4" t="s">
        <v>4</v>
      </c>
      <c r="J4" s="4" t="s">
        <v>5</v>
      </c>
      <c r="K4" s="3" t="s">
        <v>7</v>
      </c>
      <c r="L4" s="4" t="s">
        <v>2</v>
      </c>
      <c r="M4" s="4" t="s">
        <v>3</v>
      </c>
      <c r="N4" s="4" t="s">
        <v>4</v>
      </c>
      <c r="O4" s="4" t="s">
        <v>5</v>
      </c>
      <c r="P4" s="3" t="s">
        <v>8</v>
      </c>
      <c r="Q4" s="4" t="s">
        <v>2</v>
      </c>
      <c r="R4" s="4" t="s">
        <v>3</v>
      </c>
      <c r="S4" s="4" t="s">
        <v>4</v>
      </c>
      <c r="T4" s="4" t="s">
        <v>5</v>
      </c>
      <c r="U4" s="3" t="s">
        <v>9</v>
      </c>
      <c r="V4" s="4" t="s">
        <v>2</v>
      </c>
      <c r="W4" s="4" t="s">
        <v>3</v>
      </c>
      <c r="X4" s="4" t="s">
        <v>4</v>
      </c>
      <c r="Y4" s="4" t="s">
        <v>5</v>
      </c>
      <c r="Z4" s="3" t="s">
        <v>10</v>
      </c>
      <c r="AA4" s="4" t="s">
        <v>2</v>
      </c>
      <c r="AB4" s="4" t="s">
        <v>3</v>
      </c>
      <c r="AC4" s="4" t="s">
        <v>4</v>
      </c>
      <c r="AD4" s="4" t="s">
        <v>5</v>
      </c>
      <c r="AE4" s="3" t="s">
        <v>11</v>
      </c>
      <c r="AF4" s="4" t="s">
        <v>2</v>
      </c>
      <c r="AG4" s="4" t="s">
        <v>3</v>
      </c>
      <c r="AH4" s="4" t="s">
        <v>4</v>
      </c>
      <c r="AI4" s="4" t="s">
        <v>5</v>
      </c>
      <c r="AJ4" s="3" t="s">
        <v>12</v>
      </c>
      <c r="AK4" s="4" t="s">
        <v>2</v>
      </c>
      <c r="AL4" s="4" t="s">
        <v>3</v>
      </c>
      <c r="AM4" s="4" t="s">
        <v>4</v>
      </c>
      <c r="AN4" s="4" t="s">
        <v>5</v>
      </c>
    </row>
    <row r="5" spans="1:40" x14ac:dyDescent="0.2">
      <c r="A5" s="6"/>
      <c r="B5" s="7">
        <v>1.2602450000000001</v>
      </c>
      <c r="C5" s="7">
        <v>1.3660669999999999</v>
      </c>
      <c r="D5" s="7">
        <v>1.724116</v>
      </c>
      <c r="E5" s="7">
        <v>0.8111796</v>
      </c>
      <c r="F5" s="6"/>
      <c r="G5" s="2">
        <v>1.3643085946852835</v>
      </c>
      <c r="H5" s="2">
        <v>1.08240546971227</v>
      </c>
      <c r="I5" s="2">
        <v>2.4608095482961878</v>
      </c>
      <c r="J5" s="2">
        <v>0.45027678589335496</v>
      </c>
      <c r="K5" s="6"/>
      <c r="L5" s="2">
        <v>0.47812645209999999</v>
      </c>
      <c r="M5" s="2">
        <v>0.58217410000000003</v>
      </c>
      <c r="N5" s="2">
        <v>1.9179825399999999</v>
      </c>
      <c r="O5" s="2">
        <v>1.1974215699999999</v>
      </c>
      <c r="P5" s="6"/>
      <c r="Q5" s="2">
        <v>1.1264357106236926</v>
      </c>
      <c r="R5" s="2">
        <v>2.065521355848202</v>
      </c>
      <c r="S5" s="2">
        <v>1.7221687042752747</v>
      </c>
      <c r="T5" s="2">
        <v>0.61044320367369498</v>
      </c>
      <c r="U5" s="6"/>
      <c r="V5" s="2">
        <v>1.1498098699065387</v>
      </c>
      <c r="W5" s="2">
        <v>1.1977433636487225</v>
      </c>
      <c r="X5" s="2">
        <v>1.8174350660213401</v>
      </c>
      <c r="Y5" s="2">
        <v>1.4831834028120801</v>
      </c>
      <c r="Z5" s="6"/>
      <c r="AA5" s="6">
        <v>0.89126349999999999</v>
      </c>
      <c r="AB5" s="6">
        <v>0.90215520999999999</v>
      </c>
      <c r="AC5" s="6">
        <v>2.1986251000000001</v>
      </c>
      <c r="AD5" s="6">
        <v>1.1245821499999999</v>
      </c>
      <c r="AE5" s="6"/>
      <c r="AF5" s="2">
        <v>1.1222011716278899</v>
      </c>
      <c r="AG5" s="2">
        <v>1.4594931115126</v>
      </c>
      <c r="AH5" s="2">
        <v>2.2531531470541202</v>
      </c>
      <c r="AI5" s="2">
        <v>1.2634566583491718</v>
      </c>
      <c r="AJ5" s="6"/>
      <c r="AK5" s="2">
        <v>1.3466649704521205</v>
      </c>
      <c r="AL5" s="2">
        <v>1.2322713483913073</v>
      </c>
      <c r="AM5" s="6">
        <v>2.1295721094500002</v>
      </c>
      <c r="AN5" s="2">
        <v>0.88247266586557005</v>
      </c>
    </row>
    <row r="6" spans="1:40" x14ac:dyDescent="0.2">
      <c r="A6" s="6"/>
      <c r="B6" s="7">
        <v>1.142506</v>
      </c>
      <c r="C6" s="7">
        <v>0.81958089999999995</v>
      </c>
      <c r="D6" s="7">
        <v>2.9058619999999999</v>
      </c>
      <c r="E6" s="7">
        <v>0.52981009999999995</v>
      </c>
      <c r="F6" s="6"/>
      <c r="G6" s="2">
        <v>0.79045952994442192</v>
      </c>
      <c r="H6" s="2">
        <v>0.31998880390181</v>
      </c>
      <c r="I6" s="2">
        <v>1.9556204815546701</v>
      </c>
      <c r="J6" s="2">
        <v>0.51015021018831619</v>
      </c>
      <c r="K6" s="6"/>
      <c r="L6" s="2">
        <v>1.2184962100000001</v>
      </c>
      <c r="M6" s="2">
        <v>1.12986451</v>
      </c>
      <c r="N6" s="2">
        <v>2.3981623999999999</v>
      </c>
      <c r="O6" s="2">
        <v>0.80924692499999995</v>
      </c>
      <c r="P6" s="6"/>
      <c r="Q6" s="2">
        <v>1.2111654669890086</v>
      </c>
      <c r="R6" s="2">
        <v>1.5266839990886463</v>
      </c>
      <c r="S6" s="2">
        <v>3.1970936136710102</v>
      </c>
      <c r="T6" s="2">
        <v>1.5628818965069999</v>
      </c>
      <c r="U6" s="6"/>
      <c r="V6" s="2">
        <v>0.85150022718432139</v>
      </c>
      <c r="W6" s="2">
        <v>1.1212409339371128</v>
      </c>
      <c r="X6" s="2">
        <v>1.8692963684114901</v>
      </c>
      <c r="Y6" s="2">
        <v>1.17187130306376</v>
      </c>
      <c r="Z6" s="6"/>
      <c r="AA6" s="6">
        <v>0.687125612</v>
      </c>
      <c r="AB6" s="6">
        <v>1.3219846</v>
      </c>
      <c r="AC6" s="6">
        <v>2.7471242299999998</v>
      </c>
      <c r="AD6" s="6">
        <v>0.79920755200000004</v>
      </c>
      <c r="AE6" s="6"/>
      <c r="AF6" s="2">
        <v>0.842775375260295</v>
      </c>
      <c r="AG6" s="2">
        <v>1.1768575589162</v>
      </c>
      <c r="AH6" s="2">
        <v>1.9005488113351201</v>
      </c>
      <c r="AI6" s="2">
        <v>1.59433300691485</v>
      </c>
      <c r="AJ6" s="6"/>
      <c r="AK6" s="2">
        <v>0.81975204178674499</v>
      </c>
      <c r="AL6" s="2">
        <v>0.80064149955994002</v>
      </c>
      <c r="AM6" s="2">
        <v>2.50325955167115</v>
      </c>
      <c r="AN6" s="2">
        <v>1.024984651879</v>
      </c>
    </row>
    <row r="7" spans="1:40" x14ac:dyDescent="0.2">
      <c r="A7" s="6"/>
      <c r="B7" s="7">
        <v>0.73397210000000002</v>
      </c>
      <c r="C7" s="7">
        <v>0.8308837</v>
      </c>
      <c r="D7" s="7">
        <v>2.3642759999999998</v>
      </c>
      <c r="E7" s="7">
        <v>0.98049770000000003</v>
      </c>
      <c r="F7" s="6"/>
      <c r="G7" s="2">
        <v>1.0626926457271499</v>
      </c>
      <c r="H7" s="2">
        <v>1.6484127256416337</v>
      </c>
      <c r="I7" s="2">
        <v>2.60989699225274</v>
      </c>
      <c r="J7" s="2">
        <v>1.3731650148790653</v>
      </c>
      <c r="K7" s="6"/>
      <c r="L7" s="2">
        <v>1.0289165420999999</v>
      </c>
      <c r="M7" s="2">
        <v>0.81972540000000005</v>
      </c>
      <c r="N7" s="2">
        <v>1.6284621589999999</v>
      </c>
      <c r="O7" s="2">
        <v>0.72185626999999997</v>
      </c>
      <c r="P7" s="6"/>
      <c r="Q7" s="2">
        <v>1.3878676313094502</v>
      </c>
      <c r="R7" s="2">
        <v>0.95223758368655931</v>
      </c>
      <c r="S7" s="2">
        <v>2.2129440511314691</v>
      </c>
      <c r="T7" s="2">
        <v>0.47781679726798215</v>
      </c>
      <c r="U7" s="6"/>
      <c r="V7" s="2">
        <v>0.84495348039269969</v>
      </c>
      <c r="W7" s="2">
        <v>0.81234688623005524</v>
      </c>
      <c r="X7" s="2">
        <v>2.59357464018797</v>
      </c>
      <c r="Y7" s="2">
        <v>0.86435137540480134</v>
      </c>
      <c r="Z7" s="6"/>
      <c r="AA7" s="6">
        <v>1.2095672099999999</v>
      </c>
      <c r="AB7" s="6">
        <v>0.81257021949999997</v>
      </c>
      <c r="AC7" s="6">
        <v>2.379812598</v>
      </c>
      <c r="AD7" s="6">
        <v>0.81052964299999997</v>
      </c>
      <c r="AE7" s="6"/>
      <c r="AF7" s="2">
        <v>1.2368848316384708</v>
      </c>
      <c r="AG7" s="2">
        <v>1.5346585206337309</v>
      </c>
      <c r="AH7" s="2">
        <v>1.9146491764503799</v>
      </c>
      <c r="AI7" s="2">
        <v>0.80519508449507105</v>
      </c>
      <c r="AJ7" s="6"/>
      <c r="AK7" s="2">
        <v>1.13048956641006</v>
      </c>
      <c r="AL7" s="2">
        <v>1.1945413110101599</v>
      </c>
      <c r="AM7" s="2">
        <v>2.6732370480542098</v>
      </c>
      <c r="AN7" s="2">
        <v>0.90361540920874595</v>
      </c>
    </row>
    <row r="8" spans="1:40" x14ac:dyDescent="0.2">
      <c r="A8" s="6"/>
      <c r="B8" s="2">
        <f>4-(B5+B6+B7)</f>
        <v>0.86327689999999979</v>
      </c>
      <c r="C8" s="7">
        <v>1.5153559999999999</v>
      </c>
      <c r="D8" s="7"/>
      <c r="E8" s="7"/>
      <c r="F8" s="6"/>
      <c r="G8" s="2">
        <f>4-(G5+G6+G7)</f>
        <v>0.78253922964314437</v>
      </c>
      <c r="H8" s="2">
        <v>1.3672598980519524</v>
      </c>
      <c r="K8" s="6"/>
      <c r="L8" s="2">
        <f>4-(L5+L6+L7)</f>
        <v>1.2744607958</v>
      </c>
      <c r="M8" s="2">
        <v>0.63716244</v>
      </c>
      <c r="P8" s="6"/>
      <c r="Q8" s="2">
        <f>4-(Q5+Q6+Q7)</f>
        <v>0.27453119107784829</v>
      </c>
      <c r="R8" s="2">
        <v>1.1522122302309865</v>
      </c>
      <c r="U8" s="6"/>
      <c r="V8" s="2">
        <f>4-(V5+V6+V7)</f>
        <v>1.1537364225164404</v>
      </c>
      <c r="W8" s="2">
        <v>1.1343637379041625</v>
      </c>
      <c r="X8" s="6"/>
      <c r="Y8" s="6"/>
      <c r="Z8" s="6"/>
      <c r="AA8" s="2">
        <f>4-(AA5+AA6+AA7)</f>
        <v>1.2120436780000001</v>
      </c>
      <c r="AB8" s="6">
        <v>0.67802197500000005</v>
      </c>
      <c r="AC8" s="6"/>
      <c r="AD8" s="6"/>
      <c r="AE8" s="6"/>
      <c r="AF8" s="2">
        <f>4-(AF5+AF6+AF7)</f>
        <v>0.79813862147334413</v>
      </c>
      <c r="AG8" s="2">
        <v>0.56551873071956005</v>
      </c>
      <c r="AH8" s="6"/>
      <c r="AI8" s="6"/>
      <c r="AJ8" s="6"/>
      <c r="AK8" s="2">
        <f>4-(AK5+AK6+AK7)</f>
        <v>0.70309342135107444</v>
      </c>
      <c r="AL8" s="2">
        <v>1.4094721532757961</v>
      </c>
      <c r="AM8" s="6"/>
      <c r="AN8" s="6"/>
    </row>
    <row r="9" spans="1:40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</row>
    <row r="10" spans="1:40" x14ac:dyDescent="0.2">
      <c r="A10" s="6" t="s">
        <v>13</v>
      </c>
      <c r="B10" s="2">
        <f>AVERAGE(B5:B9)</f>
        <v>1</v>
      </c>
      <c r="C10" s="2">
        <f>AVERAGE(C5:C9)</f>
        <v>1.1329718999999998</v>
      </c>
      <c r="D10" s="2">
        <f>AVERAGE(D5:D9)</f>
        <v>2.3314179999999998</v>
      </c>
      <c r="E10" s="2">
        <f>AVERAGE(E5:E9)</f>
        <v>0.77382913333333336</v>
      </c>
      <c r="F10" s="6"/>
      <c r="G10" s="2">
        <f>AVERAGE(G5:G9)</f>
        <v>1</v>
      </c>
      <c r="H10" s="2">
        <f>AVERAGE(H5:H9)</f>
        <v>1.1045167243269165</v>
      </c>
      <c r="I10" s="2">
        <f>AVERAGE(I5:I9)</f>
        <v>2.3421090073678656</v>
      </c>
      <c r="J10" s="2">
        <f>AVERAGE(J5:J9)</f>
        <v>0.77786400365357888</v>
      </c>
      <c r="K10" s="6"/>
      <c r="L10" s="2">
        <f>AVERAGE(L5:L9)</f>
        <v>1</v>
      </c>
      <c r="M10" s="2">
        <f>AVERAGE(M5:M9)</f>
        <v>0.79223161249999996</v>
      </c>
      <c r="N10" s="2">
        <f>AVERAGE(N5:N9)</f>
        <v>1.9815356996666667</v>
      </c>
      <c r="O10" s="2">
        <f>AVERAGE(O5:O9)</f>
        <v>0.90950825499999999</v>
      </c>
      <c r="P10" s="6"/>
      <c r="Q10" s="2">
        <f>AVERAGE(Q5:Q9)</f>
        <v>1</v>
      </c>
      <c r="R10" s="2">
        <f>AVERAGE(R5:R9)</f>
        <v>1.4241637922135986</v>
      </c>
      <c r="S10" s="2">
        <f>AVERAGE(S5:S9)</f>
        <v>2.3774021230259179</v>
      </c>
      <c r="T10" s="2">
        <f>AVERAGE(T5:T9)</f>
        <v>0.88371396581622574</v>
      </c>
      <c r="U10" s="6"/>
      <c r="V10" s="2">
        <f>AVERAGE(V5:V9)</f>
        <v>1</v>
      </c>
      <c r="W10" s="2">
        <f>AVERAGE(W5:W9)</f>
        <v>1.0664237304300133</v>
      </c>
      <c r="X10" s="2">
        <f>AVERAGE(X5:X9)</f>
        <v>2.0934353582069334</v>
      </c>
      <c r="Y10" s="2">
        <f>AVERAGE(Y5:Y9)</f>
        <v>1.1731353604268806</v>
      </c>
      <c r="Z10" s="6"/>
      <c r="AA10" s="2">
        <f>AVERAGE(AA5:AA9)</f>
        <v>1</v>
      </c>
      <c r="AB10" s="2">
        <f>AVERAGE(AB5:AB9)</f>
        <v>0.92868300112500002</v>
      </c>
      <c r="AC10" s="2">
        <f>AVERAGE(AC5:AC9)</f>
        <v>2.441853976</v>
      </c>
      <c r="AD10" s="2">
        <f>AVERAGE(AD5:AD9)</f>
        <v>0.91143978166666673</v>
      </c>
      <c r="AE10" s="6"/>
      <c r="AF10" s="2">
        <f>AVERAGE(AF5:AF9)</f>
        <v>1</v>
      </c>
      <c r="AG10" s="2">
        <f>AVERAGE(AG5:AG9)</f>
        <v>1.1841319804455228</v>
      </c>
      <c r="AH10" s="2">
        <f>AVERAGE(AH5:AH9)</f>
        <v>2.0227837116132066</v>
      </c>
      <c r="AI10" s="2">
        <f>AVERAGE(AI5:AI9)</f>
        <v>1.2209949165863643</v>
      </c>
      <c r="AJ10" s="6"/>
      <c r="AK10" s="2">
        <f>AVERAGE(AK5:AK9)</f>
        <v>1</v>
      </c>
      <c r="AL10" s="2">
        <f>AVERAGE(AL5:AL9)</f>
        <v>1.159231578059301</v>
      </c>
      <c r="AM10" s="2">
        <f>AVERAGE(AM5:AM9)</f>
        <v>2.4353562363917867</v>
      </c>
      <c r="AN10" s="2">
        <f>AVERAGE(AN5:AN9)</f>
        <v>0.93702424231777204</v>
      </c>
    </row>
    <row r="11" spans="1:40" x14ac:dyDescent="0.2">
      <c r="A11" s="6" t="s">
        <v>14</v>
      </c>
      <c r="B11" s="2">
        <f>STDEV(B5:B9)</f>
        <v>0.24324162864185048</v>
      </c>
      <c r="C11" s="2">
        <f>STDEV(C5:C9)</f>
        <v>0.36056535470335138</v>
      </c>
      <c r="D11" s="2">
        <f>STDEV(D5:D9)</f>
        <v>0.59155780634862642</v>
      </c>
      <c r="E11" s="2">
        <f>STDEV(E5:E9)</f>
        <v>0.22765351132500283</v>
      </c>
      <c r="F11" s="6"/>
      <c r="G11" s="2">
        <f>STDEV(G5:G9)</f>
        <v>0.27558877288763955</v>
      </c>
      <c r="H11" s="2">
        <f>STDEV(H5:H9)</f>
        <v>0.57178953036130897</v>
      </c>
      <c r="I11" s="2">
        <f>STDEV(I5:I9)</f>
        <v>0.3429093202660437</v>
      </c>
      <c r="J11" s="2">
        <f>STDEV(J5:J9)</f>
        <v>0.51641424961823623</v>
      </c>
      <c r="K11" s="6"/>
      <c r="L11" s="2">
        <f>STDEV(L5:L9)</f>
        <v>0.36343614231401944</v>
      </c>
      <c r="M11" s="2">
        <f>STDEV(M5:M9)</f>
        <v>0.24692946944614502</v>
      </c>
      <c r="N11" s="2">
        <f>STDEV(N5:N9)</f>
        <v>0.38876582710749719</v>
      </c>
      <c r="O11" s="2">
        <f>STDEV(O5:O9)</f>
        <v>0.2531399600241912</v>
      </c>
      <c r="P11" s="6"/>
      <c r="Q11" s="2">
        <f>STDEV(Q5:Q9)</f>
        <v>0.49575637010737889</v>
      </c>
      <c r="R11" s="2">
        <f>STDEV(R5:R9)</f>
        <v>0.48939483569285297</v>
      </c>
      <c r="S11" s="2">
        <f>STDEV(S5:S9)</f>
        <v>0.75108968515579622</v>
      </c>
      <c r="T11" s="2">
        <f>STDEV(T5:T9)</f>
        <v>0.59190307439488321</v>
      </c>
      <c r="U11" s="6"/>
      <c r="V11" s="2">
        <f>STDEV(V5:V9)</f>
        <v>0.17528024275258261</v>
      </c>
      <c r="W11" s="2">
        <f>STDEV(W5:W9)</f>
        <v>0.17264670982793356</v>
      </c>
      <c r="X11" s="2">
        <f>STDEV(X5:X9)</f>
        <v>0.43390883225256177</v>
      </c>
      <c r="Y11" s="2">
        <f>STDEV(Y5:Y9)</f>
        <v>0.30941795021784557</v>
      </c>
      <c r="Z11" s="6"/>
      <c r="AA11" s="2">
        <f>STDEV(AA5:AA9)</f>
        <v>0.25729033275373042</v>
      </c>
      <c r="AB11" s="2">
        <f>STDEV(AB5:AB9)</f>
        <v>0.27791065677919774</v>
      </c>
      <c r="AC11" s="2">
        <f>STDEV(AC5:AC9)</f>
        <v>0.27946318780976021</v>
      </c>
      <c r="AD11" s="2">
        <f>STDEV(AD5:AD9)</f>
        <v>0.1846734938214189</v>
      </c>
      <c r="AE11" s="6"/>
      <c r="AF11" s="2">
        <f>STDEV(AF5:AF9)</f>
        <v>0.21331912601611594</v>
      </c>
      <c r="AG11" s="2">
        <f>STDEV(AG5:AG9)</f>
        <v>0.44023776826617878</v>
      </c>
      <c r="AH11" s="2">
        <f>STDEV(AH5:AH9)</f>
        <v>0.19963031499028347</v>
      </c>
      <c r="AI11" s="2">
        <f>STDEV(AI5:AI9)</f>
        <v>0.39627883464222519</v>
      </c>
      <c r="AJ11" s="6"/>
      <c r="AK11" s="2">
        <f>STDEV(AK5:AK9)</f>
        <v>0.29317058263379314</v>
      </c>
      <c r="AL11" s="2">
        <f>STDEV(AL5:AL9)</f>
        <v>0.25676758308768372</v>
      </c>
      <c r="AM11" s="2">
        <f>STDEV(AM5:AM9)</f>
        <v>0.2781205431756637</v>
      </c>
      <c r="AN11" s="2">
        <f>STDEV(AN5:AN9)</f>
        <v>7.6905975948901931E-2</v>
      </c>
    </row>
    <row r="12" spans="1:40" x14ac:dyDescent="0.2">
      <c r="A12" s="6" t="s">
        <v>15</v>
      </c>
      <c r="B12" s="2">
        <f>B11/(SQRT(4))</f>
        <v>0.12162081432092524</v>
      </c>
      <c r="C12" s="2">
        <f>C11/(SQRT(4))</f>
        <v>0.18028267735167569</v>
      </c>
      <c r="D12" s="2">
        <f>D11/(SQRT(3))</f>
        <v>0.34153605873660398</v>
      </c>
      <c r="E12" s="2">
        <f>E11/(SQRT(3))</f>
        <v>0.1314358160454539</v>
      </c>
      <c r="F12" s="6"/>
      <c r="G12" s="2">
        <f>G11/(SQRT(4))</f>
        <v>0.13779438644381978</v>
      </c>
      <c r="H12" s="2">
        <f>H11/(SQRT(4))</f>
        <v>0.28589476518065449</v>
      </c>
      <c r="I12" s="2">
        <f>I11/(SQRT(3))</f>
        <v>0.19797878836323193</v>
      </c>
      <c r="J12" s="2">
        <f>J11/(SQRT(3))</f>
        <v>0.29815190603044728</v>
      </c>
      <c r="K12" s="6"/>
      <c r="L12" s="2">
        <f>L11/(SQRT(4))</f>
        <v>0.18171807115700972</v>
      </c>
      <c r="M12" s="2">
        <f>M11/(SQRT(4))</f>
        <v>0.12346473472307251</v>
      </c>
      <c r="N12" s="2">
        <f>N11/(SQRT(3))</f>
        <v>0.22445405493224102</v>
      </c>
      <c r="O12" s="2">
        <f>O11/(SQRT(3))</f>
        <v>0.14615042406261791</v>
      </c>
      <c r="P12" s="6"/>
      <c r="Q12" s="2">
        <f>Q11/(SQRT(4))</f>
        <v>0.24787818505368944</v>
      </c>
      <c r="R12" s="2">
        <f>R11/(SQRT(4))</f>
        <v>0.24469741784642648</v>
      </c>
      <c r="S12" s="2">
        <f>S11/(SQRT(3))</f>
        <v>0.43364183191025024</v>
      </c>
      <c r="T12" s="2">
        <f>T11/(SQRT(3))</f>
        <v>0.3417353993360529</v>
      </c>
      <c r="U12" s="6"/>
      <c r="V12" s="2">
        <f>V11/(SQRT(4))</f>
        <v>8.7640121376291305E-2</v>
      </c>
      <c r="W12" s="2">
        <f>W11/(SQRT(4))</f>
        <v>8.6323354913966782E-2</v>
      </c>
      <c r="X12" s="2">
        <f>X11/(SQRT(3))</f>
        <v>0.25051738110477273</v>
      </c>
      <c r="Y12" s="2">
        <f>Y11/(SQRT(3))</f>
        <v>0.17864253685037537</v>
      </c>
      <c r="Z12" s="6"/>
      <c r="AA12" s="2">
        <f>AA11/(SQRT(4))</f>
        <v>0.12864516637686521</v>
      </c>
      <c r="AB12" s="2">
        <f>AB11/(SQRT(4))</f>
        <v>0.13895532838959887</v>
      </c>
      <c r="AC12" s="2">
        <f>AC11/(SQRT(3))</f>
        <v>0.161348146710556</v>
      </c>
      <c r="AD12" s="2">
        <f>AD11/(SQRT(3))</f>
        <v>0.1066212913699849</v>
      </c>
      <c r="AE12" s="6"/>
      <c r="AF12" s="2">
        <f>AF11/(SQRT(4))</f>
        <v>0.10665956300805797</v>
      </c>
      <c r="AG12" s="2">
        <f>AG11/(SQRT(4))</f>
        <v>0.22011888413308939</v>
      </c>
      <c r="AH12" s="2">
        <f>AH11/(SQRT(3))</f>
        <v>0.11525661609804995</v>
      </c>
      <c r="AI12" s="2">
        <f>AI11/(SQRT(3))</f>
        <v>0.22879169185483991</v>
      </c>
      <c r="AJ12" s="6"/>
      <c r="AK12" s="2">
        <f>AK11/(SQRT(4))</f>
        <v>0.14658529131689657</v>
      </c>
      <c r="AL12" s="2">
        <f>AL11/(SQRT(4))</f>
        <v>0.12838379154384186</v>
      </c>
      <c r="AM12" s="2">
        <f>AM11/(SQRT(3))</f>
        <v>0.1605729704696344</v>
      </c>
      <c r="AN12" s="2">
        <f>AN11/(SQRT(3))</f>
        <v>4.4401685916389419E-2</v>
      </c>
    </row>
    <row r="13" spans="1:40" s="1" customFormat="1" x14ac:dyDescent="0.2">
      <c r="A13" s="8" t="s">
        <v>18</v>
      </c>
      <c r="B13" s="1" t="s">
        <v>19</v>
      </c>
      <c r="F13" s="8" t="s">
        <v>18</v>
      </c>
      <c r="G13" s="1" t="s">
        <v>19</v>
      </c>
      <c r="K13" s="8" t="s">
        <v>18</v>
      </c>
      <c r="L13" s="1" t="s">
        <v>19</v>
      </c>
      <c r="P13" s="8" t="s">
        <v>18</v>
      </c>
      <c r="Q13" s="1" t="s">
        <v>19</v>
      </c>
      <c r="U13" s="8" t="s">
        <v>18</v>
      </c>
      <c r="V13" s="1" t="s">
        <v>19</v>
      </c>
      <c r="Z13" s="8" t="s">
        <v>18</v>
      </c>
      <c r="AA13" s="1" t="s">
        <v>19</v>
      </c>
      <c r="AE13" s="8" t="s">
        <v>18</v>
      </c>
      <c r="AF13" s="1" t="s">
        <v>19</v>
      </c>
      <c r="AJ13" s="8" t="s">
        <v>18</v>
      </c>
      <c r="AK13" s="1" t="s">
        <v>19</v>
      </c>
    </row>
    <row r="14" spans="1:40" x14ac:dyDescent="0.2">
      <c r="A14" s="6" t="s">
        <v>20</v>
      </c>
      <c r="B14" s="6">
        <v>0.95530000000000004</v>
      </c>
      <c r="F14" s="6" t="s">
        <v>20</v>
      </c>
      <c r="G14" s="7">
        <v>0.98660000000000003</v>
      </c>
      <c r="K14" s="6" t="s">
        <v>20</v>
      </c>
      <c r="L14" s="7">
        <v>0.79259999999999997</v>
      </c>
      <c r="P14" s="6" t="s">
        <v>20</v>
      </c>
      <c r="Q14" s="7">
        <v>0.72740000000000005</v>
      </c>
      <c r="U14" s="6" t="s">
        <v>20</v>
      </c>
      <c r="V14" s="7">
        <v>0.98529999999999995</v>
      </c>
      <c r="Z14" s="6" t="s">
        <v>20</v>
      </c>
      <c r="AA14" s="7">
        <v>0.97809999999999997</v>
      </c>
      <c r="AE14" s="6" t="s">
        <v>20</v>
      </c>
      <c r="AF14" s="7">
        <v>0.86140000000000005</v>
      </c>
      <c r="AJ14" s="6" t="s">
        <v>20</v>
      </c>
      <c r="AK14" s="7">
        <v>0.80379999999999996</v>
      </c>
    </row>
    <row r="15" spans="1:40" x14ac:dyDescent="0.2">
      <c r="A15" s="6" t="s">
        <v>21</v>
      </c>
      <c r="B15" s="6">
        <v>3.8999999999999998E-3</v>
      </c>
      <c r="F15" s="6" t="s">
        <v>21</v>
      </c>
      <c r="G15" s="7">
        <v>1.2200000000000001E-2</v>
      </c>
      <c r="K15" s="6" t="s">
        <v>21</v>
      </c>
      <c r="L15" s="7">
        <v>1.0500000000000001E-2</v>
      </c>
      <c r="P15" s="6" t="s">
        <v>21</v>
      </c>
      <c r="Q15" s="7">
        <v>4.3499999999999997E-2</v>
      </c>
      <c r="U15" s="6" t="s">
        <v>21</v>
      </c>
      <c r="V15" s="7">
        <v>1.8E-3</v>
      </c>
      <c r="Z15" s="6" t="s">
        <v>21</v>
      </c>
      <c r="AA15" s="7">
        <v>1E-4</v>
      </c>
      <c r="AE15" s="6" t="s">
        <v>21</v>
      </c>
      <c r="AF15" s="7">
        <v>1.0999999999999999E-2</v>
      </c>
      <c r="AJ15" s="6" t="s">
        <v>21</v>
      </c>
      <c r="AK15" s="7" t="s">
        <v>26</v>
      </c>
    </row>
    <row r="16" spans="1:40" x14ac:dyDescent="0.2">
      <c r="A16" s="6" t="s">
        <v>22</v>
      </c>
      <c r="B16" s="6">
        <v>0.85299999999999998</v>
      </c>
      <c r="F16" s="6" t="s">
        <v>22</v>
      </c>
      <c r="G16" s="7">
        <v>0.91169999999999995</v>
      </c>
      <c r="K16" s="6" t="s">
        <v>22</v>
      </c>
      <c r="L16" s="7">
        <v>0.98129999999999995</v>
      </c>
      <c r="P16" s="6" t="s">
        <v>22</v>
      </c>
      <c r="Q16" s="7">
        <v>0.99299999999999999</v>
      </c>
      <c r="U16" s="6" t="s">
        <v>22</v>
      </c>
      <c r="V16" s="7">
        <v>0.84009999999999996</v>
      </c>
      <c r="Z16" s="6" t="s">
        <v>22</v>
      </c>
      <c r="AA16" s="7">
        <v>0.96750000000000003</v>
      </c>
      <c r="AE16" s="6" t="s">
        <v>22</v>
      </c>
      <c r="AF16" s="7">
        <v>0.82110000000000005</v>
      </c>
      <c r="AJ16" s="6" t="s">
        <v>22</v>
      </c>
      <c r="AK16" s="7">
        <v>0.98680000000000001</v>
      </c>
    </row>
    <row r="17" spans="1:40" x14ac:dyDescent="0.2">
      <c r="A17" s="6" t="s">
        <v>23</v>
      </c>
      <c r="B17" s="6">
        <v>7.7999999999999996E-3</v>
      </c>
      <c r="F17" s="6" t="s">
        <v>23</v>
      </c>
      <c r="G17" s="7">
        <v>1.9699999999999999E-2</v>
      </c>
      <c r="K17" s="6" t="s">
        <v>23</v>
      </c>
      <c r="L17" s="7">
        <v>2.8999999999999998E-3</v>
      </c>
      <c r="P17" s="6" t="s">
        <v>23</v>
      </c>
      <c r="Q17" s="7">
        <v>0.1946</v>
      </c>
      <c r="U17" s="6" t="s">
        <v>23</v>
      </c>
      <c r="V17" s="7">
        <v>2.8999999999999998E-3</v>
      </c>
      <c r="Z17" s="6" t="s">
        <v>23</v>
      </c>
      <c r="AA17" s="7" t="s">
        <v>26</v>
      </c>
      <c r="AE17" s="6" t="s">
        <v>23</v>
      </c>
      <c r="AF17" s="7">
        <v>3.4500000000000003E-2</v>
      </c>
      <c r="AJ17" s="6" t="s">
        <v>23</v>
      </c>
      <c r="AK17" s="7">
        <v>2.9999999999999997E-4</v>
      </c>
    </row>
    <row r="18" spans="1:40" x14ac:dyDescent="0.2">
      <c r="A18" s="6" t="s">
        <v>24</v>
      </c>
      <c r="B18" s="6">
        <v>0.60040000000000004</v>
      </c>
      <c r="F18" s="6" t="s">
        <v>24</v>
      </c>
      <c r="G18" s="7">
        <v>0.77329999999999999</v>
      </c>
      <c r="K18" s="6" t="s">
        <v>24</v>
      </c>
      <c r="L18" s="7">
        <v>0.96109999999999995</v>
      </c>
      <c r="P18" s="6" t="s">
        <v>24</v>
      </c>
      <c r="Q18" s="7">
        <v>0.62060000000000004</v>
      </c>
      <c r="U18" s="6" t="s">
        <v>24</v>
      </c>
      <c r="V18" s="7">
        <v>0.95479999999999998</v>
      </c>
      <c r="Z18" s="6" t="s">
        <v>24</v>
      </c>
      <c r="AA18" s="7">
        <v>0.99970000000000003</v>
      </c>
      <c r="AE18" s="6" t="s">
        <v>24</v>
      </c>
      <c r="AF18" s="7">
        <v>0.99880000000000002</v>
      </c>
      <c r="AJ18" s="6" t="s">
        <v>24</v>
      </c>
      <c r="AK18" s="7">
        <v>0.65980000000000005</v>
      </c>
    </row>
    <row r="19" spans="1:40" x14ac:dyDescent="0.2">
      <c r="A19" s="6" t="s">
        <v>25</v>
      </c>
      <c r="B19" s="6">
        <v>2E-3</v>
      </c>
      <c r="F19" s="6" t="s">
        <v>25</v>
      </c>
      <c r="G19" s="7">
        <v>7.0000000000000001E-3</v>
      </c>
      <c r="K19" s="6" t="s">
        <v>25</v>
      </c>
      <c r="L19" s="7">
        <v>9.1999999999999998E-3</v>
      </c>
      <c r="P19" s="6" t="s">
        <v>25</v>
      </c>
      <c r="Q19" s="7">
        <v>4.0500000000000001E-2</v>
      </c>
      <c r="U19" s="6" t="s">
        <v>25</v>
      </c>
      <c r="V19" s="7">
        <v>9.4000000000000004E-3</v>
      </c>
      <c r="Z19" s="6" t="s">
        <v>25</v>
      </c>
      <c r="AA19" s="7">
        <v>1E-4</v>
      </c>
      <c r="AE19" s="6" t="s">
        <v>25</v>
      </c>
      <c r="AF19" s="7">
        <v>5.9900000000000002E-2</v>
      </c>
      <c r="AJ19" s="6" t="s">
        <v>25</v>
      </c>
      <c r="AK19" s="7">
        <v>1E-4</v>
      </c>
    </row>
    <row r="20" spans="1:40" x14ac:dyDescent="0.2">
      <c r="A20" s="6"/>
      <c r="F20" s="6"/>
      <c r="K20" s="6"/>
      <c r="P20" s="6"/>
      <c r="U20" s="6"/>
      <c r="Z20" s="6"/>
      <c r="AE20" s="6"/>
      <c r="AJ20" s="6"/>
    </row>
    <row r="21" spans="1:40" s="1" customFormat="1" x14ac:dyDescent="0.2">
      <c r="A21" s="1" t="s">
        <v>16</v>
      </c>
    </row>
    <row r="22" spans="1:40" s="5" customFormat="1" x14ac:dyDescent="0.2">
      <c r="A22" s="9" t="s">
        <v>1</v>
      </c>
      <c r="B22" s="4" t="s">
        <v>2</v>
      </c>
      <c r="C22" s="4" t="s">
        <v>3</v>
      </c>
      <c r="D22" s="4" t="s">
        <v>4</v>
      </c>
      <c r="E22" s="4" t="s">
        <v>5</v>
      </c>
      <c r="F22" s="9" t="s">
        <v>6</v>
      </c>
      <c r="G22" s="4" t="s">
        <v>2</v>
      </c>
      <c r="H22" s="4" t="s">
        <v>3</v>
      </c>
      <c r="I22" s="4" t="s">
        <v>4</v>
      </c>
      <c r="J22" s="4" t="s">
        <v>5</v>
      </c>
      <c r="K22" s="9" t="s">
        <v>7</v>
      </c>
      <c r="L22" s="4" t="s">
        <v>2</v>
      </c>
      <c r="M22" s="4" t="s">
        <v>3</v>
      </c>
      <c r="N22" s="4" t="s">
        <v>4</v>
      </c>
      <c r="O22" s="4" t="s">
        <v>5</v>
      </c>
      <c r="P22" s="9" t="s">
        <v>8</v>
      </c>
      <c r="Q22" s="4" t="s">
        <v>2</v>
      </c>
      <c r="R22" s="4" t="s">
        <v>3</v>
      </c>
      <c r="S22" s="4" t="s">
        <v>4</v>
      </c>
      <c r="T22" s="4" t="s">
        <v>5</v>
      </c>
      <c r="U22" s="3" t="s">
        <v>9</v>
      </c>
      <c r="V22" s="4" t="s">
        <v>2</v>
      </c>
      <c r="W22" s="4" t="s">
        <v>3</v>
      </c>
      <c r="X22" s="4" t="s">
        <v>4</v>
      </c>
      <c r="Y22" s="4" t="s">
        <v>5</v>
      </c>
      <c r="Z22" s="3" t="s">
        <v>10</v>
      </c>
      <c r="AA22" s="4" t="s">
        <v>2</v>
      </c>
      <c r="AB22" s="4" t="s">
        <v>3</v>
      </c>
      <c r="AC22" s="4" t="s">
        <v>4</v>
      </c>
      <c r="AD22" s="4" t="s">
        <v>5</v>
      </c>
      <c r="AE22" s="3" t="s">
        <v>11</v>
      </c>
      <c r="AF22" s="4" t="s">
        <v>2</v>
      </c>
      <c r="AG22" s="4" t="s">
        <v>3</v>
      </c>
      <c r="AH22" s="4" t="s">
        <v>4</v>
      </c>
      <c r="AI22" s="4" t="s">
        <v>5</v>
      </c>
      <c r="AJ22" s="3" t="s">
        <v>12</v>
      </c>
      <c r="AK22" s="4" t="s">
        <v>2</v>
      </c>
      <c r="AL22" s="4" t="s">
        <v>3</v>
      </c>
      <c r="AM22" s="4" t="s">
        <v>4</v>
      </c>
      <c r="AN22" s="4" t="s">
        <v>5</v>
      </c>
    </row>
    <row r="23" spans="1:40" x14ac:dyDescent="0.2">
      <c r="B23" s="2">
        <v>1.3879270718284089</v>
      </c>
      <c r="C23" s="2">
        <v>0.90335279038580996</v>
      </c>
      <c r="D23" s="2">
        <v>3.9469716897488007</v>
      </c>
      <c r="E23" s="2">
        <v>1.5231312937794614</v>
      </c>
      <c r="G23" s="2">
        <v>1.4512795218501335</v>
      </c>
      <c r="H23" s="2">
        <v>0.60062480851139399</v>
      </c>
      <c r="I23" s="2">
        <v>2.6359179229371081</v>
      </c>
      <c r="J23" s="2">
        <v>1.5720633409062099</v>
      </c>
      <c r="L23" s="2">
        <v>1.3149180598606949</v>
      </c>
      <c r="M23" s="2">
        <v>1.1538781907183999</v>
      </c>
      <c r="N23" s="2">
        <v>3.3568755397228922</v>
      </c>
      <c r="O23" s="2">
        <v>1.5653658461860001</v>
      </c>
      <c r="Q23" s="2">
        <v>0.68261590999999999</v>
      </c>
      <c r="R23" s="2">
        <v>0.76298298740000003</v>
      </c>
      <c r="S23" s="2">
        <v>2.18724512</v>
      </c>
      <c r="T23" s="2">
        <v>0.82986502600000001</v>
      </c>
      <c r="V23" s="2">
        <v>0.82434858201462935</v>
      </c>
      <c r="W23" s="2">
        <v>0.95819283281338996</v>
      </c>
      <c r="X23" s="6">
        <v>1.80246895836502</v>
      </c>
      <c r="Y23" s="2">
        <v>1.3415019491959099</v>
      </c>
      <c r="AA23" s="2">
        <v>0.52113046313020295</v>
      </c>
      <c r="AB23" s="2">
        <v>1.2614951411139801</v>
      </c>
      <c r="AC23" s="6">
        <v>5.7891265932099998</v>
      </c>
      <c r="AD23" s="2">
        <v>2.6099420642157001</v>
      </c>
      <c r="AF23" s="6">
        <v>0.60120956699999994</v>
      </c>
      <c r="AG23" s="6">
        <v>1.1289462194</v>
      </c>
      <c r="AH23" s="6">
        <v>1.783029175</v>
      </c>
      <c r="AI23" s="6">
        <v>0.7291856712</v>
      </c>
      <c r="AK23" s="2">
        <v>1.0593727970891909</v>
      </c>
      <c r="AL23" s="2">
        <v>0.85078038116668997</v>
      </c>
      <c r="AM23" s="2">
        <v>2.9163851222364388</v>
      </c>
      <c r="AN23" s="2">
        <v>1.02695333729931</v>
      </c>
    </row>
    <row r="24" spans="1:40" x14ac:dyDescent="0.2">
      <c r="B24" s="2">
        <v>1.17062782647626</v>
      </c>
      <c r="C24" s="2">
        <v>0.71213539303051998</v>
      </c>
      <c r="D24" s="2">
        <v>3.5499899932553407</v>
      </c>
      <c r="E24" s="2">
        <v>2.0731458417281616</v>
      </c>
      <c r="G24" s="2">
        <v>0.73752280314894003</v>
      </c>
      <c r="H24" s="2">
        <v>1.1513164178278901</v>
      </c>
      <c r="I24" s="2">
        <v>2.4658620769261455</v>
      </c>
      <c r="J24" s="2">
        <v>1.2927813853141199</v>
      </c>
      <c r="L24" s="2">
        <v>0.86102854779242299</v>
      </c>
      <c r="M24" s="2">
        <v>1.4048170822873776</v>
      </c>
      <c r="N24" s="2">
        <v>2.6983275600000001</v>
      </c>
      <c r="O24" s="2">
        <v>2.05971454735979</v>
      </c>
      <c r="Q24" s="2">
        <v>1.29017242</v>
      </c>
      <c r="R24" s="2">
        <v>0.65429817339999996</v>
      </c>
      <c r="S24" s="2">
        <v>1.5857890294000001</v>
      </c>
      <c r="T24" s="2">
        <v>0.98079862500000004</v>
      </c>
      <c r="V24" s="2">
        <v>0.65351015194404805</v>
      </c>
      <c r="W24" s="2">
        <v>1.2750817810983399</v>
      </c>
      <c r="X24" s="6">
        <v>2.6906520999999999</v>
      </c>
      <c r="Y24" s="2">
        <v>1.0220137340547326</v>
      </c>
      <c r="AA24" s="2">
        <v>1.12106925121</v>
      </c>
      <c r="AB24" s="2">
        <v>0.27195443498118799</v>
      </c>
      <c r="AC24" s="2">
        <v>10.014141957073395</v>
      </c>
      <c r="AD24" s="2">
        <v>3.5573004187538175</v>
      </c>
      <c r="AF24" s="6">
        <v>1.2118564935</v>
      </c>
      <c r="AG24" s="6">
        <v>0.87921864999999999</v>
      </c>
      <c r="AH24" s="6">
        <v>2.0921745600000001</v>
      </c>
      <c r="AI24" s="6">
        <v>1.2108547298300001</v>
      </c>
      <c r="AK24" s="2">
        <v>1.02813952738141</v>
      </c>
      <c r="AL24" s="2">
        <v>0.4989930649541286</v>
      </c>
      <c r="AM24" s="2">
        <v>1.8946929568322</v>
      </c>
      <c r="AN24" s="2">
        <v>0.71952909317220792</v>
      </c>
    </row>
    <row r="25" spans="1:40" x14ac:dyDescent="0.2">
      <c r="B25" s="2">
        <v>0.75329816398652005</v>
      </c>
      <c r="C25" s="2">
        <v>1.1466553095685701</v>
      </c>
      <c r="D25" s="7">
        <v>2.8912652140000001</v>
      </c>
      <c r="E25" s="2">
        <v>1.67378228700347</v>
      </c>
      <c r="G25" s="2">
        <v>0.81029889761866414</v>
      </c>
      <c r="H25" s="2">
        <v>0.6525841674548446</v>
      </c>
      <c r="I25" s="2">
        <v>1.9128956124000001</v>
      </c>
      <c r="J25" s="2">
        <v>1.45069426304159</v>
      </c>
      <c r="L25" s="2">
        <v>0.77205363397271964</v>
      </c>
      <c r="M25" s="2">
        <v>0.72656923600000001</v>
      </c>
      <c r="N25" s="2">
        <v>3.109752173</v>
      </c>
      <c r="O25" s="2">
        <v>1.83229592250774</v>
      </c>
      <c r="Q25" s="2">
        <v>1.0219864000000001</v>
      </c>
      <c r="R25" s="2">
        <v>1.18264942</v>
      </c>
      <c r="S25" s="2">
        <v>2.3981642129999998</v>
      </c>
      <c r="T25" s="2">
        <v>1.2198624167000001</v>
      </c>
      <c r="V25" s="2">
        <v>1.09034144856864</v>
      </c>
      <c r="W25" s="2">
        <v>0.72027203010072549</v>
      </c>
      <c r="X25" s="6">
        <v>2.3709215700000001</v>
      </c>
      <c r="Y25" s="2">
        <v>0.28159719023079388</v>
      </c>
      <c r="AA25" s="2">
        <v>1.1437484676185801</v>
      </c>
      <c r="AB25" s="2">
        <v>1.12280388201631</v>
      </c>
      <c r="AC25" s="2">
        <v>11.192591455308026</v>
      </c>
      <c r="AD25" s="2">
        <v>2.813229948925462</v>
      </c>
      <c r="AF25" s="6">
        <v>1.3890952599999999</v>
      </c>
      <c r="AG25" s="6">
        <v>1.29457621</v>
      </c>
      <c r="AH25" s="6">
        <v>1.9872985024000001</v>
      </c>
      <c r="AI25" s="6">
        <v>0.80975907400000002</v>
      </c>
      <c r="AK25" s="2">
        <v>0.71432705538701002</v>
      </c>
      <c r="AL25" s="2">
        <v>1.1252365975860166</v>
      </c>
      <c r="AM25" s="6">
        <v>2.0589621984000002</v>
      </c>
      <c r="AN25" s="2">
        <v>0.75716164876938696</v>
      </c>
    </row>
    <row r="26" spans="1:40" x14ac:dyDescent="0.2">
      <c r="B26" s="2">
        <f>4-(B23+B24+B25)</f>
        <v>0.68814693770881119</v>
      </c>
      <c r="C26" s="2">
        <v>0.9063480226674705</v>
      </c>
      <c r="D26" s="7"/>
      <c r="E26" s="7"/>
      <c r="G26" s="2">
        <f>4-(G23+G24+G25)</f>
        <v>1.000898777382262</v>
      </c>
      <c r="H26" s="2">
        <v>1.24504262097678</v>
      </c>
      <c r="L26" s="2">
        <f>4-(L23+L24+L25)</f>
        <v>1.0519997583741625</v>
      </c>
      <c r="M26" s="2">
        <v>0.95205224778495001</v>
      </c>
      <c r="Q26" s="2">
        <f>4-(Q23+Q24+Q25)</f>
        <v>1.0052252699999999</v>
      </c>
      <c r="R26" s="2">
        <v>0.74298615125</v>
      </c>
      <c r="V26" s="2">
        <f>4-(V23+V24+V25)</f>
        <v>1.4317998174726827</v>
      </c>
      <c r="W26" s="6">
        <v>0.68905736230000003</v>
      </c>
      <c r="X26" s="6"/>
      <c r="Y26" s="6"/>
      <c r="AA26" s="2">
        <f>4-(AA23+AA24+AA25)</f>
        <v>1.214051818041217</v>
      </c>
      <c r="AB26" s="2">
        <v>0.40633538709799999</v>
      </c>
      <c r="AC26" s="6"/>
      <c r="AD26" s="6"/>
      <c r="AF26" s="2">
        <f>4-(AF23+AF24+AF25)</f>
        <v>0.79783867949999987</v>
      </c>
      <c r="AG26" s="6">
        <v>1.490175214</v>
      </c>
      <c r="AH26" s="6"/>
      <c r="AI26" s="6"/>
      <c r="AK26" s="2">
        <f>4-(AK23+AK24+AK25)</f>
        <v>1.1981606201423891</v>
      </c>
      <c r="AL26" s="2">
        <v>1.13691729907593</v>
      </c>
      <c r="AM26" s="6"/>
      <c r="AN26" s="6"/>
    </row>
    <row r="28" spans="1:40" x14ac:dyDescent="0.2">
      <c r="A28" s="2" t="s">
        <v>13</v>
      </c>
      <c r="B28" s="2">
        <f>AVERAGE(B23:B27)</f>
        <v>1</v>
      </c>
      <c r="C28" s="2">
        <f>AVERAGE(C23:C27)</f>
        <v>0.91712287891309263</v>
      </c>
      <c r="D28" s="2">
        <f>AVERAGE(D23:D27)</f>
        <v>3.4627422990013805</v>
      </c>
      <c r="E28" s="2">
        <f>AVERAGE(E23:E27)</f>
        <v>1.7566864741703643</v>
      </c>
      <c r="G28" s="2">
        <f>AVERAGE(G23:G27)</f>
        <v>1</v>
      </c>
      <c r="H28" s="2">
        <f>AVERAGE(H23:H27)</f>
        <v>0.91239200369272722</v>
      </c>
      <c r="I28" s="2">
        <f>AVERAGE(I23:I27)</f>
        <v>2.3382252040877511</v>
      </c>
      <c r="J28" s="2">
        <f>AVERAGE(J23:J27)</f>
        <v>1.4385129964206398</v>
      </c>
      <c r="L28" s="2">
        <f>AVERAGE(L23:L27)</f>
        <v>1</v>
      </c>
      <c r="M28" s="2">
        <f>AVERAGE(M23:M27)</f>
        <v>1.0593291891976819</v>
      </c>
      <c r="N28" s="2">
        <f>AVERAGE(N23:N27)</f>
        <v>3.0549850909076306</v>
      </c>
      <c r="O28" s="2">
        <f>AVERAGE(O23:O27)</f>
        <v>1.8191254386845099</v>
      </c>
      <c r="Q28" s="2">
        <f>AVERAGE(Q23:Q27)</f>
        <v>1</v>
      </c>
      <c r="R28" s="2">
        <f>AVERAGE(R23:R27)</f>
        <v>0.83572918301249999</v>
      </c>
      <c r="S28" s="2">
        <f>AVERAGE(S23:S27)</f>
        <v>2.0570661208000001</v>
      </c>
      <c r="T28" s="2">
        <f>AVERAGE(T23:T27)</f>
        <v>1.0101753559000002</v>
      </c>
      <c r="V28" s="2">
        <f>AVERAGE(V23:V27)</f>
        <v>1</v>
      </c>
      <c r="W28" s="2">
        <f>AVERAGE(W23:W27)</f>
        <v>0.91065100157811396</v>
      </c>
      <c r="X28" s="2">
        <f>AVERAGE(X23:X27)</f>
        <v>2.2880142094550067</v>
      </c>
      <c r="Y28" s="2">
        <f>AVERAGE(Y23:Y27)</f>
        <v>0.88170429116047877</v>
      </c>
      <c r="AA28" s="2">
        <f>AVERAGE(AA23:AA27)</f>
        <v>1</v>
      </c>
      <c r="AB28" s="2">
        <f>AVERAGE(AB23:AB27)</f>
        <v>0.76564721130236957</v>
      </c>
      <c r="AC28" s="2">
        <f>AVERAGE(AC23:AC27)</f>
        <v>8.9986200018638076</v>
      </c>
      <c r="AD28" s="2">
        <f>AVERAGE(AD23:AD27)</f>
        <v>2.9934908106316596</v>
      </c>
      <c r="AF28" s="2">
        <f>AVERAGE(AF23:AF27)</f>
        <v>1</v>
      </c>
      <c r="AG28" s="2">
        <f>AVERAGE(AG23:AG27)</f>
        <v>1.1982290733499998</v>
      </c>
      <c r="AH28" s="2">
        <f>AVERAGE(AH23:AH27)</f>
        <v>1.9541674124666668</v>
      </c>
      <c r="AI28" s="2">
        <f>AVERAGE(AI23:AI27)</f>
        <v>0.91659982501000004</v>
      </c>
      <c r="AK28" s="2">
        <f>AVERAGE(AK23:AK27)</f>
        <v>1</v>
      </c>
      <c r="AL28" s="2">
        <f>AVERAGE(AL23:AL27)</f>
        <v>0.90298183569569135</v>
      </c>
      <c r="AM28" s="2">
        <f>AVERAGE(AM23:AM27)</f>
        <v>2.2900134258228797</v>
      </c>
      <c r="AN28" s="2">
        <f>AVERAGE(AN23:AN27)</f>
        <v>0.83454802641363501</v>
      </c>
    </row>
    <row r="29" spans="1:40" x14ac:dyDescent="0.2">
      <c r="A29" s="2" t="s">
        <v>14</v>
      </c>
      <c r="B29" s="2">
        <f>STDEV(B23:B27)</f>
        <v>0.33551721097344123</v>
      </c>
      <c r="C29" s="2">
        <f>STDEV(C23:C27)</f>
        <v>0.17796134313967607</v>
      </c>
      <c r="D29" s="2">
        <f>STDEV(D23:D27)</f>
        <v>0.5332336831530472</v>
      </c>
      <c r="E29" s="2">
        <f>STDEV(E23:E27)</f>
        <v>0.2842249618280499</v>
      </c>
      <c r="G29" s="2">
        <f>STDEV(G23:G27)</f>
        <v>0.32069445570176369</v>
      </c>
      <c r="H29" s="2">
        <f>STDEV(H23:H27)</f>
        <v>0.33288646944122852</v>
      </c>
      <c r="I29" s="2">
        <f>STDEV(I23:I27)</f>
        <v>0.37803266243087846</v>
      </c>
      <c r="J29" s="2">
        <f>STDEV(J23:J27)</f>
        <v>0.14003888789262622</v>
      </c>
      <c r="L29" s="2">
        <f>STDEV(L23:L27)</f>
        <v>0.24024291152298385</v>
      </c>
      <c r="M29" s="2">
        <f>STDEV(M23:M27)</f>
        <v>0.28898611648953909</v>
      </c>
      <c r="N29" s="2">
        <f>STDEV(N23:N27)</f>
        <v>0.33267241448602242</v>
      </c>
      <c r="O29" s="2">
        <f>STDEV(O23:O27)</f>
        <v>0.24743737757492615</v>
      </c>
      <c r="Q29" s="2">
        <f>STDEV(Q23:Q27)</f>
        <v>0.24862515235143115</v>
      </c>
      <c r="R29" s="2">
        <f>STDEV(R23:R27)</f>
        <v>0.23605376576609696</v>
      </c>
      <c r="S29" s="2">
        <f>STDEV(S23:S27)</f>
        <v>0.4215427482555214</v>
      </c>
      <c r="T29" s="2">
        <f>STDEV(T23:T27)</f>
        <v>0.1966513041578426</v>
      </c>
      <c r="V29" s="2">
        <f>STDEV(V23:V27)</f>
        <v>0.33937260503514999</v>
      </c>
      <c r="W29" s="2">
        <f>STDEV(W23:W27)</f>
        <v>0.27105836550346452</v>
      </c>
      <c r="X29" s="2">
        <f>STDEV(X23:X27)</f>
        <v>0.44985836226033377</v>
      </c>
      <c r="Y29" s="2">
        <f>STDEV(Y23:Y27)</f>
        <v>0.54370449634263418</v>
      </c>
      <c r="AA29" s="2">
        <f>STDEV(AA23:AA27)</f>
        <v>0.32169115606944271</v>
      </c>
      <c r="AB29" s="2">
        <f>STDEV(AB23:AB27)</f>
        <v>0.49875297871749225</v>
      </c>
      <c r="AC29" s="2">
        <f>STDEV(AC23:AC27)</f>
        <v>2.8412711521635066</v>
      </c>
      <c r="AD29" s="2">
        <f>STDEV(AD23:AD27)</f>
        <v>0.49874086124518513</v>
      </c>
      <c r="AF29" s="2">
        <f>STDEV(AF23:AF27)</f>
        <v>0.36340120351626698</v>
      </c>
      <c r="AG29" s="2">
        <f>STDEV(AG23:AG27)</f>
        <v>0.25889707339564305</v>
      </c>
      <c r="AH29" s="2">
        <f>STDEV(AH23:AH27)</f>
        <v>0.15721313274287088</v>
      </c>
      <c r="AI29" s="2">
        <f>STDEV(AI23:AI27)</f>
        <v>0.25799705437788079</v>
      </c>
      <c r="AK29" s="2">
        <f>STDEV(AK23:AK27)</f>
        <v>0.20428217795859074</v>
      </c>
      <c r="AL29" s="2">
        <f>STDEV(AL23:AL27)</f>
        <v>0.30003049786650776</v>
      </c>
      <c r="AM29" s="2">
        <f>STDEV(AM23:AM27)</f>
        <v>0.54863669443659513</v>
      </c>
      <c r="AN29" s="2">
        <f>STDEV(AN23:AN27)</f>
        <v>0.16768692570666854</v>
      </c>
    </row>
    <row r="30" spans="1:40" x14ac:dyDescent="0.2">
      <c r="A30" s="2" t="s">
        <v>15</v>
      </c>
      <c r="B30" s="2">
        <f>B29/(SQRT(4))</f>
        <v>0.16775860548672061</v>
      </c>
      <c r="C30" s="2">
        <f>C29/(SQRT(4))</f>
        <v>8.8980671569838035E-2</v>
      </c>
      <c r="D30" s="2">
        <f>D29/(SQRT(3))</f>
        <v>0.30786261050938746</v>
      </c>
      <c r="E30" s="2">
        <f>E29/(SQRT(3))</f>
        <v>0.16409735822183574</v>
      </c>
      <c r="G30" s="2">
        <f>G29/(SQRT(4))</f>
        <v>0.16034722785088185</v>
      </c>
      <c r="H30" s="2">
        <f>H29/(SQRT(4))</f>
        <v>0.16644323472061426</v>
      </c>
      <c r="I30" s="2">
        <f>I29/(SQRT(3))</f>
        <v>0.21825725941693863</v>
      </c>
      <c r="J30" s="2">
        <f>J29/(SQRT(3))</f>
        <v>8.0851489621823577E-2</v>
      </c>
      <c r="L30" s="2">
        <f>L29/(SQRT(4))</f>
        <v>0.12012145576149193</v>
      </c>
      <c r="M30" s="2">
        <f>M29/(SQRT(4))</f>
        <v>0.14449305824476955</v>
      </c>
      <c r="N30" s="2">
        <f>N29/(SQRT(3))</f>
        <v>0.19206850805546782</v>
      </c>
      <c r="O30" s="2">
        <f>O29/(SQRT(3))</f>
        <v>0.1428580365504587</v>
      </c>
      <c r="Q30" s="2">
        <f>Q29/(SQRT(4))</f>
        <v>0.12431257617571558</v>
      </c>
      <c r="R30" s="2">
        <f>R29/(SQRT(4))</f>
        <v>0.11802688288304848</v>
      </c>
      <c r="S30" s="2">
        <f>S29/(SQRT(3))</f>
        <v>0.24337781918025994</v>
      </c>
      <c r="T30" s="2">
        <f>T29/(SQRT(3))</f>
        <v>0.1135366833920214</v>
      </c>
      <c r="V30" s="2">
        <f>V29/(SQRT(4))</f>
        <v>0.16968630251757499</v>
      </c>
      <c r="W30" s="2">
        <f>W29/(SQRT(4))</f>
        <v>0.13552918275173226</v>
      </c>
      <c r="X30" s="2">
        <f>X29/(SQRT(3))</f>
        <v>0.25972584654820791</v>
      </c>
      <c r="Y30" s="2">
        <f>Y29/(SQRT(3))</f>
        <v>0.31390793732302974</v>
      </c>
      <c r="AA30" s="2">
        <f>AA29/(SQRT(4))</f>
        <v>0.16084557803472135</v>
      </c>
      <c r="AB30" s="2">
        <f>AB29/(SQRT(4))</f>
        <v>0.24937648935874612</v>
      </c>
      <c r="AC30" s="2">
        <f>AC29/(SQRT(3))</f>
        <v>1.6404086645423188</v>
      </c>
      <c r="AD30" s="2">
        <f>AD29/(SQRT(3))</f>
        <v>0.28794817049577343</v>
      </c>
      <c r="AF30" s="2">
        <f>AF29/(SQRT(4))</f>
        <v>0.18170060175813349</v>
      </c>
      <c r="AG30" s="2">
        <f>AG29/(SQRT(4))</f>
        <v>0.12944853669782153</v>
      </c>
      <c r="AH30" s="2">
        <f>AH29/(SQRT(3))</f>
        <v>9.0767044509240877E-2</v>
      </c>
      <c r="AI30" s="2">
        <f>AI29/(SQRT(3))</f>
        <v>0.1489546687952</v>
      </c>
      <c r="AK30" s="2">
        <f>AK29/(SQRT(4))</f>
        <v>0.10214108897929537</v>
      </c>
      <c r="AL30" s="2">
        <f>AL29/(SQRT(4))</f>
        <v>0.15001524893325388</v>
      </c>
      <c r="AM30" s="2">
        <f>AM29/(SQRT(3))</f>
        <v>0.31675554322027466</v>
      </c>
      <c r="AN30" s="2">
        <f>AN29/(SQRT(3))</f>
        <v>9.6814091696325863E-2</v>
      </c>
    </row>
    <row r="31" spans="1:40" s="1" customFormat="1" x14ac:dyDescent="0.2">
      <c r="A31" s="8" t="s">
        <v>18</v>
      </c>
      <c r="B31" s="1" t="s">
        <v>19</v>
      </c>
      <c r="F31" s="8" t="s">
        <v>18</v>
      </c>
      <c r="G31" s="1" t="s">
        <v>19</v>
      </c>
      <c r="K31" s="8" t="s">
        <v>18</v>
      </c>
      <c r="L31" s="1" t="s">
        <v>19</v>
      </c>
      <c r="P31" s="8" t="s">
        <v>18</v>
      </c>
      <c r="Q31" s="1" t="s">
        <v>19</v>
      </c>
      <c r="U31" s="8" t="s">
        <v>18</v>
      </c>
      <c r="V31" s="1" t="s">
        <v>19</v>
      </c>
      <c r="Z31" s="8" t="s">
        <v>18</v>
      </c>
      <c r="AA31" s="1" t="s">
        <v>19</v>
      </c>
      <c r="AE31" s="8" t="s">
        <v>18</v>
      </c>
      <c r="AF31" s="1" t="s">
        <v>19</v>
      </c>
      <c r="AJ31" s="8" t="s">
        <v>18</v>
      </c>
      <c r="AK31" s="1" t="s">
        <v>19</v>
      </c>
    </row>
    <row r="32" spans="1:40" x14ac:dyDescent="0.2">
      <c r="A32" s="6" t="s">
        <v>20</v>
      </c>
      <c r="B32" s="7">
        <v>0.98519999999999996</v>
      </c>
      <c r="F32" s="6" t="s">
        <v>20</v>
      </c>
      <c r="G32" s="7">
        <v>0.97740000000000005</v>
      </c>
      <c r="K32" s="6" t="s">
        <v>20</v>
      </c>
      <c r="L32" s="7">
        <v>0.98980000000000001</v>
      </c>
      <c r="P32" s="6" t="s">
        <v>20</v>
      </c>
      <c r="Q32" s="7">
        <v>0.83960000000000001</v>
      </c>
      <c r="U32" s="6" t="s">
        <v>20</v>
      </c>
      <c r="V32" s="7">
        <v>0.98799999999999999</v>
      </c>
      <c r="Z32" s="6" t="s">
        <v>20</v>
      </c>
      <c r="AA32" s="7">
        <v>0.99419999999999997</v>
      </c>
      <c r="AE32" s="6" t="s">
        <v>20</v>
      </c>
      <c r="AF32" s="7">
        <v>0.75080000000000002</v>
      </c>
      <c r="AJ32" s="6" t="s">
        <v>20</v>
      </c>
      <c r="AK32" s="7">
        <v>0.97330000000000005</v>
      </c>
    </row>
    <row r="33" spans="1:37" x14ac:dyDescent="0.2">
      <c r="A33" s="6" t="s">
        <v>21</v>
      </c>
      <c r="B33" s="7" t="s">
        <v>26</v>
      </c>
      <c r="F33" s="6" t="s">
        <v>21</v>
      </c>
      <c r="G33" s="7">
        <v>1E-3</v>
      </c>
      <c r="K33" s="6" t="s">
        <v>21</v>
      </c>
      <c r="L33" s="7" t="s">
        <v>26</v>
      </c>
      <c r="P33" s="6" t="s">
        <v>21</v>
      </c>
      <c r="Q33" s="7">
        <v>2.8E-3</v>
      </c>
      <c r="U33" s="6" t="s">
        <v>21</v>
      </c>
      <c r="V33" s="7">
        <v>7.4999999999999997E-3</v>
      </c>
      <c r="Z33" s="6" t="s">
        <v>21</v>
      </c>
      <c r="AA33" s="7" t="s">
        <v>26</v>
      </c>
      <c r="AE33" s="6" t="s">
        <v>21</v>
      </c>
      <c r="AF33" s="7">
        <v>5.4999999999999997E-3</v>
      </c>
      <c r="AJ33" s="6" t="s">
        <v>21</v>
      </c>
      <c r="AK33" s="7">
        <v>1.9E-3</v>
      </c>
    </row>
    <row r="34" spans="1:37" x14ac:dyDescent="0.2">
      <c r="A34" s="6" t="s">
        <v>22</v>
      </c>
      <c r="B34" s="7">
        <v>6.3899999999999998E-2</v>
      </c>
      <c r="F34" s="6" t="s">
        <v>22</v>
      </c>
      <c r="G34" s="7">
        <v>0.30830000000000002</v>
      </c>
      <c r="K34" s="6" t="s">
        <v>22</v>
      </c>
      <c r="L34" s="7">
        <v>1.38E-2</v>
      </c>
      <c r="P34" s="6" t="s">
        <v>22</v>
      </c>
      <c r="Q34" s="7" t="s">
        <v>27</v>
      </c>
      <c r="U34" s="6" t="s">
        <v>22</v>
      </c>
      <c r="V34" s="7">
        <v>0.97850000000000004</v>
      </c>
      <c r="Z34" s="6" t="s">
        <v>22</v>
      </c>
      <c r="AA34" s="7">
        <v>0.2641</v>
      </c>
      <c r="AE34" s="6" t="s">
        <v>22</v>
      </c>
      <c r="AF34" s="7">
        <v>0.97860000000000003</v>
      </c>
      <c r="AJ34" s="6" t="s">
        <v>22</v>
      </c>
      <c r="AK34" s="7">
        <v>0.90700000000000003</v>
      </c>
    </row>
    <row r="35" spans="1:37" x14ac:dyDescent="0.2">
      <c r="A35" s="6" t="s">
        <v>23</v>
      </c>
      <c r="B35" s="7" t="s">
        <v>26</v>
      </c>
      <c r="F35" s="6" t="s">
        <v>23</v>
      </c>
      <c r="G35" s="7">
        <v>5.9999999999999995E-4</v>
      </c>
      <c r="K35" s="6" t="s">
        <v>23</v>
      </c>
      <c r="L35" s="7" t="s">
        <v>26</v>
      </c>
      <c r="P35" s="6" t="s">
        <v>23</v>
      </c>
      <c r="Q35" s="7">
        <v>8.9999999999999998E-4</v>
      </c>
      <c r="U35" s="6" t="s">
        <v>23</v>
      </c>
      <c r="V35" s="7">
        <v>4.7999999999999996E-3</v>
      </c>
      <c r="Z35" s="6" t="s">
        <v>23</v>
      </c>
      <c r="AA35" s="7" t="s">
        <v>26</v>
      </c>
      <c r="AE35" s="6" t="s">
        <v>23</v>
      </c>
      <c r="AF35" s="7">
        <v>2.3099999999999999E-2</v>
      </c>
      <c r="AJ35" s="6" t="s">
        <v>23</v>
      </c>
      <c r="AK35" s="7">
        <v>1.1000000000000001E-3</v>
      </c>
    </row>
    <row r="36" spans="1:37" x14ac:dyDescent="0.2">
      <c r="A36" s="6" t="s">
        <v>24</v>
      </c>
      <c r="B36" s="7">
        <v>3.85E-2</v>
      </c>
      <c r="F36" s="6" t="s">
        <v>24</v>
      </c>
      <c r="G36" s="7">
        <v>0.18390000000000001</v>
      </c>
      <c r="K36" s="6" t="s">
        <v>24</v>
      </c>
      <c r="L36" s="7">
        <v>2.1499999999999998E-2</v>
      </c>
      <c r="P36" s="6" t="s">
        <v>24</v>
      </c>
      <c r="Q36" s="7">
        <v>0.84609999999999996</v>
      </c>
      <c r="U36" s="6" t="s">
        <v>24</v>
      </c>
      <c r="V36" s="7">
        <v>0.99970000000000003</v>
      </c>
      <c r="Z36" s="6" t="s">
        <v>24</v>
      </c>
      <c r="AA36" s="7">
        <v>0.1905</v>
      </c>
      <c r="AE36" s="6" t="s">
        <v>24</v>
      </c>
      <c r="AF36" s="7">
        <v>0.57150000000000001</v>
      </c>
      <c r="AJ36" s="6" t="s">
        <v>24</v>
      </c>
      <c r="AK36" s="7">
        <v>0.99219999999999997</v>
      </c>
    </row>
    <row r="37" spans="1:37" x14ac:dyDescent="0.2">
      <c r="A37" s="6" t="s">
        <v>25</v>
      </c>
      <c r="B37" s="7">
        <v>5.0000000000000001E-4</v>
      </c>
      <c r="F37" s="6" t="s">
        <v>25</v>
      </c>
      <c r="G37" s="7">
        <v>2.3099999999999999E-2</v>
      </c>
      <c r="K37" s="6" t="s">
        <v>25</v>
      </c>
      <c r="L37" s="7">
        <v>1.2999999999999999E-3</v>
      </c>
      <c r="P37" s="6" t="s">
        <v>25</v>
      </c>
      <c r="Q37" s="7">
        <v>4.7000000000000002E-3</v>
      </c>
      <c r="U37" s="6" t="s">
        <v>25</v>
      </c>
      <c r="V37" s="7">
        <v>6.4999999999999997E-3</v>
      </c>
      <c r="Z37" s="6" t="s">
        <v>25</v>
      </c>
      <c r="AA37" s="7">
        <v>1.1999999999999999E-3</v>
      </c>
      <c r="AE37" s="6" t="s">
        <v>25</v>
      </c>
      <c r="AF37" s="7">
        <v>4.8999999999999998E-3</v>
      </c>
      <c r="AJ37" s="6" t="s">
        <v>25</v>
      </c>
      <c r="AK37" s="7">
        <v>1.2999999999999999E-3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2018-07-19T21:48:18Z</dcterms:created>
  <dcterms:modified xsi:type="dcterms:W3CDTF">2018-08-10T00:45:34Z</dcterms:modified>
</cp:coreProperties>
</file>