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gd28\Desktop\BrainEx\Tables\"/>
    </mc:Choice>
  </mc:AlternateContent>
  <bookViews>
    <workbookView xWindow="0" yWindow="0" windowWidth="24960" windowHeight="13890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B14" i="1"/>
  <c r="B12" i="1"/>
  <c r="C9" i="1"/>
  <c r="C8" i="1"/>
  <c r="D6" i="1"/>
</calcChain>
</file>

<file path=xl/sharedStrings.xml><?xml version="1.0" encoding="utf-8"?>
<sst xmlns="http://schemas.openxmlformats.org/spreadsheetml/2006/main" count="63" uniqueCount="48">
  <si>
    <r>
      <rPr>
        <b/>
        <sz val="12"/>
        <color theme="1"/>
        <rFont val="Arial"/>
        <family val="2"/>
      </rPr>
      <t>B</t>
    </r>
    <r>
      <rPr>
        <b/>
        <i/>
        <sz val="12"/>
        <color theme="1"/>
        <rFont val="Arial"/>
        <family val="2"/>
      </rPr>
      <t xml:space="preserve">Ex </t>
    </r>
    <r>
      <rPr>
        <b/>
        <sz val="12"/>
        <color theme="1"/>
        <rFont val="Arial"/>
        <family val="2"/>
      </rPr>
      <t>Perfusate</t>
    </r>
  </si>
  <si>
    <t>Components</t>
  </si>
  <si>
    <t>M.W. (g/mole)</t>
  </si>
  <si>
    <t>Concentration (mg/L)</t>
  </si>
  <si>
    <t>Concentration (mM)</t>
  </si>
  <si>
    <t>Volume (mL)</t>
  </si>
  <si>
    <t>Gas-Exchange</t>
  </si>
  <si>
    <t>Hemopure ® (HBOC-250)</t>
  </si>
  <si>
    <t>250k (average)</t>
  </si>
  <si>
    <t>130k</t>
  </si>
  <si>
    <t>Metabolic compounds</t>
  </si>
  <si>
    <t>D-(+)-Glucose</t>
  </si>
  <si>
    <t>N/A</t>
  </si>
  <si>
    <t>Sodium Pyruvate</t>
  </si>
  <si>
    <t>Cytoprotective Agents</t>
  </si>
  <si>
    <r>
      <t>Hexahydro-2-imino-1H-thieno[3,4-d]imidazole-4-pentanoic acid</t>
    </r>
    <r>
      <rPr>
        <sz val="12"/>
        <color rgb="FF000000"/>
        <rFont val="Arial"/>
        <family val="2"/>
      </rPr>
      <t xml:space="preserve"> (2-Iminobiotin)</t>
    </r>
  </si>
  <si>
    <r>
      <t>5-(1H-Indol-3-ylmethyl)-3-methyl-2-thioxo-4-Imidazolidinone</t>
    </r>
    <r>
      <rPr>
        <sz val="12"/>
        <color rgb="FF000000"/>
        <rFont val="Arial"/>
        <family val="2"/>
      </rPr>
      <t xml:space="preserve"> (Necrostatin-1)</t>
    </r>
  </si>
  <si>
    <t>Disufenton sodium (NXY-059)</t>
  </si>
  <si>
    <t xml:space="preserve"> Sodium 3-Hydroxybutyric Acid</t>
  </si>
  <si>
    <t xml:space="preserve">Glutathione Monoethyl Ester </t>
  </si>
  <si>
    <t>Minocycline</t>
  </si>
  <si>
    <t>Lamotrigine</t>
  </si>
  <si>
    <t>5-(2,6-Difluorophenoxy)-3-[[3-methyl-1-oxo-2-[(2-quinolinylcarbonyl)amino]butyl]amino]-4-oxo-pentanoic acid hydrate (QVD-Oph)</t>
  </si>
  <si>
    <t>Methylene Blue</t>
  </si>
  <si>
    <t>Antibiotics</t>
  </si>
  <si>
    <t>Ceftriaxione</t>
  </si>
  <si>
    <t>Echogenic Components</t>
  </si>
  <si>
    <r>
      <t>PolySon</t>
    </r>
    <r>
      <rPr>
        <vertAlign val="superscript"/>
        <sz val="12"/>
        <color rgb="FF000000"/>
        <rFont val="Arial"/>
        <family val="2"/>
      </rPr>
      <t xml:space="preserve">TM </t>
    </r>
    <r>
      <rPr>
        <sz val="12"/>
        <color theme="1"/>
        <rFont val="Arial"/>
        <family val="2"/>
      </rPr>
      <t>L</t>
    </r>
  </si>
  <si>
    <t>Concentrations after equilibration with Exchange Solution</t>
  </si>
  <si>
    <t>Component</t>
  </si>
  <si>
    <t>Sodium</t>
  </si>
  <si>
    <t>Chloride</t>
  </si>
  <si>
    <t>Potassium</t>
  </si>
  <si>
    <t>Calcium</t>
  </si>
  <si>
    <t>Magnesium</t>
  </si>
  <si>
    <t>Bicarbonate</t>
  </si>
  <si>
    <t>Lactate</t>
  </si>
  <si>
    <t xml:space="preserve">Glucose </t>
  </si>
  <si>
    <r>
      <t>Rheological Properties of B</t>
    </r>
    <r>
      <rPr>
        <b/>
        <i/>
        <sz val="12"/>
        <color theme="1"/>
        <rFont val="Arial"/>
        <family val="2"/>
      </rPr>
      <t>Ex</t>
    </r>
    <r>
      <rPr>
        <b/>
        <sz val="12"/>
        <color theme="1"/>
        <rFont val="Arial"/>
        <family val="2"/>
      </rPr>
      <t xml:space="preserve"> Perfusate @ 37ºC</t>
    </r>
  </si>
  <si>
    <t>Osmolarity</t>
  </si>
  <si>
    <t>310 mOsm</t>
  </si>
  <si>
    <t xml:space="preserve">Oncotic pressure </t>
  </si>
  <si>
    <t>10 mmHg</t>
  </si>
  <si>
    <t xml:space="preserve">Density </t>
  </si>
  <si>
    <t xml:space="preserve">1.017 g/mL </t>
  </si>
  <si>
    <t>Viscosity</t>
  </si>
  <si>
    <t>1.05 cP</t>
  </si>
  <si>
    <t>Supplementary Table 2. Components of BEx Perfusate.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</si>
</sst>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rgb="FF212121"/>
      <name val="Arial"/>
      <family val="2"/>
    </font>
    <font>
      <vertAlign val="superscript"/>
      <sz val="12"/>
      <color rgb="FF00000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11" fontId="1" fillId="0" borderId="4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/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0" xfId="0" applyBorder="1"/>
    <xf numFmtId="0" fontId="1" fillId="0" borderId="5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4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workbookViewId="0">
      <selection sqref="A1:E1"/>
    </sheetView>
  </sheetViews>
  <sheetFormatPr defaultRowHeight="15" x14ac:dyDescent="0.25"/>
  <cols>
    <col min="1" max="1" width="45.42578125" customWidth="1"/>
    <col min="2" max="2" width="19.140625" customWidth="1"/>
    <col min="3" max="3" width="17.42578125" customWidth="1"/>
    <col min="4" max="4" width="16.85546875" customWidth="1"/>
    <col min="5" max="5" width="14.42578125" customWidth="1"/>
  </cols>
  <sheetData>
    <row r="1" spans="1:5" ht="15.75" x14ac:dyDescent="0.25">
      <c r="A1" s="26" t="s">
        <v>47</v>
      </c>
      <c r="B1" s="26"/>
      <c r="C1" s="26"/>
      <c r="D1" s="26"/>
      <c r="E1" s="26"/>
    </row>
    <row r="3" spans="1:5" ht="15.75" x14ac:dyDescent="0.25">
      <c r="A3" s="27" t="s">
        <v>0</v>
      </c>
      <c r="B3" s="28"/>
      <c r="C3" s="28"/>
      <c r="D3" s="28"/>
      <c r="E3" s="29"/>
    </row>
    <row r="4" spans="1:5" ht="31.5" x14ac:dyDescent="0.25">
      <c r="A4" s="1" t="s">
        <v>1</v>
      </c>
      <c r="B4" s="1" t="s">
        <v>2</v>
      </c>
      <c r="C4" s="1" t="s">
        <v>3</v>
      </c>
      <c r="D4" s="1" t="s">
        <v>4</v>
      </c>
      <c r="E4" s="2" t="s">
        <v>5</v>
      </c>
    </row>
    <row r="5" spans="1:5" ht="15.75" x14ac:dyDescent="0.25">
      <c r="A5" s="19" t="s">
        <v>6</v>
      </c>
      <c r="B5" s="20"/>
      <c r="C5" s="20"/>
      <c r="D5" s="20"/>
      <c r="E5" s="21"/>
    </row>
    <row r="6" spans="1:5" x14ac:dyDescent="0.25">
      <c r="A6" s="3" t="s">
        <v>7</v>
      </c>
      <c r="B6" s="3" t="s">
        <v>8</v>
      </c>
      <c r="C6" s="3" t="s">
        <v>9</v>
      </c>
      <c r="D6" s="3">
        <f>130000/250000</f>
        <v>0.52</v>
      </c>
      <c r="E6" s="4">
        <v>750</v>
      </c>
    </row>
    <row r="7" spans="1:5" ht="15.75" x14ac:dyDescent="0.25">
      <c r="A7" s="19" t="s">
        <v>10</v>
      </c>
      <c r="B7" s="20"/>
      <c r="C7" s="20"/>
      <c r="D7" s="20"/>
      <c r="E7" s="21"/>
    </row>
    <row r="8" spans="1:5" x14ac:dyDescent="0.25">
      <c r="A8" s="3" t="s">
        <v>11</v>
      </c>
      <c r="B8" s="3">
        <v>180</v>
      </c>
      <c r="C8" s="5">
        <f>B8*D8</f>
        <v>1255.8600000000001</v>
      </c>
      <c r="D8" s="5">
        <v>6.9770000000000003</v>
      </c>
      <c r="E8" s="4" t="s">
        <v>12</v>
      </c>
    </row>
    <row r="9" spans="1:5" x14ac:dyDescent="0.25">
      <c r="A9" s="3" t="s">
        <v>13</v>
      </c>
      <c r="B9" s="3">
        <v>110</v>
      </c>
      <c r="C9" s="5">
        <f>B9*D9</f>
        <v>31.427</v>
      </c>
      <c r="D9" s="5">
        <v>0.28570000000000001</v>
      </c>
      <c r="E9" s="4" t="s">
        <v>12</v>
      </c>
    </row>
    <row r="10" spans="1:5" ht="15.75" x14ac:dyDescent="0.25">
      <c r="A10" s="19" t="s">
        <v>14</v>
      </c>
      <c r="B10" s="20"/>
      <c r="C10" s="20"/>
      <c r="D10" s="20"/>
      <c r="E10" s="21"/>
    </row>
    <row r="11" spans="1:5" ht="45" x14ac:dyDescent="0.25">
      <c r="A11" s="6" t="s">
        <v>15</v>
      </c>
      <c r="B11" s="3">
        <v>243</v>
      </c>
      <c r="C11" s="7">
        <v>0.28000000000000003</v>
      </c>
      <c r="D11" s="6">
        <v>1.15E-3</v>
      </c>
      <c r="E11" s="4" t="s">
        <v>12</v>
      </c>
    </row>
    <row r="12" spans="1:5" ht="30" x14ac:dyDescent="0.25">
      <c r="A12" s="6" t="s">
        <v>16</v>
      </c>
      <c r="B12" s="3">
        <f>259</f>
        <v>259</v>
      </c>
      <c r="C12" s="7">
        <v>0.14000000000000001</v>
      </c>
      <c r="D12" s="6">
        <v>5.3899999999999998E-4</v>
      </c>
      <c r="E12" s="4" t="s">
        <v>12</v>
      </c>
    </row>
    <row r="13" spans="1:5" x14ac:dyDescent="0.25">
      <c r="A13" s="3" t="s">
        <v>17</v>
      </c>
      <c r="B13" s="3">
        <v>381</v>
      </c>
      <c r="C13" s="7">
        <v>0.38</v>
      </c>
      <c r="D13" s="6">
        <v>9.9599999999999992E-4</v>
      </c>
      <c r="E13" s="4" t="s">
        <v>12</v>
      </c>
    </row>
    <row r="14" spans="1:5" x14ac:dyDescent="0.25">
      <c r="A14" s="3" t="s">
        <v>18</v>
      </c>
      <c r="B14" s="3">
        <f>126</f>
        <v>126</v>
      </c>
      <c r="C14" s="7">
        <v>40</v>
      </c>
      <c r="D14" s="6">
        <v>3.1700000000000001E-4</v>
      </c>
      <c r="E14" s="4" t="s">
        <v>12</v>
      </c>
    </row>
    <row r="15" spans="1:5" x14ac:dyDescent="0.25">
      <c r="A15" s="3" t="s">
        <v>19</v>
      </c>
      <c r="B15" s="3">
        <v>335</v>
      </c>
      <c r="C15" s="7">
        <v>1.7</v>
      </c>
      <c r="D15" s="6">
        <f>0.00507</f>
        <v>5.0699999999999999E-3</v>
      </c>
      <c r="E15" s="4" t="s">
        <v>12</v>
      </c>
    </row>
    <row r="16" spans="1:5" x14ac:dyDescent="0.25">
      <c r="A16" s="3" t="s">
        <v>20</v>
      </c>
      <c r="B16" s="3">
        <v>494</v>
      </c>
      <c r="C16" s="7">
        <v>1.7</v>
      </c>
      <c r="D16" s="6">
        <v>3.4399999999999999E-3</v>
      </c>
      <c r="E16" s="4" t="s">
        <v>12</v>
      </c>
    </row>
    <row r="17" spans="1:5" x14ac:dyDescent="0.25">
      <c r="A17" s="3" t="s">
        <v>21</v>
      </c>
      <c r="B17" s="3">
        <v>256</v>
      </c>
      <c r="C17" s="7">
        <v>1.1399999999999999</v>
      </c>
      <c r="D17" s="6">
        <v>4.45E-3</v>
      </c>
      <c r="E17" s="4" t="s">
        <v>12</v>
      </c>
    </row>
    <row r="18" spans="1:5" ht="45" x14ac:dyDescent="0.25">
      <c r="A18" s="3" t="s">
        <v>22</v>
      </c>
      <c r="B18" s="3">
        <v>513</v>
      </c>
      <c r="C18" s="7">
        <v>0.04</v>
      </c>
      <c r="D18" s="8">
        <v>7.7890000000000001E-5</v>
      </c>
      <c r="E18" s="4" t="s">
        <v>12</v>
      </c>
    </row>
    <row r="19" spans="1:5" x14ac:dyDescent="0.25">
      <c r="A19" s="3" t="s">
        <v>23</v>
      </c>
      <c r="B19" s="3">
        <v>320</v>
      </c>
      <c r="C19" s="7">
        <v>0.19</v>
      </c>
      <c r="D19" s="6">
        <v>5.9400000000000002E-4</v>
      </c>
      <c r="E19" s="4" t="s">
        <v>12</v>
      </c>
    </row>
    <row r="20" spans="1:5" ht="15.75" x14ac:dyDescent="0.25">
      <c r="A20" s="19" t="s">
        <v>24</v>
      </c>
      <c r="B20" s="20"/>
      <c r="C20" s="20"/>
      <c r="D20" s="20"/>
      <c r="E20" s="21"/>
    </row>
    <row r="21" spans="1:5" x14ac:dyDescent="0.25">
      <c r="A21" s="3" t="s">
        <v>25</v>
      </c>
      <c r="B21" s="3">
        <v>661</v>
      </c>
      <c r="C21" s="7">
        <v>76</v>
      </c>
      <c r="D21" s="3">
        <v>0.114</v>
      </c>
      <c r="E21" s="4" t="s">
        <v>12</v>
      </c>
    </row>
    <row r="22" spans="1:5" ht="15.75" x14ac:dyDescent="0.25">
      <c r="A22" s="19" t="s">
        <v>26</v>
      </c>
      <c r="B22" s="20"/>
      <c r="C22" s="20"/>
      <c r="D22" s="20"/>
      <c r="E22" s="21"/>
    </row>
    <row r="23" spans="1:5" ht="18" x14ac:dyDescent="0.25">
      <c r="A23" s="3" t="s">
        <v>27</v>
      </c>
      <c r="B23" s="3" t="s">
        <v>12</v>
      </c>
      <c r="C23" s="7" t="s">
        <v>12</v>
      </c>
      <c r="D23" s="6" t="s">
        <v>12</v>
      </c>
      <c r="E23" s="4">
        <v>0.1</v>
      </c>
    </row>
    <row r="24" spans="1:5" x14ac:dyDescent="0.25">
      <c r="A24" s="22"/>
      <c r="B24" s="22"/>
      <c r="C24" s="9"/>
      <c r="D24" s="9"/>
      <c r="E24" s="9"/>
    </row>
    <row r="25" spans="1:5" x14ac:dyDescent="0.25">
      <c r="A25" s="23"/>
      <c r="B25" s="23"/>
      <c r="C25" s="10"/>
      <c r="D25" s="10"/>
      <c r="E25" s="10"/>
    </row>
    <row r="26" spans="1:5" x14ac:dyDescent="0.25">
      <c r="A26" s="24"/>
      <c r="B26" s="24"/>
      <c r="C26" s="10"/>
      <c r="D26" s="10"/>
      <c r="E26" s="10"/>
    </row>
    <row r="27" spans="1:5" ht="15.75" x14ac:dyDescent="0.25">
      <c r="A27" s="25" t="s">
        <v>28</v>
      </c>
      <c r="B27" s="25"/>
      <c r="C27" s="11"/>
      <c r="D27" s="11"/>
      <c r="E27" s="11"/>
    </row>
    <row r="28" spans="1:5" ht="31.5" x14ac:dyDescent="0.25">
      <c r="A28" s="12" t="s">
        <v>29</v>
      </c>
      <c r="B28" s="13" t="s">
        <v>4</v>
      </c>
      <c r="C28" s="11"/>
      <c r="D28" s="11"/>
      <c r="E28" s="11"/>
    </row>
    <row r="29" spans="1:5" x14ac:dyDescent="0.25">
      <c r="A29" s="4" t="s">
        <v>30</v>
      </c>
      <c r="B29" s="4">
        <v>147.5</v>
      </c>
      <c r="C29" s="14"/>
      <c r="D29" s="14"/>
      <c r="E29" s="14"/>
    </row>
    <row r="30" spans="1:5" x14ac:dyDescent="0.25">
      <c r="A30" s="4" t="s">
        <v>31</v>
      </c>
      <c r="B30" s="4">
        <v>115.7</v>
      </c>
      <c r="C30" s="14"/>
      <c r="D30" s="14"/>
      <c r="E30" s="14"/>
    </row>
    <row r="31" spans="1:5" x14ac:dyDescent="0.25">
      <c r="A31" s="4" t="s">
        <v>32</v>
      </c>
      <c r="B31" s="4">
        <v>3.8</v>
      </c>
      <c r="C31" s="14"/>
      <c r="D31" s="14"/>
      <c r="E31" s="14"/>
    </row>
    <row r="32" spans="1:5" x14ac:dyDescent="0.25">
      <c r="A32" s="4" t="s">
        <v>33</v>
      </c>
      <c r="B32" s="4">
        <v>1.8</v>
      </c>
      <c r="C32" s="14"/>
      <c r="D32" s="14"/>
      <c r="E32" s="14"/>
    </row>
    <row r="33" spans="1:5" x14ac:dyDescent="0.25">
      <c r="A33" s="4" t="s">
        <v>34</v>
      </c>
      <c r="B33" s="4">
        <v>0.8</v>
      </c>
      <c r="C33" s="14"/>
      <c r="D33" s="14"/>
      <c r="E33" s="14"/>
    </row>
    <row r="34" spans="1:5" x14ac:dyDescent="0.25">
      <c r="A34" s="4" t="s">
        <v>35</v>
      </c>
      <c r="B34" s="4">
        <v>26.6</v>
      </c>
      <c r="C34" s="14"/>
      <c r="D34" s="14"/>
      <c r="E34" s="14"/>
    </row>
    <row r="35" spans="1:5" x14ac:dyDescent="0.25">
      <c r="A35" s="4" t="s">
        <v>36</v>
      </c>
      <c r="B35" s="4">
        <v>3.9</v>
      </c>
      <c r="C35" s="14"/>
      <c r="D35" s="14"/>
      <c r="E35" s="14"/>
    </row>
    <row r="36" spans="1:5" x14ac:dyDescent="0.25">
      <c r="A36" s="4" t="s">
        <v>37</v>
      </c>
      <c r="B36" s="4">
        <v>1.25</v>
      </c>
      <c r="C36" s="14"/>
      <c r="D36" s="14"/>
      <c r="E36" s="14"/>
    </row>
    <row r="37" spans="1:5" x14ac:dyDescent="0.25">
      <c r="A37" s="15"/>
      <c r="B37" s="15"/>
      <c r="C37" s="14"/>
      <c r="D37" s="14"/>
      <c r="E37" s="14"/>
    </row>
    <row r="38" spans="1:5" x14ac:dyDescent="0.25">
      <c r="A38" s="16"/>
      <c r="B38" s="16"/>
      <c r="C38" s="14"/>
      <c r="D38" s="14"/>
      <c r="E38" s="14"/>
    </row>
    <row r="39" spans="1:5" ht="15.75" x14ac:dyDescent="0.25">
      <c r="A39" s="25" t="s">
        <v>38</v>
      </c>
      <c r="B39" s="25"/>
    </row>
    <row r="40" spans="1:5" x14ac:dyDescent="0.25">
      <c r="A40" s="17" t="s">
        <v>39</v>
      </c>
      <c r="B40" s="4" t="s">
        <v>40</v>
      </c>
    </row>
    <row r="41" spans="1:5" x14ac:dyDescent="0.25">
      <c r="A41" s="4" t="s">
        <v>41</v>
      </c>
      <c r="B41" s="4" t="s">
        <v>42</v>
      </c>
    </row>
    <row r="42" spans="1:5" x14ac:dyDescent="0.25">
      <c r="A42" s="18" t="s">
        <v>43</v>
      </c>
      <c r="B42" s="18" t="s">
        <v>44</v>
      </c>
    </row>
    <row r="43" spans="1:5" x14ac:dyDescent="0.25">
      <c r="A43" s="18" t="s">
        <v>45</v>
      </c>
      <c r="B43" s="18" t="s">
        <v>46</v>
      </c>
    </row>
  </sheetData>
  <mergeCells count="10">
    <mergeCell ref="A22:E22"/>
    <mergeCell ref="A24:B26"/>
    <mergeCell ref="A27:B27"/>
    <mergeCell ref="A39:B39"/>
    <mergeCell ref="A1:E1"/>
    <mergeCell ref="A3:E3"/>
    <mergeCell ref="A5:E5"/>
    <mergeCell ref="A7:E7"/>
    <mergeCell ref="A10:E10"/>
    <mergeCell ref="A20:E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Yale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G. Daniele</dc:creator>
  <cp:lastModifiedBy>Stefano G. Daniele</cp:lastModifiedBy>
  <dcterms:created xsi:type="dcterms:W3CDTF">2018-02-21T22:21:35Z</dcterms:created>
  <dcterms:modified xsi:type="dcterms:W3CDTF">2018-02-22T18:25:38Z</dcterms:modified>
</cp:coreProperties>
</file>