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Volumes/Data/百度云同步盘/presentation/LIF manuscript/"/>
    </mc:Choice>
  </mc:AlternateContent>
  <bookViews>
    <workbookView xWindow="1380" yWindow="680" windowWidth="26820" windowHeight="13680" tabRatio="855" activeTab="3"/>
  </bookViews>
  <sheets>
    <sheet name="Fig4b" sheetId="1" r:id="rId1"/>
    <sheet name="Fig4c" sheetId="14" r:id="rId2"/>
    <sheet name="Fig4d" sheetId="8" r:id="rId3"/>
    <sheet name="Fig4e" sheetId="13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9" i="1" l="1"/>
  <c r="E24" i="13"/>
  <c r="E23" i="13"/>
  <c r="E22" i="13"/>
  <c r="E11" i="13"/>
  <c r="E10" i="13"/>
  <c r="E3" i="14"/>
  <c r="E9" i="14"/>
  <c r="E25" i="14"/>
  <c r="J28" i="1"/>
  <c r="J14" i="1"/>
  <c r="J13" i="1"/>
  <c r="J27" i="1"/>
  <c r="F14" i="8"/>
  <c r="E13" i="14"/>
  <c r="E12" i="14"/>
  <c r="E24" i="14"/>
  <c r="E23" i="14"/>
  <c r="F7" i="8"/>
  <c r="A151" i="8"/>
  <c r="B151" i="8"/>
  <c r="C151" i="8"/>
  <c r="A152" i="8"/>
  <c r="B152" i="8"/>
  <c r="C152" i="8"/>
  <c r="A153" i="8"/>
  <c r="B153" i="8"/>
  <c r="C153" i="8"/>
  <c r="A154" i="8"/>
  <c r="B154" i="8"/>
  <c r="C154" i="8"/>
  <c r="A155" i="8"/>
  <c r="B155" i="8"/>
  <c r="C155" i="8"/>
  <c r="A156" i="8"/>
  <c r="B156" i="8"/>
  <c r="C156" i="8"/>
  <c r="A157" i="8"/>
  <c r="B157" i="8"/>
  <c r="C157" i="8"/>
  <c r="A158" i="8"/>
  <c r="B158" i="8"/>
  <c r="C158" i="8"/>
  <c r="A159" i="8"/>
  <c r="B159" i="8"/>
  <c r="C159" i="8"/>
  <c r="A160" i="8"/>
  <c r="B160" i="8"/>
  <c r="C160" i="8"/>
  <c r="A161" i="8"/>
  <c r="B161" i="8"/>
  <c r="C161" i="8"/>
  <c r="A162" i="8"/>
  <c r="B162" i="8"/>
  <c r="C162" i="8"/>
  <c r="A163" i="8"/>
  <c r="B163" i="8"/>
  <c r="C163" i="8"/>
  <c r="A164" i="8"/>
  <c r="B164" i="8"/>
  <c r="C164" i="8"/>
  <c r="A165" i="8"/>
  <c r="B165" i="8"/>
  <c r="C165" i="8"/>
  <c r="A166" i="8"/>
  <c r="B166" i="8"/>
  <c r="C166" i="8"/>
  <c r="A167" i="8"/>
  <c r="B167" i="8"/>
  <c r="C167" i="8"/>
  <c r="A168" i="8"/>
  <c r="B168" i="8"/>
  <c r="C168" i="8"/>
  <c r="A169" i="8"/>
  <c r="B169" i="8"/>
  <c r="C169" i="8"/>
  <c r="A170" i="8"/>
  <c r="B170" i="8"/>
  <c r="C170" i="8"/>
  <c r="A171" i="8"/>
  <c r="B171" i="8"/>
  <c r="C171" i="8"/>
  <c r="A172" i="8"/>
  <c r="B172" i="8"/>
  <c r="C172" i="8"/>
  <c r="A173" i="8"/>
  <c r="B173" i="8"/>
  <c r="C173" i="8"/>
  <c r="A174" i="8"/>
  <c r="B174" i="8"/>
  <c r="C174" i="8"/>
  <c r="A175" i="8"/>
  <c r="B175" i="8"/>
  <c r="C175" i="8"/>
  <c r="A176" i="8"/>
  <c r="B176" i="8"/>
  <c r="C176" i="8"/>
  <c r="A177" i="8"/>
  <c r="B177" i="8"/>
  <c r="C177" i="8"/>
  <c r="A178" i="8"/>
  <c r="B178" i="8"/>
  <c r="C178" i="8"/>
  <c r="A179" i="8"/>
  <c r="B179" i="8"/>
  <c r="C179" i="8"/>
  <c r="A180" i="8"/>
  <c r="B180" i="8"/>
  <c r="C180" i="8"/>
  <c r="A181" i="8"/>
  <c r="B181" i="8"/>
  <c r="C181" i="8"/>
  <c r="A182" i="8"/>
  <c r="B182" i="8"/>
  <c r="C182" i="8"/>
  <c r="A183" i="8"/>
  <c r="B183" i="8"/>
  <c r="C183" i="8"/>
  <c r="A184" i="8"/>
  <c r="B184" i="8"/>
  <c r="C184" i="8"/>
  <c r="A185" i="8"/>
  <c r="B185" i="8"/>
  <c r="C185" i="8"/>
  <c r="A186" i="8"/>
  <c r="B186" i="8"/>
  <c r="C186" i="8"/>
  <c r="A187" i="8"/>
  <c r="B187" i="8"/>
  <c r="C187" i="8"/>
  <c r="A188" i="8"/>
  <c r="B188" i="8"/>
  <c r="C188" i="8"/>
  <c r="A189" i="8"/>
  <c r="B189" i="8"/>
  <c r="C189" i="8"/>
  <c r="A190" i="8"/>
  <c r="B190" i="8"/>
  <c r="C190" i="8"/>
  <c r="A191" i="8"/>
  <c r="B191" i="8"/>
  <c r="C191" i="8"/>
  <c r="A192" i="8"/>
  <c r="B192" i="8"/>
  <c r="C192" i="8"/>
  <c r="A193" i="8"/>
  <c r="B193" i="8"/>
  <c r="C193" i="8"/>
  <c r="A194" i="8"/>
  <c r="B194" i="8"/>
  <c r="C194" i="8"/>
  <c r="A195" i="8"/>
  <c r="B195" i="8"/>
  <c r="C195" i="8"/>
  <c r="A196" i="8"/>
  <c r="B196" i="8"/>
  <c r="C196" i="8"/>
  <c r="A197" i="8"/>
  <c r="B197" i="8"/>
  <c r="C197" i="8"/>
  <c r="A198" i="8"/>
  <c r="B198" i="8"/>
  <c r="C198" i="8"/>
  <c r="A199" i="8"/>
  <c r="B199" i="8"/>
  <c r="C199" i="8"/>
  <c r="A200" i="8"/>
  <c r="B200" i="8"/>
  <c r="C200" i="8"/>
  <c r="A201" i="8"/>
  <c r="B201" i="8"/>
  <c r="C201" i="8"/>
  <c r="A202" i="8"/>
  <c r="B202" i="8"/>
  <c r="C202" i="8"/>
  <c r="A203" i="8"/>
  <c r="B203" i="8"/>
  <c r="C203" i="8"/>
  <c r="A204" i="8"/>
  <c r="B204" i="8"/>
  <c r="C204" i="8"/>
  <c r="A205" i="8"/>
  <c r="B205" i="8"/>
  <c r="C205" i="8"/>
  <c r="A206" i="8"/>
  <c r="B206" i="8"/>
  <c r="C206" i="8"/>
  <c r="A207" i="8"/>
  <c r="B207" i="8"/>
  <c r="C207" i="8"/>
  <c r="A208" i="8"/>
  <c r="B208" i="8"/>
  <c r="C208" i="8"/>
  <c r="A209" i="8"/>
  <c r="B209" i="8"/>
  <c r="C209" i="8"/>
  <c r="A210" i="8"/>
  <c r="B210" i="8"/>
  <c r="C210" i="8"/>
  <c r="A211" i="8"/>
  <c r="B211" i="8"/>
  <c r="C211" i="8"/>
  <c r="A212" i="8"/>
  <c r="B212" i="8"/>
  <c r="C212" i="8"/>
  <c r="A213" i="8"/>
  <c r="B213" i="8"/>
  <c r="C213" i="8"/>
  <c r="A214" i="8"/>
  <c r="B214" i="8"/>
  <c r="C214" i="8"/>
  <c r="A215" i="8"/>
  <c r="B215" i="8"/>
  <c r="C215" i="8"/>
  <c r="A216" i="8"/>
  <c r="B216" i="8"/>
  <c r="C216" i="8"/>
  <c r="A217" i="8"/>
  <c r="B217" i="8"/>
  <c r="C217" i="8"/>
  <c r="A218" i="8"/>
  <c r="B218" i="8"/>
  <c r="C218" i="8"/>
  <c r="A219" i="8"/>
  <c r="B219" i="8"/>
  <c r="C219" i="8"/>
  <c r="A220" i="8"/>
  <c r="B220" i="8"/>
  <c r="C220" i="8"/>
  <c r="A221" i="8"/>
  <c r="B221" i="8"/>
  <c r="C221" i="8"/>
  <c r="A222" i="8"/>
  <c r="B222" i="8"/>
  <c r="C222" i="8"/>
  <c r="A223" i="8"/>
  <c r="B223" i="8"/>
  <c r="C223" i="8"/>
  <c r="A224" i="8"/>
  <c r="B224" i="8"/>
  <c r="C224" i="8"/>
  <c r="A225" i="8"/>
  <c r="B225" i="8"/>
  <c r="C225" i="8"/>
  <c r="A226" i="8"/>
  <c r="B226" i="8"/>
  <c r="C226" i="8"/>
  <c r="A227" i="8"/>
  <c r="B227" i="8"/>
  <c r="C227" i="8"/>
  <c r="A228" i="8"/>
  <c r="B228" i="8"/>
  <c r="C228" i="8"/>
  <c r="A229" i="8"/>
  <c r="B229" i="8"/>
  <c r="C229" i="8"/>
  <c r="A230" i="8"/>
  <c r="B230" i="8"/>
  <c r="C230" i="8"/>
  <c r="A231" i="8"/>
  <c r="B231" i="8"/>
  <c r="C231" i="8"/>
  <c r="A232" i="8"/>
  <c r="B232" i="8"/>
  <c r="C232" i="8"/>
  <c r="A233" i="8"/>
  <c r="B233" i="8"/>
  <c r="C233" i="8"/>
  <c r="A234" i="8"/>
  <c r="B234" i="8"/>
  <c r="C234" i="8"/>
  <c r="A235" i="8"/>
  <c r="B235" i="8"/>
  <c r="C235" i="8"/>
  <c r="A236" i="8"/>
  <c r="B236" i="8"/>
  <c r="C236" i="8"/>
  <c r="A237" i="8"/>
  <c r="B237" i="8"/>
  <c r="C237" i="8"/>
  <c r="A238" i="8"/>
  <c r="B238" i="8"/>
  <c r="C238" i="8"/>
  <c r="A239" i="8"/>
  <c r="B239" i="8"/>
  <c r="C239" i="8"/>
  <c r="A240" i="8"/>
  <c r="B240" i="8"/>
  <c r="C240" i="8"/>
  <c r="A241" i="8"/>
  <c r="B241" i="8"/>
  <c r="C241" i="8"/>
  <c r="A242" i="8"/>
  <c r="B242" i="8"/>
  <c r="C242" i="8"/>
  <c r="A243" i="8"/>
  <c r="B243" i="8"/>
  <c r="C243" i="8"/>
  <c r="A244" i="8"/>
  <c r="B244" i="8"/>
  <c r="C244" i="8"/>
  <c r="A245" i="8"/>
  <c r="B245" i="8"/>
  <c r="C245" i="8"/>
  <c r="A246" i="8"/>
  <c r="B246" i="8"/>
  <c r="C246" i="8"/>
  <c r="A247" i="8"/>
  <c r="B247" i="8"/>
  <c r="C247" i="8"/>
  <c r="A248" i="8"/>
  <c r="B248" i="8"/>
  <c r="C248" i="8"/>
  <c r="A249" i="8"/>
  <c r="B249" i="8"/>
  <c r="C249" i="8"/>
  <c r="A250" i="8"/>
  <c r="B250" i="8"/>
  <c r="C250" i="8"/>
  <c r="A251" i="8"/>
  <c r="B251" i="8"/>
  <c r="C251" i="8"/>
  <c r="A252" i="8"/>
  <c r="B252" i="8"/>
  <c r="C252" i="8"/>
  <c r="A253" i="8"/>
  <c r="B253" i="8"/>
  <c r="C253" i="8"/>
  <c r="A254" i="8"/>
  <c r="B254" i="8"/>
  <c r="C254" i="8"/>
  <c r="C150" i="8"/>
  <c r="B150" i="8"/>
  <c r="A150" i="8"/>
  <c r="A1072" i="8"/>
  <c r="B1072" i="8"/>
  <c r="C1072" i="8"/>
  <c r="A1073" i="8"/>
  <c r="B1073" i="8"/>
  <c r="C1073" i="8"/>
  <c r="A1074" i="8"/>
  <c r="B1074" i="8"/>
  <c r="C1074" i="8"/>
  <c r="A1075" i="8"/>
  <c r="B1075" i="8"/>
  <c r="C1075" i="8"/>
  <c r="A1076" i="8"/>
  <c r="B1076" i="8"/>
  <c r="C1076" i="8"/>
  <c r="A1077" i="8"/>
  <c r="B1077" i="8"/>
  <c r="C1077" i="8"/>
  <c r="A1078" i="8"/>
  <c r="B1078" i="8"/>
  <c r="C1078" i="8"/>
  <c r="A1079" i="8"/>
  <c r="B1079" i="8"/>
  <c r="C1079" i="8"/>
  <c r="A1080" i="8"/>
  <c r="B1080" i="8"/>
  <c r="C1080" i="8"/>
  <c r="A1081" i="8"/>
  <c r="B1081" i="8"/>
  <c r="C1081" i="8"/>
  <c r="A1082" i="8"/>
  <c r="B1082" i="8"/>
  <c r="C1082" i="8"/>
  <c r="A1083" i="8"/>
  <c r="B1083" i="8"/>
  <c r="C1083" i="8"/>
  <c r="A1084" i="8"/>
  <c r="B1084" i="8"/>
  <c r="C1084" i="8"/>
  <c r="A1085" i="8"/>
  <c r="B1085" i="8"/>
  <c r="C1085" i="8"/>
  <c r="A1086" i="8"/>
  <c r="B1086" i="8"/>
  <c r="C1086" i="8"/>
  <c r="A1087" i="8"/>
  <c r="B1087" i="8"/>
  <c r="C1087" i="8"/>
  <c r="A1088" i="8"/>
  <c r="B1088" i="8"/>
  <c r="C1088" i="8"/>
  <c r="A1089" i="8"/>
  <c r="B1089" i="8"/>
  <c r="C1089" i="8"/>
  <c r="A1090" i="8"/>
  <c r="B1090" i="8"/>
  <c r="C1090" i="8"/>
  <c r="A1091" i="8"/>
  <c r="B1091" i="8"/>
  <c r="C1091" i="8"/>
  <c r="A1092" i="8"/>
  <c r="B1092" i="8"/>
  <c r="C1092" i="8"/>
  <c r="A1093" i="8"/>
  <c r="B1093" i="8"/>
  <c r="C1093" i="8"/>
  <c r="A1094" i="8"/>
  <c r="B1094" i="8"/>
  <c r="C1094" i="8"/>
  <c r="A1095" i="8"/>
  <c r="B1095" i="8"/>
  <c r="C1095" i="8"/>
  <c r="A1096" i="8"/>
  <c r="B1096" i="8"/>
  <c r="C1096" i="8"/>
  <c r="A1097" i="8"/>
  <c r="B1097" i="8"/>
  <c r="C1097" i="8"/>
  <c r="A1098" i="8"/>
  <c r="B1098" i="8"/>
  <c r="C1098" i="8"/>
  <c r="A1099" i="8"/>
  <c r="B1099" i="8"/>
  <c r="C1099" i="8"/>
  <c r="A1100" i="8"/>
  <c r="B1100" i="8"/>
  <c r="C1100" i="8"/>
  <c r="A1101" i="8"/>
  <c r="B1101" i="8"/>
  <c r="C1101" i="8"/>
  <c r="A1102" i="8"/>
  <c r="B1102" i="8"/>
  <c r="C1102" i="8"/>
  <c r="A1103" i="8"/>
  <c r="B1103" i="8"/>
  <c r="C1103" i="8"/>
  <c r="A1104" i="8"/>
  <c r="B1104" i="8"/>
  <c r="C1104" i="8"/>
  <c r="A1105" i="8"/>
  <c r="B1105" i="8"/>
  <c r="C1105" i="8"/>
  <c r="A1106" i="8"/>
  <c r="B1106" i="8"/>
  <c r="C1106" i="8"/>
  <c r="A1107" i="8"/>
  <c r="B1107" i="8"/>
  <c r="C1107" i="8"/>
  <c r="A1108" i="8"/>
  <c r="B1108" i="8"/>
  <c r="C1108" i="8"/>
  <c r="A1109" i="8"/>
  <c r="B1109" i="8"/>
  <c r="C1109" i="8"/>
  <c r="A1110" i="8"/>
  <c r="B1110" i="8"/>
  <c r="C1110" i="8"/>
  <c r="A1111" i="8"/>
  <c r="B1111" i="8"/>
  <c r="C1111" i="8"/>
  <c r="A1112" i="8"/>
  <c r="B1112" i="8"/>
  <c r="C1112" i="8"/>
  <c r="A1113" i="8"/>
  <c r="B1113" i="8"/>
  <c r="C1113" i="8"/>
  <c r="A1114" i="8"/>
  <c r="B1114" i="8"/>
  <c r="C1114" i="8"/>
  <c r="A1115" i="8"/>
  <c r="B1115" i="8"/>
  <c r="C1115" i="8"/>
  <c r="A1116" i="8"/>
  <c r="B1116" i="8"/>
  <c r="C1116" i="8"/>
  <c r="A1117" i="8"/>
  <c r="B1117" i="8"/>
  <c r="C1117" i="8"/>
  <c r="A1118" i="8"/>
  <c r="B1118" i="8"/>
  <c r="C1118" i="8"/>
  <c r="A1119" i="8"/>
  <c r="B1119" i="8"/>
  <c r="C1119" i="8"/>
  <c r="A1120" i="8"/>
  <c r="B1120" i="8"/>
  <c r="C1120" i="8"/>
  <c r="A1121" i="8"/>
  <c r="B1121" i="8"/>
  <c r="C1121" i="8"/>
  <c r="A1122" i="8"/>
  <c r="B1122" i="8"/>
  <c r="C1122" i="8"/>
  <c r="A1123" i="8"/>
  <c r="B1123" i="8"/>
  <c r="C1123" i="8"/>
  <c r="A1124" i="8"/>
  <c r="B1124" i="8"/>
  <c r="C1124" i="8"/>
  <c r="A1125" i="8"/>
  <c r="B1125" i="8"/>
  <c r="C1125" i="8"/>
  <c r="A1126" i="8"/>
  <c r="B1126" i="8"/>
  <c r="C1126" i="8"/>
  <c r="A1127" i="8"/>
  <c r="B1127" i="8"/>
  <c r="C1127" i="8"/>
  <c r="A1128" i="8"/>
  <c r="B1128" i="8"/>
  <c r="C1128" i="8"/>
  <c r="A1129" i="8"/>
  <c r="B1129" i="8"/>
  <c r="C1129" i="8"/>
  <c r="A1130" i="8"/>
  <c r="B1130" i="8"/>
  <c r="C1130" i="8"/>
  <c r="A1131" i="8"/>
  <c r="B1131" i="8"/>
  <c r="C1131" i="8"/>
  <c r="A1132" i="8"/>
  <c r="B1132" i="8"/>
  <c r="C1132" i="8"/>
  <c r="A1133" i="8"/>
  <c r="B1133" i="8"/>
  <c r="C1133" i="8"/>
  <c r="A1134" i="8"/>
  <c r="B1134" i="8"/>
  <c r="C1134" i="8"/>
  <c r="A1135" i="8"/>
  <c r="B1135" i="8"/>
  <c r="C1135" i="8"/>
  <c r="A1136" i="8"/>
  <c r="B1136" i="8"/>
  <c r="C1136" i="8"/>
  <c r="A1137" i="8"/>
  <c r="B1137" i="8"/>
  <c r="C1137" i="8"/>
  <c r="A1138" i="8"/>
  <c r="B1138" i="8"/>
  <c r="C1138" i="8"/>
  <c r="A1139" i="8"/>
  <c r="B1139" i="8"/>
  <c r="C1139" i="8"/>
  <c r="A1140" i="8"/>
  <c r="B1140" i="8"/>
  <c r="C1140" i="8"/>
  <c r="A1141" i="8"/>
  <c r="B1141" i="8"/>
  <c r="C1141" i="8"/>
  <c r="A1142" i="8"/>
  <c r="B1142" i="8"/>
  <c r="C1142" i="8"/>
  <c r="A1143" i="8"/>
  <c r="B1143" i="8"/>
  <c r="C1143" i="8"/>
  <c r="A1144" i="8"/>
  <c r="B1144" i="8"/>
  <c r="C1144" i="8"/>
  <c r="A1145" i="8"/>
  <c r="B1145" i="8"/>
  <c r="C1145" i="8"/>
  <c r="A1146" i="8"/>
  <c r="B1146" i="8"/>
  <c r="C1146" i="8"/>
  <c r="A1147" i="8"/>
  <c r="B1147" i="8"/>
  <c r="C1147" i="8"/>
  <c r="A1148" i="8"/>
  <c r="B1148" i="8"/>
  <c r="C1148" i="8"/>
  <c r="A1149" i="8"/>
  <c r="B1149" i="8"/>
  <c r="C1149" i="8"/>
  <c r="A1150" i="8"/>
  <c r="B1150" i="8"/>
  <c r="C1150" i="8"/>
  <c r="A1151" i="8"/>
  <c r="B1151" i="8"/>
  <c r="C1151" i="8"/>
  <c r="A1152" i="8"/>
  <c r="B1152" i="8"/>
  <c r="C1152" i="8"/>
  <c r="A1153" i="8"/>
  <c r="B1153" i="8"/>
  <c r="C1153" i="8"/>
  <c r="A1154" i="8"/>
  <c r="B1154" i="8"/>
  <c r="C1154" i="8"/>
  <c r="A1155" i="8"/>
  <c r="B1155" i="8"/>
  <c r="C1155" i="8"/>
  <c r="A1156" i="8"/>
  <c r="B1156" i="8"/>
  <c r="C1156" i="8"/>
  <c r="A1157" i="8"/>
  <c r="B1157" i="8"/>
  <c r="C1157" i="8"/>
  <c r="A1158" i="8"/>
  <c r="B1158" i="8"/>
  <c r="C1158" i="8"/>
  <c r="A1159" i="8"/>
  <c r="B1159" i="8"/>
  <c r="C1159" i="8"/>
  <c r="A1160" i="8"/>
  <c r="B1160" i="8"/>
  <c r="C1160" i="8"/>
  <c r="A1161" i="8"/>
  <c r="B1161" i="8"/>
  <c r="C1161" i="8"/>
  <c r="F13" i="8"/>
  <c r="E7" i="8"/>
  <c r="D7" i="8"/>
  <c r="C7" i="8"/>
</calcChain>
</file>

<file path=xl/sharedStrings.xml><?xml version="1.0" encoding="utf-8"?>
<sst xmlns="http://schemas.openxmlformats.org/spreadsheetml/2006/main" count="63" uniqueCount="33">
  <si>
    <r>
      <rPr>
        <b/>
        <sz val="11"/>
        <color rgb="FFFF0000"/>
        <rFont val="Calibri (Body)"/>
      </rPr>
      <t>Gem</t>
    </r>
    <r>
      <rPr>
        <sz val="11"/>
        <color rgb="FF000000"/>
        <rFont val="Calibri"/>
        <family val="2"/>
        <scheme val="minor"/>
      </rPr>
      <t>&amp;</t>
    </r>
    <r>
      <rPr>
        <b/>
        <sz val="11"/>
        <color rgb="FF000000"/>
        <rFont val="Calibri"/>
        <family val="2"/>
        <scheme val="minor"/>
      </rPr>
      <t>IgG</t>
    </r>
    <r>
      <rPr>
        <sz val="11"/>
        <color rgb="FF000000"/>
        <rFont val="Calibri"/>
        <family val="2"/>
        <scheme val="minor"/>
      </rPr>
      <t/>
    </r>
  </si>
  <si>
    <t>mean</t>
  </si>
  <si>
    <t>SEM</t>
  </si>
  <si>
    <t>P value</t>
  </si>
  <si>
    <t>8198L</t>
  </si>
  <si>
    <t>8209L</t>
  </si>
  <si>
    <t>8194L</t>
  </si>
  <si>
    <t>8251R</t>
  </si>
  <si>
    <t>8258R</t>
  </si>
  <si>
    <t>8266R</t>
  </si>
  <si>
    <t>%Area</t>
  </si>
  <si>
    <t>MinThr</t>
  </si>
  <si>
    <t>8589R</t>
  </si>
  <si>
    <t>MaxThr</t>
  </si>
  <si>
    <t>PercentageOfRed/Blue</t>
  </si>
  <si>
    <t>PercentageOfGreen/Blue</t>
  </si>
  <si>
    <t>PercentageOfTriple/Red</t>
  </si>
  <si>
    <t>PercentageOfTriple/Green</t>
  </si>
  <si>
    <t>Sample#</t>
  </si>
  <si>
    <t>Images</t>
  </si>
  <si>
    <t>mean:</t>
  </si>
  <si>
    <t>P value:</t>
  </si>
  <si>
    <t>Zeb+ tumor cell frequency</t>
  </si>
  <si>
    <t>Psig Area</t>
  </si>
  <si>
    <t>Total Area</t>
  </si>
  <si>
    <t>p value</t>
  </si>
  <si>
    <t xml:space="preserve">mouse ID </t>
  </si>
  <si>
    <r>
      <rPr>
        <b/>
        <sz val="11"/>
        <color rgb="FFFF0000"/>
        <rFont val="Calibri (Body)"/>
      </rPr>
      <t>Gem</t>
    </r>
    <r>
      <rPr>
        <sz val="11"/>
        <color rgb="FF000000"/>
        <rFont val="Calibri"/>
        <family val="2"/>
        <scheme val="minor"/>
      </rPr>
      <t>&amp;</t>
    </r>
    <r>
      <rPr>
        <b/>
        <sz val="11"/>
        <color rgb="FF00B050"/>
        <rFont val="Calibri (Body)"/>
      </rPr>
      <t>mAb</t>
    </r>
  </si>
  <si>
    <t>Mean</t>
  </si>
  <si>
    <t>Overall survival (days)</t>
  </si>
  <si>
    <t>Ratio</t>
  </si>
  <si>
    <t>CC3 IHC</t>
  </si>
  <si>
    <t>AB-PAS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</si>
</sst>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0.000"/>
    <numFmt numFmtId="166" formatCode="0.0"/>
    <numFmt numFmtId="167" formatCode="0.0000"/>
    <numFmt numFmtId="168" formatCode="0.000E+00"/>
    <numFmt numFmtId="169" formatCode="0.00000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40FF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 (Body)"/>
    </font>
    <font>
      <b/>
      <sz val="11"/>
      <color rgb="FFFF0000"/>
      <name val="Calibri (Body)"/>
    </font>
    <font>
      <sz val="8"/>
      <color theme="1"/>
      <name val="Calibri"/>
      <family val="2"/>
      <scheme val="minor"/>
    </font>
    <font>
      <b/>
      <sz val="11"/>
      <color rgb="FF9437FF"/>
      <name val="Calibri (Body)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1">
    <xf numFmtId="0" fontId="0" fillId="0" borderId="0"/>
    <xf numFmtId="0" fontId="8" fillId="0" borderId="0"/>
    <xf numFmtId="0" fontId="8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" fillId="0" borderId="0"/>
    <xf numFmtId="0" fontId="6" fillId="0" borderId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" fillId="0" borderId="0"/>
    <xf numFmtId="0" fontId="4" fillId="0" borderId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0" borderId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61">
    <xf numFmtId="0" fontId="0" fillId="0" borderId="0" xfId="0"/>
    <xf numFmtId="0" fontId="9" fillId="0" borderId="0" xfId="0" applyFont="1" applyAlignment="1">
      <alignment vertical="center"/>
    </xf>
    <xf numFmtId="0" fontId="12" fillId="0" borderId="0" xfId="0" applyFont="1" applyFill="1"/>
    <xf numFmtId="0" fontId="0" fillId="0" borderId="0" xfId="0" applyFill="1"/>
    <xf numFmtId="0" fontId="9" fillId="0" borderId="0" xfId="0" applyFont="1" applyAlignment="1">
      <alignment horizontal="right"/>
    </xf>
    <xf numFmtId="0" fontId="12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0" fillId="0" borderId="0" xfId="0" applyFill="1" applyAlignment="1">
      <alignment horizontal="center"/>
    </xf>
    <xf numFmtId="166" fontId="9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5" fillId="0" borderId="0" xfId="0" applyFont="1" applyFill="1"/>
    <xf numFmtId="0" fontId="23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right"/>
    </xf>
    <xf numFmtId="0" fontId="25" fillId="0" borderId="0" xfId="0" applyFont="1" applyFill="1" applyAlignment="1">
      <alignment horizontal="right" vertical="center"/>
    </xf>
    <xf numFmtId="0" fontId="22" fillId="0" borderId="3" xfId="36" applyFont="1" applyBorder="1" applyAlignment="1">
      <alignment horizontal="right"/>
    </xf>
    <xf numFmtId="0" fontId="22" fillId="0" borderId="0" xfId="36" applyFont="1"/>
    <xf numFmtId="0" fontId="5" fillId="0" borderId="0" xfId="36"/>
    <xf numFmtId="0" fontId="26" fillId="0" borderId="0" xfId="36" applyFont="1"/>
    <xf numFmtId="0" fontId="23" fillId="0" borderId="1" xfId="36" applyFont="1" applyBorder="1" applyAlignment="1">
      <alignment horizontal="right" vertical="center"/>
    </xf>
    <xf numFmtId="2" fontId="22" fillId="0" borderId="0" xfId="36" applyNumberFormat="1" applyFont="1"/>
    <xf numFmtId="0" fontId="9" fillId="0" borderId="1" xfId="36" applyFont="1" applyBorder="1" applyAlignment="1">
      <alignment horizontal="right" vertical="center"/>
    </xf>
    <xf numFmtId="0" fontId="9" fillId="0" borderId="1" xfId="36" applyFont="1" applyBorder="1" applyAlignment="1">
      <alignment horizontal="right"/>
    </xf>
    <xf numFmtId="0" fontId="23" fillId="0" borderId="1" xfId="36" applyFont="1" applyBorder="1" applyAlignment="1">
      <alignment horizontal="right"/>
    </xf>
    <xf numFmtId="2" fontId="22" fillId="0" borderId="3" xfId="36" applyNumberFormat="1" applyFont="1" applyBorder="1"/>
    <xf numFmtId="0" fontId="22" fillId="0" borderId="0" xfId="36" applyFont="1" applyAlignment="1">
      <alignment horizontal="right"/>
    </xf>
    <xf numFmtId="0" fontId="5" fillId="0" borderId="3" xfId="36" applyBorder="1"/>
    <xf numFmtId="165" fontId="22" fillId="0" borderId="0" xfId="36" applyNumberFormat="1" applyFont="1"/>
    <xf numFmtId="0" fontId="5" fillId="0" borderId="0" xfId="36" applyAlignment="1">
      <alignment horizontal="center"/>
    </xf>
    <xf numFmtId="0" fontId="26" fillId="0" borderId="3" xfId="36" applyFont="1" applyBorder="1" applyAlignment="1">
      <alignment horizontal="right"/>
    </xf>
    <xf numFmtId="165" fontId="26" fillId="0" borderId="0" xfId="36" applyNumberFormat="1" applyFont="1"/>
    <xf numFmtId="11" fontId="0" fillId="0" borderId="0" xfId="0" applyNumberFormat="1"/>
    <xf numFmtId="2" fontId="22" fillId="0" borderId="0" xfId="50" applyNumberFormat="1" applyFont="1" applyAlignment="1">
      <alignment horizontal="center"/>
    </xf>
    <xf numFmtId="0" fontId="22" fillId="0" borderId="0" xfId="50" applyFont="1" applyAlignment="1">
      <alignment horizontal="right"/>
    </xf>
    <xf numFmtId="165" fontId="26" fillId="0" borderId="0" xfId="50" applyNumberFormat="1" applyFont="1" applyAlignment="1">
      <alignment horizontal="center"/>
    </xf>
    <xf numFmtId="0" fontId="12" fillId="0" borderId="0" xfId="0" applyFont="1" applyAlignment="1">
      <alignment vertical="center"/>
    </xf>
    <xf numFmtId="0" fontId="2" fillId="0" borderId="0" xfId="55"/>
    <xf numFmtId="168" fontId="2" fillId="0" borderId="0" xfId="55" applyNumberFormat="1"/>
    <xf numFmtId="2" fontId="22" fillId="0" borderId="0" xfId="55" applyNumberFormat="1" applyFont="1"/>
    <xf numFmtId="0" fontId="22" fillId="0" borderId="0" xfId="55" applyFont="1" applyAlignment="1">
      <alignment horizontal="right"/>
    </xf>
    <xf numFmtId="2" fontId="22" fillId="0" borderId="0" xfId="55" applyNumberFormat="1" applyFont="1" applyAlignment="1">
      <alignment horizontal="right"/>
    </xf>
    <xf numFmtId="2" fontId="22" fillId="0" borderId="0" xfId="55" applyNumberFormat="1" applyFont="1" applyAlignment="1"/>
    <xf numFmtId="0" fontId="22" fillId="0" borderId="0" xfId="55" applyFont="1" applyAlignment="1"/>
    <xf numFmtId="167" fontId="22" fillId="0" borderId="0" xfId="55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1" fillId="0" borderId="0" xfId="55" applyFont="1"/>
    <xf numFmtId="0" fontId="22" fillId="0" borderId="0" xfId="55" applyFont="1"/>
    <xf numFmtId="0" fontId="9" fillId="0" borderId="1" xfId="0" applyFont="1" applyBorder="1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0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0" fillId="0" borderId="5" xfId="0" applyFont="1" applyBorder="1" applyAlignment="1">
      <alignment vertical="center"/>
    </xf>
    <xf numFmtId="0" fontId="22" fillId="0" borderId="0" xfId="55" applyFont="1" applyAlignment="1">
      <alignment horizontal="center"/>
    </xf>
    <xf numFmtId="169" fontId="9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 textRotation="90"/>
    </xf>
    <xf numFmtId="0" fontId="16" fillId="0" borderId="1" xfId="0" applyFont="1" applyBorder="1" applyAlignment="1">
      <alignment vertical="center" textRotation="90"/>
    </xf>
    <xf numFmtId="2" fontId="22" fillId="0" borderId="0" xfId="55" applyNumberFormat="1" applyFont="1" applyAlignment="1">
      <alignment vertical="center"/>
    </xf>
  </cellXfs>
  <cellStyles count="71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2" builtinId="9" hidden="1"/>
    <cellStyle name="Followed Hyperlink" xfId="54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1" builtinId="8" hidden="1"/>
    <cellStyle name="Hyperlink" xfId="53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Normal" xfId="0" builtinId="0"/>
    <cellStyle name="Normal 2" xfId="1"/>
    <cellStyle name="Normal 3" xfId="2"/>
    <cellStyle name="Normal 4" xfId="26"/>
    <cellStyle name="Normal 5" xfId="27"/>
    <cellStyle name="Normal 6" xfId="36"/>
    <cellStyle name="Normal 7" xfId="37"/>
    <cellStyle name="Normal 8" xfId="50"/>
    <cellStyle name="Normal 9" xfId="5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AC29"/>
  <sheetViews>
    <sheetView topLeftCell="E1" workbookViewId="0">
      <selection activeCell="H3" sqref="H3:H26"/>
    </sheetView>
  </sheetViews>
  <sheetFormatPr baseColWidth="10" defaultColWidth="8.6640625" defaultRowHeight="15" x14ac:dyDescent="0.2"/>
  <cols>
    <col min="1" max="1" width="0.6640625" customWidth="1"/>
    <col min="2" max="2" width="3" customWidth="1"/>
    <col min="3" max="3" width="6.5" customWidth="1"/>
    <col min="4" max="4" width="2.1640625" customWidth="1"/>
    <col min="5" max="5" width="8.1640625" customWidth="1"/>
    <col min="6" max="6" width="5.1640625" customWidth="1"/>
    <col min="7" max="7" width="21.1640625" customWidth="1"/>
    <col min="8" max="8" width="3.1640625" customWidth="1"/>
    <col min="9" max="9" width="9.33203125" style="6" customWidth="1"/>
    <col min="10" max="10" width="18" style="6" customWidth="1"/>
    <col min="11" max="11" width="26.83203125" customWidth="1"/>
    <col min="12" max="12" width="4.83203125" style="8" customWidth="1"/>
    <col min="13" max="13" width="4.1640625" style="7" customWidth="1"/>
    <col min="14" max="14" width="4.1640625" style="3" customWidth="1"/>
    <col min="15" max="15" width="4.1640625" style="2" customWidth="1"/>
    <col min="16" max="16" width="10.6640625" style="3" customWidth="1"/>
    <col min="17" max="17" width="2.5" style="3" customWidth="1"/>
    <col min="18" max="21" width="5" style="3" customWidth="1"/>
    <col min="22" max="22" width="8.6640625" style="3"/>
    <col min="23" max="23" width="1" style="3" customWidth="1"/>
    <col min="24" max="29" width="8.6640625" style="3"/>
  </cols>
  <sheetData>
    <row r="1" spans="8:29" x14ac:dyDescent="0.2">
      <c r="K1" s="11"/>
      <c r="L1" s="3"/>
      <c r="M1" s="3"/>
      <c r="O1" s="3"/>
      <c r="X1"/>
      <c r="Y1"/>
      <c r="Z1"/>
      <c r="AA1"/>
      <c r="AB1"/>
      <c r="AC1"/>
    </row>
    <row r="2" spans="8:29" x14ac:dyDescent="0.2">
      <c r="I2" s="47" t="s">
        <v>26</v>
      </c>
      <c r="J2" s="47" t="s">
        <v>29</v>
      </c>
      <c r="K2" s="3"/>
      <c r="L2" s="3"/>
      <c r="M2" s="3"/>
      <c r="O2" s="3"/>
      <c r="X2"/>
      <c r="Y2"/>
      <c r="Z2"/>
      <c r="AA2"/>
      <c r="AB2"/>
      <c r="AC2"/>
    </row>
    <row r="3" spans="8:29" x14ac:dyDescent="0.2">
      <c r="H3" s="58" t="s">
        <v>0</v>
      </c>
      <c r="I3" s="51">
        <v>2406</v>
      </c>
      <c r="J3" s="10">
        <v>63</v>
      </c>
      <c r="K3" s="3"/>
      <c r="L3" s="3"/>
      <c r="M3" s="3"/>
      <c r="O3" s="3"/>
      <c r="X3"/>
      <c r="Y3"/>
      <c r="Z3"/>
      <c r="AA3"/>
      <c r="AB3"/>
      <c r="AC3"/>
    </row>
    <row r="4" spans="8:29" x14ac:dyDescent="0.2">
      <c r="H4" s="58"/>
      <c r="I4" s="52">
        <v>2625</v>
      </c>
      <c r="J4" s="10">
        <v>55</v>
      </c>
      <c r="K4" s="3"/>
      <c r="L4" s="3"/>
      <c r="M4" s="3"/>
      <c r="O4" s="3"/>
      <c r="X4"/>
      <c r="Y4"/>
      <c r="Z4"/>
      <c r="AA4"/>
      <c r="AB4"/>
      <c r="AC4"/>
    </row>
    <row r="5" spans="8:29" x14ac:dyDescent="0.2">
      <c r="H5" s="58"/>
      <c r="I5" s="52">
        <v>2627</v>
      </c>
      <c r="J5" s="10">
        <v>55</v>
      </c>
      <c r="K5" s="3"/>
      <c r="L5" s="3"/>
      <c r="M5" s="3"/>
      <c r="O5" s="3"/>
      <c r="X5"/>
      <c r="Y5"/>
      <c r="Z5"/>
      <c r="AA5"/>
      <c r="AB5"/>
      <c r="AC5"/>
    </row>
    <row r="6" spans="8:29" x14ac:dyDescent="0.2">
      <c r="H6" s="58"/>
      <c r="I6" s="52">
        <v>2635</v>
      </c>
      <c r="J6" s="10">
        <v>68</v>
      </c>
      <c r="K6" s="3"/>
      <c r="L6" s="3"/>
      <c r="M6" s="3"/>
      <c r="O6" s="3"/>
      <c r="X6"/>
      <c r="Y6"/>
      <c r="Z6"/>
      <c r="AA6"/>
      <c r="AB6"/>
      <c r="AC6"/>
    </row>
    <row r="7" spans="8:29" x14ac:dyDescent="0.2">
      <c r="H7" s="58"/>
      <c r="I7" s="52">
        <v>2637</v>
      </c>
      <c r="J7" s="10">
        <v>73</v>
      </c>
      <c r="K7" s="3"/>
      <c r="L7" s="3"/>
      <c r="M7" s="3"/>
      <c r="O7" s="3"/>
      <c r="X7"/>
      <c r="Y7"/>
      <c r="Z7"/>
      <c r="AA7"/>
      <c r="AB7"/>
      <c r="AC7"/>
    </row>
    <row r="8" spans="8:29" x14ac:dyDescent="0.2">
      <c r="H8" s="58"/>
      <c r="I8" s="52">
        <v>7187</v>
      </c>
      <c r="J8" s="10">
        <v>76</v>
      </c>
      <c r="K8" s="3"/>
      <c r="L8" s="3"/>
      <c r="M8" s="3"/>
      <c r="O8" s="3"/>
      <c r="X8"/>
      <c r="Y8"/>
      <c r="Z8"/>
      <c r="AA8"/>
      <c r="AB8"/>
      <c r="AC8"/>
    </row>
    <row r="9" spans="8:29" x14ac:dyDescent="0.2">
      <c r="H9" s="58"/>
      <c r="I9" s="52">
        <v>7475</v>
      </c>
      <c r="J9" s="10">
        <v>66</v>
      </c>
      <c r="K9" s="3"/>
      <c r="L9" s="3"/>
      <c r="M9" s="3"/>
      <c r="O9" s="3"/>
      <c r="X9"/>
      <c r="Y9"/>
      <c r="Z9"/>
      <c r="AA9"/>
      <c r="AB9"/>
      <c r="AC9"/>
    </row>
    <row r="10" spans="8:29" x14ac:dyDescent="0.2">
      <c r="H10" s="58"/>
      <c r="I10" s="52" t="s">
        <v>6</v>
      </c>
      <c r="J10" s="10">
        <v>61</v>
      </c>
      <c r="K10" s="3"/>
      <c r="L10" s="3"/>
      <c r="M10" s="3"/>
      <c r="O10" s="3"/>
      <c r="X10"/>
      <c r="Y10"/>
      <c r="Z10"/>
      <c r="AA10"/>
      <c r="AB10"/>
      <c r="AC10"/>
    </row>
    <row r="11" spans="8:29" x14ac:dyDescent="0.2">
      <c r="H11" s="58"/>
      <c r="I11" s="53" t="s">
        <v>7</v>
      </c>
      <c r="J11" s="10">
        <v>59</v>
      </c>
      <c r="K11" s="3"/>
      <c r="L11" s="3"/>
      <c r="M11" s="3"/>
      <c r="O11" s="3"/>
      <c r="X11"/>
      <c r="Y11"/>
      <c r="Z11"/>
      <c r="AA11"/>
      <c r="AB11"/>
      <c r="AC11"/>
    </row>
    <row r="12" spans="8:29" x14ac:dyDescent="0.2">
      <c r="H12" s="58"/>
      <c r="I12" s="55">
        <v>8394</v>
      </c>
      <c r="J12" s="10">
        <v>59</v>
      </c>
      <c r="K12" s="3"/>
      <c r="L12" s="3"/>
      <c r="M12" s="3"/>
      <c r="O12" s="3"/>
      <c r="X12"/>
      <c r="Y12"/>
      <c r="Z12"/>
      <c r="AA12"/>
      <c r="AB12"/>
      <c r="AC12"/>
    </row>
    <row r="13" spans="8:29" x14ac:dyDescent="0.2">
      <c r="H13" s="3"/>
      <c r="I13" s="50" t="s">
        <v>28</v>
      </c>
      <c r="J13" s="9">
        <f>AVERAGE(J3:J12)</f>
        <v>63.5</v>
      </c>
      <c r="K13" s="3"/>
      <c r="L13" s="3"/>
      <c r="M13" s="3"/>
      <c r="O13" s="3"/>
      <c r="X13"/>
      <c r="Y13"/>
      <c r="Z13"/>
      <c r="AA13"/>
      <c r="AB13"/>
      <c r="AC13"/>
    </row>
    <row r="14" spans="8:29" x14ac:dyDescent="0.2">
      <c r="H14" s="3"/>
      <c r="I14" s="50" t="s">
        <v>2</v>
      </c>
      <c r="J14" s="9">
        <f>STDEV(J3:J12)/10^0.5</f>
        <v>2.2718078948518317</v>
      </c>
      <c r="K14" s="3"/>
      <c r="L14" s="3"/>
      <c r="M14" s="3"/>
      <c r="O14" s="3"/>
      <c r="X14"/>
      <c r="Y14"/>
      <c r="Z14"/>
      <c r="AA14"/>
      <c r="AB14"/>
      <c r="AC14"/>
    </row>
    <row r="15" spans="8:29" x14ac:dyDescent="0.2">
      <c r="K15" s="3"/>
      <c r="L15" s="3"/>
      <c r="M15" s="3"/>
      <c r="O15" s="3"/>
      <c r="X15"/>
      <c r="Y15"/>
      <c r="Z15"/>
      <c r="AA15"/>
      <c r="AB15"/>
      <c r="AC15"/>
    </row>
    <row r="16" spans="8:29" x14ac:dyDescent="0.2">
      <c r="H16" s="59" t="s">
        <v>27</v>
      </c>
      <c r="I16" s="51">
        <v>2401</v>
      </c>
      <c r="J16" s="10">
        <v>78</v>
      </c>
      <c r="K16" s="3"/>
      <c r="L16" s="3"/>
      <c r="M16" s="3"/>
      <c r="O16" s="3"/>
      <c r="X16"/>
      <c r="Y16"/>
      <c r="Z16"/>
      <c r="AA16"/>
      <c r="AB16"/>
      <c r="AC16"/>
    </row>
    <row r="17" spans="8:29" x14ac:dyDescent="0.2">
      <c r="H17" s="59"/>
      <c r="I17" s="52">
        <v>2626</v>
      </c>
      <c r="J17" s="10">
        <v>93</v>
      </c>
      <c r="K17" s="3"/>
      <c r="L17" s="3"/>
      <c r="M17" s="3"/>
      <c r="O17" s="3"/>
      <c r="X17"/>
      <c r="Y17"/>
      <c r="Z17"/>
      <c r="AA17"/>
      <c r="AB17"/>
      <c r="AC17"/>
    </row>
    <row r="18" spans="8:29" x14ac:dyDescent="0.2">
      <c r="H18" s="59"/>
      <c r="I18" s="52">
        <v>2628</v>
      </c>
      <c r="J18" s="10">
        <v>89</v>
      </c>
      <c r="K18" s="3"/>
      <c r="L18" s="3"/>
      <c r="M18" s="3"/>
      <c r="O18" s="3"/>
      <c r="X18"/>
      <c r="Y18"/>
      <c r="Z18"/>
      <c r="AA18"/>
      <c r="AB18"/>
      <c r="AC18"/>
    </row>
    <row r="19" spans="8:29" x14ac:dyDescent="0.2">
      <c r="H19" s="59"/>
      <c r="I19" s="52">
        <v>2634</v>
      </c>
      <c r="J19" s="10">
        <v>74</v>
      </c>
      <c r="K19" s="3"/>
      <c r="L19" s="3"/>
      <c r="M19" s="3"/>
      <c r="O19" s="3"/>
      <c r="X19"/>
      <c r="Y19"/>
      <c r="Z19"/>
      <c r="AA19"/>
      <c r="AB19"/>
      <c r="AC19"/>
    </row>
    <row r="20" spans="8:29" x14ac:dyDescent="0.2">
      <c r="H20" s="59"/>
      <c r="I20" s="52">
        <v>7476</v>
      </c>
      <c r="J20" s="10">
        <v>94</v>
      </c>
      <c r="K20" s="3"/>
      <c r="L20" s="3"/>
      <c r="M20" s="3"/>
      <c r="O20" s="3"/>
      <c r="X20"/>
      <c r="Y20"/>
      <c r="Z20"/>
      <c r="AA20"/>
      <c r="AB20"/>
      <c r="AC20"/>
    </row>
    <row r="21" spans="8:29" x14ac:dyDescent="0.2">
      <c r="H21" s="59"/>
      <c r="I21" s="52">
        <v>7479</v>
      </c>
      <c r="J21" s="10">
        <v>83</v>
      </c>
      <c r="K21" s="3"/>
      <c r="L21" s="3"/>
      <c r="M21" s="3"/>
      <c r="O21" s="3"/>
      <c r="X21"/>
      <c r="Y21"/>
      <c r="Z21"/>
      <c r="AA21"/>
      <c r="AB21"/>
      <c r="AC21"/>
    </row>
    <row r="22" spans="8:29" x14ac:dyDescent="0.2">
      <c r="H22" s="59"/>
      <c r="I22" s="52">
        <v>7481</v>
      </c>
      <c r="J22" s="10">
        <v>88</v>
      </c>
      <c r="K22" s="3"/>
      <c r="L22" s="3"/>
      <c r="M22" s="3"/>
      <c r="O22" s="3"/>
      <c r="X22"/>
      <c r="Y22"/>
      <c r="Z22"/>
      <c r="AA22"/>
      <c r="AB22"/>
      <c r="AC22"/>
    </row>
    <row r="23" spans="8:29" x14ac:dyDescent="0.2">
      <c r="H23" s="59"/>
      <c r="I23" s="53" t="s">
        <v>4</v>
      </c>
      <c r="J23" s="10">
        <v>67</v>
      </c>
    </row>
    <row r="24" spans="8:29" x14ac:dyDescent="0.2">
      <c r="H24" s="59"/>
      <c r="I24" s="53" t="s">
        <v>5</v>
      </c>
      <c r="J24" s="10">
        <v>90</v>
      </c>
    </row>
    <row r="25" spans="8:29" x14ac:dyDescent="0.2">
      <c r="H25" s="59"/>
      <c r="I25" s="53" t="s">
        <v>8</v>
      </c>
      <c r="J25" s="10">
        <v>81</v>
      </c>
    </row>
    <row r="26" spans="8:29" x14ac:dyDescent="0.2">
      <c r="H26" s="59"/>
      <c r="I26" s="54" t="s">
        <v>9</v>
      </c>
      <c r="J26" s="10">
        <v>69</v>
      </c>
    </row>
    <row r="27" spans="8:29" x14ac:dyDescent="0.2">
      <c r="I27" s="50" t="s">
        <v>28</v>
      </c>
      <c r="J27" s="9">
        <f>AVERAGE(J16:J26)</f>
        <v>82.36363636363636</v>
      </c>
    </row>
    <row r="28" spans="8:29" x14ac:dyDescent="0.2">
      <c r="I28" s="50" t="s">
        <v>2</v>
      </c>
      <c r="J28" s="9">
        <f>STDEV(J16:J26)/11^0.5</f>
        <v>2.842127011661026</v>
      </c>
    </row>
    <row r="29" spans="8:29" x14ac:dyDescent="0.2">
      <c r="I29" s="50" t="s">
        <v>3</v>
      </c>
      <c r="J29" s="57">
        <f>TTEST(J3:J12,J16:J26,2,2)</f>
        <v>6.1392725031483118E-5</v>
      </c>
    </row>
  </sheetData>
  <mergeCells count="2">
    <mergeCell ref="H3:H12"/>
    <mergeCell ref="H16:H26"/>
  </mergeCells>
  <phoneticPr fontId="21" type="noConversion"/>
  <pageMargins left="0.25" right="0.25" top="0.75" bottom="0.75" header="0.3" footer="0.3"/>
  <pageSetup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4"/>
  <sheetViews>
    <sheetView workbookViewId="0">
      <selection activeCell="J36" sqref="J36"/>
    </sheetView>
  </sheetViews>
  <sheetFormatPr baseColWidth="10" defaultRowHeight="16" x14ac:dyDescent="0.2"/>
  <cols>
    <col min="1" max="1" width="10.83203125" style="39"/>
    <col min="2" max="2" width="5.6640625" style="39" customWidth="1"/>
    <col min="3" max="4" width="10" style="39" customWidth="1"/>
    <col min="5" max="5" width="6.6640625" style="39" customWidth="1"/>
    <col min="6" max="6" width="5.83203125" style="39" customWidth="1"/>
    <col min="7" max="8" width="6.6640625" style="39" customWidth="1"/>
    <col min="9" max="9" width="3.33203125" style="39" customWidth="1"/>
    <col min="10" max="16384" width="10.83203125" style="39"/>
  </cols>
  <sheetData>
    <row r="1" spans="2:8" x14ac:dyDescent="0.2">
      <c r="B1" s="48" t="s">
        <v>32</v>
      </c>
    </row>
    <row r="2" spans="2:8" x14ac:dyDescent="0.2">
      <c r="B2" s="47" t="s">
        <v>26</v>
      </c>
      <c r="C2" s="49" t="s">
        <v>24</v>
      </c>
      <c r="D2" s="49" t="s">
        <v>23</v>
      </c>
      <c r="E2" s="56" t="s">
        <v>30</v>
      </c>
      <c r="F2" s="39" t="s">
        <v>10</v>
      </c>
      <c r="G2" s="39" t="s">
        <v>11</v>
      </c>
      <c r="H2" s="39" t="s">
        <v>13</v>
      </c>
    </row>
    <row r="3" spans="2:8" customFormat="1" ht="16" customHeight="1" x14ac:dyDescent="0.2">
      <c r="B3" s="13">
        <v>2388</v>
      </c>
      <c r="C3" s="34">
        <v>2867000000000</v>
      </c>
      <c r="D3">
        <v>13270102492</v>
      </c>
      <c r="E3" s="60">
        <f>(D3+D4)/(C3+C4)*100</f>
        <v>0.34184265207488901</v>
      </c>
      <c r="F3">
        <v>43</v>
      </c>
      <c r="G3">
        <v>8</v>
      </c>
      <c r="H3">
        <v>255</v>
      </c>
    </row>
    <row r="4" spans="2:8" customFormat="1" ht="16" customHeight="1" x14ac:dyDescent="0.2">
      <c r="B4" s="13">
        <v>2388</v>
      </c>
      <c r="C4" s="34">
        <v>2314000000000</v>
      </c>
      <c r="D4">
        <v>4440765312</v>
      </c>
      <c r="E4" s="60"/>
      <c r="F4">
        <v>48</v>
      </c>
      <c r="G4">
        <v>8</v>
      </c>
      <c r="H4">
        <v>255</v>
      </c>
    </row>
    <row r="5" spans="2:8" customFormat="1" x14ac:dyDescent="0.2">
      <c r="B5" s="4">
        <v>2406</v>
      </c>
      <c r="C5" s="34">
        <v>3748000000000</v>
      </c>
      <c r="D5">
        <v>13716359664</v>
      </c>
      <c r="E5" s="41">
        <v>0.36596477225186769</v>
      </c>
      <c r="F5">
        <v>32</v>
      </c>
      <c r="G5">
        <v>8</v>
      </c>
      <c r="H5">
        <v>255</v>
      </c>
    </row>
    <row r="6" spans="2:8" customFormat="1" x14ac:dyDescent="0.2">
      <c r="B6" s="4">
        <v>2625</v>
      </c>
      <c r="C6" s="34">
        <v>2260000000000</v>
      </c>
      <c r="D6">
        <v>8370821968</v>
      </c>
      <c r="E6" s="41">
        <v>0.37039035256637165</v>
      </c>
      <c r="F6">
        <v>39</v>
      </c>
      <c r="G6">
        <v>8</v>
      </c>
      <c r="H6">
        <v>255</v>
      </c>
    </row>
    <row r="7" spans="2:8" customFormat="1" x14ac:dyDescent="0.2">
      <c r="B7" s="4">
        <v>2627</v>
      </c>
      <c r="C7" s="34">
        <v>1401000000000</v>
      </c>
      <c r="D7">
        <v>8748240568</v>
      </c>
      <c r="E7" s="41">
        <v>0.62442830606709487</v>
      </c>
      <c r="F7">
        <v>30</v>
      </c>
      <c r="G7">
        <v>8</v>
      </c>
      <c r="H7">
        <v>255</v>
      </c>
    </row>
    <row r="8" spans="2:8" customFormat="1" x14ac:dyDescent="0.2">
      <c r="B8" s="4">
        <v>2635</v>
      </c>
      <c r="C8" s="34">
        <v>1610000000000</v>
      </c>
      <c r="D8">
        <v>6446245172</v>
      </c>
      <c r="E8" s="41">
        <v>0.40038789888198756</v>
      </c>
      <c r="F8">
        <v>43</v>
      </c>
      <c r="G8">
        <v>8</v>
      </c>
      <c r="H8">
        <v>255</v>
      </c>
    </row>
    <row r="9" spans="2:8" customFormat="1" x14ac:dyDescent="0.2">
      <c r="B9" s="4">
        <v>7187</v>
      </c>
      <c r="C9">
        <v>890334283844</v>
      </c>
      <c r="D9">
        <v>3091606720</v>
      </c>
      <c r="E9" s="41">
        <f t="shared" ref="E9" si="0">D9/C9*100</f>
        <v>0.34724111787002643</v>
      </c>
      <c r="F9">
        <v>55</v>
      </c>
      <c r="G9">
        <v>8</v>
      </c>
      <c r="H9">
        <v>255</v>
      </c>
    </row>
    <row r="10" spans="2:8" customFormat="1" x14ac:dyDescent="0.2">
      <c r="B10" s="4">
        <v>7475</v>
      </c>
      <c r="C10" s="34">
        <v>3649000000000</v>
      </c>
      <c r="D10">
        <v>20903635612</v>
      </c>
      <c r="E10" s="41">
        <v>0.57285929328583174</v>
      </c>
      <c r="F10">
        <v>56</v>
      </c>
      <c r="G10">
        <v>8</v>
      </c>
      <c r="H10">
        <v>255</v>
      </c>
    </row>
    <row r="11" spans="2:8" customFormat="1" x14ac:dyDescent="0.2">
      <c r="B11" s="1">
        <v>8394</v>
      </c>
      <c r="C11" s="34">
        <v>5394000000000</v>
      </c>
      <c r="D11">
        <v>106793528348</v>
      </c>
      <c r="E11" s="41">
        <v>1.9798577743418613</v>
      </c>
      <c r="F11">
        <v>48</v>
      </c>
      <c r="G11">
        <v>8</v>
      </c>
      <c r="H11">
        <v>255</v>
      </c>
    </row>
    <row r="12" spans="2:8" x14ac:dyDescent="0.2">
      <c r="B12" s="49"/>
      <c r="D12" s="42" t="s">
        <v>1</v>
      </c>
      <c r="E12" s="44">
        <f>AVERAGE(E3:E11)</f>
        <v>0.62537152091749126</v>
      </c>
    </row>
    <row r="13" spans="2:8" x14ac:dyDescent="0.2">
      <c r="B13" s="49"/>
      <c r="D13" s="42" t="s">
        <v>2</v>
      </c>
      <c r="E13" s="45">
        <f>STDEV(E3:E11)/8^0.5</f>
        <v>0.19721550316841477</v>
      </c>
    </row>
    <row r="14" spans="2:8" x14ac:dyDescent="0.2">
      <c r="B14" s="49"/>
    </row>
    <row r="15" spans="2:8" x14ac:dyDescent="0.2">
      <c r="B15" s="49"/>
      <c r="C15" s="39" t="s">
        <v>24</v>
      </c>
      <c r="D15" s="39" t="s">
        <v>23</v>
      </c>
      <c r="F15" s="39" t="s">
        <v>10</v>
      </c>
      <c r="G15" s="39" t="s">
        <v>11</v>
      </c>
      <c r="H15" s="39" t="s">
        <v>13</v>
      </c>
    </row>
    <row r="16" spans="2:8" customFormat="1" x14ac:dyDescent="0.2">
      <c r="B16" s="12">
        <v>2382</v>
      </c>
      <c r="C16" s="34">
        <v>4131000000000</v>
      </c>
      <c r="D16">
        <v>42911010952</v>
      </c>
      <c r="E16" s="41">
        <v>1.0387560143306707</v>
      </c>
      <c r="F16">
        <v>51</v>
      </c>
      <c r="G16">
        <v>8</v>
      </c>
      <c r="H16">
        <v>255</v>
      </c>
    </row>
    <row r="17" spans="2:8" customFormat="1" x14ac:dyDescent="0.2">
      <c r="B17" s="12">
        <v>2390</v>
      </c>
      <c r="C17" s="34">
        <v>5144000000000</v>
      </c>
      <c r="D17">
        <v>71142954488</v>
      </c>
      <c r="E17" s="41">
        <v>1.3830278866251944</v>
      </c>
      <c r="F17">
        <v>41</v>
      </c>
      <c r="G17">
        <v>8</v>
      </c>
      <c r="H17">
        <v>255</v>
      </c>
    </row>
    <row r="18" spans="2:8" customFormat="1" x14ac:dyDescent="0.2">
      <c r="B18" s="14">
        <v>2626</v>
      </c>
      <c r="C18" s="34">
        <v>3578000000000</v>
      </c>
      <c r="D18">
        <v>41582045868</v>
      </c>
      <c r="E18" s="41">
        <v>1.1621589119060927</v>
      </c>
      <c r="F18">
        <v>38</v>
      </c>
      <c r="G18">
        <v>8</v>
      </c>
      <c r="H18">
        <v>255</v>
      </c>
    </row>
    <row r="19" spans="2:8" customFormat="1" x14ac:dyDescent="0.2">
      <c r="B19" s="14">
        <v>2628</v>
      </c>
      <c r="C19" s="34">
        <v>2668000000000</v>
      </c>
      <c r="D19">
        <v>44045976424</v>
      </c>
      <c r="E19" s="41">
        <v>1.6508986665667167</v>
      </c>
      <c r="F19">
        <v>35</v>
      </c>
      <c r="G19">
        <v>8</v>
      </c>
      <c r="H19">
        <v>255</v>
      </c>
    </row>
    <row r="20" spans="2:8" customFormat="1" x14ac:dyDescent="0.2">
      <c r="B20" s="12" t="s">
        <v>4</v>
      </c>
      <c r="C20" s="34">
        <v>6065000000000</v>
      </c>
      <c r="D20">
        <v>86948277716</v>
      </c>
      <c r="E20" s="41">
        <v>1.4336072170816159</v>
      </c>
      <c r="F20">
        <v>40</v>
      </c>
      <c r="G20">
        <v>8</v>
      </c>
      <c r="H20">
        <v>255</v>
      </c>
    </row>
    <row r="21" spans="2:8" customFormat="1" x14ac:dyDescent="0.2">
      <c r="B21" s="12" t="s">
        <v>5</v>
      </c>
      <c r="C21" s="34">
        <v>4659000000000</v>
      </c>
      <c r="D21">
        <v>84197379992</v>
      </c>
      <c r="E21" s="41">
        <v>1.8071985402876154</v>
      </c>
      <c r="F21">
        <v>49</v>
      </c>
      <c r="G21">
        <v>8</v>
      </c>
      <c r="H21">
        <v>255</v>
      </c>
    </row>
    <row r="22" spans="2:8" customFormat="1" x14ac:dyDescent="0.2">
      <c r="B22" s="14" t="s">
        <v>12</v>
      </c>
      <c r="C22" s="34">
        <v>3039000000000</v>
      </c>
      <c r="D22">
        <v>83332026884</v>
      </c>
      <c r="E22" s="41">
        <v>2.7420870972030271</v>
      </c>
      <c r="F22">
        <v>43</v>
      </c>
      <c r="G22">
        <v>8</v>
      </c>
      <c r="H22">
        <v>255</v>
      </c>
    </row>
    <row r="23" spans="2:8" x14ac:dyDescent="0.2">
      <c r="D23" s="42" t="s">
        <v>1</v>
      </c>
      <c r="E23" s="43">
        <f>AVERAGE(E16:E22)</f>
        <v>1.6025334762858476</v>
      </c>
    </row>
    <row r="24" spans="2:8" x14ac:dyDescent="0.2">
      <c r="D24" s="42" t="s">
        <v>2</v>
      </c>
      <c r="E24" s="45">
        <f>STDEV(E16:E22)/7^0.5</f>
        <v>0.21443741475142267</v>
      </c>
    </row>
    <row r="25" spans="2:8" x14ac:dyDescent="0.2">
      <c r="D25" s="42" t="s">
        <v>25</v>
      </c>
      <c r="E25" s="46">
        <f>TTEST(E3:E11,E16:E22,2,2)</f>
        <v>5.1395980051582666E-3</v>
      </c>
    </row>
    <row r="27" spans="2:8" x14ac:dyDescent="0.2">
      <c r="B27" s="15"/>
      <c r="C27" s="40"/>
      <c r="D27" s="40"/>
      <c r="E27" s="41"/>
    </row>
    <row r="28" spans="2:8" x14ac:dyDescent="0.2">
      <c r="B28" s="15"/>
      <c r="C28" s="40"/>
      <c r="D28" s="40"/>
      <c r="E28" s="41"/>
    </row>
    <row r="29" spans="2:8" x14ac:dyDescent="0.2">
      <c r="B29" s="16"/>
      <c r="C29" s="40"/>
      <c r="D29" s="40"/>
      <c r="E29" s="41"/>
    </row>
    <row r="30" spans="2:8" x14ac:dyDescent="0.2">
      <c r="B30" s="14"/>
      <c r="C30" s="40"/>
      <c r="D30" s="40"/>
      <c r="E30" s="41"/>
    </row>
    <row r="31" spans="2:8" x14ac:dyDescent="0.2">
      <c r="B31" s="14"/>
      <c r="C31" s="40"/>
      <c r="D31" s="40"/>
      <c r="E31" s="41"/>
    </row>
    <row r="32" spans="2:8" x14ac:dyDescent="0.2">
      <c r="B32" s="17"/>
      <c r="C32" s="40"/>
      <c r="D32" s="40"/>
      <c r="E32" s="41"/>
    </row>
    <row r="33" spans="2:5" x14ac:dyDescent="0.2">
      <c r="B33" s="12"/>
      <c r="C33" s="40"/>
      <c r="D33" s="40"/>
      <c r="E33" s="41"/>
    </row>
    <row r="34" spans="2:5" x14ac:dyDescent="0.2">
      <c r="B34" s="16"/>
      <c r="C34" s="40"/>
      <c r="D34" s="40"/>
      <c r="E34" s="41"/>
    </row>
  </sheetData>
  <mergeCells count="1">
    <mergeCell ref="E3:E4"/>
  </mergeCells>
  <phoneticPr fontId="21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9"/>
  <sheetViews>
    <sheetView workbookViewId="0">
      <selection activeCell="J36" sqref="J36"/>
    </sheetView>
  </sheetViews>
  <sheetFormatPr baseColWidth="10" defaultColWidth="10.83203125" defaultRowHeight="16" x14ac:dyDescent="0.2"/>
  <cols>
    <col min="1" max="1" width="7.6640625" style="20" customWidth="1"/>
    <col min="2" max="2" width="6.6640625" style="20" customWidth="1"/>
    <col min="3" max="3" width="8.33203125" style="20" customWidth="1"/>
    <col min="4" max="4" width="10" style="20" customWidth="1"/>
    <col min="5" max="5" width="9.1640625" style="20" customWidth="1"/>
    <col min="6" max="6" width="11.33203125" style="20" customWidth="1"/>
    <col min="7" max="16384" width="10.83203125" style="20"/>
  </cols>
  <sheetData>
    <row r="1" spans="1:8" s="19" customFormat="1" x14ac:dyDescent="0.2">
      <c r="A1" s="20"/>
      <c r="B1" s="20"/>
      <c r="C1" s="20"/>
      <c r="D1" s="20"/>
      <c r="E1" s="20"/>
      <c r="F1" s="21" t="s">
        <v>22</v>
      </c>
      <c r="G1" s="20"/>
      <c r="H1" s="20"/>
    </row>
    <row r="2" spans="1:8" x14ac:dyDescent="0.2">
      <c r="A2" s="31" t="s">
        <v>18</v>
      </c>
      <c r="B2" s="31" t="s">
        <v>19</v>
      </c>
      <c r="C2" s="18" t="s">
        <v>14</v>
      </c>
      <c r="D2" s="18" t="s">
        <v>15</v>
      </c>
      <c r="E2" s="18" t="s">
        <v>16</v>
      </c>
      <c r="F2" s="32" t="s">
        <v>17</v>
      </c>
    </row>
    <row r="3" spans="1:8" x14ac:dyDescent="0.2">
      <c r="A3" s="24">
        <v>2388</v>
      </c>
      <c r="B3" s="20">
        <v>219</v>
      </c>
      <c r="C3" s="30">
        <v>36.750114822481301</v>
      </c>
      <c r="D3" s="30">
        <v>8.4232513951717927</v>
      </c>
      <c r="E3" s="30">
        <v>3.7475817911009917</v>
      </c>
      <c r="F3" s="23">
        <v>16.350463101284699</v>
      </c>
      <c r="H3" s="5"/>
    </row>
    <row r="4" spans="1:8" x14ac:dyDescent="0.2">
      <c r="A4" s="25">
        <v>2406</v>
      </c>
      <c r="B4" s="20">
        <v>147</v>
      </c>
      <c r="C4" s="23">
        <v>42.302391513257113</v>
      </c>
      <c r="D4" s="23">
        <v>18.090072466989728</v>
      </c>
      <c r="E4" s="23">
        <v>12.750614409520114</v>
      </c>
      <c r="F4" s="23">
        <v>29.816435714690815</v>
      </c>
    </row>
    <row r="5" spans="1:8" x14ac:dyDescent="0.2">
      <c r="A5" s="25">
        <v>2627</v>
      </c>
      <c r="B5" s="20">
        <v>94</v>
      </c>
      <c r="C5" s="23">
        <v>36.501328346468384</v>
      </c>
      <c r="D5" s="23">
        <v>21.834602312361785</v>
      </c>
      <c r="E5" s="23">
        <v>10.80773375078781</v>
      </c>
      <c r="F5" s="23">
        <v>18.06749821568161</v>
      </c>
    </row>
    <row r="6" spans="1:8" x14ac:dyDescent="0.2">
      <c r="A6" s="25">
        <v>2635</v>
      </c>
      <c r="B6" s="29">
        <v>114</v>
      </c>
      <c r="C6" s="27">
        <v>42.735169579957429</v>
      </c>
      <c r="D6" s="27">
        <v>30.869905992458989</v>
      </c>
      <c r="E6" s="27">
        <v>24.107394786534414</v>
      </c>
      <c r="F6" s="27">
        <v>33.373396232084374</v>
      </c>
    </row>
    <row r="7" spans="1:8" x14ac:dyDescent="0.2">
      <c r="B7" s="28" t="s">
        <v>20</v>
      </c>
      <c r="C7" s="23">
        <f>AVERAGE(C3:C6)</f>
        <v>39.572251065541053</v>
      </c>
      <c r="D7" s="23">
        <f t="shared" ref="D7:E7" si="0">AVERAGE(D3:D6)</f>
        <v>19.804458041745576</v>
      </c>
      <c r="E7" s="23">
        <f t="shared" si="0"/>
        <v>12.853331184485832</v>
      </c>
      <c r="F7" s="23">
        <f>AVERAGE(F3:F6)</f>
        <v>24.401948315935375</v>
      </c>
    </row>
    <row r="9" spans="1:8" x14ac:dyDescent="0.2">
      <c r="A9" s="22">
        <v>2382</v>
      </c>
      <c r="B9" s="20">
        <v>154</v>
      </c>
      <c r="C9" s="23">
        <v>34.334853813879398</v>
      </c>
      <c r="D9" s="23">
        <v>28.729661032672222</v>
      </c>
      <c r="E9" s="23">
        <v>8.3647900697065829</v>
      </c>
      <c r="F9" s="23">
        <v>9.9967710687762352</v>
      </c>
    </row>
    <row r="10" spans="1:8" x14ac:dyDescent="0.2">
      <c r="A10" s="22">
        <v>2390</v>
      </c>
      <c r="B10" s="20">
        <v>259</v>
      </c>
      <c r="C10" s="23">
        <v>37.711274723224278</v>
      </c>
      <c r="D10" s="23">
        <v>11.690664261724095</v>
      </c>
      <c r="E10" s="23">
        <v>5.2344309695242313</v>
      </c>
      <c r="F10" s="23">
        <v>16.885016958169849</v>
      </c>
    </row>
    <row r="11" spans="1:8" x14ac:dyDescent="0.2">
      <c r="A11" s="26">
        <v>2624</v>
      </c>
      <c r="B11" s="20">
        <v>130</v>
      </c>
      <c r="C11" s="23">
        <v>26.699674211248286</v>
      </c>
      <c r="D11" s="23">
        <v>21.11196844993141</v>
      </c>
      <c r="E11" s="23">
        <v>8.2296433063070307</v>
      </c>
      <c r="F11" s="23">
        <v>10.407783417935702</v>
      </c>
    </row>
    <row r="12" spans="1:8" x14ac:dyDescent="0.2">
      <c r="A12" s="26">
        <v>2628</v>
      </c>
      <c r="B12" s="29">
        <v>171</v>
      </c>
      <c r="C12" s="27">
        <v>29.431427031062086</v>
      </c>
      <c r="D12" s="27">
        <v>29.763198274789531</v>
      </c>
      <c r="E12" s="27">
        <v>15.105399616728665</v>
      </c>
      <c r="F12" s="27">
        <v>14.937019284360717</v>
      </c>
      <c r="H12" s="38"/>
    </row>
    <row r="13" spans="1:8" x14ac:dyDescent="0.2">
      <c r="C13" s="23"/>
      <c r="D13" s="23"/>
      <c r="E13" s="28" t="s">
        <v>20</v>
      </c>
      <c r="F13" s="23">
        <f>AVERAGE(F9:F12)</f>
        <v>13.056647682310626</v>
      </c>
    </row>
    <row r="14" spans="1:8" x14ac:dyDescent="0.2">
      <c r="C14" s="33"/>
      <c r="D14" s="23"/>
      <c r="E14" s="28" t="s">
        <v>21</v>
      </c>
      <c r="F14" s="33">
        <f>TTEST(F3:F6,F9:F12,2,2)</f>
        <v>4.7227117917953795E-2</v>
      </c>
    </row>
    <row r="150" spans="1:3" x14ac:dyDescent="0.2">
      <c r="A150" s="30" t="e">
        <f>#REF!/#REF!*100</f>
        <v>#REF!</v>
      </c>
      <c r="B150" s="30" t="e">
        <f>#REF!/#REF!*100</f>
        <v>#REF!</v>
      </c>
      <c r="C150" s="30" t="e">
        <f>#REF!/#REF!*100</f>
        <v>#REF!</v>
      </c>
    </row>
    <row r="151" spans="1:3" x14ac:dyDescent="0.2">
      <c r="A151" s="30" t="e">
        <f>#REF!/#REF!*100</f>
        <v>#REF!</v>
      </c>
      <c r="B151" s="30" t="e">
        <f>#REF!/#REF!*100</f>
        <v>#REF!</v>
      </c>
      <c r="C151" s="30" t="e">
        <f>#REF!/#REF!*100</f>
        <v>#REF!</v>
      </c>
    </row>
    <row r="152" spans="1:3" x14ac:dyDescent="0.2">
      <c r="A152" s="30" t="e">
        <f>#REF!/#REF!*100</f>
        <v>#REF!</v>
      </c>
      <c r="B152" s="30" t="e">
        <f>#REF!/#REF!*100</f>
        <v>#REF!</v>
      </c>
      <c r="C152" s="30" t="e">
        <f>#REF!/#REF!*100</f>
        <v>#REF!</v>
      </c>
    </row>
    <row r="153" spans="1:3" x14ac:dyDescent="0.2">
      <c r="A153" s="30" t="e">
        <f>#REF!/#REF!*100</f>
        <v>#REF!</v>
      </c>
      <c r="B153" s="30" t="e">
        <f>#REF!/#REF!*100</f>
        <v>#REF!</v>
      </c>
      <c r="C153" s="30" t="e">
        <f>#REF!/#REF!*100</f>
        <v>#REF!</v>
      </c>
    </row>
    <row r="154" spans="1:3" x14ac:dyDescent="0.2">
      <c r="A154" s="30" t="e">
        <f>#REF!/#REF!*100</f>
        <v>#REF!</v>
      </c>
      <c r="B154" s="30" t="e">
        <f>#REF!/#REF!*100</f>
        <v>#REF!</v>
      </c>
      <c r="C154" s="30" t="e">
        <f>#REF!/#REF!*100</f>
        <v>#REF!</v>
      </c>
    </row>
    <row r="155" spans="1:3" x14ac:dyDescent="0.2">
      <c r="A155" s="30" t="e">
        <f>#REF!/#REF!*100</f>
        <v>#REF!</v>
      </c>
      <c r="B155" s="30" t="e">
        <f>#REF!/#REF!*100</f>
        <v>#REF!</v>
      </c>
      <c r="C155" s="30" t="e">
        <f>#REF!/#REF!*100</f>
        <v>#REF!</v>
      </c>
    </row>
    <row r="156" spans="1:3" x14ac:dyDescent="0.2">
      <c r="A156" s="30" t="e">
        <f>#REF!/#REF!*100</f>
        <v>#REF!</v>
      </c>
      <c r="B156" s="30" t="e">
        <f>#REF!/#REF!*100</f>
        <v>#REF!</v>
      </c>
      <c r="C156" s="30" t="e">
        <f>#REF!/#REF!*100</f>
        <v>#REF!</v>
      </c>
    </row>
    <row r="157" spans="1:3" x14ac:dyDescent="0.2">
      <c r="A157" s="30" t="e">
        <f>#REF!/#REF!*100</f>
        <v>#REF!</v>
      </c>
      <c r="B157" s="30" t="e">
        <f>#REF!/#REF!*100</f>
        <v>#REF!</v>
      </c>
      <c r="C157" s="30" t="e">
        <f>#REF!/#REF!*100</f>
        <v>#REF!</v>
      </c>
    </row>
    <row r="158" spans="1:3" x14ac:dyDescent="0.2">
      <c r="A158" s="30" t="e">
        <f>#REF!/#REF!*100</f>
        <v>#REF!</v>
      </c>
      <c r="B158" s="30" t="e">
        <f>#REF!/#REF!*100</f>
        <v>#REF!</v>
      </c>
      <c r="C158" s="30" t="e">
        <f>#REF!/#REF!*100</f>
        <v>#REF!</v>
      </c>
    </row>
    <row r="159" spans="1:3" x14ac:dyDescent="0.2">
      <c r="A159" s="30" t="e">
        <f>#REF!/#REF!*100</f>
        <v>#REF!</v>
      </c>
      <c r="B159" s="30" t="e">
        <f>#REF!/#REF!*100</f>
        <v>#REF!</v>
      </c>
      <c r="C159" s="30" t="e">
        <f>#REF!/#REF!*100</f>
        <v>#REF!</v>
      </c>
    </row>
    <row r="160" spans="1:3" x14ac:dyDescent="0.2">
      <c r="A160" s="30" t="e">
        <f>#REF!/#REF!*100</f>
        <v>#REF!</v>
      </c>
      <c r="B160" s="30" t="e">
        <f>#REF!/#REF!*100</f>
        <v>#REF!</v>
      </c>
      <c r="C160" s="30" t="e">
        <f>#REF!/#REF!*100</f>
        <v>#REF!</v>
      </c>
    </row>
    <row r="161" spans="1:3" x14ac:dyDescent="0.2">
      <c r="A161" s="30" t="e">
        <f>#REF!/#REF!*100</f>
        <v>#REF!</v>
      </c>
      <c r="B161" s="30" t="e">
        <f>#REF!/#REF!*100</f>
        <v>#REF!</v>
      </c>
      <c r="C161" s="30" t="e">
        <f>#REF!/#REF!*100</f>
        <v>#REF!</v>
      </c>
    </row>
    <row r="162" spans="1:3" x14ac:dyDescent="0.2">
      <c r="A162" s="30" t="e">
        <f>#REF!/#REF!*100</f>
        <v>#REF!</v>
      </c>
      <c r="B162" s="30" t="e">
        <f>#REF!/#REF!*100</f>
        <v>#REF!</v>
      </c>
      <c r="C162" s="30" t="e">
        <f>#REF!/#REF!*100</f>
        <v>#REF!</v>
      </c>
    </row>
    <row r="163" spans="1:3" x14ac:dyDescent="0.2">
      <c r="A163" s="30" t="e">
        <f>#REF!/#REF!*100</f>
        <v>#REF!</v>
      </c>
      <c r="B163" s="30" t="e">
        <f>#REF!/#REF!*100</f>
        <v>#REF!</v>
      </c>
      <c r="C163" s="30" t="e">
        <f>#REF!/#REF!*100</f>
        <v>#REF!</v>
      </c>
    </row>
    <row r="164" spans="1:3" x14ac:dyDescent="0.2">
      <c r="A164" s="30" t="e">
        <f>#REF!/#REF!*100</f>
        <v>#REF!</v>
      </c>
      <c r="B164" s="30" t="e">
        <f>#REF!/#REF!*100</f>
        <v>#REF!</v>
      </c>
      <c r="C164" s="30" t="e">
        <f>#REF!/#REF!*100</f>
        <v>#REF!</v>
      </c>
    </row>
    <row r="165" spans="1:3" x14ac:dyDescent="0.2">
      <c r="A165" s="30" t="e">
        <f>#REF!/#REF!*100</f>
        <v>#REF!</v>
      </c>
      <c r="B165" s="30" t="e">
        <f>#REF!/#REF!*100</f>
        <v>#REF!</v>
      </c>
      <c r="C165" s="30" t="e">
        <f>#REF!/#REF!*100</f>
        <v>#REF!</v>
      </c>
    </row>
    <row r="166" spans="1:3" x14ac:dyDescent="0.2">
      <c r="A166" s="30" t="e">
        <f>#REF!/#REF!*100</f>
        <v>#REF!</v>
      </c>
      <c r="B166" s="30" t="e">
        <f>#REF!/#REF!*100</f>
        <v>#REF!</v>
      </c>
      <c r="C166" s="30" t="e">
        <f>#REF!/#REF!*100</f>
        <v>#REF!</v>
      </c>
    </row>
    <row r="167" spans="1:3" x14ac:dyDescent="0.2">
      <c r="A167" s="30" t="e">
        <f>#REF!/#REF!*100</f>
        <v>#REF!</v>
      </c>
      <c r="B167" s="30" t="e">
        <f>#REF!/#REF!*100</f>
        <v>#REF!</v>
      </c>
      <c r="C167" s="30" t="e">
        <f>#REF!/#REF!*100</f>
        <v>#REF!</v>
      </c>
    </row>
    <row r="168" spans="1:3" x14ac:dyDescent="0.2">
      <c r="A168" s="30" t="e">
        <f>#REF!/#REF!*100</f>
        <v>#REF!</v>
      </c>
      <c r="B168" s="30" t="e">
        <f>#REF!/#REF!*100</f>
        <v>#REF!</v>
      </c>
      <c r="C168" s="30" t="e">
        <f>#REF!/#REF!*100</f>
        <v>#REF!</v>
      </c>
    </row>
    <row r="169" spans="1:3" x14ac:dyDescent="0.2">
      <c r="A169" s="30" t="e">
        <f>#REF!/#REF!*100</f>
        <v>#REF!</v>
      </c>
      <c r="B169" s="30" t="e">
        <f>#REF!/#REF!*100</f>
        <v>#REF!</v>
      </c>
      <c r="C169" s="30" t="e">
        <f>#REF!/#REF!*100</f>
        <v>#REF!</v>
      </c>
    </row>
    <row r="170" spans="1:3" x14ac:dyDescent="0.2">
      <c r="A170" s="30" t="e">
        <f>#REF!/#REF!*100</f>
        <v>#REF!</v>
      </c>
      <c r="B170" s="30" t="e">
        <f>#REF!/#REF!*100</f>
        <v>#REF!</v>
      </c>
      <c r="C170" s="30" t="e">
        <f>#REF!/#REF!*100</f>
        <v>#REF!</v>
      </c>
    </row>
    <row r="171" spans="1:3" x14ac:dyDescent="0.2">
      <c r="A171" s="30" t="e">
        <f>#REF!/#REF!*100</f>
        <v>#REF!</v>
      </c>
      <c r="B171" s="30" t="e">
        <f>#REF!/#REF!*100</f>
        <v>#REF!</v>
      </c>
      <c r="C171" s="30" t="e">
        <f>#REF!/#REF!*100</f>
        <v>#REF!</v>
      </c>
    </row>
    <row r="172" spans="1:3" x14ac:dyDescent="0.2">
      <c r="A172" s="30" t="e">
        <f>#REF!/#REF!*100</f>
        <v>#REF!</v>
      </c>
      <c r="B172" s="30" t="e">
        <f>#REF!/#REF!*100</f>
        <v>#REF!</v>
      </c>
      <c r="C172" s="30" t="e">
        <f>#REF!/#REF!*100</f>
        <v>#REF!</v>
      </c>
    </row>
    <row r="173" spans="1:3" x14ac:dyDescent="0.2">
      <c r="A173" s="30" t="e">
        <f>#REF!/#REF!*100</f>
        <v>#REF!</v>
      </c>
      <c r="B173" s="30" t="e">
        <f>#REF!/#REF!*100</f>
        <v>#REF!</v>
      </c>
      <c r="C173" s="30" t="e">
        <f>#REF!/#REF!*100</f>
        <v>#REF!</v>
      </c>
    </row>
    <row r="174" spans="1:3" x14ac:dyDescent="0.2">
      <c r="A174" s="30" t="e">
        <f>#REF!/#REF!*100</f>
        <v>#REF!</v>
      </c>
      <c r="B174" s="30" t="e">
        <f>#REF!/#REF!*100</f>
        <v>#REF!</v>
      </c>
      <c r="C174" s="30" t="e">
        <f>#REF!/#REF!*100</f>
        <v>#REF!</v>
      </c>
    </row>
    <row r="175" spans="1:3" x14ac:dyDescent="0.2">
      <c r="A175" s="30" t="e">
        <f>#REF!/#REF!*100</f>
        <v>#REF!</v>
      </c>
      <c r="B175" s="30" t="e">
        <f>#REF!/#REF!*100</f>
        <v>#REF!</v>
      </c>
      <c r="C175" s="30" t="e">
        <f>#REF!/#REF!*100</f>
        <v>#REF!</v>
      </c>
    </row>
    <row r="176" spans="1:3" x14ac:dyDescent="0.2">
      <c r="A176" s="30" t="e">
        <f>#REF!/#REF!*100</f>
        <v>#REF!</v>
      </c>
      <c r="B176" s="30" t="e">
        <f>#REF!/#REF!*100</f>
        <v>#REF!</v>
      </c>
      <c r="C176" s="30" t="e">
        <f>#REF!/#REF!*100</f>
        <v>#REF!</v>
      </c>
    </row>
    <row r="177" spans="1:3" x14ac:dyDescent="0.2">
      <c r="A177" s="30" t="e">
        <f>#REF!/#REF!*100</f>
        <v>#REF!</v>
      </c>
      <c r="B177" s="30" t="e">
        <f>#REF!/#REF!*100</f>
        <v>#REF!</v>
      </c>
      <c r="C177" s="30" t="e">
        <f>#REF!/#REF!*100</f>
        <v>#REF!</v>
      </c>
    </row>
    <row r="178" spans="1:3" x14ac:dyDescent="0.2">
      <c r="A178" s="30" t="e">
        <f>#REF!/#REF!*100</f>
        <v>#REF!</v>
      </c>
      <c r="B178" s="30" t="e">
        <f>#REF!/#REF!*100</f>
        <v>#REF!</v>
      </c>
      <c r="C178" s="30" t="e">
        <f>#REF!/#REF!*100</f>
        <v>#REF!</v>
      </c>
    </row>
    <row r="179" spans="1:3" x14ac:dyDescent="0.2">
      <c r="A179" s="30" t="e">
        <f>#REF!/#REF!*100</f>
        <v>#REF!</v>
      </c>
      <c r="B179" s="30" t="e">
        <f>#REF!/#REF!*100</f>
        <v>#REF!</v>
      </c>
      <c r="C179" s="30" t="e">
        <f>#REF!/#REF!*100</f>
        <v>#REF!</v>
      </c>
    </row>
    <row r="180" spans="1:3" x14ac:dyDescent="0.2">
      <c r="A180" s="30" t="e">
        <f>#REF!/#REF!*100</f>
        <v>#REF!</v>
      </c>
      <c r="B180" s="30" t="e">
        <f>#REF!/#REF!*100</f>
        <v>#REF!</v>
      </c>
      <c r="C180" s="30" t="e">
        <f>#REF!/#REF!*100</f>
        <v>#REF!</v>
      </c>
    </row>
    <row r="181" spans="1:3" x14ac:dyDescent="0.2">
      <c r="A181" s="30" t="e">
        <f>#REF!/#REF!*100</f>
        <v>#REF!</v>
      </c>
      <c r="B181" s="30" t="e">
        <f>#REF!/#REF!*100</f>
        <v>#REF!</v>
      </c>
      <c r="C181" s="30" t="e">
        <f>#REF!/#REF!*100</f>
        <v>#REF!</v>
      </c>
    </row>
    <row r="182" spans="1:3" x14ac:dyDescent="0.2">
      <c r="A182" s="30" t="e">
        <f>#REF!/#REF!*100</f>
        <v>#REF!</v>
      </c>
      <c r="B182" s="30" t="e">
        <f>#REF!/#REF!*100</f>
        <v>#REF!</v>
      </c>
      <c r="C182" s="30" t="e">
        <f>#REF!/#REF!*100</f>
        <v>#REF!</v>
      </c>
    </row>
    <row r="183" spans="1:3" x14ac:dyDescent="0.2">
      <c r="A183" s="30" t="e">
        <f>#REF!/#REF!*100</f>
        <v>#REF!</v>
      </c>
      <c r="B183" s="30" t="e">
        <f>#REF!/#REF!*100</f>
        <v>#REF!</v>
      </c>
      <c r="C183" s="30" t="e">
        <f>#REF!/#REF!*100</f>
        <v>#REF!</v>
      </c>
    </row>
    <row r="184" spans="1:3" x14ac:dyDescent="0.2">
      <c r="A184" s="30" t="e">
        <f>#REF!/#REF!*100</f>
        <v>#REF!</v>
      </c>
      <c r="B184" s="30" t="e">
        <f>#REF!/#REF!*100</f>
        <v>#REF!</v>
      </c>
      <c r="C184" s="30" t="e">
        <f>#REF!/#REF!*100</f>
        <v>#REF!</v>
      </c>
    </row>
    <row r="185" spans="1:3" x14ac:dyDescent="0.2">
      <c r="A185" s="30" t="e">
        <f>#REF!/#REF!*100</f>
        <v>#REF!</v>
      </c>
      <c r="B185" s="30" t="e">
        <f>#REF!/#REF!*100</f>
        <v>#REF!</v>
      </c>
      <c r="C185" s="30" t="e">
        <f>#REF!/#REF!*100</f>
        <v>#REF!</v>
      </c>
    </row>
    <row r="186" spans="1:3" x14ac:dyDescent="0.2">
      <c r="A186" s="30" t="e">
        <f>#REF!/#REF!*100</f>
        <v>#REF!</v>
      </c>
      <c r="B186" s="30" t="e">
        <f>#REF!/#REF!*100</f>
        <v>#REF!</v>
      </c>
      <c r="C186" s="30" t="e">
        <f>#REF!/#REF!*100</f>
        <v>#REF!</v>
      </c>
    </row>
    <row r="187" spans="1:3" x14ac:dyDescent="0.2">
      <c r="A187" s="30" t="e">
        <f>#REF!/#REF!*100</f>
        <v>#REF!</v>
      </c>
      <c r="B187" s="30" t="e">
        <f>#REF!/#REF!*100</f>
        <v>#REF!</v>
      </c>
      <c r="C187" s="30" t="e">
        <f>#REF!/#REF!*100</f>
        <v>#REF!</v>
      </c>
    </row>
    <row r="188" spans="1:3" x14ac:dyDescent="0.2">
      <c r="A188" s="30" t="e">
        <f>#REF!/#REF!*100</f>
        <v>#REF!</v>
      </c>
      <c r="B188" s="30" t="e">
        <f>#REF!/#REF!*100</f>
        <v>#REF!</v>
      </c>
      <c r="C188" s="30" t="e">
        <f>#REF!/#REF!*100</f>
        <v>#REF!</v>
      </c>
    </row>
    <row r="189" spans="1:3" x14ac:dyDescent="0.2">
      <c r="A189" s="30" t="e">
        <f>#REF!/#REF!*100</f>
        <v>#REF!</v>
      </c>
      <c r="B189" s="30" t="e">
        <f>#REF!/#REF!*100</f>
        <v>#REF!</v>
      </c>
      <c r="C189" s="30" t="e">
        <f>#REF!/#REF!*100</f>
        <v>#REF!</v>
      </c>
    </row>
    <row r="190" spans="1:3" x14ac:dyDescent="0.2">
      <c r="A190" s="30" t="e">
        <f>#REF!/#REF!*100</f>
        <v>#REF!</v>
      </c>
      <c r="B190" s="30" t="e">
        <f>#REF!/#REF!*100</f>
        <v>#REF!</v>
      </c>
      <c r="C190" s="30" t="e">
        <f>#REF!/#REF!*100</f>
        <v>#REF!</v>
      </c>
    </row>
    <row r="191" spans="1:3" x14ac:dyDescent="0.2">
      <c r="A191" s="30" t="e">
        <f>#REF!/#REF!*100</f>
        <v>#REF!</v>
      </c>
      <c r="B191" s="30" t="e">
        <f>#REF!/#REF!*100</f>
        <v>#REF!</v>
      </c>
      <c r="C191" s="30" t="e">
        <f>#REF!/#REF!*100</f>
        <v>#REF!</v>
      </c>
    </row>
    <row r="192" spans="1:3" x14ac:dyDescent="0.2">
      <c r="A192" s="30" t="e">
        <f>#REF!/#REF!*100</f>
        <v>#REF!</v>
      </c>
      <c r="B192" s="30" t="e">
        <f>#REF!/#REF!*100</f>
        <v>#REF!</v>
      </c>
      <c r="C192" s="30" t="e">
        <f>#REF!/#REF!*100</f>
        <v>#REF!</v>
      </c>
    </row>
    <row r="193" spans="1:3" x14ac:dyDescent="0.2">
      <c r="A193" s="30" t="e">
        <f>#REF!/#REF!*100</f>
        <v>#REF!</v>
      </c>
      <c r="B193" s="30" t="e">
        <f>#REF!/#REF!*100</f>
        <v>#REF!</v>
      </c>
      <c r="C193" s="30" t="e">
        <f>#REF!/#REF!*100</f>
        <v>#REF!</v>
      </c>
    </row>
    <row r="194" spans="1:3" x14ac:dyDescent="0.2">
      <c r="A194" s="30" t="e">
        <f>#REF!/#REF!*100</f>
        <v>#REF!</v>
      </c>
      <c r="B194" s="30" t="e">
        <f>#REF!/#REF!*100</f>
        <v>#REF!</v>
      </c>
      <c r="C194" s="30" t="e">
        <f>#REF!/#REF!*100</f>
        <v>#REF!</v>
      </c>
    </row>
    <row r="195" spans="1:3" x14ac:dyDescent="0.2">
      <c r="A195" s="30" t="e">
        <f>#REF!/#REF!*100</f>
        <v>#REF!</v>
      </c>
      <c r="B195" s="30" t="e">
        <f>#REF!/#REF!*100</f>
        <v>#REF!</v>
      </c>
      <c r="C195" s="30" t="e">
        <f>#REF!/#REF!*100</f>
        <v>#REF!</v>
      </c>
    </row>
    <row r="196" spans="1:3" x14ac:dyDescent="0.2">
      <c r="A196" s="30" t="e">
        <f>#REF!/#REF!*100</f>
        <v>#REF!</v>
      </c>
      <c r="B196" s="30" t="e">
        <f>#REF!/#REF!*100</f>
        <v>#REF!</v>
      </c>
      <c r="C196" s="30" t="e">
        <f>#REF!/#REF!*100</f>
        <v>#REF!</v>
      </c>
    </row>
    <row r="197" spans="1:3" x14ac:dyDescent="0.2">
      <c r="A197" s="30" t="e">
        <f>#REF!/#REF!*100</f>
        <v>#REF!</v>
      </c>
      <c r="B197" s="30" t="e">
        <f>#REF!/#REF!*100</f>
        <v>#REF!</v>
      </c>
      <c r="C197" s="30" t="e">
        <f>#REF!/#REF!*100</f>
        <v>#REF!</v>
      </c>
    </row>
    <row r="198" spans="1:3" x14ac:dyDescent="0.2">
      <c r="A198" s="30" t="e">
        <f>#REF!/#REF!*100</f>
        <v>#REF!</v>
      </c>
      <c r="B198" s="30" t="e">
        <f>#REF!/#REF!*100</f>
        <v>#REF!</v>
      </c>
      <c r="C198" s="30" t="e">
        <f>#REF!/#REF!*100</f>
        <v>#REF!</v>
      </c>
    </row>
    <row r="199" spans="1:3" x14ac:dyDescent="0.2">
      <c r="A199" s="30" t="e">
        <f>#REF!/#REF!*100</f>
        <v>#REF!</v>
      </c>
      <c r="B199" s="30" t="e">
        <f>#REF!/#REF!*100</f>
        <v>#REF!</v>
      </c>
      <c r="C199" s="30" t="e">
        <f>#REF!/#REF!*100</f>
        <v>#REF!</v>
      </c>
    </row>
    <row r="200" spans="1:3" x14ac:dyDescent="0.2">
      <c r="A200" s="30" t="e">
        <f>#REF!/#REF!*100</f>
        <v>#REF!</v>
      </c>
      <c r="B200" s="30" t="e">
        <f>#REF!/#REF!*100</f>
        <v>#REF!</v>
      </c>
      <c r="C200" s="30" t="e">
        <f>#REF!/#REF!*100</f>
        <v>#REF!</v>
      </c>
    </row>
    <row r="201" spans="1:3" x14ac:dyDescent="0.2">
      <c r="A201" s="30" t="e">
        <f>#REF!/#REF!*100</f>
        <v>#REF!</v>
      </c>
      <c r="B201" s="30" t="e">
        <f>#REF!/#REF!*100</f>
        <v>#REF!</v>
      </c>
      <c r="C201" s="30" t="e">
        <f>#REF!/#REF!*100</f>
        <v>#REF!</v>
      </c>
    </row>
    <row r="202" spans="1:3" x14ac:dyDescent="0.2">
      <c r="A202" s="30" t="e">
        <f>#REF!/#REF!*100</f>
        <v>#REF!</v>
      </c>
      <c r="B202" s="30" t="e">
        <f>#REF!/#REF!*100</f>
        <v>#REF!</v>
      </c>
      <c r="C202" s="30" t="e">
        <f>#REF!/#REF!*100</f>
        <v>#REF!</v>
      </c>
    </row>
    <row r="203" spans="1:3" x14ac:dyDescent="0.2">
      <c r="A203" s="30" t="e">
        <f>#REF!/#REF!*100</f>
        <v>#REF!</v>
      </c>
      <c r="B203" s="30" t="e">
        <f>#REF!/#REF!*100</f>
        <v>#REF!</v>
      </c>
      <c r="C203" s="30" t="e">
        <f>#REF!/#REF!*100</f>
        <v>#REF!</v>
      </c>
    </row>
    <row r="204" spans="1:3" x14ac:dyDescent="0.2">
      <c r="A204" s="30" t="e">
        <f>#REF!/#REF!*100</f>
        <v>#REF!</v>
      </c>
      <c r="B204" s="30" t="e">
        <f>#REF!/#REF!*100</f>
        <v>#REF!</v>
      </c>
      <c r="C204" s="30" t="e">
        <f>#REF!/#REF!*100</f>
        <v>#REF!</v>
      </c>
    </row>
    <row r="205" spans="1:3" x14ac:dyDescent="0.2">
      <c r="A205" s="30" t="e">
        <f>#REF!/#REF!*100</f>
        <v>#REF!</v>
      </c>
      <c r="B205" s="30" t="e">
        <f>#REF!/#REF!*100</f>
        <v>#REF!</v>
      </c>
      <c r="C205" s="30" t="e">
        <f>#REF!/#REF!*100</f>
        <v>#REF!</v>
      </c>
    </row>
    <row r="206" spans="1:3" x14ac:dyDescent="0.2">
      <c r="A206" s="30" t="e">
        <f>#REF!/#REF!*100</f>
        <v>#REF!</v>
      </c>
      <c r="B206" s="30" t="e">
        <f>#REF!/#REF!*100</f>
        <v>#REF!</v>
      </c>
      <c r="C206" s="30" t="e">
        <f>#REF!/#REF!*100</f>
        <v>#REF!</v>
      </c>
    </row>
    <row r="207" spans="1:3" x14ac:dyDescent="0.2">
      <c r="A207" s="30" t="e">
        <f>#REF!/#REF!*100</f>
        <v>#REF!</v>
      </c>
      <c r="B207" s="30" t="e">
        <f>#REF!/#REF!*100</f>
        <v>#REF!</v>
      </c>
      <c r="C207" s="30" t="e">
        <f>#REF!/#REF!*100</f>
        <v>#REF!</v>
      </c>
    </row>
    <row r="208" spans="1:3" x14ac:dyDescent="0.2">
      <c r="A208" s="30" t="e">
        <f>#REF!/#REF!*100</f>
        <v>#REF!</v>
      </c>
      <c r="B208" s="30" t="e">
        <f>#REF!/#REF!*100</f>
        <v>#REF!</v>
      </c>
      <c r="C208" s="30" t="e">
        <f>#REF!/#REF!*100</f>
        <v>#REF!</v>
      </c>
    </row>
    <row r="209" spans="1:3" x14ac:dyDescent="0.2">
      <c r="A209" s="30" t="e">
        <f>#REF!/#REF!*100</f>
        <v>#REF!</v>
      </c>
      <c r="B209" s="30" t="e">
        <f>#REF!/#REF!*100</f>
        <v>#REF!</v>
      </c>
      <c r="C209" s="30" t="e">
        <f>#REF!/#REF!*100</f>
        <v>#REF!</v>
      </c>
    </row>
    <row r="210" spans="1:3" x14ac:dyDescent="0.2">
      <c r="A210" s="30" t="e">
        <f>#REF!/#REF!*100</f>
        <v>#REF!</v>
      </c>
      <c r="B210" s="30" t="e">
        <f>#REF!/#REF!*100</f>
        <v>#REF!</v>
      </c>
      <c r="C210" s="30" t="e">
        <f>#REF!/#REF!*100</f>
        <v>#REF!</v>
      </c>
    </row>
    <row r="211" spans="1:3" x14ac:dyDescent="0.2">
      <c r="A211" s="30" t="e">
        <f>#REF!/#REF!*100</f>
        <v>#REF!</v>
      </c>
      <c r="B211" s="30" t="e">
        <f>#REF!/#REF!*100</f>
        <v>#REF!</v>
      </c>
      <c r="C211" s="30" t="e">
        <f>#REF!/#REF!*100</f>
        <v>#REF!</v>
      </c>
    </row>
    <row r="212" spans="1:3" x14ac:dyDescent="0.2">
      <c r="A212" s="30" t="e">
        <f>#REF!/#REF!*100</f>
        <v>#REF!</v>
      </c>
      <c r="B212" s="30" t="e">
        <f>#REF!/#REF!*100</f>
        <v>#REF!</v>
      </c>
      <c r="C212" s="30" t="e">
        <f>#REF!/#REF!*100</f>
        <v>#REF!</v>
      </c>
    </row>
    <row r="213" spans="1:3" x14ac:dyDescent="0.2">
      <c r="A213" s="30" t="e">
        <f>#REF!/#REF!*100</f>
        <v>#REF!</v>
      </c>
      <c r="B213" s="30" t="e">
        <f>#REF!/#REF!*100</f>
        <v>#REF!</v>
      </c>
      <c r="C213" s="30" t="e">
        <f>#REF!/#REF!*100</f>
        <v>#REF!</v>
      </c>
    </row>
    <row r="214" spans="1:3" x14ac:dyDescent="0.2">
      <c r="A214" s="30" t="e">
        <f>#REF!/#REF!*100</f>
        <v>#REF!</v>
      </c>
      <c r="B214" s="30" t="e">
        <f>#REF!/#REF!*100</f>
        <v>#REF!</v>
      </c>
      <c r="C214" s="30" t="e">
        <f>#REF!/#REF!*100</f>
        <v>#REF!</v>
      </c>
    </row>
    <row r="215" spans="1:3" x14ac:dyDescent="0.2">
      <c r="A215" s="30" t="e">
        <f>#REF!/#REF!*100</f>
        <v>#REF!</v>
      </c>
      <c r="B215" s="30" t="e">
        <f>#REF!/#REF!*100</f>
        <v>#REF!</v>
      </c>
      <c r="C215" s="30" t="e">
        <f>#REF!/#REF!*100</f>
        <v>#REF!</v>
      </c>
    </row>
    <row r="216" spans="1:3" x14ac:dyDescent="0.2">
      <c r="A216" s="30" t="e">
        <f>#REF!/#REF!*100</f>
        <v>#REF!</v>
      </c>
      <c r="B216" s="30" t="e">
        <f>#REF!/#REF!*100</f>
        <v>#REF!</v>
      </c>
      <c r="C216" s="30" t="e">
        <f>#REF!/#REF!*100</f>
        <v>#REF!</v>
      </c>
    </row>
    <row r="217" spans="1:3" x14ac:dyDescent="0.2">
      <c r="A217" s="30" t="e">
        <f>#REF!/#REF!*100</f>
        <v>#REF!</v>
      </c>
      <c r="B217" s="30" t="e">
        <f>#REF!/#REF!*100</f>
        <v>#REF!</v>
      </c>
      <c r="C217" s="30" t="e">
        <f>#REF!/#REF!*100</f>
        <v>#REF!</v>
      </c>
    </row>
    <row r="218" spans="1:3" x14ac:dyDescent="0.2">
      <c r="A218" s="30" t="e">
        <f>#REF!/#REF!*100</f>
        <v>#REF!</v>
      </c>
      <c r="B218" s="30" t="e">
        <f>#REF!/#REF!*100</f>
        <v>#REF!</v>
      </c>
      <c r="C218" s="30" t="e">
        <f>#REF!/#REF!*100</f>
        <v>#REF!</v>
      </c>
    </row>
    <row r="219" spans="1:3" x14ac:dyDescent="0.2">
      <c r="A219" s="30" t="e">
        <f>#REF!/#REF!*100</f>
        <v>#REF!</v>
      </c>
      <c r="B219" s="30" t="e">
        <f>#REF!/#REF!*100</f>
        <v>#REF!</v>
      </c>
      <c r="C219" s="30" t="e">
        <f>#REF!/#REF!*100</f>
        <v>#REF!</v>
      </c>
    </row>
    <row r="220" spans="1:3" x14ac:dyDescent="0.2">
      <c r="A220" s="30" t="e">
        <f>#REF!/#REF!*100</f>
        <v>#REF!</v>
      </c>
      <c r="B220" s="30" t="e">
        <f>#REF!/#REF!*100</f>
        <v>#REF!</v>
      </c>
      <c r="C220" s="30" t="e">
        <f>#REF!/#REF!*100</f>
        <v>#REF!</v>
      </c>
    </row>
    <row r="221" spans="1:3" x14ac:dyDescent="0.2">
      <c r="A221" s="30" t="e">
        <f>#REF!/#REF!*100</f>
        <v>#REF!</v>
      </c>
      <c r="B221" s="30" t="e">
        <f>#REF!/#REF!*100</f>
        <v>#REF!</v>
      </c>
      <c r="C221" s="30" t="e">
        <f>#REF!/#REF!*100</f>
        <v>#REF!</v>
      </c>
    </row>
    <row r="222" spans="1:3" x14ac:dyDescent="0.2">
      <c r="A222" s="30" t="e">
        <f>#REF!/#REF!*100</f>
        <v>#REF!</v>
      </c>
      <c r="B222" s="30" t="e">
        <f>#REF!/#REF!*100</f>
        <v>#REF!</v>
      </c>
      <c r="C222" s="30" t="e">
        <f>#REF!/#REF!*100</f>
        <v>#REF!</v>
      </c>
    </row>
    <row r="223" spans="1:3" x14ac:dyDescent="0.2">
      <c r="A223" s="30" t="e">
        <f>#REF!/#REF!*100</f>
        <v>#REF!</v>
      </c>
      <c r="B223" s="30" t="e">
        <f>#REF!/#REF!*100</f>
        <v>#REF!</v>
      </c>
      <c r="C223" s="30" t="e">
        <f>#REF!/#REF!*100</f>
        <v>#REF!</v>
      </c>
    </row>
    <row r="224" spans="1:3" x14ac:dyDescent="0.2">
      <c r="A224" s="30" t="e">
        <f>#REF!/#REF!*100</f>
        <v>#REF!</v>
      </c>
      <c r="B224" s="30" t="e">
        <f>#REF!/#REF!*100</f>
        <v>#REF!</v>
      </c>
      <c r="C224" s="30" t="e">
        <f>#REF!/#REF!*100</f>
        <v>#REF!</v>
      </c>
    </row>
    <row r="225" spans="1:3" x14ac:dyDescent="0.2">
      <c r="A225" s="30" t="e">
        <f>#REF!/#REF!*100</f>
        <v>#REF!</v>
      </c>
      <c r="B225" s="30" t="e">
        <f>#REF!/#REF!*100</f>
        <v>#REF!</v>
      </c>
      <c r="C225" s="30" t="e">
        <f>#REF!/#REF!*100</f>
        <v>#REF!</v>
      </c>
    </row>
    <row r="226" spans="1:3" x14ac:dyDescent="0.2">
      <c r="A226" s="30" t="e">
        <f>#REF!/#REF!*100</f>
        <v>#REF!</v>
      </c>
      <c r="B226" s="30" t="e">
        <f>#REF!/#REF!*100</f>
        <v>#REF!</v>
      </c>
      <c r="C226" s="30" t="e">
        <f>#REF!/#REF!*100</f>
        <v>#REF!</v>
      </c>
    </row>
    <row r="227" spans="1:3" x14ac:dyDescent="0.2">
      <c r="A227" s="30" t="e">
        <f>#REF!/#REF!*100</f>
        <v>#REF!</v>
      </c>
      <c r="B227" s="30" t="e">
        <f>#REF!/#REF!*100</f>
        <v>#REF!</v>
      </c>
      <c r="C227" s="30" t="e">
        <f>#REF!/#REF!*100</f>
        <v>#REF!</v>
      </c>
    </row>
    <row r="228" spans="1:3" x14ac:dyDescent="0.2">
      <c r="A228" s="30" t="e">
        <f>#REF!/#REF!*100</f>
        <v>#REF!</v>
      </c>
      <c r="B228" s="30" t="e">
        <f>#REF!/#REF!*100</f>
        <v>#REF!</v>
      </c>
      <c r="C228" s="30" t="e">
        <f>#REF!/#REF!*100</f>
        <v>#REF!</v>
      </c>
    </row>
    <row r="229" spans="1:3" x14ac:dyDescent="0.2">
      <c r="A229" s="30" t="e">
        <f>#REF!/#REF!*100</f>
        <v>#REF!</v>
      </c>
      <c r="B229" s="30" t="e">
        <f>#REF!/#REF!*100</f>
        <v>#REF!</v>
      </c>
      <c r="C229" s="30" t="e">
        <f>#REF!/#REF!*100</f>
        <v>#REF!</v>
      </c>
    </row>
    <row r="230" spans="1:3" x14ac:dyDescent="0.2">
      <c r="A230" s="30" t="e">
        <f>#REF!/#REF!*100</f>
        <v>#REF!</v>
      </c>
      <c r="B230" s="30" t="e">
        <f>#REF!/#REF!*100</f>
        <v>#REF!</v>
      </c>
      <c r="C230" s="30" t="e">
        <f>#REF!/#REF!*100</f>
        <v>#REF!</v>
      </c>
    </row>
    <row r="231" spans="1:3" x14ac:dyDescent="0.2">
      <c r="A231" s="30" t="e">
        <f>#REF!/#REF!*100</f>
        <v>#REF!</v>
      </c>
      <c r="B231" s="30" t="e">
        <f>#REF!/#REF!*100</f>
        <v>#REF!</v>
      </c>
      <c r="C231" s="30" t="e">
        <f>#REF!/#REF!*100</f>
        <v>#REF!</v>
      </c>
    </row>
    <row r="232" spans="1:3" x14ac:dyDescent="0.2">
      <c r="A232" s="30" t="e">
        <f>#REF!/#REF!*100</f>
        <v>#REF!</v>
      </c>
      <c r="B232" s="30" t="e">
        <f>#REF!/#REF!*100</f>
        <v>#REF!</v>
      </c>
      <c r="C232" s="30" t="e">
        <f>#REF!/#REF!*100</f>
        <v>#REF!</v>
      </c>
    </row>
    <row r="233" spans="1:3" x14ac:dyDescent="0.2">
      <c r="A233" s="30" t="e">
        <f>#REF!/#REF!*100</f>
        <v>#REF!</v>
      </c>
      <c r="B233" s="30" t="e">
        <f>#REF!/#REF!*100</f>
        <v>#REF!</v>
      </c>
      <c r="C233" s="30" t="e">
        <f>#REF!/#REF!*100</f>
        <v>#REF!</v>
      </c>
    </row>
    <row r="234" spans="1:3" x14ac:dyDescent="0.2">
      <c r="A234" s="30" t="e">
        <f>#REF!/#REF!*100</f>
        <v>#REF!</v>
      </c>
      <c r="B234" s="30" t="e">
        <f>#REF!/#REF!*100</f>
        <v>#REF!</v>
      </c>
      <c r="C234" s="30" t="e">
        <f>#REF!/#REF!*100</f>
        <v>#REF!</v>
      </c>
    </row>
    <row r="235" spans="1:3" x14ac:dyDescent="0.2">
      <c r="A235" s="30" t="e">
        <f>#REF!/#REF!*100</f>
        <v>#REF!</v>
      </c>
      <c r="B235" s="30" t="e">
        <f>#REF!/#REF!*100</f>
        <v>#REF!</v>
      </c>
      <c r="C235" s="30" t="e">
        <f>#REF!/#REF!*100</f>
        <v>#REF!</v>
      </c>
    </row>
    <row r="236" spans="1:3" x14ac:dyDescent="0.2">
      <c r="A236" s="30" t="e">
        <f>#REF!/#REF!*100</f>
        <v>#REF!</v>
      </c>
      <c r="B236" s="30" t="e">
        <f>#REF!/#REF!*100</f>
        <v>#REF!</v>
      </c>
      <c r="C236" s="30" t="e">
        <f>#REF!/#REF!*100</f>
        <v>#REF!</v>
      </c>
    </row>
    <row r="237" spans="1:3" x14ac:dyDescent="0.2">
      <c r="A237" s="30" t="e">
        <f>#REF!/#REF!*100</f>
        <v>#REF!</v>
      </c>
      <c r="B237" s="30" t="e">
        <f>#REF!/#REF!*100</f>
        <v>#REF!</v>
      </c>
      <c r="C237" s="30" t="e">
        <f>#REF!/#REF!*100</f>
        <v>#REF!</v>
      </c>
    </row>
    <row r="238" spans="1:3" x14ac:dyDescent="0.2">
      <c r="A238" s="30" t="e">
        <f>#REF!/#REF!*100</f>
        <v>#REF!</v>
      </c>
      <c r="B238" s="30" t="e">
        <f>#REF!/#REF!*100</f>
        <v>#REF!</v>
      </c>
      <c r="C238" s="30" t="e">
        <f>#REF!/#REF!*100</f>
        <v>#REF!</v>
      </c>
    </row>
    <row r="239" spans="1:3" x14ac:dyDescent="0.2">
      <c r="A239" s="30" t="e">
        <f>#REF!/#REF!*100</f>
        <v>#REF!</v>
      </c>
      <c r="B239" s="30" t="e">
        <f>#REF!/#REF!*100</f>
        <v>#REF!</v>
      </c>
      <c r="C239" s="30" t="e">
        <f>#REF!/#REF!*100</f>
        <v>#REF!</v>
      </c>
    </row>
    <row r="240" spans="1:3" x14ac:dyDescent="0.2">
      <c r="A240" s="30" t="e">
        <f>#REF!/#REF!*100</f>
        <v>#REF!</v>
      </c>
      <c r="B240" s="30" t="e">
        <f>#REF!/#REF!*100</f>
        <v>#REF!</v>
      </c>
      <c r="C240" s="30" t="e">
        <f>#REF!/#REF!*100</f>
        <v>#REF!</v>
      </c>
    </row>
    <row r="241" spans="1:3" x14ac:dyDescent="0.2">
      <c r="A241" s="30" t="e">
        <f>#REF!/#REF!*100</f>
        <v>#REF!</v>
      </c>
      <c r="B241" s="30" t="e">
        <f>#REF!/#REF!*100</f>
        <v>#REF!</v>
      </c>
      <c r="C241" s="30" t="e">
        <f>#REF!/#REF!*100</f>
        <v>#REF!</v>
      </c>
    </row>
    <row r="242" spans="1:3" x14ac:dyDescent="0.2">
      <c r="A242" s="30" t="e">
        <f>#REF!/#REF!*100</f>
        <v>#REF!</v>
      </c>
      <c r="B242" s="30" t="e">
        <f>#REF!/#REF!*100</f>
        <v>#REF!</v>
      </c>
      <c r="C242" s="30" t="e">
        <f>#REF!/#REF!*100</f>
        <v>#REF!</v>
      </c>
    </row>
    <row r="243" spans="1:3" x14ac:dyDescent="0.2">
      <c r="A243" s="30" t="e">
        <f>#REF!/#REF!*100</f>
        <v>#REF!</v>
      </c>
      <c r="B243" s="30" t="e">
        <f>#REF!/#REF!*100</f>
        <v>#REF!</v>
      </c>
      <c r="C243" s="30" t="e">
        <f>#REF!/#REF!*100</f>
        <v>#REF!</v>
      </c>
    </row>
    <row r="244" spans="1:3" x14ac:dyDescent="0.2">
      <c r="A244" s="30" t="e">
        <f>#REF!/#REF!*100</f>
        <v>#REF!</v>
      </c>
      <c r="B244" s="30" t="e">
        <f>#REF!/#REF!*100</f>
        <v>#REF!</v>
      </c>
      <c r="C244" s="30" t="e">
        <f>#REF!/#REF!*100</f>
        <v>#REF!</v>
      </c>
    </row>
    <row r="245" spans="1:3" x14ac:dyDescent="0.2">
      <c r="A245" s="30" t="e">
        <f>#REF!/#REF!*100</f>
        <v>#REF!</v>
      </c>
      <c r="B245" s="30" t="e">
        <f>#REF!/#REF!*100</f>
        <v>#REF!</v>
      </c>
      <c r="C245" s="30" t="e">
        <f>#REF!/#REF!*100</f>
        <v>#REF!</v>
      </c>
    </row>
    <row r="246" spans="1:3" x14ac:dyDescent="0.2">
      <c r="A246" s="30" t="e">
        <f>#REF!/#REF!*100</f>
        <v>#REF!</v>
      </c>
      <c r="B246" s="30" t="e">
        <f>#REF!/#REF!*100</f>
        <v>#REF!</v>
      </c>
      <c r="C246" s="30" t="e">
        <f>#REF!/#REF!*100</f>
        <v>#REF!</v>
      </c>
    </row>
    <row r="247" spans="1:3" x14ac:dyDescent="0.2">
      <c r="A247" s="30" t="e">
        <f>#REF!/#REF!*100</f>
        <v>#REF!</v>
      </c>
      <c r="B247" s="30" t="e">
        <f>#REF!/#REF!*100</f>
        <v>#REF!</v>
      </c>
      <c r="C247" s="30" t="e">
        <f>#REF!/#REF!*100</f>
        <v>#REF!</v>
      </c>
    </row>
    <row r="248" spans="1:3" x14ac:dyDescent="0.2">
      <c r="A248" s="30" t="e">
        <f>#REF!/#REF!*100</f>
        <v>#REF!</v>
      </c>
      <c r="B248" s="30" t="e">
        <f>#REF!/#REF!*100</f>
        <v>#REF!</v>
      </c>
      <c r="C248" s="30" t="e">
        <f>#REF!/#REF!*100</f>
        <v>#REF!</v>
      </c>
    </row>
    <row r="249" spans="1:3" x14ac:dyDescent="0.2">
      <c r="A249" s="30" t="e">
        <f>#REF!/#REF!*100</f>
        <v>#REF!</v>
      </c>
      <c r="B249" s="30" t="e">
        <f>#REF!/#REF!*100</f>
        <v>#REF!</v>
      </c>
      <c r="C249" s="30" t="e">
        <f>#REF!/#REF!*100</f>
        <v>#REF!</v>
      </c>
    </row>
    <row r="250" spans="1:3" x14ac:dyDescent="0.2">
      <c r="A250" s="30" t="e">
        <f>#REF!/#REF!*100</f>
        <v>#REF!</v>
      </c>
      <c r="B250" s="30" t="e">
        <f>#REF!/#REF!*100</f>
        <v>#REF!</v>
      </c>
      <c r="C250" s="30" t="e">
        <f>#REF!/#REF!*100</f>
        <v>#REF!</v>
      </c>
    </row>
    <row r="251" spans="1:3" x14ac:dyDescent="0.2">
      <c r="A251" s="30" t="e">
        <f>#REF!/#REF!*100</f>
        <v>#REF!</v>
      </c>
      <c r="B251" s="30" t="e">
        <f>#REF!/#REF!*100</f>
        <v>#REF!</v>
      </c>
      <c r="C251" s="30" t="e">
        <f>#REF!/#REF!*100</f>
        <v>#REF!</v>
      </c>
    </row>
    <row r="252" spans="1:3" x14ac:dyDescent="0.2">
      <c r="A252" s="30" t="e">
        <f>#REF!/#REF!*100</f>
        <v>#REF!</v>
      </c>
      <c r="B252" s="30" t="e">
        <f>#REF!/#REF!*100</f>
        <v>#REF!</v>
      </c>
      <c r="C252" s="30" t="e">
        <f>#REF!/#REF!*100</f>
        <v>#REF!</v>
      </c>
    </row>
    <row r="253" spans="1:3" x14ac:dyDescent="0.2">
      <c r="A253" s="30" t="e">
        <f>#REF!/#REF!*100</f>
        <v>#REF!</v>
      </c>
      <c r="B253" s="30" t="e">
        <f>#REF!/#REF!*100</f>
        <v>#REF!</v>
      </c>
      <c r="C253" s="30" t="e">
        <f>#REF!/#REF!*100</f>
        <v>#REF!</v>
      </c>
    </row>
    <row r="254" spans="1:3" x14ac:dyDescent="0.2">
      <c r="A254" s="30" t="e">
        <f>#REF!/#REF!*100</f>
        <v>#REF!</v>
      </c>
      <c r="B254" s="30" t="e">
        <f>#REF!/#REF!*100</f>
        <v>#REF!</v>
      </c>
      <c r="C254" s="30" t="e">
        <f>#REF!/#REF!*100</f>
        <v>#REF!</v>
      </c>
    </row>
    <row r="1072" spans="1:3" x14ac:dyDescent="0.2">
      <c r="A1072" s="30" t="e">
        <f>#REF!/#REF!*100</f>
        <v>#REF!</v>
      </c>
      <c r="B1072" s="30" t="e">
        <f>#REF!/#REF!*100</f>
        <v>#REF!</v>
      </c>
      <c r="C1072" s="30" t="e">
        <f>#REF!/#REF!*100</f>
        <v>#REF!</v>
      </c>
    </row>
    <row r="1073" spans="1:3" x14ac:dyDescent="0.2">
      <c r="A1073" s="30" t="e">
        <f>#REF!/#REF!*100</f>
        <v>#REF!</v>
      </c>
      <c r="B1073" s="30" t="e">
        <f>#REF!/#REF!*100</f>
        <v>#REF!</v>
      </c>
      <c r="C1073" s="30" t="e">
        <f>#REF!/#REF!*100</f>
        <v>#REF!</v>
      </c>
    </row>
    <row r="1074" spans="1:3" x14ac:dyDescent="0.2">
      <c r="A1074" s="30" t="e">
        <f>#REF!/#REF!*100</f>
        <v>#REF!</v>
      </c>
      <c r="B1074" s="30" t="e">
        <f>#REF!/#REF!*100</f>
        <v>#REF!</v>
      </c>
      <c r="C1074" s="30" t="e">
        <f>#REF!/#REF!*100</f>
        <v>#REF!</v>
      </c>
    </row>
    <row r="1075" spans="1:3" x14ac:dyDescent="0.2">
      <c r="A1075" s="30" t="e">
        <f>#REF!/#REF!*100</f>
        <v>#REF!</v>
      </c>
      <c r="B1075" s="30" t="e">
        <f>#REF!/#REF!*100</f>
        <v>#REF!</v>
      </c>
      <c r="C1075" s="30" t="e">
        <f>#REF!/#REF!*100</f>
        <v>#REF!</v>
      </c>
    </row>
    <row r="1076" spans="1:3" x14ac:dyDescent="0.2">
      <c r="A1076" s="30" t="e">
        <f>#REF!/#REF!*100</f>
        <v>#REF!</v>
      </c>
      <c r="B1076" s="30" t="e">
        <f>#REF!/#REF!*100</f>
        <v>#REF!</v>
      </c>
      <c r="C1076" s="30" t="e">
        <f>#REF!/#REF!*100</f>
        <v>#REF!</v>
      </c>
    </row>
    <row r="1077" spans="1:3" x14ac:dyDescent="0.2">
      <c r="A1077" s="30" t="e">
        <f>#REF!/#REF!*100</f>
        <v>#REF!</v>
      </c>
      <c r="B1077" s="30" t="e">
        <f>#REF!/#REF!*100</f>
        <v>#REF!</v>
      </c>
      <c r="C1077" s="30" t="e">
        <f>#REF!/#REF!*100</f>
        <v>#REF!</v>
      </c>
    </row>
    <row r="1078" spans="1:3" x14ac:dyDescent="0.2">
      <c r="A1078" s="30" t="e">
        <f>#REF!/#REF!*100</f>
        <v>#REF!</v>
      </c>
      <c r="B1078" s="30" t="e">
        <f>#REF!/#REF!*100</f>
        <v>#REF!</v>
      </c>
      <c r="C1078" s="30" t="e">
        <f>#REF!/#REF!*100</f>
        <v>#REF!</v>
      </c>
    </row>
    <row r="1079" spans="1:3" x14ac:dyDescent="0.2">
      <c r="A1079" s="30" t="e">
        <f>#REF!/#REF!*100</f>
        <v>#REF!</v>
      </c>
      <c r="B1079" s="30" t="e">
        <f>#REF!/#REF!*100</f>
        <v>#REF!</v>
      </c>
      <c r="C1079" s="30" t="e">
        <f>#REF!/#REF!*100</f>
        <v>#REF!</v>
      </c>
    </row>
    <row r="1080" spans="1:3" x14ac:dyDescent="0.2">
      <c r="A1080" s="30" t="e">
        <f>#REF!/#REF!*100</f>
        <v>#REF!</v>
      </c>
      <c r="B1080" s="30" t="e">
        <f>#REF!/#REF!*100</f>
        <v>#REF!</v>
      </c>
      <c r="C1080" s="30" t="e">
        <f>#REF!/#REF!*100</f>
        <v>#REF!</v>
      </c>
    </row>
    <row r="1081" spans="1:3" x14ac:dyDescent="0.2">
      <c r="A1081" s="30" t="e">
        <f>#REF!/#REF!*100</f>
        <v>#REF!</v>
      </c>
      <c r="B1081" s="30" t="e">
        <f>#REF!/#REF!*100</f>
        <v>#REF!</v>
      </c>
      <c r="C1081" s="30" t="e">
        <f>#REF!/#REF!*100</f>
        <v>#REF!</v>
      </c>
    </row>
    <row r="1082" spans="1:3" x14ac:dyDescent="0.2">
      <c r="A1082" s="30" t="e">
        <f>#REF!/#REF!*100</f>
        <v>#REF!</v>
      </c>
      <c r="B1082" s="30" t="e">
        <f>#REF!/#REF!*100</f>
        <v>#REF!</v>
      </c>
      <c r="C1082" s="30" t="e">
        <f>#REF!/#REF!*100</f>
        <v>#REF!</v>
      </c>
    </row>
    <row r="1083" spans="1:3" x14ac:dyDescent="0.2">
      <c r="A1083" s="30" t="e">
        <f>#REF!/#REF!*100</f>
        <v>#REF!</v>
      </c>
      <c r="B1083" s="30" t="e">
        <f>#REF!/#REF!*100</f>
        <v>#REF!</v>
      </c>
      <c r="C1083" s="30" t="e">
        <f>#REF!/#REF!*100</f>
        <v>#REF!</v>
      </c>
    </row>
    <row r="1084" spans="1:3" x14ac:dyDescent="0.2">
      <c r="A1084" s="30" t="e">
        <f>#REF!/#REF!*100</f>
        <v>#REF!</v>
      </c>
      <c r="B1084" s="30" t="e">
        <f>#REF!/#REF!*100</f>
        <v>#REF!</v>
      </c>
      <c r="C1084" s="30" t="e">
        <f>#REF!/#REF!*100</f>
        <v>#REF!</v>
      </c>
    </row>
    <row r="1085" spans="1:3" x14ac:dyDescent="0.2">
      <c r="A1085" s="30" t="e">
        <f>#REF!/#REF!*100</f>
        <v>#REF!</v>
      </c>
      <c r="B1085" s="30" t="e">
        <f>#REF!/#REF!*100</f>
        <v>#REF!</v>
      </c>
      <c r="C1085" s="30" t="e">
        <f>#REF!/#REF!*100</f>
        <v>#REF!</v>
      </c>
    </row>
    <row r="1086" spans="1:3" x14ac:dyDescent="0.2">
      <c r="A1086" s="30" t="e">
        <f>#REF!/#REF!*100</f>
        <v>#REF!</v>
      </c>
      <c r="B1086" s="30" t="e">
        <f>#REF!/#REF!*100</f>
        <v>#REF!</v>
      </c>
      <c r="C1086" s="30" t="e">
        <f>#REF!/#REF!*100</f>
        <v>#REF!</v>
      </c>
    </row>
    <row r="1087" spans="1:3" x14ac:dyDescent="0.2">
      <c r="A1087" s="30" t="e">
        <f>#REF!/#REF!*100</f>
        <v>#REF!</v>
      </c>
      <c r="B1087" s="30" t="e">
        <f>#REF!/#REF!*100</f>
        <v>#REF!</v>
      </c>
      <c r="C1087" s="30" t="e">
        <f>#REF!/#REF!*100</f>
        <v>#REF!</v>
      </c>
    </row>
    <row r="1088" spans="1:3" x14ac:dyDescent="0.2">
      <c r="A1088" s="30" t="e">
        <f>#REF!/#REF!*100</f>
        <v>#REF!</v>
      </c>
      <c r="B1088" s="30" t="e">
        <f>#REF!/#REF!*100</f>
        <v>#REF!</v>
      </c>
      <c r="C1088" s="30" t="e">
        <f>#REF!/#REF!*100</f>
        <v>#REF!</v>
      </c>
    </row>
    <row r="1089" spans="1:3" x14ac:dyDescent="0.2">
      <c r="A1089" s="30" t="e">
        <f>#REF!/#REF!*100</f>
        <v>#REF!</v>
      </c>
      <c r="B1089" s="30" t="e">
        <f>#REF!/#REF!*100</f>
        <v>#REF!</v>
      </c>
      <c r="C1089" s="30" t="e">
        <f>#REF!/#REF!*100</f>
        <v>#REF!</v>
      </c>
    </row>
    <row r="1090" spans="1:3" x14ac:dyDescent="0.2">
      <c r="A1090" s="30" t="e">
        <f>#REF!/#REF!*100</f>
        <v>#REF!</v>
      </c>
      <c r="B1090" s="30" t="e">
        <f>#REF!/#REF!*100</f>
        <v>#REF!</v>
      </c>
      <c r="C1090" s="30" t="e">
        <f>#REF!/#REF!*100</f>
        <v>#REF!</v>
      </c>
    </row>
    <row r="1091" spans="1:3" x14ac:dyDescent="0.2">
      <c r="A1091" s="30" t="e">
        <f>#REF!/#REF!*100</f>
        <v>#REF!</v>
      </c>
      <c r="B1091" s="30" t="e">
        <f>#REF!/#REF!*100</f>
        <v>#REF!</v>
      </c>
      <c r="C1091" s="30" t="e">
        <f>#REF!/#REF!*100</f>
        <v>#REF!</v>
      </c>
    </row>
    <row r="1092" spans="1:3" x14ac:dyDescent="0.2">
      <c r="A1092" s="30" t="e">
        <f>#REF!/#REF!*100</f>
        <v>#REF!</v>
      </c>
      <c r="B1092" s="30" t="e">
        <f>#REF!/#REF!*100</f>
        <v>#REF!</v>
      </c>
      <c r="C1092" s="30" t="e">
        <f>#REF!/#REF!*100</f>
        <v>#REF!</v>
      </c>
    </row>
    <row r="1093" spans="1:3" x14ac:dyDescent="0.2">
      <c r="A1093" s="30" t="e">
        <f>#REF!/#REF!*100</f>
        <v>#REF!</v>
      </c>
      <c r="B1093" s="30" t="e">
        <f>#REF!/#REF!*100</f>
        <v>#REF!</v>
      </c>
      <c r="C1093" s="30" t="e">
        <f>#REF!/#REF!*100</f>
        <v>#REF!</v>
      </c>
    </row>
    <row r="1094" spans="1:3" x14ac:dyDescent="0.2">
      <c r="A1094" s="30" t="e">
        <f>#REF!/#REF!*100</f>
        <v>#REF!</v>
      </c>
      <c r="B1094" s="30" t="e">
        <f>#REF!/#REF!*100</f>
        <v>#REF!</v>
      </c>
      <c r="C1094" s="30" t="e">
        <f>#REF!/#REF!*100</f>
        <v>#REF!</v>
      </c>
    </row>
    <row r="1095" spans="1:3" x14ac:dyDescent="0.2">
      <c r="A1095" s="30" t="e">
        <f>#REF!/#REF!*100</f>
        <v>#REF!</v>
      </c>
      <c r="B1095" s="30" t="e">
        <f>#REF!/#REF!*100</f>
        <v>#REF!</v>
      </c>
      <c r="C1095" s="30" t="e">
        <f>#REF!/#REF!*100</f>
        <v>#REF!</v>
      </c>
    </row>
    <row r="1096" spans="1:3" x14ac:dyDescent="0.2">
      <c r="A1096" s="30" t="e">
        <f>#REF!/#REF!*100</f>
        <v>#REF!</v>
      </c>
      <c r="B1096" s="30" t="e">
        <f>#REF!/#REF!*100</f>
        <v>#REF!</v>
      </c>
      <c r="C1096" s="30" t="e">
        <f>#REF!/#REF!*100</f>
        <v>#REF!</v>
      </c>
    </row>
    <row r="1097" spans="1:3" x14ac:dyDescent="0.2">
      <c r="A1097" s="30" t="e">
        <f>#REF!/#REF!*100</f>
        <v>#REF!</v>
      </c>
      <c r="B1097" s="30" t="e">
        <f>#REF!/#REF!*100</f>
        <v>#REF!</v>
      </c>
      <c r="C1097" s="30" t="e">
        <f>#REF!/#REF!*100</f>
        <v>#REF!</v>
      </c>
    </row>
    <row r="1098" spans="1:3" x14ac:dyDescent="0.2">
      <c r="A1098" s="30" t="e">
        <f>#REF!/#REF!*100</f>
        <v>#REF!</v>
      </c>
      <c r="B1098" s="30" t="e">
        <f>#REF!/#REF!*100</f>
        <v>#REF!</v>
      </c>
      <c r="C1098" s="30" t="e">
        <f>#REF!/#REF!*100</f>
        <v>#REF!</v>
      </c>
    </row>
    <row r="1099" spans="1:3" x14ac:dyDescent="0.2">
      <c r="A1099" s="30" t="e">
        <f>#REF!/#REF!*100</f>
        <v>#REF!</v>
      </c>
      <c r="B1099" s="30" t="e">
        <f>#REF!/#REF!*100</f>
        <v>#REF!</v>
      </c>
      <c r="C1099" s="30" t="e">
        <f>#REF!/#REF!*100</f>
        <v>#REF!</v>
      </c>
    </row>
    <row r="1100" spans="1:3" x14ac:dyDescent="0.2">
      <c r="A1100" s="30" t="e">
        <f>#REF!/#REF!*100</f>
        <v>#REF!</v>
      </c>
      <c r="B1100" s="30" t="e">
        <f>#REF!/#REF!*100</f>
        <v>#REF!</v>
      </c>
      <c r="C1100" s="30" t="e">
        <f>#REF!/#REF!*100</f>
        <v>#REF!</v>
      </c>
    </row>
    <row r="1101" spans="1:3" x14ac:dyDescent="0.2">
      <c r="A1101" s="30" t="e">
        <f>#REF!/#REF!*100</f>
        <v>#REF!</v>
      </c>
      <c r="B1101" s="30" t="e">
        <f>#REF!/#REF!*100</f>
        <v>#REF!</v>
      </c>
      <c r="C1101" s="30" t="e">
        <f>#REF!/#REF!*100</f>
        <v>#REF!</v>
      </c>
    </row>
    <row r="1102" spans="1:3" x14ac:dyDescent="0.2">
      <c r="A1102" s="30" t="e">
        <f>#REF!/#REF!*100</f>
        <v>#REF!</v>
      </c>
      <c r="B1102" s="30" t="e">
        <f>#REF!/#REF!*100</f>
        <v>#REF!</v>
      </c>
      <c r="C1102" s="30" t="e">
        <f>#REF!/#REF!*100</f>
        <v>#REF!</v>
      </c>
    </row>
    <row r="1103" spans="1:3" x14ac:dyDescent="0.2">
      <c r="A1103" s="30" t="e">
        <f>#REF!/#REF!*100</f>
        <v>#REF!</v>
      </c>
      <c r="B1103" s="30" t="e">
        <f>#REF!/#REF!*100</f>
        <v>#REF!</v>
      </c>
      <c r="C1103" s="30" t="e">
        <f>#REF!/#REF!*100</f>
        <v>#REF!</v>
      </c>
    </row>
    <row r="1104" spans="1:3" x14ac:dyDescent="0.2">
      <c r="A1104" s="30" t="e">
        <f>#REF!/#REF!*100</f>
        <v>#REF!</v>
      </c>
      <c r="B1104" s="30" t="e">
        <f>#REF!/#REF!*100</f>
        <v>#REF!</v>
      </c>
      <c r="C1104" s="30" t="e">
        <f>#REF!/#REF!*100</f>
        <v>#REF!</v>
      </c>
    </row>
    <row r="1105" spans="1:3" x14ac:dyDescent="0.2">
      <c r="A1105" s="30" t="e">
        <f>#REF!/#REF!*100</f>
        <v>#REF!</v>
      </c>
      <c r="B1105" s="30" t="e">
        <f>#REF!/#REF!*100</f>
        <v>#REF!</v>
      </c>
      <c r="C1105" s="30" t="e">
        <f>#REF!/#REF!*100</f>
        <v>#REF!</v>
      </c>
    </row>
    <row r="1106" spans="1:3" x14ac:dyDescent="0.2">
      <c r="A1106" s="30" t="e">
        <f>#REF!/#REF!*100</f>
        <v>#REF!</v>
      </c>
      <c r="B1106" s="30" t="e">
        <f>#REF!/#REF!*100</f>
        <v>#REF!</v>
      </c>
      <c r="C1106" s="30" t="e">
        <f>#REF!/#REF!*100</f>
        <v>#REF!</v>
      </c>
    </row>
    <row r="1107" spans="1:3" x14ac:dyDescent="0.2">
      <c r="A1107" s="30" t="e">
        <f>#REF!/#REF!*100</f>
        <v>#REF!</v>
      </c>
      <c r="B1107" s="30" t="e">
        <f>#REF!/#REF!*100</f>
        <v>#REF!</v>
      </c>
      <c r="C1107" s="30" t="e">
        <f>#REF!/#REF!*100</f>
        <v>#REF!</v>
      </c>
    </row>
    <row r="1108" spans="1:3" x14ac:dyDescent="0.2">
      <c r="A1108" s="30" t="e">
        <f>#REF!/#REF!*100</f>
        <v>#REF!</v>
      </c>
      <c r="B1108" s="30" t="e">
        <f>#REF!/#REF!*100</f>
        <v>#REF!</v>
      </c>
      <c r="C1108" s="30" t="e">
        <f>#REF!/#REF!*100</f>
        <v>#REF!</v>
      </c>
    </row>
    <row r="1109" spans="1:3" x14ac:dyDescent="0.2">
      <c r="A1109" s="30" t="e">
        <f>#REF!/#REF!*100</f>
        <v>#REF!</v>
      </c>
      <c r="B1109" s="30" t="e">
        <f>#REF!/#REF!*100</f>
        <v>#REF!</v>
      </c>
      <c r="C1109" s="30" t="e">
        <f>#REF!/#REF!*100</f>
        <v>#REF!</v>
      </c>
    </row>
    <row r="1110" spans="1:3" x14ac:dyDescent="0.2">
      <c r="A1110" s="30" t="e">
        <f>#REF!/#REF!*100</f>
        <v>#REF!</v>
      </c>
      <c r="B1110" s="30" t="e">
        <f>#REF!/#REF!*100</f>
        <v>#REF!</v>
      </c>
      <c r="C1110" s="30" t="e">
        <f>#REF!/#REF!*100</f>
        <v>#REF!</v>
      </c>
    </row>
    <row r="1111" spans="1:3" x14ac:dyDescent="0.2">
      <c r="A1111" s="30" t="e">
        <f>#REF!/#REF!*100</f>
        <v>#REF!</v>
      </c>
      <c r="B1111" s="30" t="e">
        <f>#REF!/#REF!*100</f>
        <v>#REF!</v>
      </c>
      <c r="C1111" s="30" t="e">
        <f>#REF!/#REF!*100</f>
        <v>#REF!</v>
      </c>
    </row>
    <row r="1112" spans="1:3" x14ac:dyDescent="0.2">
      <c r="A1112" s="30" t="e">
        <f>#REF!/#REF!*100</f>
        <v>#REF!</v>
      </c>
      <c r="B1112" s="30" t="e">
        <f>#REF!/#REF!*100</f>
        <v>#REF!</v>
      </c>
      <c r="C1112" s="30" t="e">
        <f>#REF!/#REF!*100</f>
        <v>#REF!</v>
      </c>
    </row>
    <row r="1113" spans="1:3" x14ac:dyDescent="0.2">
      <c r="A1113" s="30" t="e">
        <f>#REF!/#REF!*100</f>
        <v>#REF!</v>
      </c>
      <c r="B1113" s="30" t="e">
        <f>#REF!/#REF!*100</f>
        <v>#REF!</v>
      </c>
      <c r="C1113" s="30" t="e">
        <f>#REF!/#REF!*100</f>
        <v>#REF!</v>
      </c>
    </row>
    <row r="1114" spans="1:3" x14ac:dyDescent="0.2">
      <c r="A1114" s="30" t="e">
        <f>#REF!/#REF!*100</f>
        <v>#REF!</v>
      </c>
      <c r="B1114" s="30" t="e">
        <f>#REF!/#REF!*100</f>
        <v>#REF!</v>
      </c>
      <c r="C1114" s="30" t="e">
        <f>#REF!/#REF!*100</f>
        <v>#REF!</v>
      </c>
    </row>
    <row r="1115" spans="1:3" x14ac:dyDescent="0.2">
      <c r="A1115" s="30" t="e">
        <f>#REF!/#REF!*100</f>
        <v>#REF!</v>
      </c>
      <c r="B1115" s="30" t="e">
        <f>#REF!/#REF!*100</f>
        <v>#REF!</v>
      </c>
      <c r="C1115" s="30" t="e">
        <f>#REF!/#REF!*100</f>
        <v>#REF!</v>
      </c>
    </row>
    <row r="1116" spans="1:3" x14ac:dyDescent="0.2">
      <c r="A1116" s="30" t="e">
        <f>#REF!/#REF!*100</f>
        <v>#REF!</v>
      </c>
      <c r="B1116" s="30" t="e">
        <f>#REF!/#REF!*100</f>
        <v>#REF!</v>
      </c>
      <c r="C1116" s="30" t="e">
        <f>#REF!/#REF!*100</f>
        <v>#REF!</v>
      </c>
    </row>
    <row r="1117" spans="1:3" x14ac:dyDescent="0.2">
      <c r="A1117" s="30" t="e">
        <f>#REF!/#REF!*100</f>
        <v>#REF!</v>
      </c>
      <c r="B1117" s="30" t="e">
        <f>#REF!/#REF!*100</f>
        <v>#REF!</v>
      </c>
      <c r="C1117" s="30" t="e">
        <f>#REF!/#REF!*100</f>
        <v>#REF!</v>
      </c>
    </row>
    <row r="1118" spans="1:3" x14ac:dyDescent="0.2">
      <c r="A1118" s="30" t="e">
        <f>#REF!/#REF!*100</f>
        <v>#REF!</v>
      </c>
      <c r="B1118" s="30" t="e">
        <f>#REF!/#REF!*100</f>
        <v>#REF!</v>
      </c>
      <c r="C1118" s="30" t="e">
        <f>#REF!/#REF!*100</f>
        <v>#REF!</v>
      </c>
    </row>
    <row r="1119" spans="1:3" x14ac:dyDescent="0.2">
      <c r="A1119" s="30" t="e">
        <f>#REF!/#REF!*100</f>
        <v>#REF!</v>
      </c>
      <c r="B1119" s="30" t="e">
        <f>#REF!/#REF!*100</f>
        <v>#REF!</v>
      </c>
      <c r="C1119" s="30" t="e">
        <f>#REF!/#REF!*100</f>
        <v>#REF!</v>
      </c>
    </row>
    <row r="1120" spans="1:3" x14ac:dyDescent="0.2">
      <c r="A1120" s="30" t="e">
        <f>#REF!/#REF!*100</f>
        <v>#REF!</v>
      </c>
      <c r="B1120" s="30" t="e">
        <f>#REF!/#REF!*100</f>
        <v>#REF!</v>
      </c>
      <c r="C1120" s="30" t="e">
        <f>#REF!/#REF!*100</f>
        <v>#REF!</v>
      </c>
    </row>
    <row r="1121" spans="1:3" x14ac:dyDescent="0.2">
      <c r="A1121" s="30" t="e">
        <f>#REF!/#REF!*100</f>
        <v>#REF!</v>
      </c>
      <c r="B1121" s="30" t="e">
        <f>#REF!/#REF!*100</f>
        <v>#REF!</v>
      </c>
      <c r="C1121" s="30" t="e">
        <f>#REF!/#REF!*100</f>
        <v>#REF!</v>
      </c>
    </row>
    <row r="1122" spans="1:3" x14ac:dyDescent="0.2">
      <c r="A1122" s="30" t="e">
        <f>#REF!/#REF!*100</f>
        <v>#REF!</v>
      </c>
      <c r="B1122" s="30" t="e">
        <f>#REF!/#REF!*100</f>
        <v>#REF!</v>
      </c>
      <c r="C1122" s="30" t="e">
        <f>#REF!/#REF!*100</f>
        <v>#REF!</v>
      </c>
    </row>
    <row r="1123" spans="1:3" x14ac:dyDescent="0.2">
      <c r="A1123" s="30" t="e">
        <f>#REF!/#REF!*100</f>
        <v>#REF!</v>
      </c>
      <c r="B1123" s="30" t="e">
        <f>#REF!/#REF!*100</f>
        <v>#REF!</v>
      </c>
      <c r="C1123" s="30" t="e">
        <f>#REF!/#REF!*100</f>
        <v>#REF!</v>
      </c>
    </row>
    <row r="1124" spans="1:3" x14ac:dyDescent="0.2">
      <c r="A1124" s="30" t="e">
        <f>#REF!/#REF!*100</f>
        <v>#REF!</v>
      </c>
      <c r="B1124" s="30" t="e">
        <f>#REF!/#REF!*100</f>
        <v>#REF!</v>
      </c>
      <c r="C1124" s="30" t="e">
        <f>#REF!/#REF!*100</f>
        <v>#REF!</v>
      </c>
    </row>
    <row r="1125" spans="1:3" x14ac:dyDescent="0.2">
      <c r="A1125" s="30" t="e">
        <f>#REF!/#REF!*100</f>
        <v>#REF!</v>
      </c>
      <c r="B1125" s="30" t="e">
        <f>#REF!/#REF!*100</f>
        <v>#REF!</v>
      </c>
      <c r="C1125" s="30" t="e">
        <f>#REF!/#REF!*100</f>
        <v>#REF!</v>
      </c>
    </row>
    <row r="1126" spans="1:3" x14ac:dyDescent="0.2">
      <c r="A1126" s="30" t="e">
        <f>#REF!/#REF!*100</f>
        <v>#REF!</v>
      </c>
      <c r="B1126" s="30" t="e">
        <f>#REF!/#REF!*100</f>
        <v>#REF!</v>
      </c>
      <c r="C1126" s="30" t="e">
        <f>#REF!/#REF!*100</f>
        <v>#REF!</v>
      </c>
    </row>
    <row r="1127" spans="1:3" x14ac:dyDescent="0.2">
      <c r="A1127" s="30" t="e">
        <f>#REF!/#REF!*100</f>
        <v>#REF!</v>
      </c>
      <c r="B1127" s="30" t="e">
        <f>#REF!/#REF!*100</f>
        <v>#REF!</v>
      </c>
      <c r="C1127" s="30" t="e">
        <f>#REF!/#REF!*100</f>
        <v>#REF!</v>
      </c>
    </row>
    <row r="1128" spans="1:3" x14ac:dyDescent="0.2">
      <c r="A1128" s="30" t="e">
        <f>#REF!/#REF!*100</f>
        <v>#REF!</v>
      </c>
      <c r="B1128" s="30" t="e">
        <f>#REF!/#REF!*100</f>
        <v>#REF!</v>
      </c>
      <c r="C1128" s="30" t="e">
        <f>#REF!/#REF!*100</f>
        <v>#REF!</v>
      </c>
    </row>
    <row r="1129" spans="1:3" x14ac:dyDescent="0.2">
      <c r="A1129" s="30" t="e">
        <f>#REF!/#REF!*100</f>
        <v>#REF!</v>
      </c>
      <c r="B1129" s="30" t="e">
        <f>#REF!/#REF!*100</f>
        <v>#REF!</v>
      </c>
      <c r="C1129" s="30" t="e">
        <f>#REF!/#REF!*100</f>
        <v>#REF!</v>
      </c>
    </row>
    <row r="1130" spans="1:3" x14ac:dyDescent="0.2">
      <c r="A1130" s="30" t="e">
        <f>#REF!/#REF!*100</f>
        <v>#REF!</v>
      </c>
      <c r="B1130" s="30" t="e">
        <f>#REF!/#REF!*100</f>
        <v>#REF!</v>
      </c>
      <c r="C1130" s="30" t="e">
        <f>#REF!/#REF!*100</f>
        <v>#REF!</v>
      </c>
    </row>
    <row r="1131" spans="1:3" x14ac:dyDescent="0.2">
      <c r="A1131" s="30" t="e">
        <f>#REF!/#REF!*100</f>
        <v>#REF!</v>
      </c>
      <c r="B1131" s="30" t="e">
        <f>#REF!/#REF!*100</f>
        <v>#REF!</v>
      </c>
      <c r="C1131" s="30" t="e">
        <f>#REF!/#REF!*100</f>
        <v>#REF!</v>
      </c>
    </row>
    <row r="1132" spans="1:3" x14ac:dyDescent="0.2">
      <c r="A1132" s="30" t="e">
        <f>#REF!/#REF!*100</f>
        <v>#REF!</v>
      </c>
      <c r="B1132" s="30" t="e">
        <f>#REF!/#REF!*100</f>
        <v>#REF!</v>
      </c>
      <c r="C1132" s="30" t="e">
        <f>#REF!/#REF!*100</f>
        <v>#REF!</v>
      </c>
    </row>
    <row r="1133" spans="1:3" x14ac:dyDescent="0.2">
      <c r="A1133" s="30" t="e">
        <f>#REF!/#REF!*100</f>
        <v>#REF!</v>
      </c>
      <c r="B1133" s="30" t="e">
        <f>#REF!/#REF!*100</f>
        <v>#REF!</v>
      </c>
      <c r="C1133" s="30" t="e">
        <f>#REF!/#REF!*100</f>
        <v>#REF!</v>
      </c>
    </row>
    <row r="1134" spans="1:3" x14ac:dyDescent="0.2">
      <c r="A1134" s="30" t="e">
        <f>#REF!/#REF!*100</f>
        <v>#REF!</v>
      </c>
      <c r="B1134" s="30" t="e">
        <f>#REF!/#REF!*100</f>
        <v>#REF!</v>
      </c>
      <c r="C1134" s="30" t="e">
        <f>#REF!/#REF!*100</f>
        <v>#REF!</v>
      </c>
    </row>
    <row r="1135" spans="1:3" x14ac:dyDescent="0.2">
      <c r="A1135" s="30" t="e">
        <f>#REF!/#REF!*100</f>
        <v>#REF!</v>
      </c>
      <c r="B1135" s="30" t="e">
        <f>#REF!/#REF!*100</f>
        <v>#REF!</v>
      </c>
      <c r="C1135" s="30" t="e">
        <f>#REF!/#REF!*100</f>
        <v>#REF!</v>
      </c>
    </row>
    <row r="1136" spans="1:3" x14ac:dyDescent="0.2">
      <c r="A1136" s="30" t="e">
        <f>#REF!/#REF!*100</f>
        <v>#REF!</v>
      </c>
      <c r="B1136" s="30" t="e">
        <f>#REF!/#REF!*100</f>
        <v>#REF!</v>
      </c>
      <c r="C1136" s="30" t="e">
        <f>#REF!/#REF!*100</f>
        <v>#REF!</v>
      </c>
    </row>
    <row r="1137" spans="1:3" x14ac:dyDescent="0.2">
      <c r="A1137" s="30" t="e">
        <f>#REF!/#REF!*100</f>
        <v>#REF!</v>
      </c>
      <c r="B1137" s="30" t="e">
        <f>#REF!/#REF!*100</f>
        <v>#REF!</v>
      </c>
      <c r="C1137" s="30" t="e">
        <f>#REF!/#REF!*100</f>
        <v>#REF!</v>
      </c>
    </row>
    <row r="1138" spans="1:3" x14ac:dyDescent="0.2">
      <c r="A1138" s="30" t="e">
        <f>#REF!/#REF!*100</f>
        <v>#REF!</v>
      </c>
      <c r="B1138" s="30" t="e">
        <f>#REF!/#REF!*100</f>
        <v>#REF!</v>
      </c>
      <c r="C1138" s="30" t="e">
        <f>#REF!/#REF!*100</f>
        <v>#REF!</v>
      </c>
    </row>
    <row r="1139" spans="1:3" x14ac:dyDescent="0.2">
      <c r="A1139" s="30" t="e">
        <f>#REF!/#REF!*100</f>
        <v>#REF!</v>
      </c>
      <c r="B1139" s="30" t="e">
        <f>#REF!/#REF!*100</f>
        <v>#REF!</v>
      </c>
      <c r="C1139" s="30" t="e">
        <f>#REF!/#REF!*100</f>
        <v>#REF!</v>
      </c>
    </row>
    <row r="1140" spans="1:3" x14ac:dyDescent="0.2">
      <c r="A1140" s="30" t="e">
        <f>#REF!/#REF!*100</f>
        <v>#REF!</v>
      </c>
      <c r="B1140" s="30" t="e">
        <f>#REF!/#REF!*100</f>
        <v>#REF!</v>
      </c>
      <c r="C1140" s="30" t="e">
        <f>#REF!/#REF!*100</f>
        <v>#REF!</v>
      </c>
    </row>
    <row r="1141" spans="1:3" x14ac:dyDescent="0.2">
      <c r="A1141" s="30" t="e">
        <f>#REF!/#REF!*100</f>
        <v>#REF!</v>
      </c>
      <c r="B1141" s="30" t="e">
        <f>#REF!/#REF!*100</f>
        <v>#REF!</v>
      </c>
      <c r="C1141" s="30" t="e">
        <f>#REF!/#REF!*100</f>
        <v>#REF!</v>
      </c>
    </row>
    <row r="1142" spans="1:3" x14ac:dyDescent="0.2">
      <c r="A1142" s="30" t="e">
        <f>#REF!/#REF!*100</f>
        <v>#REF!</v>
      </c>
      <c r="B1142" s="30" t="e">
        <f>#REF!/#REF!*100</f>
        <v>#REF!</v>
      </c>
      <c r="C1142" s="30" t="e">
        <f>#REF!/#REF!*100</f>
        <v>#REF!</v>
      </c>
    </row>
    <row r="1143" spans="1:3" x14ac:dyDescent="0.2">
      <c r="A1143" s="30" t="e">
        <f>#REF!/#REF!*100</f>
        <v>#REF!</v>
      </c>
      <c r="B1143" s="30" t="e">
        <f>#REF!/#REF!*100</f>
        <v>#REF!</v>
      </c>
      <c r="C1143" s="30" t="e">
        <f>#REF!/#REF!*100</f>
        <v>#REF!</v>
      </c>
    </row>
    <row r="1144" spans="1:3" x14ac:dyDescent="0.2">
      <c r="A1144" s="30" t="e">
        <f>#REF!/#REF!*100</f>
        <v>#REF!</v>
      </c>
      <c r="B1144" s="30" t="e">
        <f>#REF!/#REF!*100</f>
        <v>#REF!</v>
      </c>
      <c r="C1144" s="30" t="e">
        <f>#REF!/#REF!*100</f>
        <v>#REF!</v>
      </c>
    </row>
    <row r="1145" spans="1:3" x14ac:dyDescent="0.2">
      <c r="A1145" s="30" t="e">
        <f>#REF!/#REF!*100</f>
        <v>#REF!</v>
      </c>
      <c r="B1145" s="30" t="e">
        <f>#REF!/#REF!*100</f>
        <v>#REF!</v>
      </c>
      <c r="C1145" s="30" t="e">
        <f>#REF!/#REF!*100</f>
        <v>#REF!</v>
      </c>
    </row>
    <row r="1146" spans="1:3" x14ac:dyDescent="0.2">
      <c r="A1146" s="30" t="e">
        <f>#REF!/#REF!*100</f>
        <v>#REF!</v>
      </c>
      <c r="B1146" s="30" t="e">
        <f>#REF!/#REF!*100</f>
        <v>#REF!</v>
      </c>
      <c r="C1146" s="30" t="e">
        <f>#REF!/#REF!*100</f>
        <v>#REF!</v>
      </c>
    </row>
    <row r="1147" spans="1:3" x14ac:dyDescent="0.2">
      <c r="A1147" s="30" t="e">
        <f>#REF!/#REF!*100</f>
        <v>#REF!</v>
      </c>
      <c r="B1147" s="30" t="e">
        <f>#REF!/#REF!*100</f>
        <v>#REF!</v>
      </c>
      <c r="C1147" s="30" t="e">
        <f>#REF!/#REF!*100</f>
        <v>#REF!</v>
      </c>
    </row>
    <row r="1148" spans="1:3" x14ac:dyDescent="0.2">
      <c r="A1148" s="30" t="e">
        <f>#REF!/#REF!*100</f>
        <v>#REF!</v>
      </c>
      <c r="B1148" s="30" t="e">
        <f>#REF!/#REF!*100</f>
        <v>#REF!</v>
      </c>
      <c r="C1148" s="30" t="e">
        <f>#REF!/#REF!*100</f>
        <v>#REF!</v>
      </c>
    </row>
    <row r="1149" spans="1:3" x14ac:dyDescent="0.2">
      <c r="A1149" s="30" t="e">
        <f>#REF!/#REF!*100</f>
        <v>#REF!</v>
      </c>
      <c r="B1149" s="30" t="e">
        <f>#REF!/#REF!*100</f>
        <v>#REF!</v>
      </c>
      <c r="C1149" s="30" t="e">
        <f>#REF!/#REF!*100</f>
        <v>#REF!</v>
      </c>
    </row>
    <row r="1150" spans="1:3" x14ac:dyDescent="0.2">
      <c r="A1150" s="30" t="e">
        <f>#REF!/#REF!*100</f>
        <v>#REF!</v>
      </c>
      <c r="B1150" s="30" t="e">
        <f>#REF!/#REF!*100</f>
        <v>#REF!</v>
      </c>
      <c r="C1150" s="30" t="e">
        <f>#REF!/#REF!*100</f>
        <v>#REF!</v>
      </c>
    </row>
    <row r="1151" spans="1:3" x14ac:dyDescent="0.2">
      <c r="A1151" s="30" t="e">
        <f>#REF!/#REF!*100</f>
        <v>#REF!</v>
      </c>
      <c r="B1151" s="30" t="e">
        <f>#REF!/#REF!*100</f>
        <v>#REF!</v>
      </c>
      <c r="C1151" s="30" t="e">
        <f>#REF!/#REF!*100</f>
        <v>#REF!</v>
      </c>
    </row>
    <row r="1152" spans="1:3" x14ac:dyDescent="0.2">
      <c r="A1152" s="30" t="e">
        <f>#REF!/#REF!*100</f>
        <v>#REF!</v>
      </c>
      <c r="B1152" s="30" t="e">
        <f>#REF!/#REF!*100</f>
        <v>#REF!</v>
      </c>
      <c r="C1152" s="30" t="e">
        <f>#REF!/#REF!*100</f>
        <v>#REF!</v>
      </c>
    </row>
    <row r="1153" spans="1:3" x14ac:dyDescent="0.2">
      <c r="A1153" s="30" t="e">
        <f>#REF!/#REF!*100</f>
        <v>#REF!</v>
      </c>
      <c r="B1153" s="30" t="e">
        <f>#REF!/#REF!*100</f>
        <v>#REF!</v>
      </c>
      <c r="C1153" s="30" t="e">
        <f>#REF!/#REF!*100</f>
        <v>#REF!</v>
      </c>
    </row>
    <row r="1154" spans="1:3" x14ac:dyDescent="0.2">
      <c r="A1154" s="30" t="e">
        <f>#REF!/#REF!*100</f>
        <v>#REF!</v>
      </c>
      <c r="B1154" s="30" t="e">
        <f>#REF!/#REF!*100</f>
        <v>#REF!</v>
      </c>
      <c r="C1154" s="30" t="e">
        <f>#REF!/#REF!*100</f>
        <v>#REF!</v>
      </c>
    </row>
    <row r="1155" spans="1:3" x14ac:dyDescent="0.2">
      <c r="A1155" s="30" t="e">
        <f>#REF!/#REF!*100</f>
        <v>#REF!</v>
      </c>
      <c r="B1155" s="30" t="e">
        <f>#REF!/#REF!*100</f>
        <v>#REF!</v>
      </c>
      <c r="C1155" s="30" t="e">
        <f>#REF!/#REF!*100</f>
        <v>#REF!</v>
      </c>
    </row>
    <row r="1156" spans="1:3" x14ac:dyDescent="0.2">
      <c r="A1156" s="30" t="e">
        <f>#REF!/#REF!*100</f>
        <v>#REF!</v>
      </c>
      <c r="B1156" s="30" t="e">
        <f>#REF!/#REF!*100</f>
        <v>#REF!</v>
      </c>
      <c r="C1156" s="30" t="e">
        <f>#REF!/#REF!*100</f>
        <v>#REF!</v>
      </c>
    </row>
    <row r="1157" spans="1:3" x14ac:dyDescent="0.2">
      <c r="A1157" s="30" t="e">
        <f>#REF!/#REF!*100</f>
        <v>#REF!</v>
      </c>
      <c r="B1157" s="30" t="e">
        <f>#REF!/#REF!*100</f>
        <v>#REF!</v>
      </c>
      <c r="C1157" s="30" t="e">
        <f>#REF!/#REF!*100</f>
        <v>#REF!</v>
      </c>
    </row>
    <row r="1158" spans="1:3" x14ac:dyDescent="0.2">
      <c r="A1158" s="30" t="e">
        <f>#REF!/#REF!*100</f>
        <v>#REF!</v>
      </c>
      <c r="B1158" s="30" t="e">
        <f>#REF!/#REF!*100</f>
        <v>#REF!</v>
      </c>
      <c r="C1158" s="30" t="e">
        <f>#REF!/#REF!*100</f>
        <v>#REF!</v>
      </c>
    </row>
    <row r="1159" spans="1:3" x14ac:dyDescent="0.2">
      <c r="A1159" s="30" t="e">
        <f>#REF!/#REF!*100</f>
        <v>#REF!</v>
      </c>
      <c r="B1159" s="30" t="e">
        <f>#REF!/#REF!*100</f>
        <v>#REF!</v>
      </c>
      <c r="C1159" s="30" t="e">
        <f>#REF!/#REF!*100</f>
        <v>#REF!</v>
      </c>
    </row>
    <row r="1160" spans="1:3" x14ac:dyDescent="0.2">
      <c r="A1160" s="30" t="e">
        <f>#REF!/#REF!*100</f>
        <v>#REF!</v>
      </c>
      <c r="B1160" s="30" t="e">
        <f>#REF!/#REF!*100</f>
        <v>#REF!</v>
      </c>
      <c r="C1160" s="30" t="e">
        <f>#REF!/#REF!*100</f>
        <v>#REF!</v>
      </c>
    </row>
    <row r="1161" spans="1:3" x14ac:dyDescent="0.2">
      <c r="A1161" s="30" t="e">
        <f>#REF!/#REF!*100</f>
        <v>#REF!</v>
      </c>
      <c r="B1161" s="30" t="e">
        <f>#REF!/#REF!*100</f>
        <v>#REF!</v>
      </c>
      <c r="C1161" s="30" t="e">
        <f>#REF!/#REF!*100</f>
        <v>#REF!</v>
      </c>
    </row>
    <row r="1278" spans="1:8" x14ac:dyDescent="0.2">
      <c r="A1278" s="19"/>
      <c r="B1278" s="19"/>
      <c r="C1278" s="19"/>
      <c r="D1278" s="19"/>
      <c r="E1278" s="19"/>
      <c r="F1278" s="19"/>
      <c r="G1278" s="19"/>
      <c r="H1278" s="19"/>
    </row>
    <row r="1279" spans="1:8" s="19" customFormat="1" x14ac:dyDescent="0.2">
      <c r="A1279" s="20"/>
      <c r="B1279" s="20"/>
      <c r="C1279" s="20"/>
      <c r="D1279" s="20"/>
      <c r="E1279" s="20"/>
      <c r="F1279" s="20"/>
      <c r="G1279" s="20"/>
      <c r="H1279" s="20"/>
    </row>
  </sheetData>
  <phoneticPr fontId="21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tabSelected="1" workbookViewId="0">
      <selection activeCell="F11" sqref="F11"/>
    </sheetView>
  </sheetViews>
  <sheetFormatPr baseColWidth="10" defaultColWidth="8.83203125" defaultRowHeight="15" x14ac:dyDescent="0.2"/>
  <cols>
    <col min="1" max="1" width="4.6640625" customWidth="1"/>
  </cols>
  <sheetData>
    <row r="2" spans="2:11" ht="16" x14ac:dyDescent="0.2">
      <c r="B2" s="34" t="s">
        <v>31</v>
      </c>
      <c r="D2" s="35"/>
    </row>
    <row r="3" spans="2:11" ht="16" x14ac:dyDescent="0.2">
      <c r="B3" s="47" t="s">
        <v>26</v>
      </c>
      <c r="C3" s="49" t="s">
        <v>24</v>
      </c>
      <c r="D3" s="49" t="s">
        <v>23</v>
      </c>
      <c r="E3" s="56" t="s">
        <v>30</v>
      </c>
      <c r="F3" s="39" t="s">
        <v>10</v>
      </c>
      <c r="G3" s="39" t="s">
        <v>11</v>
      </c>
      <c r="H3" s="39" t="s">
        <v>13</v>
      </c>
      <c r="I3" t="s">
        <v>10</v>
      </c>
      <c r="J3" t="s">
        <v>11</v>
      </c>
      <c r="K3" t="s">
        <v>13</v>
      </c>
    </row>
    <row r="4" spans="2:11" ht="16" x14ac:dyDescent="0.2">
      <c r="B4" s="4">
        <v>7475</v>
      </c>
      <c r="C4" s="34">
        <v>3261000000000</v>
      </c>
      <c r="D4">
        <v>79548808644</v>
      </c>
      <c r="E4" s="35">
        <v>2.4393992224471019</v>
      </c>
      <c r="F4">
        <v>49</v>
      </c>
      <c r="G4">
        <v>9</v>
      </c>
      <c r="H4">
        <v>255</v>
      </c>
      <c r="I4">
        <v>1</v>
      </c>
      <c r="J4">
        <v>120</v>
      </c>
      <c r="K4">
        <v>255</v>
      </c>
    </row>
    <row r="5" spans="2:11" ht="16" x14ac:dyDescent="0.2">
      <c r="B5" s="13">
        <v>2388</v>
      </c>
      <c r="C5" s="34">
        <v>3992000000000</v>
      </c>
      <c r="D5">
        <v>186406917508</v>
      </c>
      <c r="E5" s="35">
        <v>4.6695119616232468</v>
      </c>
      <c r="F5">
        <v>33</v>
      </c>
      <c r="G5">
        <v>9</v>
      </c>
      <c r="H5">
        <v>255</v>
      </c>
      <c r="I5">
        <v>2</v>
      </c>
      <c r="J5">
        <v>120</v>
      </c>
      <c r="K5">
        <v>255</v>
      </c>
    </row>
    <row r="6" spans="2:11" ht="16" x14ac:dyDescent="0.2">
      <c r="B6" s="13">
        <v>2406</v>
      </c>
      <c r="C6" s="34">
        <v>1749000000000</v>
      </c>
      <c r="D6">
        <v>41480175104</v>
      </c>
      <c r="E6" s="35">
        <v>2.3716509493424813</v>
      </c>
      <c r="F6">
        <v>24</v>
      </c>
      <c r="G6">
        <v>9</v>
      </c>
      <c r="H6">
        <v>255</v>
      </c>
      <c r="I6">
        <v>1</v>
      </c>
      <c r="J6">
        <v>120</v>
      </c>
      <c r="K6">
        <v>255</v>
      </c>
    </row>
    <row r="7" spans="2:11" ht="16" x14ac:dyDescent="0.2">
      <c r="B7" s="4">
        <v>2625</v>
      </c>
      <c r="C7" s="34">
        <v>1844000000000</v>
      </c>
      <c r="D7">
        <v>46913325528</v>
      </c>
      <c r="E7" s="35">
        <v>2.5441065904555313</v>
      </c>
      <c r="F7">
        <v>51</v>
      </c>
      <c r="G7">
        <v>9</v>
      </c>
      <c r="H7">
        <v>255</v>
      </c>
      <c r="I7">
        <v>1</v>
      </c>
      <c r="J7">
        <v>120</v>
      </c>
      <c r="K7">
        <v>255</v>
      </c>
    </row>
    <row r="8" spans="2:11" ht="16" x14ac:dyDescent="0.2">
      <c r="B8" s="4">
        <v>2627</v>
      </c>
      <c r="C8">
        <v>811066958508</v>
      </c>
      <c r="D8">
        <v>26976784756</v>
      </c>
      <c r="E8" s="35">
        <v>3.326086024466488</v>
      </c>
      <c r="F8">
        <v>38</v>
      </c>
      <c r="G8">
        <v>9</v>
      </c>
      <c r="H8">
        <v>255</v>
      </c>
      <c r="I8">
        <v>1</v>
      </c>
      <c r="J8">
        <v>120</v>
      </c>
      <c r="K8">
        <v>255</v>
      </c>
    </row>
    <row r="9" spans="2:11" ht="16" x14ac:dyDescent="0.2">
      <c r="B9" s="4">
        <v>2635</v>
      </c>
      <c r="C9" s="34">
        <v>1095000000000</v>
      </c>
      <c r="D9">
        <v>61076523008</v>
      </c>
      <c r="E9" s="35">
        <v>5.5777646582648401</v>
      </c>
      <c r="F9">
        <v>35</v>
      </c>
      <c r="G9">
        <v>9</v>
      </c>
      <c r="H9">
        <v>255</v>
      </c>
      <c r="I9">
        <v>2</v>
      </c>
      <c r="J9">
        <v>120</v>
      </c>
      <c r="K9">
        <v>255</v>
      </c>
    </row>
    <row r="10" spans="2:11" ht="16" x14ac:dyDescent="0.2">
      <c r="D10" s="36" t="s">
        <v>1</v>
      </c>
      <c r="E10" s="35">
        <f>AVERAGE(E4:E9)</f>
        <v>3.4880865677666151</v>
      </c>
    </row>
    <row r="11" spans="2:11" ht="16" x14ac:dyDescent="0.2">
      <c r="D11" s="36" t="s">
        <v>2</v>
      </c>
      <c r="E11" s="35">
        <f>STDEV(E4:E9)/6^0.5</f>
        <v>0.54851425065263781</v>
      </c>
    </row>
    <row r="12" spans="2:11" ht="9" customHeight="1" x14ac:dyDescent="0.2"/>
    <row r="13" spans="2:11" ht="16" x14ac:dyDescent="0.2">
      <c r="B13" s="14">
        <v>7476</v>
      </c>
      <c r="C13" s="34">
        <v>2586000000000</v>
      </c>
      <c r="D13">
        <v>147999510452</v>
      </c>
      <c r="E13" s="35">
        <v>5.7231055859242073</v>
      </c>
      <c r="F13">
        <v>32</v>
      </c>
      <c r="G13">
        <v>9</v>
      </c>
      <c r="H13">
        <v>255</v>
      </c>
      <c r="I13">
        <v>2</v>
      </c>
      <c r="J13">
        <v>120</v>
      </c>
      <c r="K13">
        <v>255</v>
      </c>
    </row>
    <row r="14" spans="2:11" ht="16" x14ac:dyDescent="0.2">
      <c r="B14" s="15">
        <v>2382</v>
      </c>
      <c r="C14" s="34">
        <v>3455000000000</v>
      </c>
      <c r="D14">
        <v>139310624604</v>
      </c>
      <c r="E14" s="35">
        <v>4.0321454299276409</v>
      </c>
      <c r="F14">
        <v>38</v>
      </c>
      <c r="G14">
        <v>9</v>
      </c>
      <c r="H14">
        <v>255</v>
      </c>
      <c r="I14">
        <v>2</v>
      </c>
      <c r="J14">
        <v>120</v>
      </c>
      <c r="K14">
        <v>255</v>
      </c>
    </row>
    <row r="15" spans="2:11" ht="16" x14ac:dyDescent="0.2">
      <c r="B15" s="15">
        <v>2390</v>
      </c>
      <c r="C15" s="34">
        <v>3739000000000</v>
      </c>
      <c r="D15">
        <v>286047427904</v>
      </c>
      <c r="E15" s="35">
        <v>7.6503725034501198</v>
      </c>
      <c r="F15">
        <v>32</v>
      </c>
      <c r="G15">
        <v>9</v>
      </c>
      <c r="H15">
        <v>255</v>
      </c>
      <c r="I15">
        <v>2</v>
      </c>
      <c r="J15">
        <v>120</v>
      </c>
      <c r="K15">
        <v>255</v>
      </c>
    </row>
    <row r="16" spans="2:11" ht="16" x14ac:dyDescent="0.2">
      <c r="B16" s="16">
        <v>2624</v>
      </c>
      <c r="C16" s="34">
        <v>2563000000000</v>
      </c>
      <c r="D16">
        <v>277721444556</v>
      </c>
      <c r="E16" s="35">
        <v>10.835795729847835</v>
      </c>
      <c r="F16">
        <v>41</v>
      </c>
      <c r="G16">
        <v>9</v>
      </c>
      <c r="H16">
        <v>255</v>
      </c>
      <c r="I16">
        <v>4</v>
      </c>
      <c r="J16">
        <v>120</v>
      </c>
      <c r="K16">
        <v>255</v>
      </c>
    </row>
    <row r="17" spans="2:11" ht="16" x14ac:dyDescent="0.2">
      <c r="B17" s="14">
        <v>2626</v>
      </c>
      <c r="C17" s="34">
        <v>3786000000000</v>
      </c>
      <c r="D17">
        <v>130510061560</v>
      </c>
      <c r="E17" s="35">
        <v>3.4471754241944006</v>
      </c>
      <c r="F17">
        <v>35</v>
      </c>
      <c r="G17">
        <v>9</v>
      </c>
      <c r="H17">
        <v>255</v>
      </c>
      <c r="I17">
        <v>1</v>
      </c>
      <c r="J17">
        <v>120</v>
      </c>
      <c r="K17">
        <v>255</v>
      </c>
    </row>
    <row r="18" spans="2:11" ht="16" x14ac:dyDescent="0.2">
      <c r="B18" s="14">
        <v>2628</v>
      </c>
      <c r="C18" s="34">
        <v>1734000000000</v>
      </c>
      <c r="D18">
        <v>62975164372</v>
      </c>
      <c r="E18" s="35">
        <v>3.6317857192618224</v>
      </c>
      <c r="F18">
        <v>24</v>
      </c>
      <c r="G18">
        <v>9</v>
      </c>
      <c r="H18">
        <v>255</v>
      </c>
      <c r="I18">
        <v>1</v>
      </c>
      <c r="J18">
        <v>120</v>
      </c>
      <c r="K18">
        <v>255</v>
      </c>
    </row>
    <row r="19" spans="2:11" ht="16" x14ac:dyDescent="0.2">
      <c r="B19" s="14">
        <v>7481</v>
      </c>
      <c r="C19" s="34">
        <v>1045000000000</v>
      </c>
      <c r="D19">
        <v>72585596764</v>
      </c>
      <c r="E19" s="35">
        <v>6.9459901209569379</v>
      </c>
      <c r="F19">
        <v>49</v>
      </c>
      <c r="G19">
        <v>9</v>
      </c>
      <c r="H19">
        <v>255</v>
      </c>
      <c r="I19">
        <v>3</v>
      </c>
      <c r="J19">
        <v>120</v>
      </c>
      <c r="K19">
        <v>255</v>
      </c>
    </row>
    <row r="20" spans="2:11" ht="16" x14ac:dyDescent="0.2">
      <c r="B20" s="17">
        <v>8151</v>
      </c>
      <c r="C20">
        <v>405321318388</v>
      </c>
      <c r="D20">
        <v>37309602800</v>
      </c>
      <c r="E20" s="35">
        <v>9.2049445976302717</v>
      </c>
      <c r="F20">
        <v>49</v>
      </c>
      <c r="G20">
        <v>9</v>
      </c>
      <c r="H20">
        <v>255</v>
      </c>
      <c r="I20">
        <v>4</v>
      </c>
      <c r="J20">
        <v>120</v>
      </c>
      <c r="K20">
        <v>255</v>
      </c>
    </row>
    <row r="21" spans="2:11" ht="16" x14ac:dyDescent="0.2">
      <c r="B21" s="16" t="s">
        <v>12</v>
      </c>
      <c r="C21" s="34">
        <v>2814000000000</v>
      </c>
      <c r="D21">
        <v>215036344120</v>
      </c>
      <c r="E21" s="35">
        <v>7.6416611272210373</v>
      </c>
      <c r="F21">
        <v>39</v>
      </c>
      <c r="G21">
        <v>9</v>
      </c>
      <c r="H21">
        <v>255</v>
      </c>
      <c r="I21">
        <v>3</v>
      </c>
      <c r="J21">
        <v>120</v>
      </c>
      <c r="K21">
        <v>255</v>
      </c>
    </row>
    <row r="22" spans="2:11" ht="16" x14ac:dyDescent="0.2">
      <c r="D22" s="36" t="s">
        <v>1</v>
      </c>
      <c r="E22" s="35">
        <f>AVERAGE(E13:E21)</f>
        <v>6.5681084709349191</v>
      </c>
    </row>
    <row r="23" spans="2:11" ht="16" x14ac:dyDescent="0.2">
      <c r="D23" s="36" t="s">
        <v>2</v>
      </c>
      <c r="E23" s="35">
        <f>STDEV(E13:E21)/9^0.5</f>
        <v>0.85910173847385218</v>
      </c>
    </row>
    <row r="24" spans="2:11" ht="16" x14ac:dyDescent="0.2">
      <c r="D24" s="36" t="s">
        <v>3</v>
      </c>
      <c r="E24" s="37">
        <f>TTEST(E4:E9,E13:E21,2,2)</f>
        <v>1.9176786876218817E-2</v>
      </c>
    </row>
  </sheetData>
  <phoneticPr fontId="21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Fig4b</vt:lpstr>
      <vt:lpstr>Fig4c</vt:lpstr>
      <vt:lpstr>Fig4d</vt:lpstr>
      <vt:lpstr>Fig4e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2018-12-17T22:18:36Z</cp:lastPrinted>
  <dcterms:created xsi:type="dcterms:W3CDTF">2018-01-19T19:44:29Z</dcterms:created>
  <dcterms:modified xsi:type="dcterms:W3CDTF">2019-02-04T20:22:52Z</dcterms:modified>
</cp:coreProperties>
</file>