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SourceData-Feb2019/Main-Extended/Extended/"/>
    </mc:Choice>
  </mc:AlternateContent>
  <xr:revisionPtr revIDLastSave="0" documentId="13_ncr:1_{8330858A-97C1-3346-BC52-F6DC9A50AEAB}" xr6:coauthVersionLast="40" xr6:coauthVersionMax="40" xr10:uidLastSave="{00000000-0000-0000-0000-000000000000}"/>
  <bookViews>
    <workbookView xWindow="1180" yWindow="460" windowWidth="28100" windowHeight="17540" firstSheet="1" activeTab="7" xr2:uid="{803A26CC-FC3F-1243-BC48-ED0FBC48118D}"/>
  </bookViews>
  <sheets>
    <sheet name="Extended Data Fig 6b, left" sheetId="9" r:id="rId1"/>
    <sheet name="Extended Figure-6b,right" sheetId="8" r:id="rId2"/>
    <sheet name="Extended Figure-6d,left" sheetId="2" r:id="rId3"/>
    <sheet name="Extended Figure-6d,right" sheetId="3" r:id="rId4"/>
    <sheet name="Extended Figure-6f,left" sheetId="4" r:id="rId5"/>
    <sheet name="Extended Figure-6f,right" sheetId="5" r:id="rId6"/>
    <sheet name="Extended Figure-6h,left" sheetId="6" r:id="rId7"/>
    <sheet name="Extended Figure-6h,right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8" i="9" l="1"/>
  <c r="M28" i="9"/>
  <c r="N27" i="9"/>
  <c r="M27" i="9"/>
  <c r="N26" i="9"/>
  <c r="M26" i="9"/>
  <c r="N25" i="9"/>
  <c r="M25" i="9"/>
  <c r="N24" i="9"/>
  <c r="M24" i="9"/>
  <c r="N9" i="9"/>
  <c r="M9" i="9"/>
  <c r="N8" i="9"/>
  <c r="M8" i="9"/>
  <c r="N7" i="9"/>
  <c r="M7" i="9"/>
  <c r="N6" i="9"/>
  <c r="M6" i="9"/>
  <c r="N5" i="9"/>
  <c r="M5" i="9"/>
</calcChain>
</file>

<file path=xl/sharedStrings.xml><?xml version="1.0" encoding="utf-8"?>
<sst xmlns="http://schemas.openxmlformats.org/spreadsheetml/2006/main" count="277" uniqueCount="81">
  <si>
    <t>Tukey's multiple comparisons test</t>
  </si>
  <si>
    <t>Mean Diff.</t>
  </si>
  <si>
    <t>95.00% CI of diff.</t>
  </si>
  <si>
    <t>Significant?</t>
  </si>
  <si>
    <t>Summary</t>
  </si>
  <si>
    <t>Adjusted P Value</t>
  </si>
  <si>
    <t>NTC vs. NAMPT</t>
  </si>
  <si>
    <t>Yes</t>
  </si>
  <si>
    <t>****</t>
  </si>
  <si>
    <t>&lt;0.0001</t>
  </si>
  <si>
    <t>NTC vs. NMRK1</t>
  </si>
  <si>
    <t>*</t>
  </si>
  <si>
    <t>NTC</t>
  </si>
  <si>
    <t>NAMPT</t>
  </si>
  <si>
    <t>NMRK1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</si>
  <si>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</si>
  <si>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</si>
  <si>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</si>
  <si>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</si>
  <si>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</si>
  <si>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</si>
  <si>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</si>
  <si>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</si>
  <si>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</si>
  <si>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</t>
  </si>
  <si>
    <t>Upper 95% CI</t>
  </si>
  <si>
    <t>No</t>
  </si>
  <si>
    <t>ns</t>
  </si>
  <si>
    <t>-9.379 to -0.2285</t>
  </si>
  <si>
    <t>-6.403 to 2.748</t>
  </si>
  <si>
    <t>NTC vs. NAMPT+NMRK1</t>
  </si>
  <si>
    <t>-62.33 to -53.18</t>
  </si>
  <si>
    <t>NAMPT+NMRK1</t>
  </si>
  <si>
    <t>-53.06 to -45.76</t>
  </si>
  <si>
    <t>-43.44 to -36.15</t>
  </si>
  <si>
    <t>-5.263 to 2.033</t>
  </si>
  <si>
    <t>45.87 to 62.50</t>
  </si>
  <si>
    <t>46.88 to 63.52</t>
  </si>
  <si>
    <t>-10.96 to 5.682</t>
  </si>
  <si>
    <t>-0.3310 to 25.36</t>
  </si>
  <si>
    <t>NAD+ levels</t>
  </si>
  <si>
    <t>Tumor Volume</t>
  </si>
  <si>
    <t>ishNTC</t>
  </si>
  <si>
    <t>ishNMRK1</t>
  </si>
  <si>
    <t>ishNAPRT</t>
  </si>
  <si>
    <t>ishNADSYN1</t>
  </si>
  <si>
    <t>ishNAMPT</t>
  </si>
  <si>
    <t>ishNTC vs. ishNAPRT</t>
  </si>
  <si>
    <t>ishNTC vs. ishNADSYN1</t>
  </si>
  <si>
    <t>ishNTC vs. ishNAMPT</t>
  </si>
  <si>
    <t>ishNTC vs. ishNMRK1</t>
  </si>
  <si>
    <t>ishNADS</t>
  </si>
  <si>
    <t xml:space="preserve"> ishNTC</t>
  </si>
  <si>
    <t>ishNAMPT+NMRK1</t>
  </si>
  <si>
    <t>ishNTC vs. ishNAMPT+NMRK1</t>
  </si>
  <si>
    <t>Days</t>
  </si>
  <si>
    <t>T 1</t>
  </si>
  <si>
    <t>T 2</t>
  </si>
  <si>
    <t>T 3</t>
  </si>
  <si>
    <t>T 4</t>
  </si>
  <si>
    <t>T 5</t>
  </si>
  <si>
    <t>T 6</t>
  </si>
  <si>
    <t>T 7</t>
  </si>
  <si>
    <t>T 8</t>
  </si>
  <si>
    <t>T 33</t>
  </si>
  <si>
    <t>T 34</t>
  </si>
  <si>
    <t>T 35</t>
  </si>
  <si>
    <t>T 36</t>
  </si>
  <si>
    <t>T 37</t>
  </si>
  <si>
    <t>T 38</t>
  </si>
  <si>
    <t>T 39</t>
  </si>
  <si>
    <t>T 40</t>
  </si>
  <si>
    <t>-15.48 to 3.477</t>
  </si>
  <si>
    <t>-1.014 to 2.819</t>
  </si>
  <si>
    <t>-3.908 to -0.07467</t>
  </si>
  <si>
    <t>**</t>
  </si>
  <si>
    <t>3.389 to 15.81</t>
  </si>
  <si>
    <t>-2.894 to 9.529</t>
  </si>
  <si>
    <t>52.18 to 64.60</t>
  </si>
  <si>
    <t>-4.511 to 13.51</t>
  </si>
  <si>
    <t>6.062 to 24.09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</si>
</sst>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2" borderId="11" xfId="0" applyFont="1" applyFill="1" applyBorder="1"/>
    <xf numFmtId="0" fontId="4" fillId="2" borderId="11" xfId="0" applyFont="1" applyFill="1" applyBorder="1"/>
    <xf numFmtId="0" fontId="3" fillId="2" borderId="12" xfId="0" applyFont="1" applyFill="1" applyBorder="1"/>
    <xf numFmtId="0" fontId="3" fillId="2" borderId="0" xfId="0" applyFont="1" applyFill="1"/>
    <xf numFmtId="0" fontId="3" fillId="0" borderId="0" xfId="0" applyFont="1" applyFill="1" applyAlignment="1">
      <alignment vertical="center"/>
    </xf>
    <xf numFmtId="0" fontId="5" fillId="0" borderId="0" xfId="0" applyFont="1"/>
    <xf numFmtId="0" fontId="1" fillId="0" borderId="16" xfId="0" applyFont="1" applyBorder="1" applyAlignment="1">
      <alignment horizontal="left"/>
    </xf>
    <xf numFmtId="0" fontId="1" fillId="0" borderId="17" xfId="0" applyFont="1" applyBorder="1"/>
    <xf numFmtId="0" fontId="1" fillId="0" borderId="21" xfId="0" applyFont="1" applyBorder="1"/>
    <xf numFmtId="0" fontId="1" fillId="0" borderId="19" xfId="0" applyFont="1" applyBorder="1" applyAlignment="1">
      <alignment horizontal="left"/>
    </xf>
    <xf numFmtId="0" fontId="1" fillId="0" borderId="20" xfId="0" applyFont="1" applyBorder="1"/>
    <xf numFmtId="0" fontId="1" fillId="0" borderId="22" xfId="0" applyFont="1" applyBorder="1"/>
    <xf numFmtId="0" fontId="1" fillId="0" borderId="18" xfId="0" applyFont="1" applyBorder="1" applyAlignment="1">
      <alignment horizontal="left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1" fillId="0" borderId="15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5" xfId="0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7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19" xfId="0" applyFont="1" applyBorder="1" applyAlignment="1">
      <alignment horizontal="left" vertical="top"/>
    </xf>
    <xf numFmtId="0" fontId="2" fillId="0" borderId="15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2" fillId="0" borderId="2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8" xfId="0" applyFont="1" applyBorder="1"/>
    <xf numFmtId="0" fontId="2" fillId="0" borderId="23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2" xfId="0" applyFont="1" applyBorder="1"/>
    <xf numFmtId="0" fontId="2" fillId="0" borderId="0" xfId="0" applyFont="1" applyAlignment="1">
      <alignment horizontal="left" vertical="top"/>
    </xf>
    <xf numFmtId="0" fontId="2" fillId="0" borderId="23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AF6AE-104F-D24E-A4A1-0B40ADCB668D}">
  <dimension ref="B1:U38"/>
  <sheetViews>
    <sheetView zoomScale="75" zoomScaleNormal="100" workbookViewId="0">
      <selection activeCell="R14" sqref="R14"/>
    </sheetView>
  </sheetViews>
  <sheetFormatPr baseColWidth="10" defaultRowHeight="16"/>
  <cols>
    <col min="1" max="2" width="10.83203125" style="1"/>
    <col min="3" max="3" width="14.83203125" style="1" bestFit="1" customWidth="1"/>
    <col min="4" max="15" width="10.83203125" style="1"/>
    <col min="16" max="16" width="33.33203125" style="1" bestFit="1" customWidth="1"/>
    <col min="17" max="17" width="10.83203125" style="1"/>
    <col min="18" max="18" width="17.6640625" style="1" bestFit="1" customWidth="1"/>
    <col min="19" max="19" width="12.1640625" style="1" bestFit="1" customWidth="1"/>
    <col min="20" max="20" width="10" style="1" bestFit="1" customWidth="1"/>
    <col min="21" max="21" width="17.33203125" style="1" bestFit="1" customWidth="1"/>
    <col min="22" max="16384" width="10.83203125" style="1"/>
  </cols>
  <sheetData>
    <row r="1" spans="2:21" ht="17" thickBot="1"/>
    <row r="2" spans="2:21">
      <c r="E2" s="74" t="s">
        <v>55</v>
      </c>
      <c r="F2" s="74"/>
      <c r="G2" s="74"/>
      <c r="H2" s="74"/>
      <c r="I2" s="74"/>
      <c r="J2" s="74"/>
      <c r="P2" s="22" t="s">
        <v>0</v>
      </c>
      <c r="Q2" s="23" t="s">
        <v>1</v>
      </c>
      <c r="R2" s="23" t="s">
        <v>2</v>
      </c>
      <c r="S2" s="23" t="s">
        <v>3</v>
      </c>
      <c r="T2" s="23" t="s">
        <v>4</v>
      </c>
      <c r="U2" s="24" t="s">
        <v>5</v>
      </c>
    </row>
    <row r="3" spans="2:21" ht="17" thickBot="1">
      <c r="B3" s="16" t="s">
        <v>42</v>
      </c>
      <c r="C3" s="75" t="s">
        <v>41</v>
      </c>
      <c r="E3" s="17">
        <v>0</v>
      </c>
      <c r="F3" s="17">
        <v>7</v>
      </c>
      <c r="G3" s="17">
        <v>15</v>
      </c>
      <c r="H3" s="17">
        <v>20</v>
      </c>
      <c r="I3" s="17">
        <v>25</v>
      </c>
      <c r="J3" s="17">
        <v>30</v>
      </c>
      <c r="L3" s="19" t="s">
        <v>55</v>
      </c>
      <c r="M3" s="76" t="s">
        <v>42</v>
      </c>
      <c r="N3" s="77"/>
      <c r="P3" s="25" t="s">
        <v>10</v>
      </c>
      <c r="Q3" s="26">
        <v>-6.0039999999999996</v>
      </c>
      <c r="R3" s="26" t="s">
        <v>72</v>
      </c>
      <c r="S3" s="26" t="s">
        <v>26</v>
      </c>
      <c r="T3" s="26" t="s">
        <v>27</v>
      </c>
      <c r="U3" s="27">
        <v>0.41310000000000002</v>
      </c>
    </row>
    <row r="4" spans="2:21">
      <c r="C4" s="75"/>
      <c r="D4" s="1" t="s">
        <v>56</v>
      </c>
      <c r="E4" s="16">
        <v>0</v>
      </c>
      <c r="F4" s="18">
        <v>50.155469999999994</v>
      </c>
      <c r="G4" s="18">
        <v>92.596500000000006</v>
      </c>
      <c r="H4" s="18">
        <v>152.1</v>
      </c>
      <c r="I4" s="18">
        <v>264.65399999999994</v>
      </c>
      <c r="J4" s="18">
        <v>380.89400000000001</v>
      </c>
      <c r="L4" s="16">
        <v>0</v>
      </c>
      <c r="M4" s="16">
        <v>0</v>
      </c>
      <c r="N4" s="16"/>
    </row>
    <row r="5" spans="2:21">
      <c r="C5" s="75"/>
      <c r="E5" s="16"/>
      <c r="F5" s="16"/>
      <c r="G5" s="16"/>
      <c r="H5" s="16"/>
      <c r="I5" s="16"/>
      <c r="J5" s="16"/>
      <c r="L5" s="16">
        <v>7</v>
      </c>
      <c r="M5" s="16">
        <f>AVERAGE(F4:F18)</f>
        <v>38.107138437499998</v>
      </c>
      <c r="N5" s="16">
        <f>STDEV(F4:F18)</f>
        <v>10.555136237364524</v>
      </c>
    </row>
    <row r="6" spans="2:21">
      <c r="C6" s="75"/>
      <c r="D6" s="1" t="s">
        <v>57</v>
      </c>
      <c r="E6" s="16">
        <v>0</v>
      </c>
      <c r="F6" s="16">
        <v>31.550428500000002</v>
      </c>
      <c r="G6" s="16">
        <v>43.958150000000003</v>
      </c>
      <c r="H6" s="16">
        <v>83.824000000000012</v>
      </c>
      <c r="I6" s="16">
        <v>180.91800000000001</v>
      </c>
      <c r="J6" s="16">
        <v>285.94799999999998</v>
      </c>
      <c r="L6" s="16">
        <v>15</v>
      </c>
      <c r="M6" s="16">
        <f>AVERAGE(G4:G18)</f>
        <v>66.75230624999999</v>
      </c>
      <c r="N6" s="16">
        <f>STDEV(G4:G18)</f>
        <v>17.912701861537109</v>
      </c>
    </row>
    <row r="7" spans="2:21">
      <c r="C7" s="75"/>
      <c r="E7" s="16"/>
      <c r="F7" s="16"/>
      <c r="G7" s="16"/>
      <c r="H7" s="16"/>
      <c r="I7" s="16"/>
      <c r="J7" s="16"/>
      <c r="L7" s="16">
        <v>20</v>
      </c>
      <c r="M7" s="16">
        <f>AVERAGE(H4:H18)</f>
        <v>113.0879375</v>
      </c>
      <c r="N7" s="16">
        <f>STDEV(H4:H18)</f>
        <v>27.406875488301331</v>
      </c>
    </row>
    <row r="8" spans="2:21">
      <c r="C8" s="75"/>
      <c r="D8" s="1" t="s">
        <v>58</v>
      </c>
      <c r="E8" s="16">
        <v>0</v>
      </c>
      <c r="F8" s="16">
        <v>30.314370999999994</v>
      </c>
      <c r="G8" s="16">
        <v>64.896000000000001</v>
      </c>
      <c r="H8" s="16">
        <v>112.694</v>
      </c>
      <c r="I8" s="16">
        <v>186.42775500000002</v>
      </c>
      <c r="J8" s="16">
        <v>229.99200000000002</v>
      </c>
      <c r="L8" s="16">
        <v>25</v>
      </c>
      <c r="M8" s="16">
        <f>AVERAGE(I4:I18)</f>
        <v>196.17559437499997</v>
      </c>
      <c r="N8" s="16">
        <f>STDEV(I4:I18)</f>
        <v>34.711550006062922</v>
      </c>
    </row>
    <row r="9" spans="2:21">
      <c r="C9" s="75"/>
      <c r="E9" s="16"/>
      <c r="F9" s="16"/>
      <c r="G9" s="16"/>
      <c r="H9" s="16"/>
      <c r="I9" s="16"/>
      <c r="J9" s="16"/>
      <c r="L9" s="16">
        <v>30</v>
      </c>
      <c r="M9" s="16">
        <f>AVERAGE(J4:J18)</f>
        <v>306.72671750000001</v>
      </c>
      <c r="N9" s="16">
        <f>STDEV(J4:J18)</f>
        <v>45.974764012873813</v>
      </c>
    </row>
    <row r="10" spans="2:21">
      <c r="C10" s="75"/>
      <c r="D10" s="1" t="s">
        <v>59</v>
      </c>
      <c r="E10" s="16">
        <v>0</v>
      </c>
      <c r="F10" s="16">
        <v>49.828608000000003</v>
      </c>
      <c r="G10" s="16">
        <v>78.335999999999999</v>
      </c>
      <c r="H10" s="16">
        <v>131.196</v>
      </c>
      <c r="I10" s="16">
        <v>206.494</v>
      </c>
      <c r="J10" s="16">
        <v>300.02738999999997</v>
      </c>
    </row>
    <row r="11" spans="2:21">
      <c r="C11" s="75"/>
      <c r="E11" s="16"/>
      <c r="F11" s="16"/>
      <c r="G11" s="16"/>
      <c r="H11" s="16"/>
      <c r="I11" s="16"/>
      <c r="J11" s="16"/>
    </row>
    <row r="12" spans="2:21">
      <c r="C12" s="75"/>
      <c r="D12" s="1" t="s">
        <v>60</v>
      </c>
      <c r="E12" s="16">
        <v>0</v>
      </c>
      <c r="F12" s="16">
        <v>51.776063999999998</v>
      </c>
      <c r="G12" s="16">
        <v>82.865500000000011</v>
      </c>
      <c r="H12" s="16">
        <v>118.354</v>
      </c>
      <c r="I12" s="16">
        <v>202.34250000000003</v>
      </c>
      <c r="J12" s="16">
        <v>307.99335000000002</v>
      </c>
    </row>
    <row r="13" spans="2:21">
      <c r="C13" s="75"/>
      <c r="E13" s="16"/>
      <c r="F13" s="16"/>
      <c r="G13" s="16"/>
      <c r="H13" s="16"/>
      <c r="I13" s="16"/>
      <c r="J13" s="16"/>
    </row>
    <row r="14" spans="2:21">
      <c r="C14" s="75"/>
      <c r="D14" s="1" t="s">
        <v>61</v>
      </c>
      <c r="E14" s="16">
        <v>0</v>
      </c>
      <c r="F14" s="16">
        <v>34.345694999999999</v>
      </c>
      <c r="G14" s="16">
        <v>73.036799999999999</v>
      </c>
      <c r="H14" s="16">
        <v>139.24</v>
      </c>
      <c r="I14" s="16">
        <v>213.22749999999999</v>
      </c>
      <c r="J14" s="16">
        <v>311.19659999999999</v>
      </c>
    </row>
    <row r="15" spans="2:21">
      <c r="C15" s="75"/>
      <c r="E15" s="16"/>
      <c r="F15" s="16"/>
      <c r="G15" s="16"/>
      <c r="H15" s="16"/>
      <c r="I15" s="16"/>
      <c r="J15" s="16"/>
    </row>
    <row r="16" spans="2:21">
      <c r="C16" s="75"/>
      <c r="D16" s="1" t="s">
        <v>62</v>
      </c>
      <c r="E16" s="16">
        <v>0</v>
      </c>
      <c r="F16" s="16">
        <v>26.735389999999999</v>
      </c>
      <c r="G16" s="16">
        <v>50.421000000000014</v>
      </c>
      <c r="H16" s="16">
        <v>76.351500000000001</v>
      </c>
      <c r="I16" s="16">
        <v>154.791</v>
      </c>
      <c r="J16" s="16">
        <v>282.73519999999996</v>
      </c>
    </row>
    <row r="17" spans="2:14">
      <c r="C17" s="75"/>
      <c r="E17" s="16"/>
      <c r="F17" s="16"/>
      <c r="G17" s="16"/>
      <c r="H17" s="16"/>
      <c r="I17" s="16"/>
      <c r="J17" s="16"/>
    </row>
    <row r="18" spans="2:14">
      <c r="C18" s="75"/>
      <c r="D18" s="1" t="s">
        <v>63</v>
      </c>
      <c r="E18" s="16">
        <v>0</v>
      </c>
      <c r="F18" s="16">
        <v>30.151081000000001</v>
      </c>
      <c r="G18" s="16">
        <v>47.908499999999997</v>
      </c>
      <c r="H18" s="16">
        <v>90.943999999999988</v>
      </c>
      <c r="I18" s="16">
        <v>160.54999999999998</v>
      </c>
      <c r="J18" s="16">
        <v>355.02719999999999</v>
      </c>
    </row>
    <row r="21" spans="2:14">
      <c r="E21" s="74" t="s">
        <v>55</v>
      </c>
      <c r="F21" s="74"/>
      <c r="G21" s="74"/>
      <c r="H21" s="74"/>
      <c r="I21" s="74"/>
      <c r="J21" s="74"/>
    </row>
    <row r="22" spans="2:14">
      <c r="E22" s="17">
        <v>0</v>
      </c>
      <c r="F22" s="17">
        <v>7</v>
      </c>
      <c r="G22" s="17">
        <v>15</v>
      </c>
      <c r="H22" s="17">
        <v>20</v>
      </c>
      <c r="I22" s="17">
        <v>25</v>
      </c>
      <c r="J22" s="17">
        <v>30</v>
      </c>
      <c r="L22" s="19" t="s">
        <v>55</v>
      </c>
      <c r="M22" s="76" t="s">
        <v>43</v>
      </c>
      <c r="N22" s="77"/>
    </row>
    <row r="23" spans="2:14">
      <c r="B23" s="16" t="s">
        <v>43</v>
      </c>
      <c r="C23" s="73" t="s">
        <v>41</v>
      </c>
      <c r="D23" s="1" t="s">
        <v>64</v>
      </c>
      <c r="E23" s="16">
        <v>0</v>
      </c>
      <c r="F23" s="16">
        <v>27.770628000000002</v>
      </c>
      <c r="G23" s="16">
        <v>59.538296999999993</v>
      </c>
      <c r="H23" s="16">
        <v>116.16</v>
      </c>
      <c r="I23" s="16">
        <v>194.06450000000004</v>
      </c>
      <c r="J23" s="16">
        <v>311.02969999999999</v>
      </c>
      <c r="L23" s="16">
        <v>0</v>
      </c>
      <c r="M23" s="16">
        <v>0</v>
      </c>
      <c r="N23" s="16"/>
    </row>
    <row r="24" spans="2:14">
      <c r="C24" s="73"/>
      <c r="E24" s="16"/>
      <c r="F24" s="16"/>
      <c r="G24" s="16"/>
      <c r="H24" s="16"/>
      <c r="I24" s="16"/>
      <c r="J24" s="16"/>
      <c r="L24" s="16">
        <v>7</v>
      </c>
      <c r="M24" s="16">
        <f>AVERAGE(F23:F37)</f>
        <v>37.845418062500002</v>
      </c>
      <c r="N24" s="16">
        <f>STDEV(F23:F37)</f>
        <v>10.877699333665436</v>
      </c>
    </row>
    <row r="25" spans="2:14">
      <c r="C25" s="73"/>
      <c r="D25" s="1" t="s">
        <v>65</v>
      </c>
      <c r="E25" s="16">
        <v>0</v>
      </c>
      <c r="F25" s="16">
        <v>29.577271499999998</v>
      </c>
      <c r="G25" s="16">
        <v>42.293664</v>
      </c>
      <c r="H25" s="16">
        <v>118.68024999999999</v>
      </c>
      <c r="I25" s="16">
        <v>154.179766</v>
      </c>
      <c r="J25" s="16">
        <v>270.13120000000004</v>
      </c>
      <c r="L25" s="16">
        <v>15</v>
      </c>
      <c r="M25" s="16">
        <f>AVERAGE(G23:G37)</f>
        <v>63.550388624999997</v>
      </c>
      <c r="N25" s="16">
        <f>STDEV(G23:G37)</f>
        <v>20.170254308576119</v>
      </c>
    </row>
    <row r="26" spans="2:14">
      <c r="C26" s="73"/>
      <c r="E26" s="16"/>
      <c r="F26" s="16"/>
      <c r="G26" s="16"/>
      <c r="H26" s="16"/>
      <c r="I26" s="16"/>
      <c r="J26" s="16"/>
      <c r="L26" s="16">
        <v>20</v>
      </c>
      <c r="M26" s="16">
        <f>AVERAGE(H23:H37)</f>
        <v>144.70497062499999</v>
      </c>
      <c r="N26" s="16">
        <f>STDEV(H23:H37)</f>
        <v>28.097992314349046</v>
      </c>
    </row>
    <row r="27" spans="2:14">
      <c r="C27" s="73"/>
      <c r="D27" s="1" t="s">
        <v>66</v>
      </c>
      <c r="E27" s="16">
        <v>0</v>
      </c>
      <c r="F27" s="16">
        <v>29.307567500000001</v>
      </c>
      <c r="G27" s="16">
        <v>56.703139999999998</v>
      </c>
      <c r="H27" s="16">
        <v>154.37984499999999</v>
      </c>
      <c r="I27" s="16">
        <v>184.14000000000001</v>
      </c>
      <c r="J27" s="16">
        <v>329.69373450000001</v>
      </c>
      <c r="L27" s="16">
        <v>25</v>
      </c>
      <c r="M27" s="16">
        <f>AVERAGE(I23:I37)</f>
        <v>198.66940824999998</v>
      </c>
      <c r="N27" s="16">
        <f>STDEV(I23:I37)</f>
        <v>38.277852413874506</v>
      </c>
    </row>
    <row r="28" spans="2:14">
      <c r="C28" s="73"/>
      <c r="E28" s="16"/>
      <c r="F28" s="16"/>
      <c r="G28" s="16"/>
      <c r="H28" s="16"/>
      <c r="I28" s="16"/>
      <c r="J28" s="16"/>
      <c r="L28" s="16">
        <v>30</v>
      </c>
      <c r="M28" s="16">
        <f>AVERAGE(J23:J37)</f>
        <v>318.48316181249999</v>
      </c>
      <c r="N28" s="16">
        <f>STDEV(J23:J37)</f>
        <v>41.947784300969083</v>
      </c>
    </row>
    <row r="29" spans="2:14">
      <c r="C29" s="73"/>
      <c r="D29" s="1" t="s">
        <v>67</v>
      </c>
      <c r="E29" s="16">
        <v>0</v>
      </c>
      <c r="F29" s="16">
        <v>51.710481000000016</v>
      </c>
      <c r="G29" s="16">
        <v>88.89692500000001</v>
      </c>
      <c r="H29" s="16">
        <v>169.98271999999997</v>
      </c>
      <c r="I29" s="16">
        <v>204.32999999999998</v>
      </c>
      <c r="J29" s="16">
        <v>377.943174</v>
      </c>
    </row>
    <row r="30" spans="2:14">
      <c r="C30" s="73"/>
      <c r="E30" s="16"/>
      <c r="F30" s="16"/>
      <c r="G30" s="16"/>
      <c r="H30" s="16"/>
      <c r="I30" s="16"/>
      <c r="J30" s="16"/>
    </row>
    <row r="31" spans="2:14">
      <c r="C31" s="73"/>
      <c r="D31" s="1" t="s">
        <v>68</v>
      </c>
      <c r="E31" s="16">
        <v>0</v>
      </c>
      <c r="F31" s="16">
        <v>25.862003999999999</v>
      </c>
      <c r="G31" s="16">
        <v>31.979024999999993</v>
      </c>
      <c r="H31" s="16">
        <v>101.33750000000001</v>
      </c>
      <c r="I31" s="16">
        <v>151.42349999999999</v>
      </c>
      <c r="J31" s="16">
        <v>272.47659049999999</v>
      </c>
    </row>
    <row r="32" spans="2:14">
      <c r="C32" s="73"/>
      <c r="E32" s="16"/>
      <c r="F32" s="16"/>
      <c r="G32" s="16"/>
      <c r="H32" s="16"/>
      <c r="I32" s="16"/>
      <c r="J32" s="16"/>
    </row>
    <row r="33" spans="3:10">
      <c r="C33" s="73"/>
      <c r="D33" s="1" t="s">
        <v>69</v>
      </c>
      <c r="E33" s="16">
        <v>0</v>
      </c>
      <c r="F33" s="16">
        <v>50.694400000000009</v>
      </c>
      <c r="G33" s="16">
        <v>65.054699999999997</v>
      </c>
      <c r="H33" s="16">
        <v>158.04</v>
      </c>
      <c r="I33" s="16">
        <v>200.6875</v>
      </c>
      <c r="J33" s="16">
        <v>289.533748</v>
      </c>
    </row>
    <row r="34" spans="3:10">
      <c r="C34" s="73"/>
      <c r="E34" s="16"/>
      <c r="F34" s="16"/>
      <c r="G34" s="16"/>
      <c r="H34" s="16"/>
      <c r="I34" s="16"/>
      <c r="J34" s="16"/>
    </row>
    <row r="35" spans="3:10">
      <c r="C35" s="73"/>
      <c r="D35" s="1" t="s">
        <v>70</v>
      </c>
      <c r="E35" s="16">
        <v>0</v>
      </c>
      <c r="F35" s="16">
        <v>41.600992500000011</v>
      </c>
      <c r="G35" s="16">
        <v>79.407782999999995</v>
      </c>
      <c r="H35" s="16">
        <v>171.84419999999997</v>
      </c>
      <c r="I35" s="16">
        <v>235.22805000000002</v>
      </c>
      <c r="J35" s="16">
        <v>321.119148</v>
      </c>
    </row>
    <row r="36" spans="3:10">
      <c r="C36" s="73"/>
      <c r="E36" s="16"/>
      <c r="F36" s="16"/>
      <c r="G36" s="16"/>
      <c r="H36" s="16"/>
      <c r="I36" s="16"/>
      <c r="J36" s="16"/>
    </row>
    <row r="37" spans="3:10">
      <c r="C37" s="73"/>
      <c r="D37" s="1" t="s">
        <v>71</v>
      </c>
      <c r="E37" s="16">
        <v>0</v>
      </c>
      <c r="F37" s="16">
        <v>46.24</v>
      </c>
      <c r="G37" s="16">
        <v>84.529574999999994</v>
      </c>
      <c r="H37" s="16">
        <v>167.21525</v>
      </c>
      <c r="I37" s="16">
        <v>265.30195000000003</v>
      </c>
      <c r="J37" s="16">
        <v>375.93799950000005</v>
      </c>
    </row>
    <row r="38" spans="3:10">
      <c r="C38" s="20"/>
    </row>
  </sheetData>
  <mergeCells count="6">
    <mergeCell ref="C23:C37"/>
    <mergeCell ref="E2:J2"/>
    <mergeCell ref="C3:C18"/>
    <mergeCell ref="E21:J21"/>
    <mergeCell ref="M3:N3"/>
    <mergeCell ref="M22:N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E41CB-2EF1-4A4F-8393-FB43BA83D002}">
  <dimension ref="B1:M13"/>
  <sheetViews>
    <sheetView workbookViewId="0">
      <selection activeCell="E13" sqref="E13"/>
    </sheetView>
  </sheetViews>
  <sheetFormatPr baseColWidth="10" defaultRowHeight="16"/>
  <cols>
    <col min="1" max="1" width="10.83203125" style="13"/>
    <col min="2" max="2" width="11" style="13" bestFit="1" customWidth="1"/>
    <col min="3" max="3" width="12.5" style="13" bestFit="1" customWidth="1"/>
    <col min="4" max="4" width="10.83203125" style="13"/>
    <col min="5" max="5" width="32.1640625" style="13" bestFit="1" customWidth="1"/>
    <col min="6" max="6" width="10.33203125" style="13" bestFit="1" customWidth="1"/>
    <col min="7" max="7" width="16.6640625" style="13" bestFit="1" customWidth="1"/>
    <col min="8" max="8" width="11.83203125" style="13" bestFit="1" customWidth="1"/>
    <col min="9" max="9" width="9.83203125" style="13" bestFit="1" customWidth="1"/>
    <col min="10" max="10" width="10.83203125" style="13"/>
    <col min="11" max="11" width="17.6640625" style="13" bestFit="1" customWidth="1"/>
    <col min="12" max="12" width="8" style="13" bestFit="1" customWidth="1"/>
    <col min="13" max="13" width="11" style="13" bestFit="1" customWidth="1"/>
    <col min="14" max="16384" width="10.83203125" style="13"/>
  </cols>
  <sheetData>
    <row r="1" spans="2:13" ht="17" thickBot="1"/>
    <row r="2" spans="2:13">
      <c r="B2" s="14"/>
      <c r="C2" s="15" t="s">
        <v>40</v>
      </c>
      <c r="E2" s="3" t="s">
        <v>0</v>
      </c>
      <c r="F2" s="4" t="s">
        <v>1</v>
      </c>
      <c r="G2" s="4" t="s">
        <v>2</v>
      </c>
      <c r="H2" s="4" t="s">
        <v>3</v>
      </c>
      <c r="I2" s="5" t="s">
        <v>4</v>
      </c>
      <c r="K2" s="29"/>
      <c r="L2" s="30" t="s">
        <v>42</v>
      </c>
      <c r="M2" s="31" t="s">
        <v>43</v>
      </c>
    </row>
    <row r="3" spans="2:13" ht="17" thickBot="1">
      <c r="B3" s="78" t="s">
        <v>42</v>
      </c>
      <c r="C3" s="9">
        <v>123.34</v>
      </c>
      <c r="E3" s="10" t="s">
        <v>50</v>
      </c>
      <c r="F3" s="11">
        <v>12.52</v>
      </c>
      <c r="G3" s="11" t="s">
        <v>39</v>
      </c>
      <c r="H3" s="11" t="s">
        <v>26</v>
      </c>
      <c r="I3" s="12" t="s">
        <v>27</v>
      </c>
      <c r="K3" s="32" t="s">
        <v>15</v>
      </c>
      <c r="L3" s="33">
        <v>5</v>
      </c>
      <c r="M3" s="34">
        <v>5</v>
      </c>
    </row>
    <row r="4" spans="2:13">
      <c r="B4" s="78"/>
      <c r="C4" s="9">
        <v>127.3</v>
      </c>
      <c r="E4"/>
      <c r="F4"/>
      <c r="G4"/>
      <c r="H4"/>
      <c r="I4"/>
      <c r="K4" s="32" t="s">
        <v>16</v>
      </c>
      <c r="L4" s="33">
        <v>122</v>
      </c>
      <c r="M4" s="34">
        <v>105.2</v>
      </c>
    </row>
    <row r="5" spans="2:13">
      <c r="B5" s="78"/>
      <c r="C5" s="9">
        <v>142.49</v>
      </c>
      <c r="K5" s="32" t="s">
        <v>17</v>
      </c>
      <c r="L5" s="33">
        <v>122.7</v>
      </c>
      <c r="M5" s="34">
        <v>108.6</v>
      </c>
    </row>
    <row r="6" spans="2:13">
      <c r="B6" s="78"/>
      <c r="C6" s="9">
        <v>135.05000000000001</v>
      </c>
      <c r="K6" s="32" t="s">
        <v>18</v>
      </c>
      <c r="L6" s="33">
        <v>127.3</v>
      </c>
      <c r="M6" s="34">
        <v>117</v>
      </c>
    </row>
    <row r="7" spans="2:13">
      <c r="B7" s="78"/>
      <c r="C7" s="9">
        <v>122.04</v>
      </c>
      <c r="K7" s="32" t="s">
        <v>19</v>
      </c>
      <c r="L7" s="33">
        <v>138.80000000000001</v>
      </c>
      <c r="M7" s="34">
        <v>126.7</v>
      </c>
    </row>
    <row r="8" spans="2:13">
      <c r="B8" s="78" t="s">
        <v>43</v>
      </c>
      <c r="C8" s="9">
        <v>105.24</v>
      </c>
      <c r="K8" s="32" t="s">
        <v>20</v>
      </c>
      <c r="L8" s="33">
        <v>142.5</v>
      </c>
      <c r="M8" s="34">
        <v>129.4</v>
      </c>
    </row>
    <row r="9" spans="2:13">
      <c r="B9" s="78"/>
      <c r="C9" s="9">
        <v>117.03</v>
      </c>
      <c r="K9" s="32" t="s">
        <v>21</v>
      </c>
      <c r="L9" s="33">
        <v>130</v>
      </c>
      <c r="M9" s="34">
        <v>117.5</v>
      </c>
    </row>
    <row r="10" spans="2:13">
      <c r="B10" s="78"/>
      <c r="C10" s="9">
        <v>124.04</v>
      </c>
      <c r="K10" s="32" t="s">
        <v>22</v>
      </c>
      <c r="L10" s="33">
        <v>8.61</v>
      </c>
      <c r="M10" s="34">
        <v>9.56</v>
      </c>
    </row>
    <row r="11" spans="2:13">
      <c r="B11" s="78"/>
      <c r="C11" s="9">
        <v>129.38999999999999</v>
      </c>
      <c r="K11" s="32" t="s">
        <v>23</v>
      </c>
      <c r="L11" s="33">
        <v>3.85</v>
      </c>
      <c r="M11" s="34">
        <v>4.2750000000000004</v>
      </c>
    </row>
    <row r="12" spans="2:13" ht="17" thickBot="1">
      <c r="B12" s="79"/>
      <c r="C12" s="12">
        <v>111.94</v>
      </c>
      <c r="K12" s="28" t="s">
        <v>24</v>
      </c>
      <c r="L12" s="35">
        <v>119.4</v>
      </c>
      <c r="M12" s="36">
        <v>105.7</v>
      </c>
    </row>
    <row r="13" spans="2:13" ht="17" thickBot="1">
      <c r="K13" s="25" t="s">
        <v>25</v>
      </c>
      <c r="L13" s="37">
        <v>140.69999999999999</v>
      </c>
      <c r="M13" s="38">
        <v>129.4</v>
      </c>
    </row>
  </sheetData>
  <mergeCells count="2">
    <mergeCell ref="B3:B7"/>
    <mergeCell ref="B8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8FAE-656F-F649-8FD2-0840F0872DC0}">
  <dimension ref="B1:L18"/>
  <sheetViews>
    <sheetView workbookViewId="0">
      <selection activeCell="F36" sqref="F36"/>
    </sheetView>
  </sheetViews>
  <sheetFormatPr baseColWidth="10" defaultRowHeight="16"/>
  <cols>
    <col min="1" max="1" width="10.83203125" style="6"/>
    <col min="2" max="2" width="8" style="6" bestFit="1" customWidth="1"/>
    <col min="3" max="3" width="10.6640625" style="6" bestFit="1" customWidth="1"/>
    <col min="4" max="4" width="13.5" style="6" bestFit="1" customWidth="1"/>
    <col min="5" max="5" width="10.83203125" style="6" bestFit="1" customWidth="1"/>
    <col min="6" max="6" width="10.83203125" style="6"/>
    <col min="7" max="7" width="32.1640625" style="6" bestFit="1" customWidth="1"/>
    <col min="8" max="8" width="10.33203125" style="6" bestFit="1" customWidth="1"/>
    <col min="9" max="9" width="16.6640625" style="6" bestFit="1" customWidth="1"/>
    <col min="10" max="10" width="13.5" style="6" bestFit="1" customWidth="1"/>
    <col min="11" max="11" width="10.83203125" style="6" bestFit="1" customWidth="1"/>
    <col min="12" max="12" width="17" style="6" bestFit="1" customWidth="1"/>
    <col min="13" max="13" width="10.83203125" style="6"/>
    <col min="14" max="14" width="17.6640625" style="6" bestFit="1" customWidth="1"/>
    <col min="15" max="15" width="7" style="6" bestFit="1" customWidth="1"/>
    <col min="16" max="16" width="8.1640625" style="6" bestFit="1" customWidth="1"/>
    <col min="17" max="17" width="8.33203125" style="6" bestFit="1" customWidth="1"/>
    <col min="18" max="18" width="8.1640625" style="6" bestFit="1" customWidth="1"/>
    <col min="19" max="16384" width="10.83203125" style="6"/>
  </cols>
  <sheetData>
    <row r="1" spans="2:12" ht="17" thickBot="1"/>
    <row r="2" spans="2:12">
      <c r="B2" s="3" t="s">
        <v>42</v>
      </c>
      <c r="C2" s="4" t="s">
        <v>44</v>
      </c>
      <c r="D2" s="4" t="s">
        <v>45</v>
      </c>
      <c r="E2" s="5" t="s">
        <v>46</v>
      </c>
      <c r="G2" s="3" t="s">
        <v>0</v>
      </c>
      <c r="H2" s="4" t="s">
        <v>1</v>
      </c>
      <c r="I2" s="4" t="s">
        <v>2</v>
      </c>
      <c r="J2" s="4" t="s">
        <v>3</v>
      </c>
      <c r="K2" s="4" t="s">
        <v>4</v>
      </c>
      <c r="L2" s="5" t="s">
        <v>5</v>
      </c>
    </row>
    <row r="3" spans="2:12">
      <c r="B3" s="7">
        <v>4.18</v>
      </c>
      <c r="C3" s="8">
        <v>55.94</v>
      </c>
      <c r="D3" s="8">
        <v>45.87</v>
      </c>
      <c r="E3" s="9">
        <v>7.71</v>
      </c>
      <c r="G3" s="7" t="s">
        <v>47</v>
      </c>
      <c r="H3" s="8">
        <v>-49.41</v>
      </c>
      <c r="I3" s="8" t="s">
        <v>33</v>
      </c>
      <c r="J3" s="8" t="s">
        <v>7</v>
      </c>
      <c r="K3" s="8" t="s">
        <v>8</v>
      </c>
      <c r="L3" s="9" t="s">
        <v>9</v>
      </c>
    </row>
    <row r="4" spans="2:12">
      <c r="B4" s="7">
        <v>3.67</v>
      </c>
      <c r="C4" s="8">
        <v>60.21</v>
      </c>
      <c r="D4" s="8">
        <v>44.32</v>
      </c>
      <c r="E4" s="9">
        <v>7.89</v>
      </c>
      <c r="G4" s="7" t="s">
        <v>48</v>
      </c>
      <c r="H4" s="8">
        <v>-39.799999999999997</v>
      </c>
      <c r="I4" s="8" t="s">
        <v>34</v>
      </c>
      <c r="J4" s="8" t="s">
        <v>7</v>
      </c>
      <c r="K4" s="8" t="s">
        <v>8</v>
      </c>
      <c r="L4" s="9" t="s">
        <v>9</v>
      </c>
    </row>
    <row r="5" spans="2:12" ht="17" thickBot="1">
      <c r="B5" s="7">
        <v>5.35</v>
      </c>
      <c r="C5" s="8">
        <v>52.14</v>
      </c>
      <c r="D5" s="8">
        <v>42.18</v>
      </c>
      <c r="E5" s="9">
        <v>6.77</v>
      </c>
      <c r="G5" s="10" t="s">
        <v>49</v>
      </c>
      <c r="H5" s="11">
        <v>-1.615</v>
      </c>
      <c r="I5" s="11" t="s">
        <v>35</v>
      </c>
      <c r="J5" s="11" t="s">
        <v>26</v>
      </c>
      <c r="K5" s="11" t="s">
        <v>27</v>
      </c>
      <c r="L5" s="12">
        <v>0.62660000000000005</v>
      </c>
    </row>
    <row r="6" spans="2:12" ht="17" thickBot="1">
      <c r="B6" s="7">
        <v>2.95</v>
      </c>
      <c r="C6" s="8">
        <v>53.62</v>
      </c>
      <c r="D6" s="8">
        <v>48.92</v>
      </c>
      <c r="E6" s="9">
        <v>7.23</v>
      </c>
    </row>
    <row r="7" spans="2:12" ht="17" thickBot="1">
      <c r="B7" s="7">
        <v>4.33</v>
      </c>
      <c r="C7" s="8">
        <v>57.89</v>
      </c>
      <c r="D7" s="8">
        <v>45.17</v>
      </c>
      <c r="E7" s="9">
        <v>7.01</v>
      </c>
      <c r="G7" s="39"/>
      <c r="H7" s="40" t="s">
        <v>42</v>
      </c>
      <c r="I7" s="40" t="s">
        <v>44</v>
      </c>
      <c r="J7" s="40" t="s">
        <v>45</v>
      </c>
      <c r="K7" s="41" t="s">
        <v>46</v>
      </c>
    </row>
    <row r="8" spans="2:12">
      <c r="B8" s="7">
        <v>6.37</v>
      </c>
      <c r="C8" s="8">
        <v>47.46</v>
      </c>
      <c r="D8" s="8">
        <v>43.78</v>
      </c>
      <c r="E8" s="9">
        <v>6.12</v>
      </c>
      <c r="G8" s="42" t="s">
        <v>15</v>
      </c>
      <c r="H8" s="43">
        <v>8</v>
      </c>
      <c r="I8" s="43">
        <v>8</v>
      </c>
      <c r="J8" s="43">
        <v>8</v>
      </c>
      <c r="K8" s="44">
        <v>8</v>
      </c>
    </row>
    <row r="9" spans="2:12">
      <c r="B9" s="7">
        <v>5.12</v>
      </c>
      <c r="C9" s="8">
        <v>54.12</v>
      </c>
      <c r="D9" s="8">
        <v>45.09</v>
      </c>
      <c r="E9" s="9">
        <v>3.08</v>
      </c>
      <c r="G9" s="45" t="s">
        <v>16</v>
      </c>
      <c r="H9" s="46">
        <v>2.95</v>
      </c>
      <c r="I9" s="46">
        <v>47.46</v>
      </c>
      <c r="J9" s="46">
        <v>39.57</v>
      </c>
      <c r="K9" s="47">
        <v>3.08</v>
      </c>
    </row>
    <row r="10" spans="2:12" ht="17" thickBot="1">
      <c r="B10" s="10">
        <v>4.57</v>
      </c>
      <c r="C10" s="11">
        <v>50.45</v>
      </c>
      <c r="D10" s="11">
        <v>39.57</v>
      </c>
      <c r="E10" s="12">
        <v>3.65</v>
      </c>
      <c r="G10" s="45" t="s">
        <v>17</v>
      </c>
      <c r="H10" s="46">
        <v>3.798</v>
      </c>
      <c r="I10" s="46">
        <v>50.87</v>
      </c>
      <c r="J10" s="46">
        <v>42.58</v>
      </c>
      <c r="K10" s="47">
        <v>4.2679999999999998</v>
      </c>
    </row>
    <row r="11" spans="2:12">
      <c r="G11" s="45" t="s">
        <v>18</v>
      </c>
      <c r="H11" s="46">
        <v>4.45</v>
      </c>
      <c r="I11" s="46">
        <v>53.87</v>
      </c>
      <c r="J11" s="46">
        <v>44.71</v>
      </c>
      <c r="K11" s="47">
        <v>6.89</v>
      </c>
    </row>
    <row r="12" spans="2:12">
      <c r="G12" s="45" t="s">
        <v>19</v>
      </c>
      <c r="H12" s="46">
        <v>5.2930000000000001</v>
      </c>
      <c r="I12" s="46">
        <v>57.4</v>
      </c>
      <c r="J12" s="46">
        <v>45.7</v>
      </c>
      <c r="K12" s="47">
        <v>7.59</v>
      </c>
    </row>
    <row r="13" spans="2:12">
      <c r="G13" s="45" t="s">
        <v>20</v>
      </c>
      <c r="H13" s="46">
        <v>6.37</v>
      </c>
      <c r="I13" s="46">
        <v>60.21</v>
      </c>
      <c r="J13" s="46">
        <v>48.92</v>
      </c>
      <c r="K13" s="47">
        <v>7.89</v>
      </c>
    </row>
    <row r="14" spans="2:12">
      <c r="G14" s="45" t="s">
        <v>21</v>
      </c>
      <c r="H14" s="46">
        <v>4.5679999999999996</v>
      </c>
      <c r="I14" s="46">
        <v>53.98</v>
      </c>
      <c r="J14" s="46">
        <v>44.36</v>
      </c>
      <c r="K14" s="47">
        <v>6.1829999999999998</v>
      </c>
    </row>
    <row r="15" spans="2:12">
      <c r="G15" s="45" t="s">
        <v>22</v>
      </c>
      <c r="H15" s="46">
        <v>1.0549999999999999</v>
      </c>
      <c r="I15" s="46">
        <v>4.0789999999999997</v>
      </c>
      <c r="J15" s="46">
        <v>2.7330000000000001</v>
      </c>
      <c r="K15" s="47">
        <v>1.829</v>
      </c>
    </row>
    <row r="16" spans="2:12">
      <c r="G16" s="45" t="s">
        <v>23</v>
      </c>
      <c r="H16" s="46">
        <v>0.37309999999999999</v>
      </c>
      <c r="I16" s="46">
        <v>1.4419999999999999</v>
      </c>
      <c r="J16" s="46">
        <v>0.96640000000000004</v>
      </c>
      <c r="K16" s="47">
        <v>0.64670000000000005</v>
      </c>
    </row>
    <row r="17" spans="7:11">
      <c r="G17" s="28" t="s">
        <v>24</v>
      </c>
      <c r="H17" s="35">
        <v>3.6850000000000001</v>
      </c>
      <c r="I17" s="35">
        <v>50.57</v>
      </c>
      <c r="J17" s="35">
        <v>42.08</v>
      </c>
      <c r="K17" s="36">
        <v>4.6529999999999996</v>
      </c>
    </row>
    <row r="18" spans="7:11" ht="17" thickBot="1">
      <c r="G18" s="25" t="s">
        <v>25</v>
      </c>
      <c r="H18" s="37">
        <v>5.45</v>
      </c>
      <c r="I18" s="37">
        <v>57.39</v>
      </c>
      <c r="J18" s="37">
        <v>46.65</v>
      </c>
      <c r="K18" s="38">
        <v>7.7119999999999997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91F8-79A9-6947-9741-95B4FFB5947E}">
  <dimension ref="B1:L18"/>
  <sheetViews>
    <sheetView workbookViewId="0">
      <selection activeCell="E15" sqref="E15"/>
    </sheetView>
  </sheetViews>
  <sheetFormatPr baseColWidth="10" defaultRowHeight="16"/>
  <cols>
    <col min="1" max="1" width="10.83203125" style="6"/>
    <col min="2" max="5" width="14" style="6" bestFit="1" customWidth="1"/>
    <col min="6" max="6" width="10.83203125" style="6"/>
    <col min="7" max="7" width="32.1640625" style="6" bestFit="1" customWidth="1"/>
    <col min="8" max="8" width="10.33203125" style="6" bestFit="1" customWidth="1"/>
    <col min="9" max="9" width="16.6640625" style="6" bestFit="1" customWidth="1"/>
    <col min="10" max="10" width="11.83203125" style="6" bestFit="1" customWidth="1"/>
    <col min="11" max="11" width="10.83203125" style="6" bestFit="1" customWidth="1"/>
    <col min="12" max="12" width="17" style="6" bestFit="1" customWidth="1"/>
    <col min="13" max="16384" width="10.83203125" style="6"/>
  </cols>
  <sheetData>
    <row r="1" spans="2:12" ht="17" thickBot="1"/>
    <row r="2" spans="2:12">
      <c r="B2" s="3" t="s">
        <v>42</v>
      </c>
      <c r="C2" s="4" t="s">
        <v>44</v>
      </c>
      <c r="D2" s="4" t="s">
        <v>45</v>
      </c>
      <c r="E2" s="5" t="s">
        <v>46</v>
      </c>
      <c r="G2" s="3" t="s">
        <v>0</v>
      </c>
      <c r="H2" s="4" t="s">
        <v>1</v>
      </c>
      <c r="I2" s="4" t="s">
        <v>2</v>
      </c>
      <c r="J2" s="4" t="s">
        <v>3</v>
      </c>
      <c r="K2" s="4" t="s">
        <v>4</v>
      </c>
      <c r="L2" s="5" t="s">
        <v>5</v>
      </c>
    </row>
    <row r="3" spans="2:12">
      <c r="B3" s="7">
        <v>69.150000000000006</v>
      </c>
      <c r="C3" s="8">
        <v>6.28</v>
      </c>
      <c r="D3" s="8">
        <v>5.33</v>
      </c>
      <c r="E3" s="9">
        <v>59.66</v>
      </c>
      <c r="G3" s="7" t="s">
        <v>47</v>
      </c>
      <c r="H3" s="8">
        <v>54.19</v>
      </c>
      <c r="I3" s="8" t="s">
        <v>36</v>
      </c>
      <c r="J3" s="8" t="s">
        <v>7</v>
      </c>
      <c r="K3" s="8" t="s">
        <v>8</v>
      </c>
      <c r="L3" s="9" t="s">
        <v>9</v>
      </c>
    </row>
    <row r="4" spans="2:12">
      <c r="B4" s="7">
        <v>77.64</v>
      </c>
      <c r="C4" s="8">
        <v>9.41</v>
      </c>
      <c r="D4" s="8">
        <v>7.32</v>
      </c>
      <c r="E4" s="9">
        <v>63.66</v>
      </c>
      <c r="G4" s="7" t="s">
        <v>48</v>
      </c>
      <c r="H4" s="8">
        <v>55.2</v>
      </c>
      <c r="I4" s="8" t="s">
        <v>37</v>
      </c>
      <c r="J4" s="8" t="s">
        <v>7</v>
      </c>
      <c r="K4" s="8" t="s">
        <v>8</v>
      </c>
      <c r="L4" s="9" t="s">
        <v>9</v>
      </c>
    </row>
    <row r="5" spans="2:12" ht="17" thickBot="1">
      <c r="B5" s="7">
        <v>53.15</v>
      </c>
      <c r="C5" s="8">
        <v>4.6100000000000003</v>
      </c>
      <c r="D5" s="8">
        <v>4.49</v>
      </c>
      <c r="E5" s="9">
        <v>69.05</v>
      </c>
      <c r="G5" s="10" t="s">
        <v>49</v>
      </c>
      <c r="H5" s="11">
        <v>-2.637</v>
      </c>
      <c r="I5" s="11" t="s">
        <v>38</v>
      </c>
      <c r="J5" s="11" t="s">
        <v>26</v>
      </c>
      <c r="K5" s="11" t="s">
        <v>27</v>
      </c>
      <c r="L5" s="12">
        <v>0.82240000000000002</v>
      </c>
    </row>
    <row r="6" spans="2:12" ht="17" thickBot="1">
      <c r="B6" s="7">
        <v>66.709999999999994</v>
      </c>
      <c r="C6" s="8">
        <v>9.8699999999999992</v>
      </c>
      <c r="D6" s="8">
        <v>6.9</v>
      </c>
      <c r="E6" s="9">
        <v>72.930000000000007</v>
      </c>
    </row>
    <row r="7" spans="2:12" ht="17" thickBot="1">
      <c r="B7" s="7">
        <v>50.58</v>
      </c>
      <c r="C7" s="8">
        <v>6.36</v>
      </c>
      <c r="D7" s="8">
        <v>4.12</v>
      </c>
      <c r="E7" s="9">
        <v>70.046999999999997</v>
      </c>
      <c r="G7" s="39"/>
      <c r="H7" s="40" t="s">
        <v>42</v>
      </c>
      <c r="I7" s="40" t="s">
        <v>44</v>
      </c>
      <c r="J7" s="40" t="s">
        <v>51</v>
      </c>
      <c r="K7" s="41" t="s">
        <v>46</v>
      </c>
    </row>
    <row r="8" spans="2:12">
      <c r="B8" s="7">
        <v>59.56</v>
      </c>
      <c r="C8" s="8">
        <v>7.67</v>
      </c>
      <c r="D8" s="8">
        <v>6.41</v>
      </c>
      <c r="E8" s="9">
        <v>49.02</v>
      </c>
      <c r="G8" s="42" t="s">
        <v>15</v>
      </c>
      <c r="H8" s="43">
        <v>8</v>
      </c>
      <c r="I8" s="43">
        <v>8</v>
      </c>
      <c r="J8" s="43">
        <v>8</v>
      </c>
      <c r="K8" s="44">
        <v>8</v>
      </c>
    </row>
    <row r="9" spans="2:12">
      <c r="B9" s="7">
        <v>54.67</v>
      </c>
      <c r="C9" s="8">
        <v>5.78</v>
      </c>
      <c r="D9" s="8">
        <v>7.54</v>
      </c>
      <c r="E9" s="9">
        <v>59.86</v>
      </c>
      <c r="G9" s="45" t="s">
        <v>16</v>
      </c>
      <c r="H9" s="46">
        <v>50.59</v>
      </c>
      <c r="I9" s="46">
        <v>4.6120000000000001</v>
      </c>
      <c r="J9" s="46">
        <v>4.1269999999999998</v>
      </c>
      <c r="K9" s="47">
        <v>49.03</v>
      </c>
    </row>
    <row r="10" spans="2:12" ht="17" thickBot="1">
      <c r="B10" s="10">
        <v>59.12</v>
      </c>
      <c r="C10" s="11">
        <v>7.12</v>
      </c>
      <c r="D10" s="11">
        <v>6.87</v>
      </c>
      <c r="E10" s="12">
        <v>67.459999999999994</v>
      </c>
      <c r="G10" s="45" t="s">
        <v>17</v>
      </c>
      <c r="H10" s="46">
        <v>53.53</v>
      </c>
      <c r="I10" s="46">
        <v>5.907</v>
      </c>
      <c r="J10" s="46">
        <v>4.702</v>
      </c>
      <c r="K10" s="47">
        <v>59.72</v>
      </c>
    </row>
    <row r="11" spans="2:12">
      <c r="G11" s="45" t="s">
        <v>18</v>
      </c>
      <c r="H11" s="46">
        <v>59.34</v>
      </c>
      <c r="I11" s="46">
        <v>6.7439999999999998</v>
      </c>
      <c r="J11" s="46">
        <v>6.6420000000000003</v>
      </c>
      <c r="K11" s="47">
        <v>65.56</v>
      </c>
    </row>
    <row r="12" spans="2:12">
      <c r="G12" s="45" t="s">
        <v>19</v>
      </c>
      <c r="H12" s="46">
        <v>68.55</v>
      </c>
      <c r="I12" s="46">
        <v>8.9770000000000003</v>
      </c>
      <c r="J12" s="46">
        <v>7.2160000000000002</v>
      </c>
      <c r="K12" s="47">
        <v>69.8</v>
      </c>
    </row>
    <row r="13" spans="2:12">
      <c r="G13" s="45" t="s">
        <v>20</v>
      </c>
      <c r="H13" s="46">
        <v>77.650000000000006</v>
      </c>
      <c r="I13" s="46">
        <v>9.8780000000000001</v>
      </c>
      <c r="J13" s="46">
        <v>7.54</v>
      </c>
      <c r="K13" s="47">
        <v>72.94</v>
      </c>
    </row>
    <row r="14" spans="2:12">
      <c r="G14" s="45" t="s">
        <v>21</v>
      </c>
      <c r="H14" s="46">
        <v>61.33</v>
      </c>
      <c r="I14" s="46">
        <v>7.141</v>
      </c>
      <c r="J14" s="46">
        <v>6.125</v>
      </c>
      <c r="K14" s="47">
        <v>63.96</v>
      </c>
    </row>
    <row r="15" spans="2:12">
      <c r="G15" s="45" t="s">
        <v>22</v>
      </c>
      <c r="H15" s="46">
        <v>9.1890000000000001</v>
      </c>
      <c r="I15" s="46">
        <v>1.7929999999999999</v>
      </c>
      <c r="J15" s="46">
        <v>1.3069999999999999</v>
      </c>
      <c r="K15" s="47">
        <v>7.6920000000000002</v>
      </c>
    </row>
    <row r="16" spans="2:12">
      <c r="G16" s="45" t="s">
        <v>23</v>
      </c>
      <c r="H16" s="46">
        <v>3.2490000000000001</v>
      </c>
      <c r="I16" s="46">
        <v>0.63400000000000001</v>
      </c>
      <c r="J16" s="46">
        <v>0.46200000000000002</v>
      </c>
      <c r="K16" s="47">
        <v>2.72</v>
      </c>
    </row>
    <row r="17" spans="7:11">
      <c r="G17" s="28" t="s">
        <v>24</v>
      </c>
      <c r="H17" s="35">
        <v>53.65</v>
      </c>
      <c r="I17" s="35">
        <v>5.6420000000000003</v>
      </c>
      <c r="J17" s="35">
        <v>5.0330000000000004</v>
      </c>
      <c r="K17" s="36">
        <v>57.53</v>
      </c>
    </row>
    <row r="18" spans="7:11" ht="17" thickBot="1">
      <c r="G18" s="25" t="s">
        <v>25</v>
      </c>
      <c r="H18" s="37">
        <v>69.010000000000005</v>
      </c>
      <c r="I18" s="37">
        <v>8.641</v>
      </c>
      <c r="J18" s="37">
        <v>7.218</v>
      </c>
      <c r="K18" s="38">
        <v>70.39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89DD-36AD-9641-AA8E-DEC1F85B87C6}">
  <dimension ref="A1:L24"/>
  <sheetViews>
    <sheetView workbookViewId="0">
      <selection activeCell="J29" sqref="J29"/>
    </sheetView>
  </sheetViews>
  <sheetFormatPr baseColWidth="10" defaultRowHeight="16"/>
  <cols>
    <col min="1" max="1" width="10.83203125" style="1"/>
    <col min="2" max="2" width="8.5" style="1" bestFit="1" customWidth="1"/>
    <col min="3" max="3" width="10.6640625" style="1" bestFit="1" customWidth="1"/>
    <col min="4" max="4" width="10.83203125" style="1" bestFit="1" customWidth="1"/>
    <col min="5" max="5" width="10.83203125" style="1"/>
    <col min="6" max="6" width="32.1640625" style="1" bestFit="1" customWidth="1"/>
    <col min="7" max="7" width="10.33203125" style="1" bestFit="1" customWidth="1"/>
    <col min="8" max="8" width="18" style="1" bestFit="1" customWidth="1"/>
    <col min="9" max="9" width="11.83203125" style="1" bestFit="1" customWidth="1"/>
    <col min="10" max="10" width="9.83203125" style="1" bestFit="1" customWidth="1"/>
    <col min="11" max="11" width="17" style="1" bestFit="1" customWidth="1"/>
    <col min="12" max="16384" width="10.83203125" style="1"/>
  </cols>
  <sheetData>
    <row r="1" spans="1:12" ht="17" thickBo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>
      <c r="A2" s="21"/>
      <c r="B2" s="48" t="s">
        <v>52</v>
      </c>
      <c r="C2" s="49" t="s">
        <v>44</v>
      </c>
      <c r="D2" s="50" t="s">
        <v>46</v>
      </c>
      <c r="E2" s="21"/>
      <c r="F2" s="29" t="s">
        <v>0</v>
      </c>
      <c r="G2" s="55" t="s">
        <v>1</v>
      </c>
      <c r="H2" s="55" t="s">
        <v>2</v>
      </c>
      <c r="I2" s="55" t="s">
        <v>3</v>
      </c>
      <c r="J2" s="55" t="s">
        <v>4</v>
      </c>
      <c r="K2" s="56" t="s">
        <v>5</v>
      </c>
      <c r="L2" s="21"/>
    </row>
    <row r="3" spans="1:12">
      <c r="A3" s="21"/>
      <c r="B3" s="64">
        <v>4.82</v>
      </c>
      <c r="C3" s="52">
        <v>4.0199999999999996</v>
      </c>
      <c r="D3" s="65">
        <v>4.7300000000000004</v>
      </c>
      <c r="E3" s="21"/>
      <c r="F3" s="32" t="s">
        <v>47</v>
      </c>
      <c r="G3" s="58">
        <v>0.90249999999999997</v>
      </c>
      <c r="H3" s="58" t="s">
        <v>73</v>
      </c>
      <c r="I3" s="58" t="s">
        <v>26</v>
      </c>
      <c r="J3" s="58" t="s">
        <v>27</v>
      </c>
      <c r="K3" s="59">
        <v>0.47370000000000001</v>
      </c>
      <c r="L3" s="21"/>
    </row>
    <row r="4" spans="1:12" ht="17" thickBot="1">
      <c r="A4" s="21"/>
      <c r="B4" s="64">
        <v>4.6500000000000004</v>
      </c>
      <c r="C4" s="52">
        <v>3.5</v>
      </c>
      <c r="D4" s="65">
        <v>9.51</v>
      </c>
      <c r="E4" s="21"/>
      <c r="F4" s="57" t="s">
        <v>49</v>
      </c>
      <c r="G4" s="60">
        <v>-1.9910000000000001</v>
      </c>
      <c r="H4" s="60" t="s">
        <v>74</v>
      </c>
      <c r="I4" s="60" t="s">
        <v>7</v>
      </c>
      <c r="J4" s="60" t="s">
        <v>11</v>
      </c>
      <c r="K4" s="61">
        <v>4.0800000000000003E-2</v>
      </c>
      <c r="L4" s="21"/>
    </row>
    <row r="5" spans="1:12" ht="17" thickBot="1">
      <c r="A5" s="21"/>
      <c r="B5" s="64">
        <v>5.65</v>
      </c>
      <c r="C5" s="52">
        <v>4.9000000000000004</v>
      </c>
      <c r="D5" s="65">
        <v>9.9499999999999993</v>
      </c>
      <c r="E5" s="21"/>
      <c r="F5" s="21"/>
      <c r="G5" s="21"/>
      <c r="H5" s="21"/>
      <c r="I5" s="21"/>
      <c r="J5" s="21"/>
      <c r="K5" s="21"/>
      <c r="L5" s="21"/>
    </row>
    <row r="6" spans="1:12">
      <c r="A6" s="21"/>
      <c r="B6" s="64">
        <v>6.12</v>
      </c>
      <c r="C6" s="52">
        <v>5.2</v>
      </c>
      <c r="D6" s="65">
        <v>8.25</v>
      </c>
      <c r="E6" s="21"/>
      <c r="F6" s="29"/>
      <c r="G6" s="30" t="s">
        <v>42</v>
      </c>
      <c r="H6" s="30" t="s">
        <v>44</v>
      </c>
      <c r="I6" s="31" t="s">
        <v>46</v>
      </c>
      <c r="J6" s="21"/>
      <c r="K6" s="21"/>
      <c r="L6" s="21"/>
    </row>
    <row r="7" spans="1:12">
      <c r="A7" s="21"/>
      <c r="B7" s="64">
        <v>4.2300000000000004</v>
      </c>
      <c r="C7" s="52">
        <v>4.5999999999999996</v>
      </c>
      <c r="D7" s="65">
        <v>9.6999999999999993</v>
      </c>
      <c r="E7" s="21"/>
      <c r="F7" s="32" t="s">
        <v>15</v>
      </c>
      <c r="G7" s="33">
        <v>8</v>
      </c>
      <c r="H7" s="33">
        <v>8</v>
      </c>
      <c r="I7" s="34">
        <v>8</v>
      </c>
      <c r="J7" s="21"/>
      <c r="K7" s="21"/>
      <c r="L7" s="21"/>
    </row>
    <row r="8" spans="1:12">
      <c r="A8" s="21"/>
      <c r="B8" s="64">
        <v>4.4400000000000004</v>
      </c>
      <c r="C8" s="52">
        <v>4.8499999999999996</v>
      </c>
      <c r="D8" s="65">
        <v>5.0599999999999996</v>
      </c>
      <c r="E8" s="21"/>
      <c r="F8" s="32"/>
      <c r="G8" s="33"/>
      <c r="H8" s="33"/>
      <c r="I8" s="34"/>
      <c r="J8" s="21"/>
      <c r="K8" s="21"/>
      <c r="L8" s="21"/>
    </row>
    <row r="9" spans="1:12">
      <c r="A9" s="21"/>
      <c r="B9" s="64">
        <v>6.76</v>
      </c>
      <c r="C9" s="52">
        <v>3.86</v>
      </c>
      <c r="D9" s="65">
        <v>7.68</v>
      </c>
      <c r="E9" s="21"/>
      <c r="F9" s="32" t="s">
        <v>16</v>
      </c>
      <c r="G9" s="33">
        <v>4.2300000000000004</v>
      </c>
      <c r="H9" s="33">
        <v>3.5</v>
      </c>
      <c r="I9" s="34">
        <v>4.7300000000000004</v>
      </c>
      <c r="J9" s="21"/>
      <c r="K9" s="21"/>
      <c r="L9" s="21"/>
    </row>
    <row r="10" spans="1:12" ht="17" thickBot="1">
      <c r="A10" s="21"/>
      <c r="B10" s="66">
        <v>7.35</v>
      </c>
      <c r="C10" s="67">
        <v>5.87</v>
      </c>
      <c r="D10" s="68">
        <v>5.07</v>
      </c>
      <c r="E10" s="21"/>
      <c r="F10" s="32" t="s">
        <v>17</v>
      </c>
      <c r="G10" s="33">
        <v>4.4930000000000003</v>
      </c>
      <c r="H10" s="33">
        <v>3.9</v>
      </c>
      <c r="I10" s="34">
        <v>5.0629999999999997</v>
      </c>
      <c r="J10" s="21"/>
      <c r="K10" s="21"/>
      <c r="L10" s="21"/>
    </row>
    <row r="11" spans="1:12">
      <c r="A11" s="21"/>
      <c r="B11" s="21"/>
      <c r="C11" s="21"/>
      <c r="D11" s="21"/>
      <c r="E11" s="21"/>
      <c r="F11" s="32" t="s">
        <v>18</v>
      </c>
      <c r="G11" s="33">
        <v>5.2350000000000003</v>
      </c>
      <c r="H11" s="33">
        <v>4.7249999999999996</v>
      </c>
      <c r="I11" s="34">
        <v>7.9649999999999999</v>
      </c>
      <c r="J11" s="21"/>
      <c r="K11" s="21"/>
      <c r="L11" s="21"/>
    </row>
    <row r="12" spans="1:12">
      <c r="A12" s="21"/>
      <c r="B12" s="21"/>
      <c r="C12" s="21"/>
      <c r="D12" s="21"/>
      <c r="E12" s="21"/>
      <c r="F12" s="32" t="s">
        <v>19</v>
      </c>
      <c r="G12" s="33">
        <v>6.6</v>
      </c>
      <c r="H12" s="33">
        <v>5.125</v>
      </c>
      <c r="I12" s="34">
        <v>9.6530000000000005</v>
      </c>
      <c r="J12" s="21"/>
      <c r="K12" s="21"/>
      <c r="L12" s="21"/>
    </row>
    <row r="13" spans="1:12">
      <c r="A13" s="21"/>
      <c r="B13" s="21"/>
      <c r="C13" s="21"/>
      <c r="D13" s="21"/>
      <c r="E13" s="21"/>
      <c r="F13" s="32" t="s">
        <v>20</v>
      </c>
      <c r="G13" s="33">
        <v>7.35</v>
      </c>
      <c r="H13" s="33">
        <v>5.87</v>
      </c>
      <c r="I13" s="34">
        <v>9.9499999999999993</v>
      </c>
      <c r="J13" s="21"/>
      <c r="K13" s="21"/>
      <c r="L13" s="21"/>
    </row>
    <row r="14" spans="1:12">
      <c r="A14" s="21"/>
      <c r="B14" s="21"/>
      <c r="C14" s="21"/>
      <c r="D14" s="21"/>
      <c r="E14" s="21"/>
      <c r="F14" s="32"/>
      <c r="G14" s="33"/>
      <c r="H14" s="33"/>
      <c r="I14" s="34"/>
      <c r="J14" s="21"/>
      <c r="K14" s="21"/>
      <c r="L14" s="21"/>
    </row>
    <row r="15" spans="1:12">
      <c r="A15" s="21"/>
      <c r="B15" s="21"/>
      <c r="C15" s="21"/>
      <c r="D15" s="21"/>
      <c r="E15" s="21"/>
      <c r="F15" s="32" t="s">
        <v>21</v>
      </c>
      <c r="G15" s="33">
        <v>5.5030000000000001</v>
      </c>
      <c r="H15" s="33">
        <v>4.5999999999999996</v>
      </c>
      <c r="I15" s="34">
        <v>7.4939999999999998</v>
      </c>
      <c r="J15" s="21"/>
      <c r="K15" s="21"/>
      <c r="L15" s="21"/>
    </row>
    <row r="16" spans="1:12">
      <c r="A16" s="21"/>
      <c r="B16" s="21"/>
      <c r="C16" s="21"/>
      <c r="D16" s="21"/>
      <c r="E16" s="21"/>
      <c r="F16" s="32" t="s">
        <v>22</v>
      </c>
      <c r="G16" s="33">
        <v>1.155</v>
      </c>
      <c r="H16" s="33">
        <v>0.77639999999999998</v>
      </c>
      <c r="I16" s="34">
        <v>2.2360000000000002</v>
      </c>
      <c r="J16" s="21"/>
      <c r="K16" s="21"/>
      <c r="L16" s="21"/>
    </row>
    <row r="17" spans="1:12">
      <c r="A17" s="21"/>
      <c r="B17" s="21"/>
      <c r="C17" s="21"/>
      <c r="D17" s="21"/>
      <c r="E17" s="21"/>
      <c r="F17" s="32" t="s">
        <v>23</v>
      </c>
      <c r="G17" s="33">
        <v>0.40839999999999999</v>
      </c>
      <c r="H17" s="33">
        <v>0.27450000000000002</v>
      </c>
      <c r="I17" s="34">
        <v>0.79069999999999996</v>
      </c>
      <c r="J17" s="21"/>
      <c r="K17" s="21"/>
      <c r="L17" s="21"/>
    </row>
    <row r="18" spans="1:12">
      <c r="A18" s="21"/>
      <c r="B18" s="21"/>
      <c r="C18" s="21"/>
      <c r="D18" s="21"/>
      <c r="E18" s="21"/>
      <c r="F18" s="32"/>
      <c r="G18" s="33"/>
      <c r="H18" s="33"/>
      <c r="I18" s="34"/>
      <c r="J18" s="21"/>
      <c r="K18" s="21"/>
      <c r="L18" s="21"/>
    </row>
    <row r="19" spans="1:12">
      <c r="A19" s="21"/>
      <c r="B19" s="21"/>
      <c r="C19" s="21"/>
      <c r="D19" s="21"/>
      <c r="E19" s="21"/>
      <c r="F19" s="32" t="s">
        <v>24</v>
      </c>
      <c r="G19" s="33">
        <v>4.5369999999999999</v>
      </c>
      <c r="H19" s="33">
        <v>3.9510000000000001</v>
      </c>
      <c r="I19" s="34">
        <v>5.6239999999999997</v>
      </c>
      <c r="J19" s="21"/>
      <c r="K19" s="21"/>
      <c r="L19" s="21"/>
    </row>
    <row r="20" spans="1:12" ht="17" thickBot="1">
      <c r="A20" s="21"/>
      <c r="B20" s="21"/>
      <c r="C20" s="21"/>
      <c r="D20" s="21"/>
      <c r="E20" s="21"/>
      <c r="F20" s="57" t="s">
        <v>25</v>
      </c>
      <c r="G20" s="62">
        <v>6.468</v>
      </c>
      <c r="H20" s="62">
        <v>5.2489999999999997</v>
      </c>
      <c r="I20" s="63">
        <v>9.3629999999999995</v>
      </c>
      <c r="J20" s="21"/>
      <c r="K20" s="21"/>
      <c r="L20" s="21"/>
    </row>
    <row r="21" spans="1:1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69BD7-5074-1541-8649-B58185EA1DE2}">
  <dimension ref="B1:K17"/>
  <sheetViews>
    <sheetView workbookViewId="0">
      <selection activeCell="D14" sqref="D14"/>
    </sheetView>
  </sheetViews>
  <sheetFormatPr baseColWidth="10" defaultRowHeight="16"/>
  <cols>
    <col min="1" max="1" width="10.83203125" style="69"/>
    <col min="2" max="2" width="8" style="69" bestFit="1" customWidth="1"/>
    <col min="3" max="3" width="14" style="69" bestFit="1" customWidth="1"/>
    <col min="4" max="4" width="10.83203125" style="69" bestFit="1" customWidth="1"/>
    <col min="5" max="5" width="10.83203125" style="69"/>
    <col min="6" max="6" width="32.1640625" style="69" bestFit="1" customWidth="1"/>
    <col min="7" max="7" width="10.33203125" style="69" bestFit="1" customWidth="1"/>
    <col min="8" max="8" width="16.6640625" style="69" bestFit="1" customWidth="1"/>
    <col min="9" max="9" width="11.83203125" style="69" bestFit="1" customWidth="1"/>
    <col min="10" max="10" width="9.83203125" style="69" bestFit="1" customWidth="1"/>
    <col min="11" max="11" width="17" style="69" bestFit="1" customWidth="1"/>
    <col min="12" max="16384" width="10.83203125" style="69"/>
  </cols>
  <sheetData>
    <row r="1" spans="2:11" ht="17" thickBot="1"/>
    <row r="2" spans="2:11">
      <c r="B2" s="29" t="s">
        <v>42</v>
      </c>
      <c r="C2" s="30" t="s">
        <v>44</v>
      </c>
      <c r="D2" s="31" t="s">
        <v>46</v>
      </c>
      <c r="F2" s="29" t="s">
        <v>0</v>
      </c>
      <c r="G2" s="30" t="s">
        <v>1</v>
      </c>
      <c r="H2" s="30" t="s">
        <v>2</v>
      </c>
      <c r="I2" s="30" t="s">
        <v>3</v>
      </c>
      <c r="J2" s="30" t="s">
        <v>4</v>
      </c>
      <c r="K2" s="31" t="s">
        <v>5</v>
      </c>
    </row>
    <row r="3" spans="2:11">
      <c r="B3" s="28">
        <v>64.19</v>
      </c>
      <c r="C3" s="35">
        <v>58.96</v>
      </c>
      <c r="D3" s="36">
        <v>50.45</v>
      </c>
      <c r="F3" s="32" t="s">
        <v>47</v>
      </c>
      <c r="G3" s="35">
        <v>4.5019999999999998</v>
      </c>
      <c r="H3" s="35" t="s">
        <v>79</v>
      </c>
      <c r="I3" s="35" t="s">
        <v>26</v>
      </c>
      <c r="J3" s="35" t="s">
        <v>27</v>
      </c>
      <c r="K3" s="36">
        <v>0.43309999999999998</v>
      </c>
    </row>
    <row r="4" spans="2:11" ht="17" thickBot="1">
      <c r="B4" s="28">
        <v>67.3</v>
      </c>
      <c r="C4" s="35">
        <v>58.34</v>
      </c>
      <c r="D4" s="36">
        <v>60.19</v>
      </c>
      <c r="F4" s="57" t="s">
        <v>49</v>
      </c>
      <c r="G4" s="37">
        <v>15.08</v>
      </c>
      <c r="H4" s="37" t="s">
        <v>80</v>
      </c>
      <c r="I4" s="37" t="s">
        <v>7</v>
      </c>
      <c r="J4" s="37" t="s">
        <v>75</v>
      </c>
      <c r="K4" s="38">
        <v>1.1000000000000001E-3</v>
      </c>
    </row>
    <row r="5" spans="2:11" ht="17" thickBot="1">
      <c r="B5" s="28">
        <v>53.3</v>
      </c>
      <c r="C5" s="35">
        <v>72.040000000000006</v>
      </c>
      <c r="D5" s="36">
        <v>59.49</v>
      </c>
    </row>
    <row r="6" spans="2:11">
      <c r="B6" s="28">
        <v>75.34</v>
      </c>
      <c r="C6" s="35">
        <v>61.56</v>
      </c>
      <c r="D6" s="36">
        <v>42.48</v>
      </c>
      <c r="F6" s="29"/>
      <c r="G6" s="30" t="s">
        <v>42</v>
      </c>
      <c r="H6" s="30" t="s">
        <v>44</v>
      </c>
      <c r="I6" s="31" t="s">
        <v>46</v>
      </c>
    </row>
    <row r="7" spans="2:11">
      <c r="B7" s="28">
        <v>70.400000000000006</v>
      </c>
      <c r="C7" s="35">
        <v>66.84</v>
      </c>
      <c r="D7" s="36">
        <v>50.29</v>
      </c>
      <c r="F7" s="28" t="s">
        <v>15</v>
      </c>
      <c r="G7" s="35">
        <v>8</v>
      </c>
      <c r="H7" s="35">
        <v>8</v>
      </c>
      <c r="I7" s="36">
        <v>8</v>
      </c>
    </row>
    <row r="8" spans="2:11">
      <c r="B8" s="28">
        <v>63.49</v>
      </c>
      <c r="C8" s="35">
        <v>54.86</v>
      </c>
      <c r="D8" s="36">
        <v>55.58</v>
      </c>
      <c r="F8" s="28" t="s">
        <v>16</v>
      </c>
      <c r="G8" s="35">
        <v>53.3</v>
      </c>
      <c r="H8" s="35">
        <v>54.86</v>
      </c>
      <c r="I8" s="36">
        <v>42.48</v>
      </c>
    </row>
    <row r="9" spans="2:11">
      <c r="B9" s="28">
        <v>69.400000000000006</v>
      </c>
      <c r="C9" s="35">
        <v>65.569999999999993</v>
      </c>
      <c r="D9" s="36">
        <v>58.22</v>
      </c>
      <c r="F9" s="28" t="s">
        <v>17</v>
      </c>
      <c r="G9" s="35">
        <v>63.67</v>
      </c>
      <c r="H9" s="35">
        <v>58.5</v>
      </c>
      <c r="I9" s="36">
        <v>49.02</v>
      </c>
    </row>
    <row r="10" spans="2:11" ht="17" thickBot="1">
      <c r="B10" s="25">
        <v>82.47</v>
      </c>
      <c r="C10" s="37">
        <v>71.680000000000007</v>
      </c>
      <c r="D10" s="38">
        <v>48.59</v>
      </c>
      <c r="F10" s="28" t="s">
        <v>18</v>
      </c>
      <c r="G10" s="35">
        <v>68.349999999999994</v>
      </c>
      <c r="H10" s="35">
        <v>63.57</v>
      </c>
      <c r="I10" s="36">
        <v>53.02</v>
      </c>
    </row>
    <row r="11" spans="2:11">
      <c r="F11" s="28" t="s">
        <v>19</v>
      </c>
      <c r="G11" s="35">
        <v>74.11</v>
      </c>
      <c r="H11" s="35">
        <v>70.47</v>
      </c>
      <c r="I11" s="36">
        <v>59.17</v>
      </c>
    </row>
    <row r="12" spans="2:11">
      <c r="F12" s="28" t="s">
        <v>20</v>
      </c>
      <c r="G12" s="35">
        <v>82.47</v>
      </c>
      <c r="H12" s="35">
        <v>72.05</v>
      </c>
      <c r="I12" s="36">
        <v>60.19</v>
      </c>
    </row>
    <row r="13" spans="2:11">
      <c r="F13" s="28" t="s">
        <v>21</v>
      </c>
      <c r="G13" s="35">
        <v>68.239999999999995</v>
      </c>
      <c r="H13" s="35">
        <v>63.73</v>
      </c>
      <c r="I13" s="36">
        <v>53.16</v>
      </c>
    </row>
    <row r="14" spans="2:11">
      <c r="F14" s="28" t="s">
        <v>22</v>
      </c>
      <c r="G14" s="35">
        <v>8.6349999999999998</v>
      </c>
      <c r="H14" s="35">
        <v>6.3310000000000004</v>
      </c>
      <c r="I14" s="36">
        <v>6.2279999999999998</v>
      </c>
    </row>
    <row r="15" spans="2:11">
      <c r="F15" s="28" t="s">
        <v>23</v>
      </c>
      <c r="G15" s="35">
        <v>3.0529999999999999</v>
      </c>
      <c r="H15" s="35">
        <v>2.238</v>
      </c>
      <c r="I15" s="36">
        <v>2.202</v>
      </c>
    </row>
    <row r="16" spans="2:11">
      <c r="F16" s="28" t="s">
        <v>24</v>
      </c>
      <c r="G16" s="35">
        <v>61.02</v>
      </c>
      <c r="H16" s="35">
        <v>58.44</v>
      </c>
      <c r="I16" s="36">
        <v>47.95</v>
      </c>
    </row>
    <row r="17" spans="6:9" ht="17" thickBot="1">
      <c r="F17" s="25" t="s">
        <v>25</v>
      </c>
      <c r="G17" s="37">
        <v>75.459999999999994</v>
      </c>
      <c r="H17" s="37">
        <v>69.03</v>
      </c>
      <c r="I17" s="38">
        <v>58.37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45B0-5263-5645-9E6B-B1DEB87959A5}">
  <dimension ref="B2:L20"/>
  <sheetViews>
    <sheetView topLeftCell="L1" workbookViewId="0">
      <selection activeCell="L17" sqref="L17"/>
    </sheetView>
  </sheetViews>
  <sheetFormatPr baseColWidth="10" defaultRowHeight="16"/>
  <cols>
    <col min="1" max="1" width="10.83203125" style="2"/>
    <col min="2" max="2" width="8" style="2" bestFit="1" customWidth="1"/>
    <col min="3" max="3" width="10.83203125" style="2" bestFit="1" customWidth="1"/>
    <col min="4" max="4" width="11" style="2" bestFit="1" customWidth="1"/>
    <col min="5" max="5" width="19.33203125" style="2" bestFit="1" customWidth="1"/>
    <col min="6" max="6" width="10.83203125" style="2"/>
    <col min="7" max="7" width="32.1640625" style="2" bestFit="1" customWidth="1"/>
    <col min="8" max="8" width="10.33203125" style="2" bestFit="1" customWidth="1"/>
    <col min="9" max="9" width="16.83203125" style="2" bestFit="1" customWidth="1"/>
    <col min="10" max="10" width="11.83203125" style="2" bestFit="1" customWidth="1"/>
    <col min="11" max="11" width="19.33203125" style="2" bestFit="1" customWidth="1"/>
    <col min="12" max="12" width="17" style="2" bestFit="1" customWidth="1"/>
    <col min="13" max="16384" width="10.83203125" style="2"/>
  </cols>
  <sheetData>
    <row r="2" spans="2:12" ht="17" thickBot="1"/>
    <row r="3" spans="2:12">
      <c r="B3" s="3" t="s">
        <v>42</v>
      </c>
      <c r="C3" s="4" t="s">
        <v>46</v>
      </c>
      <c r="D3" s="4" t="s">
        <v>43</v>
      </c>
      <c r="E3" s="5" t="s">
        <v>53</v>
      </c>
      <c r="F3" s="6"/>
      <c r="G3" s="3" t="s">
        <v>0</v>
      </c>
      <c r="H3" s="4" t="s">
        <v>1</v>
      </c>
      <c r="I3" s="4" t="s">
        <v>2</v>
      </c>
      <c r="J3" s="4" t="s">
        <v>3</v>
      </c>
      <c r="K3" s="4" t="s">
        <v>4</v>
      </c>
      <c r="L3" s="5" t="s">
        <v>5</v>
      </c>
    </row>
    <row r="4" spans="2:12">
      <c r="B4" s="7">
        <v>4.3499999999999996</v>
      </c>
      <c r="C4" s="8">
        <v>7.4</v>
      </c>
      <c r="D4" s="8">
        <v>2.5499999999999998</v>
      </c>
      <c r="E4" s="9">
        <v>72.48</v>
      </c>
      <c r="F4" s="6"/>
      <c r="G4" s="7" t="s">
        <v>49</v>
      </c>
      <c r="H4" s="8">
        <v>-4.8040000000000003</v>
      </c>
      <c r="I4" s="8" t="s">
        <v>28</v>
      </c>
      <c r="J4" s="8" t="s">
        <v>7</v>
      </c>
      <c r="K4" s="8" t="s">
        <v>11</v>
      </c>
      <c r="L4" s="9">
        <v>3.6900000000000002E-2</v>
      </c>
    </row>
    <row r="5" spans="2:12">
      <c r="B5" s="7">
        <v>5.12</v>
      </c>
      <c r="C5" s="8">
        <v>7.12</v>
      </c>
      <c r="D5" s="8">
        <v>5.98</v>
      </c>
      <c r="E5" s="9">
        <v>58.52</v>
      </c>
      <c r="F5" s="6"/>
      <c r="G5" s="7" t="s">
        <v>50</v>
      </c>
      <c r="H5" s="8">
        <v>-1.8280000000000001</v>
      </c>
      <c r="I5" s="8" t="s">
        <v>29</v>
      </c>
      <c r="J5" s="8" t="s">
        <v>26</v>
      </c>
      <c r="K5" s="8" t="s">
        <v>27</v>
      </c>
      <c r="L5" s="9">
        <v>0.69810000000000005</v>
      </c>
    </row>
    <row r="6" spans="2:12" ht="17" thickBot="1">
      <c r="B6" s="7">
        <v>5.9</v>
      </c>
      <c r="C6" s="8">
        <v>9.1999999999999993</v>
      </c>
      <c r="D6" s="8">
        <v>9.3000000000000007</v>
      </c>
      <c r="E6" s="9">
        <v>67.47</v>
      </c>
      <c r="F6" s="6"/>
      <c r="G6" s="10" t="s">
        <v>54</v>
      </c>
      <c r="H6" s="11">
        <v>-57.76</v>
      </c>
      <c r="I6" s="11" t="s">
        <v>31</v>
      </c>
      <c r="J6" s="11" t="s">
        <v>7</v>
      </c>
      <c r="K6" s="11" t="s">
        <v>8</v>
      </c>
      <c r="L6" s="12" t="s">
        <v>9</v>
      </c>
    </row>
    <row r="7" spans="2:12" ht="17" thickBot="1">
      <c r="B7" s="7">
        <v>7.23</v>
      </c>
      <c r="C7" s="8">
        <v>10.220000000000001</v>
      </c>
      <c r="D7" s="8">
        <v>7.32</v>
      </c>
      <c r="E7" s="9">
        <v>56.23</v>
      </c>
      <c r="F7" s="6"/>
      <c r="G7" s="6"/>
      <c r="H7" s="6"/>
      <c r="I7" s="6"/>
      <c r="J7" s="6"/>
      <c r="K7" s="6"/>
      <c r="L7" s="6"/>
    </row>
    <row r="8" spans="2:12">
      <c r="B8" s="7">
        <v>3.39</v>
      </c>
      <c r="C8" s="8">
        <v>13.49</v>
      </c>
      <c r="D8" s="8">
        <v>8.48</v>
      </c>
      <c r="E8" s="9">
        <v>62.49</v>
      </c>
      <c r="F8" s="6"/>
      <c r="G8" s="42"/>
      <c r="H8" s="43" t="s">
        <v>42</v>
      </c>
      <c r="I8" s="43" t="s">
        <v>46</v>
      </c>
      <c r="J8" s="43" t="s">
        <v>43</v>
      </c>
      <c r="K8" s="44" t="s">
        <v>53</v>
      </c>
      <c r="L8" s="6"/>
    </row>
    <row r="9" spans="2:12">
      <c r="B9" s="7">
        <v>6.3</v>
      </c>
      <c r="C9" s="8">
        <v>12.21</v>
      </c>
      <c r="D9" s="8">
        <v>5.4</v>
      </c>
      <c r="E9" s="9">
        <v>67.42</v>
      </c>
      <c r="F9" s="6"/>
      <c r="G9" s="45" t="s">
        <v>15</v>
      </c>
      <c r="H9" s="46">
        <v>8</v>
      </c>
      <c r="I9" s="46">
        <v>8</v>
      </c>
      <c r="J9" s="46">
        <v>8</v>
      </c>
      <c r="K9" s="47">
        <v>8</v>
      </c>
      <c r="L9" s="6"/>
    </row>
    <row r="10" spans="2:12">
      <c r="B10" s="7">
        <v>4.2300000000000004</v>
      </c>
      <c r="C10" s="8">
        <v>8.3000000000000007</v>
      </c>
      <c r="D10" s="8">
        <v>8.0399999999999991</v>
      </c>
      <c r="E10" s="9">
        <v>59.78</v>
      </c>
      <c r="F10" s="6"/>
      <c r="G10" s="45" t="s">
        <v>16</v>
      </c>
      <c r="H10" s="46">
        <v>3.39</v>
      </c>
      <c r="I10" s="46">
        <v>7.12</v>
      </c>
      <c r="J10" s="46">
        <v>2.5499999999999998</v>
      </c>
      <c r="K10" s="47">
        <v>56.23</v>
      </c>
      <c r="L10" s="6"/>
    </row>
    <row r="11" spans="2:12" ht="17" thickBot="1">
      <c r="B11" s="10">
        <v>6.39</v>
      </c>
      <c r="C11" s="11">
        <v>13.4</v>
      </c>
      <c r="D11" s="11">
        <v>10.46</v>
      </c>
      <c r="E11" s="12">
        <v>60.56</v>
      </c>
      <c r="F11" s="6"/>
      <c r="G11" s="45" t="s">
        <v>17</v>
      </c>
      <c r="H11" s="46">
        <v>4.26</v>
      </c>
      <c r="I11" s="46">
        <v>7.625</v>
      </c>
      <c r="J11" s="46">
        <v>5.5449999999999999</v>
      </c>
      <c r="K11" s="47">
        <v>58.84</v>
      </c>
      <c r="L11" s="6"/>
    </row>
    <row r="12" spans="2:12">
      <c r="B12" s="6"/>
      <c r="C12" s="6"/>
      <c r="D12" s="6"/>
      <c r="E12" s="6"/>
      <c r="F12" s="6"/>
      <c r="G12" s="45" t="s">
        <v>18</v>
      </c>
      <c r="H12" s="46">
        <v>5.51</v>
      </c>
      <c r="I12" s="46">
        <v>9.7100000000000009</v>
      </c>
      <c r="J12" s="46">
        <v>7.68</v>
      </c>
      <c r="K12" s="47">
        <v>61.53</v>
      </c>
      <c r="L12" s="6"/>
    </row>
    <row r="13" spans="2:12">
      <c r="B13" s="6"/>
      <c r="C13" s="6"/>
      <c r="D13" s="6"/>
      <c r="E13" s="6"/>
      <c r="F13" s="6"/>
      <c r="G13" s="45" t="s">
        <v>19</v>
      </c>
      <c r="H13" s="46">
        <v>6.3680000000000003</v>
      </c>
      <c r="I13" s="46">
        <v>13.1</v>
      </c>
      <c r="J13" s="46">
        <v>9.0950000000000006</v>
      </c>
      <c r="K13" s="47">
        <v>67.459999999999994</v>
      </c>
      <c r="L13" s="6"/>
    </row>
    <row r="14" spans="2:12">
      <c r="B14" s="6"/>
      <c r="C14" s="6"/>
      <c r="D14" s="6"/>
      <c r="E14" s="6"/>
      <c r="F14" s="6"/>
      <c r="G14" s="45" t="s">
        <v>20</v>
      </c>
      <c r="H14" s="46">
        <v>7.23</v>
      </c>
      <c r="I14" s="46">
        <v>13.49</v>
      </c>
      <c r="J14" s="46">
        <v>10.46</v>
      </c>
      <c r="K14" s="47">
        <v>72.48</v>
      </c>
      <c r="L14" s="6"/>
    </row>
    <row r="15" spans="2:12">
      <c r="B15" s="6"/>
      <c r="C15" s="6"/>
      <c r="D15" s="6"/>
      <c r="E15" s="6"/>
      <c r="F15" s="6"/>
      <c r="G15" s="45" t="s">
        <v>21</v>
      </c>
      <c r="H15" s="46">
        <v>5.3639999999999999</v>
      </c>
      <c r="I15" s="46">
        <v>10.17</v>
      </c>
      <c r="J15" s="46">
        <v>7.1909999999999998</v>
      </c>
      <c r="K15" s="47">
        <v>63.12</v>
      </c>
      <c r="L15" s="6"/>
    </row>
    <row r="16" spans="2:12">
      <c r="B16" s="6"/>
      <c r="C16" s="6"/>
      <c r="D16" s="6"/>
      <c r="E16" s="6"/>
      <c r="F16" s="6"/>
      <c r="G16" s="45" t="s">
        <v>22</v>
      </c>
      <c r="H16" s="46">
        <v>1.3080000000000001</v>
      </c>
      <c r="I16" s="46">
        <v>2.5920000000000001</v>
      </c>
      <c r="J16" s="46">
        <v>2.5</v>
      </c>
      <c r="K16" s="47">
        <v>5.5</v>
      </c>
      <c r="L16" s="6"/>
    </row>
    <row r="17" spans="2:12">
      <c r="B17" s="6"/>
      <c r="C17" s="6"/>
      <c r="D17" s="6"/>
      <c r="E17" s="6"/>
      <c r="F17" s="6"/>
      <c r="G17" s="45" t="s">
        <v>23</v>
      </c>
      <c r="H17" s="46">
        <v>0.46229999999999999</v>
      </c>
      <c r="I17" s="46">
        <v>0.91639999999999999</v>
      </c>
      <c r="J17" s="46">
        <v>0.88380000000000003</v>
      </c>
      <c r="K17" s="47">
        <v>1.9450000000000001</v>
      </c>
      <c r="L17" s="6"/>
    </row>
    <row r="18" spans="2:12">
      <c r="B18" s="6"/>
      <c r="C18" s="6"/>
      <c r="D18" s="6"/>
      <c r="E18" s="6"/>
      <c r="F18" s="6"/>
      <c r="G18" s="28" t="s">
        <v>24</v>
      </c>
      <c r="H18" s="35">
        <v>4.2709999999999999</v>
      </c>
      <c r="I18" s="35">
        <v>8</v>
      </c>
      <c r="J18" s="35">
        <v>5.101</v>
      </c>
      <c r="K18" s="36">
        <v>58.52</v>
      </c>
    </row>
    <row r="19" spans="2:12" ht="17" thickBot="1">
      <c r="B19" s="6"/>
      <c r="C19" s="6"/>
      <c r="D19" s="6"/>
      <c r="E19" s="6"/>
      <c r="F19" s="6"/>
      <c r="G19" s="25" t="s">
        <v>25</v>
      </c>
      <c r="H19" s="37">
        <v>6.4569999999999999</v>
      </c>
      <c r="I19" s="37">
        <v>12.33</v>
      </c>
      <c r="J19" s="37">
        <v>9.2810000000000006</v>
      </c>
      <c r="K19" s="38">
        <v>67.72</v>
      </c>
    </row>
    <row r="20" spans="2:1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C196-EAFE-4744-B6FD-5B611728AA10}">
  <dimension ref="B1:L21"/>
  <sheetViews>
    <sheetView tabSelected="1" workbookViewId="0">
      <selection activeCell="E13" sqref="E13"/>
    </sheetView>
  </sheetViews>
  <sheetFormatPr baseColWidth="10" defaultRowHeight="16"/>
  <cols>
    <col min="1" max="1" width="10.83203125" style="13"/>
    <col min="2" max="4" width="14" style="13" bestFit="1" customWidth="1"/>
    <col min="5" max="5" width="16.6640625" style="13" bestFit="1" customWidth="1"/>
    <col min="6" max="6" width="10.83203125" style="13"/>
    <col min="7" max="7" width="32.1640625" style="13" bestFit="1" customWidth="1"/>
    <col min="8" max="8" width="10.33203125" style="13" bestFit="1" customWidth="1"/>
    <col min="9" max="9" width="16.6640625" style="13" bestFit="1" customWidth="1"/>
    <col min="10" max="10" width="11.83203125" style="13" bestFit="1" customWidth="1"/>
    <col min="11" max="11" width="9.83203125" style="13" bestFit="1" customWidth="1"/>
    <col min="12" max="12" width="17" style="13" bestFit="1" customWidth="1"/>
    <col min="13" max="16384" width="10.83203125" style="13"/>
  </cols>
  <sheetData>
    <row r="1" spans="2:12" ht="17" thickBot="1"/>
    <row r="2" spans="2:12">
      <c r="B2" s="29" t="s">
        <v>12</v>
      </c>
      <c r="C2" s="30" t="s">
        <v>13</v>
      </c>
      <c r="D2" s="30" t="s">
        <v>14</v>
      </c>
      <c r="E2" s="31" t="s">
        <v>32</v>
      </c>
      <c r="G2" s="29" t="s">
        <v>0</v>
      </c>
      <c r="H2" s="30" t="s">
        <v>1</v>
      </c>
      <c r="I2" s="30" t="s">
        <v>2</v>
      </c>
      <c r="J2" s="30" t="s">
        <v>3</v>
      </c>
      <c r="K2" s="30" t="s">
        <v>4</v>
      </c>
      <c r="L2" s="31" t="s">
        <v>5</v>
      </c>
    </row>
    <row r="3" spans="2:12">
      <c r="B3" s="53">
        <v>60.43</v>
      </c>
      <c r="C3" s="51">
        <v>53.4</v>
      </c>
      <c r="D3" s="51">
        <v>58.08</v>
      </c>
      <c r="E3" s="70">
        <v>4.67</v>
      </c>
      <c r="G3" s="32" t="s">
        <v>6</v>
      </c>
      <c r="H3" s="51">
        <v>9.6010000000000009</v>
      </c>
      <c r="I3" s="51" t="s">
        <v>76</v>
      </c>
      <c r="J3" s="51" t="s">
        <v>7</v>
      </c>
      <c r="K3" s="51" t="s">
        <v>75</v>
      </c>
      <c r="L3" s="70">
        <v>1.2999999999999999E-3</v>
      </c>
    </row>
    <row r="4" spans="2:12">
      <c r="B4" s="53">
        <v>63.19</v>
      </c>
      <c r="C4" s="51">
        <v>49.73</v>
      </c>
      <c r="D4" s="51">
        <v>64.849999999999994</v>
      </c>
      <c r="E4" s="70">
        <v>5.32</v>
      </c>
      <c r="G4" s="32" t="s">
        <v>10</v>
      </c>
      <c r="H4" s="51">
        <v>3.3170000000000002</v>
      </c>
      <c r="I4" s="51" t="s">
        <v>77</v>
      </c>
      <c r="J4" s="51" t="s">
        <v>26</v>
      </c>
      <c r="K4" s="51" t="s">
        <v>27</v>
      </c>
      <c r="L4" s="70">
        <v>0.4753</v>
      </c>
    </row>
    <row r="5" spans="2:12" ht="17" thickBot="1">
      <c r="B5" s="53">
        <v>57.31</v>
      </c>
      <c r="C5" s="51">
        <v>55.39</v>
      </c>
      <c r="D5" s="51">
        <v>56.59</v>
      </c>
      <c r="E5" s="70">
        <v>3.95</v>
      </c>
      <c r="G5" s="57" t="s">
        <v>30</v>
      </c>
      <c r="H5" s="71">
        <v>58.39</v>
      </c>
      <c r="I5" s="71" t="s">
        <v>78</v>
      </c>
      <c r="J5" s="71" t="s">
        <v>7</v>
      </c>
      <c r="K5" s="71" t="s">
        <v>8</v>
      </c>
      <c r="L5" s="72" t="s">
        <v>9</v>
      </c>
    </row>
    <row r="6" spans="2:12" ht="17" thickBot="1">
      <c r="B6" s="53">
        <v>66.45</v>
      </c>
      <c r="C6" s="51">
        <v>62.82</v>
      </c>
      <c r="D6" s="51">
        <v>62.13</v>
      </c>
      <c r="E6" s="70">
        <v>6.86</v>
      </c>
      <c r="G6" s="69"/>
      <c r="H6" s="69"/>
      <c r="I6" s="69"/>
      <c r="J6" s="69"/>
      <c r="K6" s="69"/>
      <c r="L6" s="69"/>
    </row>
    <row r="7" spans="2:12">
      <c r="B7" s="53">
        <v>66.23</v>
      </c>
      <c r="C7" s="51">
        <v>52.33</v>
      </c>
      <c r="D7" s="51">
        <v>59.92</v>
      </c>
      <c r="E7" s="70">
        <v>5.25</v>
      </c>
      <c r="G7" s="29"/>
      <c r="H7" s="30" t="s">
        <v>12</v>
      </c>
      <c r="I7" s="30" t="s">
        <v>13</v>
      </c>
      <c r="J7" s="30" t="s">
        <v>14</v>
      </c>
      <c r="K7" s="31" t="s">
        <v>13</v>
      </c>
      <c r="L7" s="69"/>
    </row>
    <row r="8" spans="2:12">
      <c r="B8" s="53">
        <v>76.209999999999994</v>
      </c>
      <c r="C8" s="51">
        <v>58.1</v>
      </c>
      <c r="D8" s="51">
        <v>63.48</v>
      </c>
      <c r="E8" s="70">
        <v>5.63</v>
      </c>
      <c r="G8" s="53" t="s">
        <v>15</v>
      </c>
      <c r="H8" s="51">
        <v>8</v>
      </c>
      <c r="I8" s="51">
        <v>8</v>
      </c>
      <c r="J8" s="51">
        <v>8</v>
      </c>
      <c r="K8" s="70">
        <v>8</v>
      </c>
      <c r="L8" s="69"/>
    </row>
    <row r="9" spans="2:12">
      <c r="B9" s="53">
        <v>65.64</v>
      </c>
      <c r="C9" s="51">
        <v>45.8</v>
      </c>
      <c r="D9" s="51">
        <v>59.68</v>
      </c>
      <c r="E9" s="70">
        <v>3.87</v>
      </c>
      <c r="G9" s="53"/>
      <c r="H9" s="51"/>
      <c r="I9" s="51"/>
      <c r="J9" s="51"/>
      <c r="K9" s="70"/>
      <c r="L9" s="69"/>
    </row>
    <row r="10" spans="2:12" ht="17" thickBot="1">
      <c r="B10" s="54">
        <v>53.68</v>
      </c>
      <c r="C10" s="71">
        <v>54.76</v>
      </c>
      <c r="D10" s="71">
        <v>57.87</v>
      </c>
      <c r="E10" s="72">
        <v>6.46</v>
      </c>
      <c r="G10" s="53" t="s">
        <v>16</v>
      </c>
      <c r="H10" s="51">
        <v>53.68</v>
      </c>
      <c r="I10" s="51">
        <v>45.8</v>
      </c>
      <c r="J10" s="51">
        <v>56.59</v>
      </c>
      <c r="K10" s="70">
        <v>3.87</v>
      </c>
      <c r="L10" s="69"/>
    </row>
    <row r="11" spans="2:12">
      <c r="G11" s="53" t="s">
        <v>17</v>
      </c>
      <c r="H11" s="51">
        <v>58.09</v>
      </c>
      <c r="I11" s="51">
        <v>50.38</v>
      </c>
      <c r="J11" s="51">
        <v>57.92</v>
      </c>
      <c r="K11" s="70">
        <v>4.1360000000000001</v>
      </c>
      <c r="L11" s="69"/>
    </row>
    <row r="12" spans="2:12">
      <c r="G12" s="53" t="s">
        <v>18</v>
      </c>
      <c r="H12" s="51">
        <v>64.42</v>
      </c>
      <c r="I12" s="51">
        <v>54.08</v>
      </c>
      <c r="J12" s="51">
        <v>59.8</v>
      </c>
      <c r="K12" s="70">
        <v>5.2910000000000004</v>
      </c>
      <c r="L12" s="69"/>
    </row>
    <row r="13" spans="2:12">
      <c r="G13" s="53" t="s">
        <v>19</v>
      </c>
      <c r="H13" s="51">
        <v>66.400000000000006</v>
      </c>
      <c r="I13" s="51">
        <v>57.43</v>
      </c>
      <c r="J13" s="51">
        <v>63.15</v>
      </c>
      <c r="K13" s="70">
        <v>6.2539999999999996</v>
      </c>
      <c r="L13" s="69"/>
    </row>
    <row r="14" spans="2:12">
      <c r="G14" s="53" t="s">
        <v>20</v>
      </c>
      <c r="H14" s="51">
        <v>76.209999999999994</v>
      </c>
      <c r="I14" s="51">
        <v>62.82</v>
      </c>
      <c r="J14" s="51">
        <v>64.849999999999994</v>
      </c>
      <c r="K14" s="70">
        <v>6.8609999999999998</v>
      </c>
      <c r="L14" s="69"/>
    </row>
    <row r="15" spans="2:12">
      <c r="G15" s="53"/>
      <c r="H15" s="51"/>
      <c r="I15" s="51"/>
      <c r="J15" s="51"/>
      <c r="K15" s="70"/>
      <c r="L15" s="69"/>
    </row>
    <row r="16" spans="2:12">
      <c r="G16" s="53" t="s">
        <v>21</v>
      </c>
      <c r="H16" s="51">
        <v>63.65</v>
      </c>
      <c r="I16" s="51">
        <v>54.05</v>
      </c>
      <c r="J16" s="51">
        <v>60.33</v>
      </c>
      <c r="K16" s="70">
        <v>5.2549999999999999</v>
      </c>
      <c r="L16" s="69"/>
    </row>
    <row r="17" spans="7:12">
      <c r="G17" s="53" t="s">
        <v>22</v>
      </c>
      <c r="H17" s="51">
        <v>6.8289999999999997</v>
      </c>
      <c r="I17" s="51">
        <v>5.1509999999999998</v>
      </c>
      <c r="J17" s="51">
        <v>2.911</v>
      </c>
      <c r="K17" s="70">
        <v>1.0780000000000001</v>
      </c>
      <c r="L17" s="69"/>
    </row>
    <row r="18" spans="7:12">
      <c r="G18" s="53" t="s">
        <v>23</v>
      </c>
      <c r="H18" s="51">
        <v>2.415</v>
      </c>
      <c r="I18" s="51">
        <v>1.821</v>
      </c>
      <c r="J18" s="51">
        <v>1.0289999999999999</v>
      </c>
      <c r="K18" s="70">
        <v>0.38100000000000001</v>
      </c>
      <c r="L18" s="69"/>
    </row>
    <row r="19" spans="7:12">
      <c r="G19" s="53"/>
      <c r="H19" s="51"/>
      <c r="I19" s="51"/>
      <c r="J19" s="51"/>
      <c r="K19" s="70"/>
      <c r="L19" s="69"/>
    </row>
    <row r="20" spans="7:12">
      <c r="G20" s="53" t="s">
        <v>24</v>
      </c>
      <c r="H20" s="51">
        <v>57.94</v>
      </c>
      <c r="I20" s="51">
        <v>49.74</v>
      </c>
      <c r="J20" s="51">
        <v>57.89</v>
      </c>
      <c r="K20" s="70">
        <v>4.3540000000000001</v>
      </c>
      <c r="L20" s="69"/>
    </row>
    <row r="21" spans="7:12" ht="17" thickBot="1">
      <c r="G21" s="54" t="s">
        <v>25</v>
      </c>
      <c r="H21" s="71">
        <v>69.36</v>
      </c>
      <c r="I21" s="71">
        <v>58.35</v>
      </c>
      <c r="J21" s="71">
        <v>62.76</v>
      </c>
      <c r="K21" s="72">
        <v>6.1559999999999997</v>
      </c>
      <c r="L21" s="6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 6b, left</vt:lpstr>
      <vt:lpstr>Extended Figure-6b,right</vt:lpstr>
      <vt:lpstr>Extended Figure-6d,left</vt:lpstr>
      <vt:lpstr>Extended Figure-6d,right</vt:lpstr>
      <vt:lpstr>Extended Figure-6f,left</vt:lpstr>
      <vt:lpstr>Extended Figure-6f,right</vt:lpstr>
      <vt:lpstr>Extended Figure-6h,left</vt:lpstr>
      <vt:lpstr>Extended Figure-6h,right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2019-01-17T23:15:36Z</dcterms:created>
  <dcterms:modified xsi:type="dcterms:W3CDTF">2019-02-28T02:19:53Z</dcterms:modified>
</cp:coreProperties>
</file>