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900B972D-110D-3043-97C5-A2C19049ED74}" xr6:coauthVersionLast="40" xr6:coauthVersionMax="40" xr10:uidLastSave="{00000000-0000-0000-0000-000000000000}"/>
  <bookViews>
    <workbookView xWindow="2200" yWindow="460" windowWidth="27280" windowHeight="16540" activeTab="4" xr2:uid="{803A26CC-FC3F-1243-BC48-ED0FBC48118D}"/>
  </bookViews>
  <sheets>
    <sheet name="Extended Figure-9a" sheetId="3" r:id="rId1"/>
    <sheet name="Extended Figure-9b" sheetId="4" r:id="rId2"/>
    <sheet name="Extended Figure-9d" sheetId="5" r:id="rId3"/>
    <sheet name="Extended Figure-9f, OV4" sheetId="7" r:id="rId4"/>
    <sheet name="Extended Figure-9g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5" i="7" l="1"/>
  <c r="P66" i="7"/>
  <c r="O66" i="7"/>
  <c r="P62" i="7"/>
  <c r="O60" i="7"/>
  <c r="O53" i="7"/>
  <c r="O50" i="7"/>
  <c r="P55" i="7"/>
  <c r="P44" i="7"/>
  <c r="P43" i="7"/>
  <c r="O43" i="7"/>
  <c r="O33" i="7"/>
  <c r="P33" i="7"/>
  <c r="P29" i="7"/>
  <c r="O29" i="7"/>
  <c r="O18" i="7"/>
  <c r="O8" i="7"/>
  <c r="O10" i="7"/>
  <c r="O9" i="7"/>
  <c r="O44" i="7"/>
  <c r="O48" i="7"/>
  <c r="O37" i="7"/>
  <c r="O16" i="7"/>
  <c r="O4" i="7"/>
  <c r="P22" i="7"/>
  <c r="O22" i="7"/>
  <c r="O17" i="7" l="1"/>
  <c r="P11" i="7"/>
  <c r="O5" i="7"/>
  <c r="P65" i="7"/>
  <c r="P64" i="7"/>
  <c r="O64" i="7"/>
  <c r="P63" i="7"/>
  <c r="O63" i="7"/>
  <c r="O62" i="7"/>
  <c r="P61" i="7"/>
  <c r="O61" i="7"/>
  <c r="P60" i="7"/>
  <c r="P59" i="7"/>
  <c r="O59" i="7"/>
  <c r="O55" i="7"/>
  <c r="P54" i="7"/>
  <c r="O54" i="7"/>
  <c r="P53" i="7"/>
  <c r="P52" i="7"/>
  <c r="O52" i="7"/>
  <c r="P51" i="7"/>
  <c r="O51" i="7"/>
  <c r="P50" i="7"/>
  <c r="P49" i="7"/>
  <c r="O49" i="7"/>
  <c r="P48" i="7"/>
  <c r="P42" i="7"/>
  <c r="O42" i="7"/>
  <c r="P41" i="7"/>
  <c r="O41" i="7"/>
  <c r="P40" i="7"/>
  <c r="O40" i="7"/>
  <c r="P39" i="7"/>
  <c r="O39" i="7"/>
  <c r="P38" i="7"/>
  <c r="O38" i="7"/>
  <c r="P37" i="7"/>
  <c r="P32" i="7"/>
  <c r="O32" i="7"/>
  <c r="P31" i="7"/>
  <c r="O31" i="7"/>
  <c r="P30" i="7"/>
  <c r="O30" i="7"/>
  <c r="P28" i="7"/>
  <c r="O28" i="7"/>
  <c r="P27" i="7"/>
  <c r="O27" i="7"/>
  <c r="P26" i="7"/>
  <c r="O26" i="7"/>
  <c r="P21" i="7"/>
  <c r="O21" i="7"/>
  <c r="P20" i="7"/>
  <c r="O20" i="7"/>
  <c r="P19" i="7"/>
  <c r="O19" i="7"/>
  <c r="P18" i="7"/>
  <c r="P17" i="7"/>
  <c r="P16" i="7"/>
  <c r="P15" i="7"/>
  <c r="O15" i="7"/>
  <c r="O11" i="7"/>
  <c r="P10" i="7"/>
  <c r="P9" i="7"/>
  <c r="P8" i="7"/>
  <c r="P7" i="7"/>
  <c r="O7" i="7"/>
  <c r="P6" i="7"/>
  <c r="O6" i="7"/>
  <c r="P5" i="7"/>
  <c r="P4" i="7"/>
</calcChain>
</file>

<file path=xl/sharedStrings.xml><?xml version="1.0" encoding="utf-8"?>
<sst xmlns="http://schemas.openxmlformats.org/spreadsheetml/2006/main" count="343" uniqueCount="173">
  <si>
    <t>Vehicle(shNTC)</t>
  </si>
  <si>
    <t>Vehicle(shNMRK1)</t>
  </si>
  <si>
    <t>NAD+ levels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</si>
  <si>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</si>
  <si>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</si>
  <si>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</si>
  <si>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</si>
  <si>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</si>
  <si>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</si>
  <si>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-16.48 to 30.15</t>
  </si>
  <si>
    <t>No</t>
  </si>
  <si>
    <t>ns</t>
  </si>
  <si>
    <t>-22.01 to 24.63</t>
  </si>
  <si>
    <t>&gt;0.9999</t>
  </si>
  <si>
    <t>-16.95 to 29.69</t>
  </si>
  <si>
    <t>-14.53 to 32.10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</si>
  <si>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</si>
  <si>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</si>
  <si>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</si>
  <si>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</si>
  <si>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</si>
  <si>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</si>
  <si>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</si>
  <si>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</si>
  <si>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</si>
  <si>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IMR90</t>
  </si>
  <si>
    <t>RPE1</t>
  </si>
  <si>
    <t>NHA</t>
  </si>
  <si>
    <r>
      <t>OV4</t>
    </r>
    <r>
      <rPr>
        <vertAlign val="superscript"/>
        <sz val="12"/>
        <rFont val="Arial"/>
        <family val="2"/>
      </rPr>
      <t>PH amp</t>
    </r>
  </si>
  <si>
    <r>
      <t>KYSE510</t>
    </r>
    <r>
      <rPr>
        <vertAlign val="superscript"/>
        <sz val="12"/>
        <rFont val="Arial"/>
        <family val="2"/>
      </rPr>
      <t>PH amp</t>
    </r>
  </si>
  <si>
    <r>
      <t>OE21</t>
    </r>
    <r>
      <rPr>
        <vertAlign val="superscript"/>
        <sz val="12"/>
        <rFont val="Arial"/>
        <family val="2"/>
      </rPr>
      <t>PH amp</t>
    </r>
  </si>
  <si>
    <r>
      <t>H460</t>
    </r>
    <r>
      <rPr>
        <vertAlign val="superscript"/>
        <sz val="12"/>
        <rFont val="Arial"/>
        <family val="2"/>
      </rPr>
      <t>non PH-Amp</t>
    </r>
  </si>
  <si>
    <r>
      <t>U87</t>
    </r>
    <r>
      <rPr>
        <vertAlign val="superscript"/>
        <sz val="12"/>
        <rFont val="Arial"/>
        <family val="2"/>
      </rPr>
      <t>non PH-Amp</t>
    </r>
  </si>
  <si>
    <r>
      <t>HCT116</t>
    </r>
    <r>
      <rPr>
        <vertAlign val="superscript"/>
        <sz val="12"/>
        <rFont val="Arial"/>
        <family val="2"/>
      </rPr>
      <t>non PH-Amp</t>
    </r>
  </si>
  <si>
    <r>
      <t>MDA231</t>
    </r>
    <r>
      <rPr>
        <vertAlign val="superscript"/>
        <sz val="12"/>
        <rFont val="Arial"/>
        <family val="2"/>
      </rPr>
      <t>non PH-Amp</t>
    </r>
  </si>
  <si>
    <r>
      <t>SNB75</t>
    </r>
    <r>
      <rPr>
        <vertAlign val="superscript"/>
        <sz val="12"/>
        <rFont val="Arial"/>
        <family val="2"/>
      </rPr>
      <t>non PH-Amp</t>
    </r>
  </si>
  <si>
    <r>
      <t>IMR90</t>
    </r>
    <r>
      <rPr>
        <vertAlign val="superscript"/>
        <sz val="12"/>
        <rFont val="Arial"/>
        <family val="2"/>
      </rPr>
      <t>(shNR)</t>
    </r>
  </si>
  <si>
    <r>
      <t>RPE1</t>
    </r>
    <r>
      <rPr>
        <vertAlign val="superscript"/>
        <sz val="12"/>
        <rFont val="Arial"/>
        <family val="2"/>
      </rPr>
      <t>(shNR)</t>
    </r>
  </si>
  <si>
    <r>
      <t>NHA</t>
    </r>
    <r>
      <rPr>
        <vertAlign val="superscript"/>
        <sz val="12"/>
        <rFont val="Arial"/>
        <family val="2"/>
      </rPr>
      <t>(shNR)</t>
    </r>
  </si>
  <si>
    <r>
      <t>OV4</t>
    </r>
    <r>
      <rPr>
        <vertAlign val="superscript"/>
        <sz val="12"/>
        <rFont val="Arial"/>
        <family val="2"/>
      </rPr>
      <t>PH amp(shNR)</t>
    </r>
  </si>
  <si>
    <r>
      <t>KYSE510</t>
    </r>
    <r>
      <rPr>
        <vertAlign val="superscript"/>
        <sz val="12"/>
        <rFont val="Arial"/>
        <family val="2"/>
      </rPr>
      <t>PH amp(shNR)</t>
    </r>
  </si>
  <si>
    <r>
      <t>OE21</t>
    </r>
    <r>
      <rPr>
        <vertAlign val="superscript"/>
        <sz val="12"/>
        <rFont val="Arial"/>
        <family val="2"/>
      </rPr>
      <t>PH amp(shNR)</t>
    </r>
  </si>
  <si>
    <r>
      <t>H460</t>
    </r>
    <r>
      <rPr>
        <vertAlign val="superscript"/>
        <sz val="12"/>
        <rFont val="Arial"/>
        <family val="2"/>
      </rPr>
      <t>non PH-Amp(shNR)</t>
    </r>
  </si>
  <si>
    <r>
      <t>U87</t>
    </r>
    <r>
      <rPr>
        <vertAlign val="superscript"/>
        <sz val="12"/>
        <rFont val="Arial"/>
        <family val="2"/>
      </rPr>
      <t>non PH-Amp(shNR)</t>
    </r>
  </si>
  <si>
    <r>
      <t>HCT116</t>
    </r>
    <r>
      <rPr>
        <vertAlign val="superscript"/>
        <sz val="12"/>
        <rFont val="Arial"/>
        <family val="2"/>
      </rPr>
      <t>non PH-Amp(shNR)</t>
    </r>
  </si>
  <si>
    <r>
      <t>SNB75</t>
    </r>
    <r>
      <rPr>
        <vertAlign val="superscript"/>
        <sz val="12"/>
        <rFont val="Arial"/>
        <family val="2"/>
      </rPr>
      <t>non PH-Amp(shNR)</t>
    </r>
  </si>
  <si>
    <t>DMSO</t>
  </si>
  <si>
    <t>10nM</t>
  </si>
  <si>
    <t>50nM</t>
  </si>
  <si>
    <t>100nM</t>
  </si>
  <si>
    <t>FK-866</t>
  </si>
  <si>
    <t>-50.30 to -10.35</t>
  </si>
  <si>
    <t>Yes</t>
  </si>
  <si>
    <t>*</t>
  </si>
  <si>
    <t>-35.85 to -5.971</t>
  </si>
  <si>
    <t>-28.91 to -3.667</t>
  </si>
  <si>
    <t>-19.29 to -4.240</t>
  </si>
  <si>
    <t>-13.63 to 12.23</t>
  </si>
  <si>
    <t>Cont</t>
  </si>
  <si>
    <t>1</t>
  </si>
  <si>
    <t>10</t>
  </si>
  <si>
    <t>100</t>
  </si>
  <si>
    <t>NAD+</t>
  </si>
  <si>
    <t>NM</t>
  </si>
  <si>
    <t>NMN</t>
  </si>
  <si>
    <t>NR</t>
  </si>
  <si>
    <t>NA</t>
  </si>
  <si>
    <t>H460</t>
  </si>
  <si>
    <t>MDA231</t>
  </si>
  <si>
    <t>U87vIII</t>
  </si>
  <si>
    <t>HOP92</t>
  </si>
  <si>
    <t>Range</t>
  </si>
  <si>
    <t>Vehicle (shNTC)</t>
  </si>
  <si>
    <t>Tumor Volume</t>
  </si>
  <si>
    <t>FK-866 5mg/kg (shNTC)</t>
  </si>
  <si>
    <t>FK-866 20mg/kg (shNTC)</t>
  </si>
  <si>
    <t>Vehicle (shNMRK1)</t>
  </si>
  <si>
    <t>FK-866 5mg/kg (shNMRK1)</t>
  </si>
  <si>
    <t>FK-866 20mg/kg (shNMRK1)</t>
  </si>
  <si>
    <t>T 265</t>
  </si>
  <si>
    <t>T 266</t>
  </si>
  <si>
    <t>T 267</t>
  </si>
  <si>
    <t>T 268</t>
  </si>
  <si>
    <t>T 269</t>
  </si>
  <si>
    <t>T 270</t>
  </si>
  <si>
    <t>T 271</t>
  </si>
  <si>
    <t>T 272</t>
  </si>
  <si>
    <t>T 273</t>
  </si>
  <si>
    <t>T 274</t>
  </si>
  <si>
    <t>T 275</t>
  </si>
  <si>
    <t>T 276</t>
  </si>
  <si>
    <t>T 277</t>
  </si>
  <si>
    <t>T 278</t>
  </si>
  <si>
    <t>T 279</t>
  </si>
  <si>
    <t>T 280</t>
  </si>
  <si>
    <t>T 281</t>
  </si>
  <si>
    <t>T 282</t>
  </si>
  <si>
    <t>T 283</t>
  </si>
  <si>
    <t>T 284</t>
  </si>
  <si>
    <t>T 285</t>
  </si>
  <si>
    <t>T 286</t>
  </si>
  <si>
    <t>T 287</t>
  </si>
  <si>
    <t>T 288</t>
  </si>
  <si>
    <t>T 289</t>
  </si>
  <si>
    <t>T 290</t>
  </si>
  <si>
    <t>T 291</t>
  </si>
  <si>
    <t>T 292</t>
  </si>
  <si>
    <t>T 293</t>
  </si>
  <si>
    <t>T 294</t>
  </si>
  <si>
    <t>T 295</t>
  </si>
  <si>
    <t>T 296</t>
  </si>
  <si>
    <t>T 297</t>
  </si>
  <si>
    <t>T 298</t>
  </si>
  <si>
    <t>T 299</t>
  </si>
  <si>
    <t>T 300</t>
  </si>
  <si>
    <t>T 301</t>
  </si>
  <si>
    <t>T 302</t>
  </si>
  <si>
    <t>T 303</t>
  </si>
  <si>
    <t>T 304</t>
  </si>
  <si>
    <t>T 305</t>
  </si>
  <si>
    <t>T 306</t>
  </si>
  <si>
    <t>T 307</t>
  </si>
  <si>
    <t>T 308</t>
  </si>
  <si>
    <t>T 309</t>
  </si>
  <si>
    <t>T 310</t>
  </si>
  <si>
    <t>T 311</t>
  </si>
  <si>
    <t>T 312</t>
  </si>
  <si>
    <t>Days</t>
  </si>
  <si>
    <t>Log [FK-866, nM]</t>
  </si>
  <si>
    <t>Vehicle(shNTC) vs. FK-866 5mg/kg(shNTC)</t>
  </si>
  <si>
    <t>Vehicle(shNTC) vs. FK-866 20mg/kg (shNTC)</t>
  </si>
  <si>
    <t>Vehicle(shNMRK1) vs. FK-866 5mg/kg (shNMRK1)</t>
  </si>
  <si>
    <t>Vehicle(shNMRK1) vs. FK-866 20mg/kg(shNMRK1)</t>
  </si>
  <si>
    <t xml:space="preserve"> FK-866 5mg/kg(shNTC)</t>
  </si>
  <si>
    <t xml:space="preserve"> FK-866 20mg/kg (shNTC)</t>
  </si>
  <si>
    <t xml:space="preserve"> FK-866 5mg/kg (shNMRK1)</t>
  </si>
  <si>
    <t>FK-866 20mg/kg(shNMRK1)</t>
  </si>
  <si>
    <t>1nM</t>
  </si>
  <si>
    <t>10nM vs. NAD+</t>
  </si>
  <si>
    <t>10nM vs. NM</t>
  </si>
  <si>
    <t>10nM vs. NMN</t>
  </si>
  <si>
    <t>10nM vs. NR</t>
  </si>
  <si>
    <t>10nM vs. NA</t>
  </si>
  <si>
    <t>Paired t test</t>
  </si>
  <si>
    <t>P value</t>
  </si>
  <si>
    <t>P value summary</t>
  </si>
  <si>
    <t>Significantly different (P &lt; 0.05)?</t>
  </si>
  <si>
    <t>One- or two-tailed P value?</t>
  </si>
  <si>
    <t>**</t>
  </si>
  <si>
    <t>Two-tailed</t>
  </si>
  <si>
    <t>***</t>
  </si>
  <si>
    <r>
      <t>H460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H460</t>
    </r>
    <r>
      <rPr>
        <vertAlign val="superscript"/>
        <sz val="12"/>
        <rFont val="Arial"/>
        <family val="2"/>
      </rPr>
      <t>non PH-Amp(shNR)</t>
    </r>
  </si>
  <si>
    <r>
      <t>U87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U87</t>
    </r>
    <r>
      <rPr>
        <vertAlign val="superscript"/>
        <sz val="12"/>
        <rFont val="Arial"/>
        <family val="2"/>
      </rPr>
      <t>non PH-Amp(shNR)</t>
    </r>
  </si>
  <si>
    <r>
      <t>HCT116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HCT116</t>
    </r>
    <r>
      <rPr>
        <vertAlign val="superscript"/>
        <sz val="12"/>
        <rFont val="Arial"/>
        <family val="2"/>
      </rPr>
      <t>non PH-Amp(shNR)</t>
    </r>
  </si>
  <si>
    <r>
      <t>MDA231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MDA231</t>
    </r>
    <r>
      <rPr>
        <vertAlign val="superscript"/>
        <sz val="12"/>
        <rFont val="Arial"/>
        <family val="2"/>
      </rPr>
      <t>non PH-Amp</t>
    </r>
  </si>
  <si>
    <r>
      <t>SNB75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SNB75</t>
    </r>
    <r>
      <rPr>
        <vertAlign val="superscript"/>
        <sz val="12"/>
        <rFont val="Arial"/>
        <family val="2"/>
      </rPr>
      <t>non PH-Amp(shNR)</t>
    </r>
  </si>
  <si>
    <t>shNMRK1 vs. shNMRK1+FK-866 5mg/kg</t>
  </si>
  <si>
    <t>21.50 to 130.9</t>
  </si>
  <si>
    <t>shNMRK1 vs. shNMRK1+FK-866 20mg/kg</t>
  </si>
  <si>
    <t>12.96 to 122.4</t>
  </si>
  <si>
    <t>shNTC+Vehicle vs. shNMRK1+FK-866 5mg/kg</t>
  </si>
  <si>
    <t>14.25 to 123.6</t>
  </si>
  <si>
    <t>shNTC+Vehicle vs. shNMRK1+FK-866 20mg/kg</t>
  </si>
  <si>
    <t>3.391 to 112.8</t>
  </si>
  <si>
    <t>95% CI of median</t>
  </si>
  <si>
    <t>Actual confidence level</t>
  </si>
  <si>
    <t>75.00%</t>
  </si>
  <si>
    <t>Lower confidence limit</t>
  </si>
  <si>
    <t>Upper confidence limit</t>
  </si>
  <si>
    <t>Lower 95% CI of mean</t>
  </si>
  <si>
    <t>Upper 95% CI of mean</t>
  </si>
  <si>
    <t>Lower 95% CI</t>
  </si>
  <si>
    <t>Upper 95% 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</si>
</sst>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2" fillId="0" borderId="0" xfId="0" applyFont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0" borderId="0" xfId="0" applyFont="1" applyAlignment="1">
      <alignment vertical="center"/>
    </xf>
    <xf numFmtId="0" fontId="6" fillId="2" borderId="10" xfId="0" applyFont="1" applyFill="1" applyBorder="1"/>
    <xf numFmtId="0" fontId="5" fillId="2" borderId="10" xfId="0" applyFont="1" applyFill="1" applyBorder="1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2" borderId="0" xfId="0" applyFont="1" applyFill="1"/>
    <xf numFmtId="0" fontId="5" fillId="2" borderId="10" xfId="0" applyFont="1" applyFill="1" applyBorder="1" applyAlignment="1">
      <alignment horizontal="center" vertical="top"/>
    </xf>
    <xf numFmtId="0" fontId="5" fillId="2" borderId="11" xfId="0" applyFont="1" applyFill="1" applyBorder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7" fillId="0" borderId="0" xfId="0" applyFont="1"/>
    <xf numFmtId="0" fontId="9" fillId="0" borderId="0" xfId="0" applyFont="1"/>
    <xf numFmtId="0" fontId="1" fillId="0" borderId="13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vertical="top"/>
    </xf>
    <xf numFmtId="0" fontId="2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2" fillId="0" borderId="1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E56"/>
  <sheetViews>
    <sheetView workbookViewId="0">
      <selection activeCell="C7" sqref="C7"/>
    </sheetView>
  </sheetViews>
  <sheetFormatPr baseColWidth="10" defaultRowHeight="16" x14ac:dyDescent="0.2"/>
  <cols>
    <col min="2" max="5" width="14.6640625" bestFit="1" customWidth="1"/>
  </cols>
  <sheetData>
    <row r="1" spans="2:5" ht="17" thickBot="1" x14ac:dyDescent="0.25">
      <c r="C1" s="32" t="s">
        <v>50</v>
      </c>
      <c r="D1" s="32" t="s">
        <v>50</v>
      </c>
      <c r="E1" s="32" t="s">
        <v>50</v>
      </c>
    </row>
    <row r="2" spans="2:5" x14ac:dyDescent="0.2">
      <c r="B2" s="29" t="s">
        <v>46</v>
      </c>
      <c r="C2" s="30" t="s">
        <v>47</v>
      </c>
      <c r="D2" s="30" t="s">
        <v>48</v>
      </c>
      <c r="E2" s="31" t="s">
        <v>49</v>
      </c>
    </row>
    <row r="3" spans="2:5" x14ac:dyDescent="0.2">
      <c r="B3" s="24">
        <v>-0.7141165890157305</v>
      </c>
      <c r="C3" s="23">
        <v>1.0278721989150672</v>
      </c>
      <c r="D3" s="23">
        <v>1.4220384389413361</v>
      </c>
      <c r="E3" s="25">
        <v>1.8256732775230009</v>
      </c>
    </row>
    <row r="4" spans="2:5" x14ac:dyDescent="0.2">
      <c r="B4" s="24">
        <v>-0.79782187666849225</v>
      </c>
      <c r="C4" s="23">
        <v>0.7947656951182217</v>
      </c>
      <c r="D4" s="23">
        <v>1.3094086613939155</v>
      </c>
      <c r="E4" s="25">
        <v>1.9287919991262765</v>
      </c>
    </row>
    <row r="5" spans="2:5" x14ac:dyDescent="0.2">
      <c r="B5" s="24">
        <v>-0.99492663449949337</v>
      </c>
      <c r="C5" s="23">
        <v>1.2304897254361415</v>
      </c>
      <c r="D5" s="23">
        <v>1.7030906482101906</v>
      </c>
      <c r="E5" s="25">
        <v>2.0974619454324648</v>
      </c>
    </row>
    <row r="6" spans="2:5" x14ac:dyDescent="0.2">
      <c r="B6" s="24">
        <v>-0.91882384084302959</v>
      </c>
      <c r="C6" s="23">
        <v>0.36096969173849702</v>
      </c>
      <c r="D6" s="23">
        <v>0.8119729112611771</v>
      </c>
      <c r="E6" s="25">
        <v>1.3038016182292846</v>
      </c>
    </row>
    <row r="7" spans="2:5" x14ac:dyDescent="0.2">
      <c r="B7" s="24">
        <v>-0.94960431062996331</v>
      </c>
      <c r="C7" s="23">
        <v>1.3589391685390095</v>
      </c>
      <c r="D7" s="23">
        <v>1.9322216961800736</v>
      </c>
      <c r="E7" s="25">
        <v>2.2783799322807172</v>
      </c>
    </row>
    <row r="8" spans="2:5" x14ac:dyDescent="0.2">
      <c r="B8" s="24">
        <v>-0.97843211489956361</v>
      </c>
      <c r="C8" s="23">
        <v>1.187421939251851</v>
      </c>
      <c r="D8" s="23">
        <v>1.6513839585060346</v>
      </c>
      <c r="E8" s="25">
        <v>2.1074256865495347</v>
      </c>
    </row>
    <row r="9" spans="2:5" x14ac:dyDescent="0.2">
      <c r="B9" s="24">
        <v>-0.80636903623946943</v>
      </c>
      <c r="C9" s="23">
        <v>1.5867687479544179</v>
      </c>
      <c r="D9" s="23">
        <v>2.0085658379387885</v>
      </c>
      <c r="E9" s="25">
        <v>2.4100282595499722</v>
      </c>
    </row>
    <row r="10" spans="2:5" x14ac:dyDescent="0.2">
      <c r="B10" s="24">
        <v>-0.77019192102699474</v>
      </c>
      <c r="C10" s="23">
        <v>1.1024673890256655</v>
      </c>
      <c r="D10" s="23">
        <v>1.7293053214721179</v>
      </c>
      <c r="E10" s="25">
        <v>2.5781335470591422</v>
      </c>
    </row>
    <row r="11" spans="2:5" x14ac:dyDescent="0.2">
      <c r="B11" s="24">
        <v>-0.95896081675590661</v>
      </c>
      <c r="C11" s="23">
        <v>-0.20339291810539148</v>
      </c>
      <c r="D11" s="23">
        <v>0.2524549845495197</v>
      </c>
      <c r="E11" s="25">
        <v>0.55217498054512382</v>
      </c>
    </row>
    <row r="12" spans="2:5" x14ac:dyDescent="0.2">
      <c r="B12" s="24">
        <v>-0.95269290809440166</v>
      </c>
      <c r="C12" s="23">
        <v>-0.3173548937691193</v>
      </c>
      <c r="D12" s="23">
        <v>0.20630038440571</v>
      </c>
      <c r="E12" s="25">
        <v>0.54875612127521189</v>
      </c>
    </row>
    <row r="13" spans="2:5" x14ac:dyDescent="0.2">
      <c r="B13" s="24">
        <v>-0.97548530322714733</v>
      </c>
      <c r="C13" s="23">
        <v>-0.13672516234211063</v>
      </c>
      <c r="D13" s="23">
        <v>8.6070500080477202E-2</v>
      </c>
      <c r="E13" s="25">
        <v>0.50374114088803945</v>
      </c>
    </row>
    <row r="14" spans="2:5" x14ac:dyDescent="0.2">
      <c r="B14" s="24">
        <v>-0.94585518955457815</v>
      </c>
      <c r="C14" s="23">
        <v>-0.3014002171761973</v>
      </c>
      <c r="D14" s="23">
        <v>0.18977589793446931</v>
      </c>
      <c r="E14" s="25">
        <v>0.56072212871990335</v>
      </c>
    </row>
    <row r="15" spans="2:5" x14ac:dyDescent="0.2">
      <c r="B15" s="24">
        <v>-0.99542864896829952</v>
      </c>
      <c r="C15" s="23">
        <v>-6.3219688039006253E-2</v>
      </c>
      <c r="D15" s="23">
        <v>0.24618707588801469</v>
      </c>
      <c r="E15" s="25">
        <v>0.7083028872044308</v>
      </c>
    </row>
    <row r="16" spans="2:5" x14ac:dyDescent="0.2">
      <c r="B16" s="24">
        <v>-0.97104318313849602</v>
      </c>
      <c r="C16" s="23">
        <v>0.93785498649712995</v>
      </c>
      <c r="D16" s="23">
        <v>1.1987915033347012</v>
      </c>
      <c r="E16" s="25">
        <v>1.4817276616137083</v>
      </c>
    </row>
    <row r="17" spans="2:5" x14ac:dyDescent="0.2">
      <c r="B17" s="24">
        <v>-0.96588380734402079</v>
      </c>
      <c r="C17" s="23">
        <v>0.80319670521341213</v>
      </c>
      <c r="D17" s="23">
        <v>1.2574882918457704</v>
      </c>
      <c r="E17" s="25">
        <v>1.5376868236360304</v>
      </c>
    </row>
    <row r="18" spans="2:5" x14ac:dyDescent="0.2">
      <c r="B18" s="24">
        <v>-0.97001868799759816</v>
      </c>
      <c r="C18" s="23">
        <v>0.40388391985867939</v>
      </c>
      <c r="D18" s="23">
        <v>0.80201264028626629</v>
      </c>
      <c r="E18" s="25">
        <v>1.4288808068448615</v>
      </c>
    </row>
    <row r="19" spans="2:5" x14ac:dyDescent="0.2">
      <c r="B19" s="24">
        <v>-0.95406421254756335</v>
      </c>
      <c r="C19" s="23">
        <v>0.40436264562794888</v>
      </c>
      <c r="D19" s="23">
        <v>0.57518692342398547</v>
      </c>
      <c r="E19" s="25">
        <v>0.63114692591587818</v>
      </c>
    </row>
    <row r="20" spans="2:5" x14ac:dyDescent="0.2">
      <c r="B20" s="24">
        <v>-0.94618298465308837</v>
      </c>
      <c r="C20" s="23">
        <v>-9.4068887153842887E-3</v>
      </c>
      <c r="D20" s="23">
        <v>0.10427490003497658</v>
      </c>
      <c r="E20" s="25">
        <v>0.28338106925085776</v>
      </c>
    </row>
    <row r="21" spans="2:5" x14ac:dyDescent="0.2">
      <c r="B21" s="24">
        <v>-0.85608965532217551</v>
      </c>
      <c r="C21" s="23">
        <v>-0.61197258988840564</v>
      </c>
      <c r="D21" s="23">
        <v>-0.34786339785961057</v>
      </c>
      <c r="E21" s="25">
        <v>4.5616471694726454E-3</v>
      </c>
    </row>
    <row r="22" spans="2:5" x14ac:dyDescent="0.2">
      <c r="B22" s="24">
        <v>-0.97548530322714733</v>
      </c>
      <c r="C22" s="23">
        <v>-0.64841443307224844</v>
      </c>
      <c r="D22" s="23">
        <v>-0.3173548937691193</v>
      </c>
      <c r="E22" s="25">
        <v>0.13279491010260541</v>
      </c>
    </row>
    <row r="23" spans="2:5" x14ac:dyDescent="0.2">
      <c r="B23" s="24">
        <v>-0.91280621661209693</v>
      </c>
      <c r="C23" s="23">
        <v>-0.72590857652358343</v>
      </c>
      <c r="D23" s="23">
        <v>-0.57092028962091357</v>
      </c>
      <c r="E23" s="25">
        <v>-0.43074705955452847</v>
      </c>
    </row>
    <row r="24" spans="2:5" x14ac:dyDescent="0.2">
      <c r="B24" s="24">
        <v>-0.94315148726674625</v>
      </c>
      <c r="C24" s="23">
        <v>-0.74784954806070825</v>
      </c>
      <c r="D24" s="23">
        <v>-0.56434733893914946</v>
      </c>
      <c r="E24" s="25">
        <v>-0.17203057100653601</v>
      </c>
    </row>
    <row r="25" spans="2:5" x14ac:dyDescent="0.2">
      <c r="B25" s="24">
        <v>-0.95383252785103889</v>
      </c>
      <c r="C25" s="23">
        <v>-0.85525541890191448</v>
      </c>
      <c r="D25" s="23">
        <v>-0.59257306499702189</v>
      </c>
      <c r="E25" s="25">
        <v>-6.2387002071423586E-3</v>
      </c>
    </row>
    <row r="26" spans="2:5" x14ac:dyDescent="0.2">
      <c r="B26" s="24">
        <v>-0.94735690012668172</v>
      </c>
      <c r="C26" s="23">
        <v>-0.86172379659330389</v>
      </c>
      <c r="D26" s="23">
        <v>-0.772207384151398</v>
      </c>
      <c r="E26" s="25">
        <v>-0.48787267083160835</v>
      </c>
    </row>
    <row r="27" spans="2:5" x14ac:dyDescent="0.2">
      <c r="B27" s="24">
        <v>-0.95362977354165657</v>
      </c>
      <c r="C27" s="23">
        <v>-0.72092480280005478</v>
      </c>
      <c r="D27" s="23">
        <v>-0.46244285939417595</v>
      </c>
      <c r="E27" s="25">
        <v>-0.23452043515719428</v>
      </c>
    </row>
    <row r="28" spans="2:5" x14ac:dyDescent="0.2">
      <c r="B28" s="24">
        <v>-0.98362606738424607</v>
      </c>
      <c r="C28" s="23">
        <v>0.98882313935008859</v>
      </c>
      <c r="D28" s="23">
        <v>1.480675789729283</v>
      </c>
      <c r="E28" s="25">
        <v>2.1612259956406241</v>
      </c>
    </row>
    <row r="29" spans="2:5" x14ac:dyDescent="0.2">
      <c r="B29" s="24">
        <v>-0.94414575991962213</v>
      </c>
      <c r="C29" s="23">
        <v>0.42396775792343011</v>
      </c>
      <c r="D29" s="23">
        <v>1.1533244021712881</v>
      </c>
      <c r="E29" s="25">
        <v>2.017725987580663</v>
      </c>
    </row>
    <row r="30" spans="2:5" x14ac:dyDescent="0.2">
      <c r="B30" s="24">
        <v>-0.94756461918953394</v>
      </c>
      <c r="C30" s="23">
        <v>-0.83075359413421301</v>
      </c>
      <c r="D30" s="23">
        <v>-0.54527884509657487</v>
      </c>
      <c r="E30" s="25">
        <v>-0.3173548937691193</v>
      </c>
    </row>
    <row r="31" spans="2:5" x14ac:dyDescent="0.2">
      <c r="B31" s="24">
        <v>-0.62793017251170702</v>
      </c>
      <c r="C31" s="23">
        <v>-0.17208588814952314</v>
      </c>
      <c r="D31" s="23">
        <v>-4.2743729608391984E-2</v>
      </c>
      <c r="E31" s="25">
        <v>0.24262536528160836</v>
      </c>
    </row>
    <row r="32" spans="2:5" x14ac:dyDescent="0.2">
      <c r="B32" s="24">
        <v>-0.95242596242298727</v>
      </c>
      <c r="C32" s="23">
        <v>-0.85583951961198124</v>
      </c>
      <c r="D32" s="23">
        <v>-0.63534590049399831</v>
      </c>
      <c r="E32" s="25">
        <v>-0.34480252164575242</v>
      </c>
    </row>
    <row r="33" spans="2:5" x14ac:dyDescent="0.2">
      <c r="B33" s="24">
        <v>-0.97129298972650457</v>
      </c>
      <c r="C33" s="23">
        <v>-0.45676446463658182</v>
      </c>
      <c r="D33" s="23">
        <v>-0.23334098569006251</v>
      </c>
      <c r="E33" s="25">
        <v>0.10507019507834349</v>
      </c>
    </row>
    <row r="34" spans="2:5" x14ac:dyDescent="0.2">
      <c r="B34" s="24">
        <v>-0.97410389946370235</v>
      </c>
      <c r="C34" s="23">
        <v>-0.56491986111248893</v>
      </c>
      <c r="D34" s="23">
        <v>-0.32189141802105681</v>
      </c>
      <c r="E34" s="25">
        <v>-0.14392767686979813</v>
      </c>
    </row>
    <row r="35" spans="2:5" x14ac:dyDescent="0.2">
      <c r="B35" s="24">
        <v>-0.95243792256139015</v>
      </c>
      <c r="C35" s="23">
        <v>-0.62705087096778944</v>
      </c>
      <c r="D35" s="23">
        <v>-0.46465975031056489</v>
      </c>
      <c r="E35" s="25">
        <v>-0.29351391740399541</v>
      </c>
    </row>
    <row r="36" spans="2:5" x14ac:dyDescent="0.2">
      <c r="B36" s="24">
        <v>-0.97239294501751194</v>
      </c>
      <c r="C36" s="23">
        <v>1.3832391518327538</v>
      </c>
      <c r="D36" s="23">
        <v>1.8224990959823828</v>
      </c>
      <c r="E36" s="25">
        <v>2.5327160240845643</v>
      </c>
    </row>
    <row r="37" spans="2:5" x14ac:dyDescent="0.2">
      <c r="B37" s="24">
        <v>-0.97491549334882854</v>
      </c>
      <c r="C37" s="23">
        <v>1.164150789859342</v>
      </c>
      <c r="D37" s="23">
        <v>1.7339606681779809</v>
      </c>
      <c r="E37" s="25">
        <v>2.4177325221603478</v>
      </c>
    </row>
    <row r="38" spans="2:5" x14ac:dyDescent="0.2">
      <c r="B38" s="24">
        <v>-0.96650549841176026</v>
      </c>
      <c r="C38" s="23">
        <v>-0.73587828355007945</v>
      </c>
      <c r="D38" s="23">
        <v>-0.45305337837057424</v>
      </c>
      <c r="E38" s="25">
        <v>5.4229512683833473E-3</v>
      </c>
    </row>
    <row r="39" spans="2:5" x14ac:dyDescent="0.2">
      <c r="B39" s="24">
        <v>-0.94884755182866709</v>
      </c>
      <c r="C39" s="23">
        <v>-0.69036118783775235</v>
      </c>
      <c r="D39" s="23">
        <v>-0.46238014099067931</v>
      </c>
      <c r="E39" s="25">
        <v>-0.17753230190945626</v>
      </c>
    </row>
    <row r="40" spans="2:5" x14ac:dyDescent="0.2">
      <c r="B40" s="24">
        <v>-0.96893545263785008</v>
      </c>
      <c r="C40" s="23">
        <v>-0.79344477952240955</v>
      </c>
      <c r="D40" s="23">
        <v>-0.40172077341001344</v>
      </c>
      <c r="E40" s="25">
        <v>-6.3155219749370137E-4</v>
      </c>
    </row>
    <row r="41" spans="2:5" x14ac:dyDescent="0.2">
      <c r="B41" s="24">
        <v>-0.94103321380184601</v>
      </c>
      <c r="C41" s="23">
        <v>-0.1210900123365547</v>
      </c>
      <c r="D41" s="23">
        <v>0.1307110811890016</v>
      </c>
      <c r="E41" s="25">
        <v>0.27578294398689696</v>
      </c>
    </row>
    <row r="42" spans="2:5" x14ac:dyDescent="0.2">
      <c r="B42" s="24">
        <v>-0.89037574534052355</v>
      </c>
      <c r="C42" s="23">
        <v>-0.68670866036312961</v>
      </c>
      <c r="D42" s="23">
        <v>-0.3279680586007066</v>
      </c>
      <c r="E42" s="25">
        <v>-1.1478535093790208E-3</v>
      </c>
    </row>
    <row r="43" spans="2:5" x14ac:dyDescent="0.2">
      <c r="B43" s="24">
        <v>-0.97095226165318593</v>
      </c>
      <c r="C43" s="23">
        <v>1.1598986366347079</v>
      </c>
      <c r="D43" s="23">
        <v>1.8792327410841521</v>
      </c>
      <c r="E43" s="25">
        <v>2.3353498904167282</v>
      </c>
    </row>
    <row r="44" spans="2:5" x14ac:dyDescent="0.2">
      <c r="B44" s="24">
        <v>-0.90793697467411039</v>
      </c>
      <c r="C44" s="23">
        <v>0.5116884445058143</v>
      </c>
      <c r="D44" s="23">
        <v>1.4803624512771956</v>
      </c>
      <c r="E44" s="25">
        <v>2.2211049225516408</v>
      </c>
    </row>
    <row r="45" spans="2:5" x14ac:dyDescent="0.2">
      <c r="B45" s="24">
        <v>-0.98360546892808776</v>
      </c>
      <c r="C45" s="23">
        <v>-0.69233057385615526</v>
      </c>
      <c r="D45" s="23">
        <v>-0.4451953753569296</v>
      </c>
      <c r="E45" s="25">
        <v>-0.12604194394446308</v>
      </c>
    </row>
    <row r="46" spans="2:5" x14ac:dyDescent="0.2">
      <c r="B46" s="24">
        <v>-0.89019250018175511</v>
      </c>
      <c r="C46" s="23">
        <v>-0.51308846167874433</v>
      </c>
      <c r="D46" s="23">
        <v>-0.34334111885463109</v>
      </c>
      <c r="E46" s="25">
        <v>-1.1478535093790208E-3</v>
      </c>
    </row>
    <row r="47" spans="2:5" x14ac:dyDescent="0.2">
      <c r="B47" s="24">
        <v>-0.97634783355691623</v>
      </c>
      <c r="C47" s="23">
        <v>-0.6019786044026143</v>
      </c>
      <c r="D47" s="23">
        <v>-0.17185366498266386</v>
      </c>
      <c r="E47" s="25">
        <v>0.11333192548507331</v>
      </c>
    </row>
    <row r="48" spans="2:5" x14ac:dyDescent="0.2">
      <c r="B48" s="24">
        <v>-0.9774018690094497</v>
      </c>
      <c r="C48" s="23">
        <v>-0.80455702943021867</v>
      </c>
      <c r="D48" s="23">
        <v>-0.46264023013982797</v>
      </c>
      <c r="E48" s="25">
        <v>-5.7297995859567671E-2</v>
      </c>
    </row>
    <row r="49" spans="2:5" x14ac:dyDescent="0.2">
      <c r="B49" s="24">
        <v>-0.9126112276717363</v>
      </c>
      <c r="C49" s="23">
        <v>-0.74167612641284575</v>
      </c>
      <c r="D49" s="23">
        <v>-0.45677187216499998</v>
      </c>
      <c r="E49" s="25">
        <v>0.16521043907879682</v>
      </c>
    </row>
    <row r="50" spans="2:5" x14ac:dyDescent="0.2">
      <c r="B50" s="24">
        <v>-0.97035701432227961</v>
      </c>
      <c r="C50" s="23">
        <v>-0.81308948790633517</v>
      </c>
      <c r="D50" s="23">
        <v>-0.51735816105896149</v>
      </c>
      <c r="E50" s="25">
        <v>-0.35211329634655625</v>
      </c>
    </row>
    <row r="51" spans="2:5" x14ac:dyDescent="0.2">
      <c r="B51" s="24">
        <v>-0.83987055218731121</v>
      </c>
      <c r="C51" s="23">
        <v>-0.73217648518508838</v>
      </c>
      <c r="D51" s="23">
        <v>-0.62790127745277746</v>
      </c>
      <c r="E51" s="25">
        <v>-0.46493565225364675</v>
      </c>
    </row>
    <row r="52" spans="2:5" x14ac:dyDescent="0.2">
      <c r="B52" s="24">
        <v>-0.85582522878023304</v>
      </c>
      <c r="C52" s="23">
        <v>-0.73730477408995621</v>
      </c>
      <c r="D52" s="23">
        <v>-0.65639177136870941</v>
      </c>
      <c r="E52" s="25">
        <v>-0.49798462519612779</v>
      </c>
    </row>
    <row r="53" spans="2:5" x14ac:dyDescent="0.2">
      <c r="B53" s="24">
        <v>-0.90311944868068006</v>
      </c>
      <c r="C53" s="23">
        <v>-0.80739138912314878</v>
      </c>
      <c r="D53" s="23">
        <v>-0.63359937623596396</v>
      </c>
      <c r="E53" s="25">
        <v>-0.38003398038416952</v>
      </c>
    </row>
    <row r="54" spans="2:5" x14ac:dyDescent="0.2">
      <c r="B54" s="24">
        <v>-0.83987055218731121</v>
      </c>
      <c r="C54" s="23">
        <v>-0.74357268275146127</v>
      </c>
      <c r="D54" s="23">
        <v>-0.58003724767401177</v>
      </c>
      <c r="E54" s="25">
        <v>-0.34869443707664438</v>
      </c>
    </row>
    <row r="55" spans="2:5" x14ac:dyDescent="0.2">
      <c r="B55" s="24">
        <v>-0.87462895476474811</v>
      </c>
      <c r="C55" s="23">
        <v>-0.76864431739748129</v>
      </c>
      <c r="D55" s="23">
        <v>-0.513369491910731</v>
      </c>
      <c r="E55" s="25">
        <v>-0.34812462719832571</v>
      </c>
    </row>
    <row r="56" spans="2:5" ht="17" thickBot="1" x14ac:dyDescent="0.25">
      <c r="B56" s="26">
        <v>-0.98403245140192686</v>
      </c>
      <c r="C56" s="27">
        <v>0.77668007260266769</v>
      </c>
      <c r="D56" s="27">
        <v>2.0598919185762425</v>
      </c>
      <c r="E56" s="28">
        <v>2.4855398976802654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5553-92B0-5C43-86A3-8B7E2F570B5A}">
  <dimension ref="B1:X73"/>
  <sheetViews>
    <sheetView zoomScale="75" workbookViewId="0">
      <selection activeCell="AB23" sqref="AB23"/>
    </sheetView>
  </sheetViews>
  <sheetFormatPr baseColWidth="10" defaultRowHeight="16" x14ac:dyDescent="0.2"/>
  <cols>
    <col min="1" max="1" width="10.83203125" style="4"/>
    <col min="2" max="2" width="6.6640625" style="4" bestFit="1" customWidth="1"/>
    <col min="3" max="3" width="7" style="4" bestFit="1" customWidth="1"/>
    <col min="4" max="4" width="9.1640625" style="4" bestFit="1" customWidth="1"/>
    <col min="5" max="6" width="8.1640625" style="4" bestFit="1" customWidth="1"/>
    <col min="7" max="7" width="10.83203125" style="4"/>
    <col min="8" max="8" width="32.1640625" style="4" bestFit="1" customWidth="1"/>
    <col min="9" max="9" width="10.33203125" style="4" bestFit="1" customWidth="1"/>
    <col min="10" max="10" width="16.6640625" style="4" bestFit="1" customWidth="1"/>
    <col min="11" max="11" width="11.83203125" style="4" bestFit="1" customWidth="1"/>
    <col min="12" max="12" width="9.83203125" style="4" bestFit="1" customWidth="1"/>
    <col min="13" max="13" width="17" style="4" bestFit="1" customWidth="1"/>
    <col min="14" max="14" width="7" style="4" bestFit="1" customWidth="1"/>
    <col min="15" max="15" width="24.5" style="4" bestFit="1" customWidth="1"/>
    <col min="16" max="24" width="8.5" style="4" bestFit="1" customWidth="1"/>
    <col min="25" max="16384" width="10.83203125" style="4"/>
  </cols>
  <sheetData>
    <row r="1" spans="2:24" ht="17" thickBot="1" x14ac:dyDescent="0.25"/>
    <row r="2" spans="2:24" x14ac:dyDescent="0.2">
      <c r="B2" s="5"/>
      <c r="C2" s="2" t="s">
        <v>67</v>
      </c>
      <c r="D2" s="2" t="s">
        <v>68</v>
      </c>
      <c r="E2" s="2" t="s">
        <v>69</v>
      </c>
      <c r="F2" s="3" t="s">
        <v>70</v>
      </c>
      <c r="G2" s="33"/>
      <c r="H2" s="1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3" t="s">
        <v>8</v>
      </c>
      <c r="O2" s="49"/>
      <c r="P2" s="50" t="s">
        <v>58</v>
      </c>
      <c r="Q2" s="50" t="s">
        <v>59</v>
      </c>
      <c r="R2" s="50" t="s">
        <v>60</v>
      </c>
      <c r="S2" s="50" t="s">
        <v>61</v>
      </c>
      <c r="T2" s="50" t="s">
        <v>62</v>
      </c>
      <c r="U2" s="50" t="s">
        <v>63</v>
      </c>
      <c r="V2" s="50" t="s">
        <v>64</v>
      </c>
      <c r="W2" s="50" t="s">
        <v>65</v>
      </c>
      <c r="X2" s="51" t="s">
        <v>66</v>
      </c>
    </row>
    <row r="3" spans="2:24" x14ac:dyDescent="0.2">
      <c r="B3" s="73" t="s">
        <v>58</v>
      </c>
      <c r="C3" s="9">
        <v>87.47</v>
      </c>
      <c r="D3" s="9">
        <v>82.12</v>
      </c>
      <c r="E3" s="9">
        <v>110.12</v>
      </c>
      <c r="F3" s="7">
        <v>124.34</v>
      </c>
      <c r="G3" s="33"/>
      <c r="H3" s="13" t="s">
        <v>138</v>
      </c>
      <c r="I3" s="9">
        <v>-30.33</v>
      </c>
      <c r="J3" s="9" t="s">
        <v>51</v>
      </c>
      <c r="K3" s="9" t="s">
        <v>52</v>
      </c>
      <c r="L3" s="9" t="s">
        <v>53</v>
      </c>
      <c r="M3" s="7">
        <v>1.55E-2</v>
      </c>
      <c r="O3" s="52" t="s">
        <v>67</v>
      </c>
      <c r="P3" s="64"/>
      <c r="Q3" s="64"/>
      <c r="R3" s="64"/>
      <c r="S3" s="64"/>
      <c r="T3" s="64"/>
      <c r="U3" s="64"/>
      <c r="V3" s="64"/>
      <c r="W3" s="64"/>
      <c r="X3" s="65"/>
    </row>
    <row r="4" spans="2:24" x14ac:dyDescent="0.2">
      <c r="B4" s="73"/>
      <c r="C4" s="9">
        <v>73.02</v>
      </c>
      <c r="D4" s="9">
        <v>75.34</v>
      </c>
      <c r="E4" s="9">
        <v>121.12</v>
      </c>
      <c r="F4" s="7">
        <v>114.14</v>
      </c>
      <c r="G4" s="33"/>
      <c r="H4" s="13" t="s">
        <v>139</v>
      </c>
      <c r="I4" s="9">
        <v>-20.91</v>
      </c>
      <c r="J4" s="9" t="s">
        <v>54</v>
      </c>
      <c r="K4" s="9" t="s">
        <v>52</v>
      </c>
      <c r="L4" s="9" t="s">
        <v>53</v>
      </c>
      <c r="M4" s="7">
        <v>1.95E-2</v>
      </c>
      <c r="O4" s="52" t="s">
        <v>16</v>
      </c>
      <c r="P4" s="63">
        <v>3</v>
      </c>
      <c r="Q4" s="63">
        <v>3</v>
      </c>
      <c r="R4" s="63">
        <v>3</v>
      </c>
      <c r="S4" s="63">
        <v>3</v>
      </c>
      <c r="T4" s="63">
        <v>3</v>
      </c>
      <c r="U4" s="63">
        <v>3</v>
      </c>
      <c r="V4" s="63">
        <v>3</v>
      </c>
      <c r="W4" s="63">
        <v>3</v>
      </c>
      <c r="X4" s="66">
        <v>3</v>
      </c>
    </row>
    <row r="5" spans="2:24" x14ac:dyDescent="0.2">
      <c r="B5" s="73"/>
      <c r="C5" s="9">
        <v>73.47</v>
      </c>
      <c r="D5" s="9">
        <v>89.93</v>
      </c>
      <c r="E5" s="9">
        <v>100.12</v>
      </c>
      <c r="F5" s="7">
        <v>134.44</v>
      </c>
      <c r="G5" s="33"/>
      <c r="H5" s="13" t="s">
        <v>140</v>
      </c>
      <c r="I5" s="9">
        <v>-16.29</v>
      </c>
      <c r="J5" s="9" t="s">
        <v>55</v>
      </c>
      <c r="K5" s="9" t="s">
        <v>52</v>
      </c>
      <c r="L5" s="9" t="s">
        <v>53</v>
      </c>
      <c r="M5" s="7">
        <v>2.46E-2</v>
      </c>
      <c r="O5" s="52" t="s">
        <v>17</v>
      </c>
      <c r="P5" s="63">
        <v>73.02</v>
      </c>
      <c r="Q5" s="63">
        <v>57.23</v>
      </c>
      <c r="R5" s="63">
        <v>32.49</v>
      </c>
      <c r="S5" s="63">
        <v>25.23</v>
      </c>
      <c r="T5" s="63">
        <v>56.39</v>
      </c>
      <c r="U5" s="63">
        <v>53.12</v>
      </c>
      <c r="V5" s="63">
        <v>47.23</v>
      </c>
      <c r="W5" s="63">
        <v>42.23</v>
      </c>
      <c r="X5" s="66">
        <v>30.23</v>
      </c>
    </row>
    <row r="6" spans="2:24" x14ac:dyDescent="0.2">
      <c r="B6" s="73" t="s">
        <v>137</v>
      </c>
      <c r="C6" s="9">
        <v>63.23</v>
      </c>
      <c r="D6" s="9">
        <v>69.819999999999993</v>
      </c>
      <c r="E6" s="9">
        <v>87.23</v>
      </c>
      <c r="F6" s="7">
        <v>108.34</v>
      </c>
      <c r="G6" s="33"/>
      <c r="H6" s="13" t="s">
        <v>141</v>
      </c>
      <c r="I6" s="9">
        <v>-11.77</v>
      </c>
      <c r="J6" s="9" t="s">
        <v>56</v>
      </c>
      <c r="K6" s="9" t="s">
        <v>52</v>
      </c>
      <c r="L6" s="9" t="s">
        <v>53</v>
      </c>
      <c r="M6" s="7">
        <v>1.4200000000000001E-2</v>
      </c>
      <c r="O6" s="52" t="s">
        <v>21</v>
      </c>
      <c r="P6" s="63">
        <v>87.47</v>
      </c>
      <c r="Q6" s="63">
        <v>69.489999999999995</v>
      </c>
      <c r="R6" s="63">
        <v>43.39</v>
      </c>
      <c r="S6" s="63">
        <v>34.130000000000003</v>
      </c>
      <c r="T6" s="63">
        <v>71.98</v>
      </c>
      <c r="U6" s="63">
        <v>59.23</v>
      </c>
      <c r="V6" s="63">
        <v>59.23</v>
      </c>
      <c r="W6" s="63">
        <v>52.39</v>
      </c>
      <c r="X6" s="66">
        <v>42.12</v>
      </c>
    </row>
    <row r="7" spans="2:24" ht="17" thickBot="1" x14ac:dyDescent="0.25">
      <c r="B7" s="73"/>
      <c r="C7" s="9">
        <v>57.23</v>
      </c>
      <c r="D7" s="9">
        <v>78.290000000000006</v>
      </c>
      <c r="E7" s="9">
        <v>97.13</v>
      </c>
      <c r="F7" s="7">
        <v>116.89</v>
      </c>
      <c r="G7" s="33"/>
      <c r="H7" s="14" t="s">
        <v>142</v>
      </c>
      <c r="I7" s="11">
        <v>-0.70250000000000001</v>
      </c>
      <c r="J7" s="11" t="s">
        <v>57</v>
      </c>
      <c r="K7" s="11" t="s">
        <v>10</v>
      </c>
      <c r="L7" s="11" t="s">
        <v>11</v>
      </c>
      <c r="M7" s="12" t="s">
        <v>13</v>
      </c>
      <c r="O7" s="52" t="s">
        <v>71</v>
      </c>
      <c r="P7" s="63">
        <v>14.45</v>
      </c>
      <c r="Q7" s="63">
        <v>12.26</v>
      </c>
      <c r="R7" s="63">
        <v>10.9</v>
      </c>
      <c r="S7" s="63">
        <v>8.9</v>
      </c>
      <c r="T7" s="63">
        <v>15.59</v>
      </c>
      <c r="U7" s="63">
        <v>6.11</v>
      </c>
      <c r="V7" s="63">
        <v>12</v>
      </c>
      <c r="W7" s="63">
        <v>10.16</v>
      </c>
      <c r="X7" s="66">
        <v>11.89</v>
      </c>
    </row>
    <row r="8" spans="2:24" x14ac:dyDescent="0.2">
      <c r="B8" s="73"/>
      <c r="C8" s="9">
        <v>69.489999999999995</v>
      </c>
      <c r="D8" s="9">
        <v>62.19</v>
      </c>
      <c r="E8" s="9">
        <v>78.23</v>
      </c>
      <c r="F8" s="7">
        <v>100.01</v>
      </c>
      <c r="G8" s="33"/>
      <c r="O8" s="52"/>
      <c r="P8" s="63"/>
      <c r="Q8" s="63"/>
      <c r="R8" s="63"/>
      <c r="S8" s="63"/>
      <c r="T8" s="63"/>
      <c r="U8" s="63"/>
      <c r="V8" s="63"/>
      <c r="W8" s="63"/>
      <c r="X8" s="66"/>
    </row>
    <row r="9" spans="2:24" x14ac:dyDescent="0.2">
      <c r="B9" s="73" t="s">
        <v>47</v>
      </c>
      <c r="C9" s="9">
        <v>37.29</v>
      </c>
      <c r="D9" s="9">
        <v>42.1</v>
      </c>
      <c r="E9" s="9">
        <v>57.38</v>
      </c>
      <c r="F9" s="7">
        <v>65.72</v>
      </c>
      <c r="G9" s="33"/>
      <c r="H9" s="33"/>
      <c r="O9" s="52" t="s">
        <v>164</v>
      </c>
      <c r="P9" s="63"/>
      <c r="Q9" s="63"/>
      <c r="R9" s="63"/>
      <c r="S9" s="63"/>
      <c r="T9" s="63"/>
      <c r="U9" s="63"/>
      <c r="V9" s="63"/>
      <c r="W9" s="63"/>
      <c r="X9" s="66"/>
    </row>
    <row r="10" spans="2:24" x14ac:dyDescent="0.2">
      <c r="B10" s="73"/>
      <c r="C10" s="9">
        <v>43.39</v>
      </c>
      <c r="D10" s="9">
        <v>35.119999999999997</v>
      </c>
      <c r="E10" s="9">
        <v>65.19</v>
      </c>
      <c r="F10" s="7">
        <v>73.13</v>
      </c>
      <c r="G10" s="33"/>
      <c r="O10" s="52" t="s">
        <v>165</v>
      </c>
      <c r="P10" s="63" t="s">
        <v>166</v>
      </c>
      <c r="Q10" s="63" t="s">
        <v>166</v>
      </c>
      <c r="R10" s="63" t="s">
        <v>166</v>
      </c>
      <c r="S10" s="63" t="s">
        <v>166</v>
      </c>
      <c r="T10" s="63" t="s">
        <v>166</v>
      </c>
      <c r="U10" s="63" t="s">
        <v>166</v>
      </c>
      <c r="V10" s="63" t="s">
        <v>166</v>
      </c>
      <c r="W10" s="63" t="s">
        <v>166</v>
      </c>
      <c r="X10" s="66" t="s">
        <v>166</v>
      </c>
    </row>
    <row r="11" spans="2:24" x14ac:dyDescent="0.2">
      <c r="B11" s="73"/>
      <c r="C11" s="9">
        <v>32.49</v>
      </c>
      <c r="D11" s="9">
        <v>49.39</v>
      </c>
      <c r="E11" s="9">
        <v>50.23</v>
      </c>
      <c r="F11" s="7">
        <v>58.98</v>
      </c>
      <c r="G11" s="33"/>
      <c r="O11" s="52" t="s">
        <v>167</v>
      </c>
      <c r="P11" s="63">
        <v>73.02</v>
      </c>
      <c r="Q11" s="63">
        <v>57.23</v>
      </c>
      <c r="R11" s="63">
        <v>32.49</v>
      </c>
      <c r="S11" s="63">
        <v>25.23</v>
      </c>
      <c r="T11" s="63">
        <v>56.39</v>
      </c>
      <c r="U11" s="63">
        <v>53.12</v>
      </c>
      <c r="V11" s="63">
        <v>47.23</v>
      </c>
      <c r="W11" s="63">
        <v>42.23</v>
      </c>
      <c r="X11" s="66">
        <v>30.23</v>
      </c>
    </row>
    <row r="12" spans="2:24" x14ac:dyDescent="0.2">
      <c r="B12" s="73" t="s">
        <v>49</v>
      </c>
      <c r="C12" s="9">
        <v>29.39</v>
      </c>
      <c r="D12" s="9">
        <v>33.03</v>
      </c>
      <c r="E12" s="9">
        <v>42.29</v>
      </c>
      <c r="F12" s="7">
        <v>48.2</v>
      </c>
      <c r="G12" s="33"/>
      <c r="O12" s="52" t="s">
        <v>168</v>
      </c>
      <c r="P12" s="63">
        <v>87.47</v>
      </c>
      <c r="Q12" s="63">
        <v>69.489999999999995</v>
      </c>
      <c r="R12" s="63">
        <v>43.39</v>
      </c>
      <c r="S12" s="63">
        <v>34.130000000000003</v>
      </c>
      <c r="T12" s="63">
        <v>71.98</v>
      </c>
      <c r="U12" s="63">
        <v>59.23</v>
      </c>
      <c r="V12" s="63">
        <v>59.23</v>
      </c>
      <c r="W12" s="63">
        <v>52.39</v>
      </c>
      <c r="X12" s="66">
        <v>42.12</v>
      </c>
    </row>
    <row r="13" spans="2:24" x14ac:dyDescent="0.2">
      <c r="B13" s="73"/>
      <c r="C13" s="9">
        <v>34.130000000000003</v>
      </c>
      <c r="D13" s="9">
        <v>39.89</v>
      </c>
      <c r="E13" s="9">
        <v>34.119999999999997</v>
      </c>
      <c r="F13" s="7">
        <v>54.28</v>
      </c>
      <c r="G13" s="33"/>
      <c r="O13" s="52"/>
      <c r="P13" s="63"/>
      <c r="Q13" s="63"/>
      <c r="R13" s="63"/>
      <c r="S13" s="63"/>
      <c r="T13" s="63"/>
      <c r="U13" s="63"/>
      <c r="V13" s="63"/>
      <c r="W13" s="63"/>
      <c r="X13" s="66"/>
    </row>
    <row r="14" spans="2:24" x14ac:dyDescent="0.2">
      <c r="B14" s="73"/>
      <c r="C14" s="9">
        <v>25.23</v>
      </c>
      <c r="D14" s="9">
        <v>27.19</v>
      </c>
      <c r="E14" s="9">
        <v>49.56</v>
      </c>
      <c r="F14" s="7">
        <v>42.29</v>
      </c>
      <c r="G14" s="33"/>
      <c r="O14" s="52" t="s">
        <v>22</v>
      </c>
      <c r="P14" s="63">
        <v>77.989999999999995</v>
      </c>
      <c r="Q14" s="63">
        <v>63.32</v>
      </c>
      <c r="R14" s="63">
        <v>37.72</v>
      </c>
      <c r="S14" s="63">
        <v>29.58</v>
      </c>
      <c r="T14" s="63">
        <v>63.95</v>
      </c>
      <c r="U14" s="63">
        <v>55.95</v>
      </c>
      <c r="V14" s="63">
        <v>52.8</v>
      </c>
      <c r="W14" s="63">
        <v>47.47</v>
      </c>
      <c r="X14" s="66">
        <v>36.369999999999997</v>
      </c>
    </row>
    <row r="15" spans="2:24" x14ac:dyDescent="0.2">
      <c r="B15" s="73" t="s">
        <v>62</v>
      </c>
      <c r="C15" s="9">
        <v>63.48</v>
      </c>
      <c r="D15" s="9">
        <v>67.290000000000006</v>
      </c>
      <c r="E15" s="9">
        <v>89.19</v>
      </c>
      <c r="F15" s="7">
        <v>104.29</v>
      </c>
      <c r="G15" s="33"/>
      <c r="O15" s="52" t="s">
        <v>23</v>
      </c>
      <c r="P15" s="63">
        <v>8.2159999999999993</v>
      </c>
      <c r="Q15" s="63">
        <v>6.13</v>
      </c>
      <c r="R15" s="63">
        <v>5.4630000000000001</v>
      </c>
      <c r="S15" s="63">
        <v>4.4530000000000003</v>
      </c>
      <c r="T15" s="63">
        <v>7.806</v>
      </c>
      <c r="U15" s="63">
        <v>3.08</v>
      </c>
      <c r="V15" s="63">
        <v>6.0460000000000003</v>
      </c>
      <c r="W15" s="63">
        <v>5.0869999999999997</v>
      </c>
      <c r="X15" s="66">
        <v>5.9550000000000001</v>
      </c>
    </row>
    <row r="16" spans="2:24" x14ac:dyDescent="0.2">
      <c r="B16" s="73"/>
      <c r="C16" s="9">
        <v>71.98</v>
      </c>
      <c r="D16" s="9">
        <v>57.12</v>
      </c>
      <c r="E16" s="9">
        <v>80.13</v>
      </c>
      <c r="F16" s="7">
        <v>120.09</v>
      </c>
      <c r="G16" s="33"/>
      <c r="O16" s="52" t="s">
        <v>24</v>
      </c>
      <c r="P16" s="63">
        <v>4.7430000000000003</v>
      </c>
      <c r="Q16" s="63">
        <v>3.5390000000000001</v>
      </c>
      <c r="R16" s="63">
        <v>3.1539999999999999</v>
      </c>
      <c r="S16" s="63">
        <v>2.5710000000000002</v>
      </c>
      <c r="T16" s="63">
        <v>4.5069999999999997</v>
      </c>
      <c r="U16" s="63">
        <v>1.7789999999999999</v>
      </c>
      <c r="V16" s="63">
        <v>3.4910000000000001</v>
      </c>
      <c r="W16" s="63">
        <v>2.9369999999999998</v>
      </c>
      <c r="X16" s="66">
        <v>3.4380000000000002</v>
      </c>
    </row>
    <row r="17" spans="2:24" x14ac:dyDescent="0.2">
      <c r="B17" s="73"/>
      <c r="C17" s="9">
        <v>56.39</v>
      </c>
      <c r="D17" s="9">
        <v>77.23</v>
      </c>
      <c r="E17" s="9">
        <v>98.11</v>
      </c>
      <c r="F17" s="7">
        <v>89.01</v>
      </c>
      <c r="G17" s="33"/>
      <c r="O17" s="52"/>
      <c r="P17" s="63"/>
      <c r="Q17" s="63"/>
      <c r="R17" s="63"/>
      <c r="S17" s="63"/>
      <c r="T17" s="63"/>
      <c r="U17" s="63"/>
      <c r="V17" s="63"/>
      <c r="W17" s="63"/>
      <c r="X17" s="66"/>
    </row>
    <row r="18" spans="2:24" x14ac:dyDescent="0.2">
      <c r="B18" s="73" t="s">
        <v>63</v>
      </c>
      <c r="C18" s="9">
        <v>55.49</v>
      </c>
      <c r="D18" s="9">
        <v>59.19</v>
      </c>
      <c r="E18" s="9">
        <v>78.069999999999993</v>
      </c>
      <c r="F18" s="7">
        <v>93.94</v>
      </c>
      <c r="G18" s="33"/>
      <c r="O18" s="52" t="s">
        <v>169</v>
      </c>
      <c r="P18" s="63">
        <v>57.58</v>
      </c>
      <c r="Q18" s="63">
        <v>48.09</v>
      </c>
      <c r="R18" s="63">
        <v>24.15</v>
      </c>
      <c r="S18" s="63">
        <v>18.52</v>
      </c>
      <c r="T18" s="63">
        <v>44.56</v>
      </c>
      <c r="U18" s="63">
        <v>48.29</v>
      </c>
      <c r="V18" s="63">
        <v>37.78</v>
      </c>
      <c r="W18" s="63">
        <v>34.83</v>
      </c>
      <c r="X18" s="66">
        <v>21.58</v>
      </c>
    </row>
    <row r="19" spans="2:24" x14ac:dyDescent="0.2">
      <c r="B19" s="73"/>
      <c r="C19" s="9">
        <v>59.23</v>
      </c>
      <c r="D19" s="9">
        <v>68.12</v>
      </c>
      <c r="E19" s="9">
        <v>86.23</v>
      </c>
      <c r="F19" s="7">
        <v>90.24</v>
      </c>
      <c r="G19" s="33"/>
      <c r="O19" s="52" t="s">
        <v>170</v>
      </c>
      <c r="P19" s="63">
        <v>98.4</v>
      </c>
      <c r="Q19" s="63">
        <v>78.55</v>
      </c>
      <c r="R19" s="63">
        <v>51.29</v>
      </c>
      <c r="S19" s="63">
        <v>40.65</v>
      </c>
      <c r="T19" s="63">
        <v>83.34</v>
      </c>
      <c r="U19" s="63">
        <v>63.6</v>
      </c>
      <c r="V19" s="63">
        <v>67.819999999999993</v>
      </c>
      <c r="W19" s="63">
        <v>60.1</v>
      </c>
      <c r="X19" s="66">
        <v>51.16</v>
      </c>
    </row>
    <row r="20" spans="2:24" x14ac:dyDescent="0.2">
      <c r="B20" s="73"/>
      <c r="C20" s="9">
        <v>53.12</v>
      </c>
      <c r="D20" s="9">
        <v>51.39</v>
      </c>
      <c r="E20" s="9">
        <v>70.13</v>
      </c>
      <c r="F20" s="7">
        <v>96.21</v>
      </c>
      <c r="G20" s="33"/>
      <c r="O20" s="67"/>
      <c r="P20" s="64"/>
      <c r="Q20" s="64"/>
      <c r="R20" s="64"/>
      <c r="S20" s="64"/>
      <c r="T20" s="64"/>
      <c r="U20" s="64"/>
      <c r="V20" s="64"/>
      <c r="W20" s="64"/>
      <c r="X20" s="65"/>
    </row>
    <row r="21" spans="2:24" x14ac:dyDescent="0.2">
      <c r="B21" s="73" t="s">
        <v>64</v>
      </c>
      <c r="C21" s="9">
        <v>51.94</v>
      </c>
      <c r="D21" s="9">
        <v>54.29</v>
      </c>
      <c r="E21" s="9">
        <v>73.39</v>
      </c>
      <c r="F21" s="7">
        <v>87.92</v>
      </c>
      <c r="G21" s="33"/>
      <c r="O21" s="52" t="s">
        <v>68</v>
      </c>
      <c r="P21" s="64"/>
      <c r="Q21" s="64"/>
      <c r="R21" s="64"/>
      <c r="S21" s="64"/>
      <c r="T21" s="64"/>
      <c r="U21" s="64"/>
      <c r="V21" s="64"/>
      <c r="W21" s="64"/>
      <c r="X21" s="65"/>
    </row>
    <row r="22" spans="2:24" x14ac:dyDescent="0.2">
      <c r="B22" s="73"/>
      <c r="C22" s="9">
        <v>59.23</v>
      </c>
      <c r="D22" s="9">
        <v>61.12</v>
      </c>
      <c r="E22" s="9">
        <v>81.12</v>
      </c>
      <c r="F22" s="7">
        <v>96.23</v>
      </c>
      <c r="G22" s="33"/>
      <c r="O22" s="52" t="s">
        <v>16</v>
      </c>
      <c r="P22" s="63">
        <v>3</v>
      </c>
      <c r="Q22" s="63">
        <v>3</v>
      </c>
      <c r="R22" s="63">
        <v>3</v>
      </c>
      <c r="S22" s="63">
        <v>3</v>
      </c>
      <c r="T22" s="63">
        <v>3</v>
      </c>
      <c r="U22" s="63">
        <v>3</v>
      </c>
      <c r="V22" s="63">
        <v>3</v>
      </c>
      <c r="W22" s="63">
        <v>3</v>
      </c>
      <c r="X22" s="66">
        <v>3</v>
      </c>
    </row>
    <row r="23" spans="2:24" x14ac:dyDescent="0.2">
      <c r="B23" s="73"/>
      <c r="C23" s="9">
        <v>47.23</v>
      </c>
      <c r="D23" s="9">
        <v>49.12</v>
      </c>
      <c r="E23" s="9">
        <v>65.23</v>
      </c>
      <c r="F23" s="7">
        <v>79.03</v>
      </c>
      <c r="G23" s="33"/>
      <c r="O23" s="52" t="s">
        <v>17</v>
      </c>
      <c r="P23" s="63">
        <v>75.34</v>
      </c>
      <c r="Q23" s="63">
        <v>62.19</v>
      </c>
      <c r="R23" s="63">
        <v>35.119999999999997</v>
      </c>
      <c r="S23" s="63">
        <v>27.19</v>
      </c>
      <c r="T23" s="63">
        <v>57.12</v>
      </c>
      <c r="U23" s="63">
        <v>51.39</v>
      </c>
      <c r="V23" s="63">
        <v>49.12</v>
      </c>
      <c r="W23" s="63">
        <v>48.12</v>
      </c>
      <c r="X23" s="66">
        <v>34.340000000000003</v>
      </c>
    </row>
    <row r="24" spans="2:24" x14ac:dyDescent="0.2">
      <c r="B24" s="73" t="s">
        <v>65</v>
      </c>
      <c r="C24" s="9">
        <v>47.78</v>
      </c>
      <c r="D24" s="9">
        <v>52.29</v>
      </c>
      <c r="E24" s="9">
        <v>69.12</v>
      </c>
      <c r="F24" s="7">
        <v>80.290000000000006</v>
      </c>
      <c r="G24" s="33"/>
      <c r="O24" s="52" t="s">
        <v>21</v>
      </c>
      <c r="P24" s="63">
        <v>89.93</v>
      </c>
      <c r="Q24" s="63">
        <v>78.290000000000006</v>
      </c>
      <c r="R24" s="63">
        <v>49.39</v>
      </c>
      <c r="S24" s="63">
        <v>39.89</v>
      </c>
      <c r="T24" s="63">
        <v>77.23</v>
      </c>
      <c r="U24" s="63">
        <v>68.12</v>
      </c>
      <c r="V24" s="63">
        <v>61.12</v>
      </c>
      <c r="W24" s="63">
        <v>57.34</v>
      </c>
      <c r="X24" s="66">
        <v>47.12</v>
      </c>
    </row>
    <row r="25" spans="2:24" x14ac:dyDescent="0.2">
      <c r="B25" s="73"/>
      <c r="C25" s="9">
        <v>52.39</v>
      </c>
      <c r="D25" s="9">
        <v>48.12</v>
      </c>
      <c r="E25" s="9">
        <v>78.22</v>
      </c>
      <c r="F25" s="7">
        <v>88.02</v>
      </c>
      <c r="G25" s="33"/>
      <c r="O25" s="52" t="s">
        <v>71</v>
      </c>
      <c r="P25" s="63">
        <v>14.59</v>
      </c>
      <c r="Q25" s="63">
        <v>16.100000000000001</v>
      </c>
      <c r="R25" s="63">
        <v>14.27</v>
      </c>
      <c r="S25" s="63">
        <v>12.7</v>
      </c>
      <c r="T25" s="63">
        <v>20.11</v>
      </c>
      <c r="U25" s="63">
        <v>16.73</v>
      </c>
      <c r="V25" s="63">
        <v>12</v>
      </c>
      <c r="W25" s="63">
        <v>9.2200000000000006</v>
      </c>
      <c r="X25" s="66">
        <v>12.78</v>
      </c>
    </row>
    <row r="26" spans="2:24" x14ac:dyDescent="0.2">
      <c r="B26" s="73"/>
      <c r="C26" s="9">
        <v>42.23</v>
      </c>
      <c r="D26" s="9">
        <v>57.34</v>
      </c>
      <c r="E26" s="9">
        <v>61.45</v>
      </c>
      <c r="F26" s="7">
        <v>74.34</v>
      </c>
      <c r="G26" s="33"/>
      <c r="O26" s="52"/>
      <c r="P26" s="63"/>
      <c r="Q26" s="63"/>
      <c r="R26" s="63"/>
      <c r="S26" s="63"/>
      <c r="T26" s="63"/>
      <c r="U26" s="63"/>
      <c r="V26" s="63"/>
      <c r="W26" s="63"/>
      <c r="X26" s="66"/>
    </row>
    <row r="27" spans="2:24" x14ac:dyDescent="0.2">
      <c r="B27" s="73" t="s">
        <v>66</v>
      </c>
      <c r="C27" s="9">
        <v>36.76</v>
      </c>
      <c r="D27" s="9">
        <v>41.92</v>
      </c>
      <c r="E27" s="9">
        <v>56.19</v>
      </c>
      <c r="F27" s="7">
        <v>72.290000000000006</v>
      </c>
      <c r="G27" s="33"/>
      <c r="O27" s="52" t="s">
        <v>164</v>
      </c>
      <c r="P27" s="63"/>
      <c r="Q27" s="63"/>
      <c r="R27" s="63"/>
      <c r="S27" s="63"/>
      <c r="T27" s="63"/>
      <c r="U27" s="63"/>
      <c r="V27" s="63"/>
      <c r="W27" s="63"/>
      <c r="X27" s="66"/>
    </row>
    <row r="28" spans="2:24" x14ac:dyDescent="0.2">
      <c r="B28" s="73"/>
      <c r="C28" s="9">
        <v>42.12</v>
      </c>
      <c r="D28" s="9">
        <v>34.340000000000003</v>
      </c>
      <c r="E28" s="9">
        <v>63.01</v>
      </c>
      <c r="F28" s="7">
        <v>77.39</v>
      </c>
      <c r="G28" s="33"/>
      <c r="O28" s="52" t="s">
        <v>165</v>
      </c>
      <c r="P28" s="63" t="s">
        <v>166</v>
      </c>
      <c r="Q28" s="63" t="s">
        <v>166</v>
      </c>
      <c r="R28" s="63" t="s">
        <v>166</v>
      </c>
      <c r="S28" s="63" t="s">
        <v>166</v>
      </c>
      <c r="T28" s="63" t="s">
        <v>166</v>
      </c>
      <c r="U28" s="63" t="s">
        <v>166</v>
      </c>
      <c r="V28" s="63" t="s">
        <v>166</v>
      </c>
      <c r="W28" s="63" t="s">
        <v>166</v>
      </c>
      <c r="X28" s="66" t="s">
        <v>166</v>
      </c>
    </row>
    <row r="29" spans="2:24" ht="17" thickBot="1" x14ac:dyDescent="0.25">
      <c r="B29" s="74"/>
      <c r="C29" s="11">
        <v>30.23</v>
      </c>
      <c r="D29" s="11">
        <v>47.12</v>
      </c>
      <c r="E29" s="11">
        <v>49.29</v>
      </c>
      <c r="F29" s="12">
        <v>68.180000000000007</v>
      </c>
      <c r="G29" s="33"/>
      <c r="O29" s="52" t="s">
        <v>167</v>
      </c>
      <c r="P29" s="63">
        <v>75.34</v>
      </c>
      <c r="Q29" s="63">
        <v>62.19</v>
      </c>
      <c r="R29" s="63">
        <v>35.119999999999997</v>
      </c>
      <c r="S29" s="63">
        <v>27.19</v>
      </c>
      <c r="T29" s="63">
        <v>57.12</v>
      </c>
      <c r="U29" s="63">
        <v>51.39</v>
      </c>
      <c r="V29" s="63">
        <v>49.12</v>
      </c>
      <c r="W29" s="63">
        <v>48.12</v>
      </c>
      <c r="X29" s="66">
        <v>34.340000000000003</v>
      </c>
    </row>
    <row r="30" spans="2:24" x14ac:dyDescent="0.2">
      <c r="O30" s="52" t="s">
        <v>168</v>
      </c>
      <c r="P30" s="63">
        <v>89.93</v>
      </c>
      <c r="Q30" s="63">
        <v>78.290000000000006</v>
      </c>
      <c r="R30" s="63">
        <v>49.39</v>
      </c>
      <c r="S30" s="63">
        <v>39.89</v>
      </c>
      <c r="T30" s="63">
        <v>77.23</v>
      </c>
      <c r="U30" s="63">
        <v>68.12</v>
      </c>
      <c r="V30" s="63">
        <v>61.12</v>
      </c>
      <c r="W30" s="63">
        <v>57.34</v>
      </c>
      <c r="X30" s="66">
        <v>47.12</v>
      </c>
    </row>
    <row r="31" spans="2:24" x14ac:dyDescent="0.2">
      <c r="O31" s="52"/>
      <c r="P31" s="63"/>
      <c r="Q31" s="63"/>
      <c r="R31" s="63"/>
      <c r="S31" s="63"/>
      <c r="T31" s="63"/>
      <c r="U31" s="63"/>
      <c r="V31" s="63"/>
      <c r="W31" s="63"/>
      <c r="X31" s="66"/>
    </row>
    <row r="32" spans="2:24" x14ac:dyDescent="0.2">
      <c r="O32" s="52" t="s">
        <v>22</v>
      </c>
      <c r="P32" s="63">
        <v>82.46</v>
      </c>
      <c r="Q32" s="63">
        <v>70.099999999999994</v>
      </c>
      <c r="R32" s="63">
        <v>42.2</v>
      </c>
      <c r="S32" s="63">
        <v>33.369999999999997</v>
      </c>
      <c r="T32" s="63">
        <v>67.209999999999994</v>
      </c>
      <c r="U32" s="63">
        <v>59.57</v>
      </c>
      <c r="V32" s="63">
        <v>54.84</v>
      </c>
      <c r="W32" s="63">
        <v>52.58</v>
      </c>
      <c r="X32" s="66">
        <v>41.13</v>
      </c>
    </row>
    <row r="33" spans="7:24" x14ac:dyDescent="0.2">
      <c r="O33" s="52" t="s">
        <v>23</v>
      </c>
      <c r="P33" s="63">
        <v>7.3010000000000002</v>
      </c>
      <c r="Q33" s="63">
        <v>8.0540000000000003</v>
      </c>
      <c r="R33" s="63">
        <v>7.1360000000000001</v>
      </c>
      <c r="S33" s="63">
        <v>6.3570000000000002</v>
      </c>
      <c r="T33" s="63">
        <v>10.06</v>
      </c>
      <c r="U33" s="63">
        <v>8.3710000000000004</v>
      </c>
      <c r="V33" s="63">
        <v>6.0190000000000001</v>
      </c>
      <c r="W33" s="63">
        <v>4.617</v>
      </c>
      <c r="X33" s="66">
        <v>6.4269999999999996</v>
      </c>
    </row>
    <row r="34" spans="7:24" x14ac:dyDescent="0.2">
      <c r="O34" s="52" t="s">
        <v>24</v>
      </c>
      <c r="P34" s="63">
        <v>4.2149999999999999</v>
      </c>
      <c r="Q34" s="63">
        <v>4.6500000000000004</v>
      </c>
      <c r="R34" s="63">
        <v>4.12</v>
      </c>
      <c r="S34" s="63">
        <v>3.67</v>
      </c>
      <c r="T34" s="63">
        <v>5.8049999999999997</v>
      </c>
      <c r="U34" s="63">
        <v>4.8330000000000002</v>
      </c>
      <c r="V34" s="63">
        <v>3.4750000000000001</v>
      </c>
      <c r="W34" s="63">
        <v>2.6659999999999999</v>
      </c>
      <c r="X34" s="66">
        <v>3.7109999999999999</v>
      </c>
    </row>
    <row r="35" spans="7:24" x14ac:dyDescent="0.2">
      <c r="O35" s="52"/>
      <c r="P35" s="63"/>
      <c r="Q35" s="63"/>
      <c r="R35" s="63"/>
      <c r="S35" s="63"/>
      <c r="T35" s="63"/>
      <c r="U35" s="63"/>
      <c r="V35" s="63"/>
      <c r="W35" s="63"/>
      <c r="X35" s="66"/>
    </row>
    <row r="36" spans="7:24" x14ac:dyDescent="0.2">
      <c r="O36" s="52" t="s">
        <v>169</v>
      </c>
      <c r="P36" s="63">
        <v>64.33</v>
      </c>
      <c r="Q36" s="63">
        <v>50.09</v>
      </c>
      <c r="R36" s="63">
        <v>24.48</v>
      </c>
      <c r="S36" s="63">
        <v>17.579999999999998</v>
      </c>
      <c r="T36" s="63">
        <v>42.23</v>
      </c>
      <c r="U36" s="63">
        <v>38.770000000000003</v>
      </c>
      <c r="V36" s="63">
        <v>39.89</v>
      </c>
      <c r="W36" s="63">
        <v>41.11</v>
      </c>
      <c r="X36" s="66">
        <v>25.16</v>
      </c>
    </row>
    <row r="37" spans="7:24" x14ac:dyDescent="0.2">
      <c r="O37" s="52" t="s">
        <v>170</v>
      </c>
      <c r="P37" s="63">
        <v>100.6</v>
      </c>
      <c r="Q37" s="63">
        <v>90.11</v>
      </c>
      <c r="R37" s="63">
        <v>59.93</v>
      </c>
      <c r="S37" s="63">
        <v>49.16</v>
      </c>
      <c r="T37" s="63">
        <v>92.19</v>
      </c>
      <c r="U37" s="63">
        <v>80.36</v>
      </c>
      <c r="V37" s="63">
        <v>69.8</v>
      </c>
      <c r="W37" s="63">
        <v>64.05</v>
      </c>
      <c r="X37" s="66">
        <v>57.09</v>
      </c>
    </row>
    <row r="38" spans="7:24" x14ac:dyDescent="0.2">
      <c r="O38" s="67"/>
      <c r="P38" s="64"/>
      <c r="Q38" s="64"/>
      <c r="R38" s="64"/>
      <c r="S38" s="64"/>
      <c r="T38" s="64"/>
      <c r="U38" s="64"/>
      <c r="V38" s="64"/>
      <c r="W38" s="64"/>
      <c r="X38" s="65"/>
    </row>
    <row r="39" spans="7:24" x14ac:dyDescent="0.2">
      <c r="O39" s="52" t="s">
        <v>69</v>
      </c>
      <c r="P39" s="64"/>
      <c r="Q39" s="64"/>
      <c r="R39" s="64"/>
      <c r="S39" s="64"/>
      <c r="T39" s="64"/>
      <c r="U39" s="64"/>
      <c r="V39" s="64"/>
      <c r="W39" s="64"/>
      <c r="X39" s="65"/>
    </row>
    <row r="40" spans="7:24" x14ac:dyDescent="0.2">
      <c r="O40" s="52" t="s">
        <v>16</v>
      </c>
      <c r="P40" s="63">
        <v>3</v>
      </c>
      <c r="Q40" s="63">
        <v>3</v>
      </c>
      <c r="R40" s="63">
        <v>3</v>
      </c>
      <c r="S40" s="63">
        <v>3</v>
      </c>
      <c r="T40" s="63">
        <v>3</v>
      </c>
      <c r="U40" s="63">
        <v>3</v>
      </c>
      <c r="V40" s="63">
        <v>3</v>
      </c>
      <c r="W40" s="63">
        <v>3</v>
      </c>
      <c r="X40" s="66">
        <v>3</v>
      </c>
    </row>
    <row r="41" spans="7:24" x14ac:dyDescent="0.2">
      <c r="O41" s="52" t="s">
        <v>17</v>
      </c>
      <c r="P41" s="63">
        <v>100.1</v>
      </c>
      <c r="Q41" s="63">
        <v>78.23</v>
      </c>
      <c r="R41" s="63">
        <v>50.23</v>
      </c>
      <c r="S41" s="63">
        <v>34.119999999999997</v>
      </c>
      <c r="T41" s="63">
        <v>80.13</v>
      </c>
      <c r="U41" s="63">
        <v>70.13</v>
      </c>
      <c r="V41" s="63">
        <v>65.23</v>
      </c>
      <c r="W41" s="63">
        <v>61.45</v>
      </c>
      <c r="X41" s="66">
        <v>49.29</v>
      </c>
    </row>
    <row r="42" spans="7:24" x14ac:dyDescent="0.15">
      <c r="G42" s="62"/>
      <c r="H42" s="46"/>
      <c r="I42" s="46"/>
      <c r="J42" s="46"/>
      <c r="K42" s="46"/>
      <c r="L42" s="46"/>
      <c r="M42" s="46"/>
      <c r="N42" s="46">
        <v>3</v>
      </c>
      <c r="O42" s="52" t="s">
        <v>21</v>
      </c>
      <c r="P42" s="63">
        <v>121.1</v>
      </c>
      <c r="Q42" s="63">
        <v>97.13</v>
      </c>
      <c r="R42" s="63">
        <v>65.19</v>
      </c>
      <c r="S42" s="63">
        <v>49.56</v>
      </c>
      <c r="T42" s="63">
        <v>98.11</v>
      </c>
      <c r="U42" s="63">
        <v>86.23</v>
      </c>
      <c r="V42" s="63">
        <v>81.12</v>
      </c>
      <c r="W42" s="63">
        <v>78.22</v>
      </c>
      <c r="X42" s="66">
        <v>63.01</v>
      </c>
    </row>
    <row r="43" spans="7:24" x14ac:dyDescent="0.15">
      <c r="G43" s="62"/>
      <c r="H43" s="46"/>
      <c r="I43" s="46"/>
      <c r="J43" s="46"/>
      <c r="K43" s="46"/>
      <c r="L43" s="46"/>
      <c r="M43" s="46"/>
      <c r="N43" s="46"/>
      <c r="O43" s="52" t="s">
        <v>71</v>
      </c>
      <c r="P43" s="63">
        <v>21</v>
      </c>
      <c r="Q43" s="63">
        <v>18.899999999999999</v>
      </c>
      <c r="R43" s="63">
        <v>14.96</v>
      </c>
      <c r="S43" s="63">
        <v>15.44</v>
      </c>
      <c r="T43" s="63">
        <v>17.98</v>
      </c>
      <c r="U43" s="63">
        <v>16.100000000000001</v>
      </c>
      <c r="V43" s="63">
        <v>15.89</v>
      </c>
      <c r="W43" s="63">
        <v>16.77</v>
      </c>
      <c r="X43" s="66">
        <v>13.72</v>
      </c>
    </row>
    <row r="44" spans="7:24" x14ac:dyDescent="0.2">
      <c r="O44" s="52"/>
      <c r="P44" s="63"/>
      <c r="Q44" s="63"/>
      <c r="R44" s="63"/>
      <c r="S44" s="63"/>
      <c r="T44" s="63"/>
      <c r="U44" s="63"/>
      <c r="V44" s="63"/>
      <c r="W44" s="63"/>
      <c r="X44" s="66"/>
    </row>
    <row r="45" spans="7:24" x14ac:dyDescent="0.2">
      <c r="O45" s="52" t="s">
        <v>164</v>
      </c>
      <c r="P45" s="63"/>
      <c r="Q45" s="63"/>
      <c r="R45" s="63"/>
      <c r="S45" s="63"/>
      <c r="T45" s="63"/>
      <c r="U45" s="63"/>
      <c r="V45" s="63"/>
      <c r="W45" s="63"/>
      <c r="X45" s="66"/>
    </row>
    <row r="46" spans="7:24" x14ac:dyDescent="0.2">
      <c r="O46" s="52" t="s">
        <v>165</v>
      </c>
      <c r="P46" s="63" t="s">
        <v>166</v>
      </c>
      <c r="Q46" s="63" t="s">
        <v>166</v>
      </c>
      <c r="R46" s="63" t="s">
        <v>166</v>
      </c>
      <c r="S46" s="63" t="s">
        <v>166</v>
      </c>
      <c r="T46" s="63" t="s">
        <v>166</v>
      </c>
      <c r="U46" s="63" t="s">
        <v>166</v>
      </c>
      <c r="V46" s="63" t="s">
        <v>166</v>
      </c>
      <c r="W46" s="63" t="s">
        <v>166</v>
      </c>
      <c r="X46" s="66" t="s">
        <v>166</v>
      </c>
    </row>
    <row r="47" spans="7:24" x14ac:dyDescent="0.2">
      <c r="O47" s="52" t="s">
        <v>167</v>
      </c>
      <c r="P47" s="63">
        <v>100.1</v>
      </c>
      <c r="Q47" s="63">
        <v>78.23</v>
      </c>
      <c r="R47" s="63">
        <v>50.23</v>
      </c>
      <c r="S47" s="63">
        <v>34.119999999999997</v>
      </c>
      <c r="T47" s="63">
        <v>80.13</v>
      </c>
      <c r="U47" s="63">
        <v>70.13</v>
      </c>
      <c r="V47" s="63">
        <v>65.23</v>
      </c>
      <c r="W47" s="63">
        <v>61.45</v>
      </c>
      <c r="X47" s="66">
        <v>49.29</v>
      </c>
    </row>
    <row r="48" spans="7:24" x14ac:dyDescent="0.2">
      <c r="O48" s="52" t="s">
        <v>168</v>
      </c>
      <c r="P48" s="63">
        <v>121.1</v>
      </c>
      <c r="Q48" s="63">
        <v>97.13</v>
      </c>
      <c r="R48" s="63">
        <v>65.19</v>
      </c>
      <c r="S48" s="63">
        <v>49.56</v>
      </c>
      <c r="T48" s="63">
        <v>98.11</v>
      </c>
      <c r="U48" s="63">
        <v>86.23</v>
      </c>
      <c r="V48" s="63">
        <v>81.12</v>
      </c>
      <c r="W48" s="63">
        <v>78.22</v>
      </c>
      <c r="X48" s="66">
        <v>63.01</v>
      </c>
    </row>
    <row r="49" spans="15:24" x14ac:dyDescent="0.2">
      <c r="O49" s="52"/>
      <c r="P49" s="63"/>
      <c r="Q49" s="63"/>
      <c r="R49" s="63"/>
      <c r="S49" s="63"/>
      <c r="T49" s="63"/>
      <c r="U49" s="63"/>
      <c r="V49" s="63"/>
      <c r="W49" s="63"/>
      <c r="X49" s="66"/>
    </row>
    <row r="50" spans="15:24" x14ac:dyDescent="0.2">
      <c r="O50" s="52" t="s">
        <v>22</v>
      </c>
      <c r="P50" s="63">
        <v>110.5</v>
      </c>
      <c r="Q50" s="63">
        <v>87.53</v>
      </c>
      <c r="R50" s="63">
        <v>57.6</v>
      </c>
      <c r="S50" s="63">
        <v>41.99</v>
      </c>
      <c r="T50" s="63">
        <v>89.14</v>
      </c>
      <c r="U50" s="63">
        <v>78.14</v>
      </c>
      <c r="V50" s="63">
        <v>73.25</v>
      </c>
      <c r="W50" s="63">
        <v>69.599999999999994</v>
      </c>
      <c r="X50" s="66">
        <v>56.16</v>
      </c>
    </row>
    <row r="51" spans="15:24" x14ac:dyDescent="0.2">
      <c r="O51" s="52" t="s">
        <v>23</v>
      </c>
      <c r="P51" s="63">
        <v>10.5</v>
      </c>
      <c r="Q51" s="63">
        <v>9.4540000000000006</v>
      </c>
      <c r="R51" s="63">
        <v>7.4820000000000002</v>
      </c>
      <c r="S51" s="63">
        <v>7.7240000000000002</v>
      </c>
      <c r="T51" s="63">
        <v>8.99</v>
      </c>
      <c r="U51" s="63">
        <v>8.0500000000000007</v>
      </c>
      <c r="V51" s="63">
        <v>7.9459999999999997</v>
      </c>
      <c r="W51" s="63">
        <v>8.3949999999999996</v>
      </c>
      <c r="X51" s="66">
        <v>6.86</v>
      </c>
    </row>
    <row r="52" spans="15:24" x14ac:dyDescent="0.2">
      <c r="O52" s="52" t="s">
        <v>24</v>
      </c>
      <c r="P52" s="63">
        <v>6.0640000000000001</v>
      </c>
      <c r="Q52" s="63">
        <v>5.4580000000000002</v>
      </c>
      <c r="R52" s="63">
        <v>4.32</v>
      </c>
      <c r="S52" s="63">
        <v>4.46</v>
      </c>
      <c r="T52" s="63">
        <v>5.19</v>
      </c>
      <c r="U52" s="63">
        <v>4.6479999999999997</v>
      </c>
      <c r="V52" s="63">
        <v>4.5880000000000001</v>
      </c>
      <c r="W52" s="63">
        <v>4.8470000000000004</v>
      </c>
      <c r="X52" s="66">
        <v>3.9609999999999999</v>
      </c>
    </row>
    <row r="53" spans="15:24" x14ac:dyDescent="0.2">
      <c r="O53" s="52"/>
      <c r="P53" s="63"/>
      <c r="Q53" s="63"/>
      <c r="R53" s="63"/>
      <c r="S53" s="63"/>
      <c r="T53" s="63"/>
      <c r="U53" s="63"/>
      <c r="V53" s="63"/>
      <c r="W53" s="63"/>
      <c r="X53" s="66"/>
    </row>
    <row r="54" spans="15:24" x14ac:dyDescent="0.2">
      <c r="O54" s="52" t="s">
        <v>169</v>
      </c>
      <c r="P54" s="63">
        <v>84.36</v>
      </c>
      <c r="Q54" s="63">
        <v>64.05</v>
      </c>
      <c r="R54" s="63">
        <v>39.01</v>
      </c>
      <c r="S54" s="63">
        <v>22.8</v>
      </c>
      <c r="T54" s="63">
        <v>66.81</v>
      </c>
      <c r="U54" s="63">
        <v>58.15</v>
      </c>
      <c r="V54" s="63">
        <v>53.51</v>
      </c>
      <c r="W54" s="63">
        <v>48.74</v>
      </c>
      <c r="X54" s="66">
        <v>39.119999999999997</v>
      </c>
    </row>
    <row r="55" spans="15:24" x14ac:dyDescent="0.2">
      <c r="O55" s="52" t="s">
        <v>170</v>
      </c>
      <c r="P55" s="63">
        <v>136.5</v>
      </c>
      <c r="Q55" s="63">
        <v>111</v>
      </c>
      <c r="R55" s="63">
        <v>76.19</v>
      </c>
      <c r="S55" s="63">
        <v>61.18</v>
      </c>
      <c r="T55" s="63">
        <v>111.5</v>
      </c>
      <c r="U55" s="63">
        <v>98.14</v>
      </c>
      <c r="V55" s="63">
        <v>92.99</v>
      </c>
      <c r="W55" s="63">
        <v>90.45</v>
      </c>
      <c r="X55" s="66">
        <v>73.2</v>
      </c>
    </row>
    <row r="56" spans="15:24" x14ac:dyDescent="0.2">
      <c r="O56" s="67"/>
      <c r="P56" s="64"/>
      <c r="Q56" s="64"/>
      <c r="R56" s="64"/>
      <c r="S56" s="64"/>
      <c r="T56" s="64"/>
      <c r="U56" s="64"/>
      <c r="V56" s="64"/>
      <c r="W56" s="64"/>
      <c r="X56" s="65"/>
    </row>
    <row r="57" spans="15:24" x14ac:dyDescent="0.2">
      <c r="O57" s="52" t="s">
        <v>70</v>
      </c>
      <c r="P57" s="64"/>
      <c r="Q57" s="64"/>
      <c r="R57" s="64"/>
      <c r="S57" s="64"/>
      <c r="T57" s="64"/>
      <c r="U57" s="64"/>
      <c r="V57" s="64"/>
      <c r="W57" s="64"/>
      <c r="X57" s="65"/>
    </row>
    <row r="58" spans="15:24" x14ac:dyDescent="0.2">
      <c r="O58" s="52" t="s">
        <v>16</v>
      </c>
      <c r="P58" s="63">
        <v>3</v>
      </c>
      <c r="Q58" s="63">
        <v>3</v>
      </c>
      <c r="R58" s="63">
        <v>3</v>
      </c>
      <c r="S58" s="63">
        <v>3</v>
      </c>
      <c r="T58" s="63">
        <v>3</v>
      </c>
      <c r="U58" s="63">
        <v>3</v>
      </c>
      <c r="V58" s="63">
        <v>3</v>
      </c>
      <c r="W58" s="63">
        <v>3</v>
      </c>
      <c r="X58" s="66">
        <v>3</v>
      </c>
    </row>
    <row r="59" spans="15:24" x14ac:dyDescent="0.2">
      <c r="O59" s="52" t="s">
        <v>17</v>
      </c>
      <c r="P59" s="63">
        <v>114.1</v>
      </c>
      <c r="Q59" s="63">
        <v>100</v>
      </c>
      <c r="R59" s="63">
        <v>58.98</v>
      </c>
      <c r="S59" s="63">
        <v>42.29</v>
      </c>
      <c r="T59" s="63">
        <v>89.01</v>
      </c>
      <c r="U59" s="63">
        <v>90.24</v>
      </c>
      <c r="V59" s="63">
        <v>79.03</v>
      </c>
      <c r="W59" s="63">
        <v>74.34</v>
      </c>
      <c r="X59" s="66">
        <v>68.180000000000007</v>
      </c>
    </row>
    <row r="60" spans="15:24" x14ac:dyDescent="0.2">
      <c r="O60" s="52" t="s">
        <v>21</v>
      </c>
      <c r="P60" s="63">
        <v>134.4</v>
      </c>
      <c r="Q60" s="63">
        <v>116.9</v>
      </c>
      <c r="R60" s="63">
        <v>73.13</v>
      </c>
      <c r="S60" s="63">
        <v>54.28</v>
      </c>
      <c r="T60" s="63">
        <v>120.1</v>
      </c>
      <c r="U60" s="63">
        <v>96.21</v>
      </c>
      <c r="V60" s="63">
        <v>96.23</v>
      </c>
      <c r="W60" s="63">
        <v>88.02</v>
      </c>
      <c r="X60" s="66">
        <v>77.39</v>
      </c>
    </row>
    <row r="61" spans="15:24" x14ac:dyDescent="0.2">
      <c r="O61" s="52" t="s">
        <v>71</v>
      </c>
      <c r="P61" s="63">
        <v>20.3</v>
      </c>
      <c r="Q61" s="63">
        <v>16.88</v>
      </c>
      <c r="R61" s="63">
        <v>14.15</v>
      </c>
      <c r="S61" s="63">
        <v>11.99</v>
      </c>
      <c r="T61" s="63">
        <v>31.08</v>
      </c>
      <c r="U61" s="63">
        <v>5.97</v>
      </c>
      <c r="V61" s="63">
        <v>17.2</v>
      </c>
      <c r="W61" s="63">
        <v>13.68</v>
      </c>
      <c r="X61" s="66">
        <v>9.2100000000000009</v>
      </c>
    </row>
    <row r="62" spans="15:24" x14ac:dyDescent="0.2">
      <c r="O62" s="52"/>
      <c r="P62" s="63"/>
      <c r="Q62" s="63"/>
      <c r="R62" s="63"/>
      <c r="S62" s="63"/>
      <c r="T62" s="63"/>
      <c r="U62" s="63"/>
      <c r="V62" s="63"/>
      <c r="W62" s="63"/>
      <c r="X62" s="66"/>
    </row>
    <row r="63" spans="15:24" x14ac:dyDescent="0.2">
      <c r="O63" s="52" t="s">
        <v>164</v>
      </c>
      <c r="P63" s="63"/>
      <c r="Q63" s="63"/>
      <c r="R63" s="63"/>
      <c r="S63" s="63"/>
      <c r="T63" s="63"/>
      <c r="U63" s="63"/>
      <c r="V63" s="63"/>
      <c r="W63" s="63"/>
      <c r="X63" s="66"/>
    </row>
    <row r="64" spans="15:24" x14ac:dyDescent="0.2">
      <c r="O64" s="52" t="s">
        <v>165</v>
      </c>
      <c r="P64" s="63" t="s">
        <v>166</v>
      </c>
      <c r="Q64" s="63" t="s">
        <v>166</v>
      </c>
      <c r="R64" s="63" t="s">
        <v>166</v>
      </c>
      <c r="S64" s="63" t="s">
        <v>166</v>
      </c>
      <c r="T64" s="63" t="s">
        <v>166</v>
      </c>
      <c r="U64" s="63" t="s">
        <v>166</v>
      </c>
      <c r="V64" s="63" t="s">
        <v>166</v>
      </c>
      <c r="W64" s="63" t="s">
        <v>166</v>
      </c>
      <c r="X64" s="66" t="s">
        <v>166</v>
      </c>
    </row>
    <row r="65" spans="15:24" x14ac:dyDescent="0.2">
      <c r="O65" s="52" t="s">
        <v>167</v>
      </c>
      <c r="P65" s="63">
        <v>114.1</v>
      </c>
      <c r="Q65" s="63">
        <v>100</v>
      </c>
      <c r="R65" s="63">
        <v>58.98</v>
      </c>
      <c r="S65" s="63">
        <v>42.29</v>
      </c>
      <c r="T65" s="63">
        <v>89.01</v>
      </c>
      <c r="U65" s="63">
        <v>90.24</v>
      </c>
      <c r="V65" s="63">
        <v>79.03</v>
      </c>
      <c r="W65" s="63">
        <v>74.34</v>
      </c>
      <c r="X65" s="66">
        <v>68.180000000000007</v>
      </c>
    </row>
    <row r="66" spans="15:24" x14ac:dyDescent="0.2">
      <c r="O66" s="52" t="s">
        <v>168</v>
      </c>
      <c r="P66" s="63">
        <v>134.4</v>
      </c>
      <c r="Q66" s="63">
        <v>116.9</v>
      </c>
      <c r="R66" s="63">
        <v>73.13</v>
      </c>
      <c r="S66" s="63">
        <v>54.28</v>
      </c>
      <c r="T66" s="63">
        <v>120.1</v>
      </c>
      <c r="U66" s="63">
        <v>96.21</v>
      </c>
      <c r="V66" s="63">
        <v>96.23</v>
      </c>
      <c r="W66" s="63">
        <v>88.02</v>
      </c>
      <c r="X66" s="66">
        <v>77.39</v>
      </c>
    </row>
    <row r="67" spans="15:24" x14ac:dyDescent="0.2">
      <c r="O67" s="52"/>
      <c r="P67" s="63"/>
      <c r="Q67" s="63"/>
      <c r="R67" s="63"/>
      <c r="S67" s="63"/>
      <c r="T67" s="63"/>
      <c r="U67" s="63"/>
      <c r="V67" s="63"/>
      <c r="W67" s="63"/>
      <c r="X67" s="66"/>
    </row>
    <row r="68" spans="15:24" x14ac:dyDescent="0.2">
      <c r="O68" s="52" t="s">
        <v>22</v>
      </c>
      <c r="P68" s="63">
        <v>124.3</v>
      </c>
      <c r="Q68" s="63">
        <v>108.4</v>
      </c>
      <c r="R68" s="63">
        <v>65.94</v>
      </c>
      <c r="S68" s="63">
        <v>48.26</v>
      </c>
      <c r="T68" s="63">
        <v>104.5</v>
      </c>
      <c r="U68" s="63">
        <v>93.46</v>
      </c>
      <c r="V68" s="63">
        <v>87.73</v>
      </c>
      <c r="W68" s="63">
        <v>80.88</v>
      </c>
      <c r="X68" s="66">
        <v>72.62</v>
      </c>
    </row>
    <row r="69" spans="15:24" x14ac:dyDescent="0.2">
      <c r="O69" s="52" t="s">
        <v>23</v>
      </c>
      <c r="P69" s="63">
        <v>10.15</v>
      </c>
      <c r="Q69" s="63">
        <v>8.44</v>
      </c>
      <c r="R69" s="63">
        <v>7.0780000000000003</v>
      </c>
      <c r="S69" s="63">
        <v>5.9950000000000001</v>
      </c>
      <c r="T69" s="63">
        <v>15.54</v>
      </c>
      <c r="U69" s="63">
        <v>3.0129999999999999</v>
      </c>
      <c r="V69" s="63">
        <v>8.6020000000000003</v>
      </c>
      <c r="W69" s="63">
        <v>6.859</v>
      </c>
      <c r="X69" s="66">
        <v>4.6139999999999999</v>
      </c>
    </row>
    <row r="70" spans="15:24" x14ac:dyDescent="0.2">
      <c r="O70" s="52" t="s">
        <v>24</v>
      </c>
      <c r="P70" s="63">
        <v>5.86</v>
      </c>
      <c r="Q70" s="63">
        <v>4.8730000000000002</v>
      </c>
      <c r="R70" s="63">
        <v>4.0860000000000003</v>
      </c>
      <c r="S70" s="63">
        <v>3.4609999999999999</v>
      </c>
      <c r="T70" s="63">
        <v>8.9719999999999995</v>
      </c>
      <c r="U70" s="63">
        <v>1.74</v>
      </c>
      <c r="V70" s="63">
        <v>4.9660000000000002</v>
      </c>
      <c r="W70" s="63">
        <v>3.96</v>
      </c>
      <c r="X70" s="66">
        <v>2.6640000000000001</v>
      </c>
    </row>
    <row r="71" spans="15:24" x14ac:dyDescent="0.2">
      <c r="O71" s="52"/>
      <c r="P71" s="63"/>
      <c r="Q71" s="63"/>
      <c r="R71" s="63"/>
      <c r="S71" s="63"/>
      <c r="T71" s="63"/>
      <c r="U71" s="63"/>
      <c r="V71" s="63"/>
      <c r="W71" s="63"/>
      <c r="X71" s="66"/>
    </row>
    <row r="72" spans="15:24" x14ac:dyDescent="0.2">
      <c r="O72" s="52" t="s">
        <v>169</v>
      </c>
      <c r="P72" s="63">
        <v>99.09</v>
      </c>
      <c r="Q72" s="63">
        <v>87.45</v>
      </c>
      <c r="R72" s="63">
        <v>48.36</v>
      </c>
      <c r="S72" s="63">
        <v>33.36</v>
      </c>
      <c r="T72" s="63">
        <v>65.86</v>
      </c>
      <c r="U72" s="63">
        <v>85.98</v>
      </c>
      <c r="V72" s="63">
        <v>66.36</v>
      </c>
      <c r="W72" s="63">
        <v>63.84</v>
      </c>
      <c r="X72" s="66">
        <v>61.16</v>
      </c>
    </row>
    <row r="73" spans="15:24" ht="17" thickBot="1" x14ac:dyDescent="0.25">
      <c r="O73" s="54" t="s">
        <v>170</v>
      </c>
      <c r="P73" s="68">
        <v>149.5</v>
      </c>
      <c r="Q73" s="68">
        <v>129.4</v>
      </c>
      <c r="R73" s="68">
        <v>83.53</v>
      </c>
      <c r="S73" s="68">
        <v>63.15</v>
      </c>
      <c r="T73" s="68">
        <v>143.1</v>
      </c>
      <c r="U73" s="68">
        <v>100.9</v>
      </c>
      <c r="V73" s="68">
        <v>109.1</v>
      </c>
      <c r="W73" s="68">
        <v>97.92</v>
      </c>
      <c r="X73" s="69">
        <v>84.08</v>
      </c>
    </row>
  </sheetData>
  <mergeCells count="9">
    <mergeCell ref="B18:B20"/>
    <mergeCell ref="B21:B23"/>
    <mergeCell ref="B24:B26"/>
    <mergeCell ref="B27:B29"/>
    <mergeCell ref="B3:B5"/>
    <mergeCell ref="B6:B8"/>
    <mergeCell ref="B9:B11"/>
    <mergeCell ref="B12:B14"/>
    <mergeCell ref="B15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0318-EA92-AA48-9A5C-33A41DD55C8B}">
  <dimension ref="A1:BW14"/>
  <sheetViews>
    <sheetView topLeftCell="BF1" zoomScale="75" workbookViewId="0">
      <selection activeCell="BU14" sqref="BU14"/>
    </sheetView>
  </sheetViews>
  <sheetFormatPr baseColWidth="10" defaultRowHeight="16" x14ac:dyDescent="0.2"/>
  <cols>
    <col min="1" max="1" width="17.33203125" style="15" bestFit="1" customWidth="1"/>
    <col min="2" max="69" width="10.83203125" style="15"/>
    <col min="70" max="70" width="39.83203125" style="15" bestFit="1" customWidth="1"/>
    <col min="71" max="71" width="8.33203125" style="15" bestFit="1" customWidth="1"/>
    <col min="72" max="72" width="17.33203125" style="15" bestFit="1" customWidth="1"/>
    <col min="73" max="73" width="32.33203125" style="15" bestFit="1" customWidth="1"/>
    <col min="74" max="74" width="26.83203125" style="15" bestFit="1" customWidth="1"/>
    <col min="75" max="16384" width="10.83203125" style="15"/>
  </cols>
  <sheetData>
    <row r="1" spans="1:75" ht="17" thickBot="1" x14ac:dyDescent="0.25"/>
    <row r="2" spans="1:75" ht="18" x14ac:dyDescent="0.2">
      <c r="B2" s="17"/>
      <c r="C2" s="76" t="s">
        <v>25</v>
      </c>
      <c r="D2" s="76"/>
      <c r="E2" s="76"/>
      <c r="F2" s="76" t="s">
        <v>26</v>
      </c>
      <c r="G2" s="76"/>
      <c r="H2" s="76"/>
      <c r="I2" s="76" t="s">
        <v>27</v>
      </c>
      <c r="J2" s="76"/>
      <c r="K2" s="76"/>
      <c r="L2" s="76" t="s">
        <v>28</v>
      </c>
      <c r="M2" s="76"/>
      <c r="N2" s="76"/>
      <c r="O2" s="76" t="s">
        <v>29</v>
      </c>
      <c r="P2" s="76"/>
      <c r="Q2" s="76"/>
      <c r="R2" s="76" t="s">
        <v>30</v>
      </c>
      <c r="S2" s="76"/>
      <c r="T2" s="76"/>
      <c r="U2" s="76" t="s">
        <v>31</v>
      </c>
      <c r="V2" s="76"/>
      <c r="W2" s="76"/>
      <c r="X2" s="76" t="s">
        <v>32</v>
      </c>
      <c r="Y2" s="76"/>
      <c r="Z2" s="76"/>
      <c r="AA2" s="76" t="s">
        <v>33</v>
      </c>
      <c r="AB2" s="76"/>
      <c r="AC2" s="76"/>
      <c r="AD2" s="76" t="s">
        <v>34</v>
      </c>
      <c r="AE2" s="76"/>
      <c r="AF2" s="76"/>
      <c r="AG2" s="76" t="s">
        <v>35</v>
      </c>
      <c r="AH2" s="76"/>
      <c r="AI2" s="76"/>
      <c r="AJ2" s="76" t="s">
        <v>36</v>
      </c>
      <c r="AK2" s="76"/>
      <c r="AL2" s="76"/>
      <c r="AM2" s="76" t="s">
        <v>37</v>
      </c>
      <c r="AN2" s="76"/>
      <c r="AO2" s="76"/>
      <c r="AP2" s="76" t="s">
        <v>38</v>
      </c>
      <c r="AQ2" s="76"/>
      <c r="AR2" s="76"/>
      <c r="AS2" s="76" t="s">
        <v>39</v>
      </c>
      <c r="AT2" s="76"/>
      <c r="AU2" s="76"/>
      <c r="AV2" s="76" t="s">
        <v>40</v>
      </c>
      <c r="AW2" s="76"/>
      <c r="AX2" s="76"/>
      <c r="AY2" s="76" t="s">
        <v>41</v>
      </c>
      <c r="AZ2" s="76"/>
      <c r="BA2" s="76"/>
      <c r="BB2" s="76" t="s">
        <v>42</v>
      </c>
      <c r="BC2" s="76"/>
      <c r="BD2" s="76"/>
      <c r="BE2" s="76" t="s">
        <v>43</v>
      </c>
      <c r="BF2" s="76"/>
      <c r="BG2" s="76"/>
      <c r="BH2" s="76" t="s">
        <v>44</v>
      </c>
      <c r="BI2" s="76"/>
      <c r="BJ2" s="76"/>
      <c r="BK2" s="76" t="s">
        <v>34</v>
      </c>
      <c r="BL2" s="76"/>
      <c r="BM2" s="76"/>
      <c r="BN2" s="76" t="s">
        <v>45</v>
      </c>
      <c r="BO2" s="76"/>
      <c r="BP2" s="77"/>
      <c r="BR2" s="49" t="s">
        <v>143</v>
      </c>
      <c r="BS2" s="50" t="s">
        <v>144</v>
      </c>
      <c r="BT2" s="50" t="s">
        <v>145</v>
      </c>
      <c r="BU2" s="50" t="s">
        <v>146</v>
      </c>
      <c r="BV2" s="51" t="s">
        <v>147</v>
      </c>
      <c r="BW2" s="46"/>
    </row>
    <row r="3" spans="1:75" ht="18" x14ac:dyDescent="0.2">
      <c r="A3" s="75" t="s">
        <v>128</v>
      </c>
      <c r="B3" s="18">
        <v>-1</v>
      </c>
      <c r="C3" s="16">
        <v>100</v>
      </c>
      <c r="D3" s="16">
        <v>100</v>
      </c>
      <c r="E3" s="16">
        <v>100</v>
      </c>
      <c r="F3" s="16">
        <v>100</v>
      </c>
      <c r="G3" s="16">
        <v>100</v>
      </c>
      <c r="H3" s="16">
        <v>100</v>
      </c>
      <c r="I3" s="16">
        <v>100</v>
      </c>
      <c r="J3" s="16">
        <v>100</v>
      </c>
      <c r="K3" s="16">
        <v>100</v>
      </c>
      <c r="L3" s="16">
        <v>100</v>
      </c>
      <c r="M3" s="16">
        <v>100</v>
      </c>
      <c r="N3" s="16">
        <v>100</v>
      </c>
      <c r="O3" s="16">
        <v>100</v>
      </c>
      <c r="P3" s="16">
        <v>100</v>
      </c>
      <c r="Q3" s="16">
        <v>100</v>
      </c>
      <c r="R3" s="16">
        <v>100</v>
      </c>
      <c r="S3" s="16">
        <v>100</v>
      </c>
      <c r="T3" s="16">
        <v>100</v>
      </c>
      <c r="U3" s="16">
        <v>100</v>
      </c>
      <c r="V3" s="16">
        <v>100</v>
      </c>
      <c r="W3" s="16">
        <v>100</v>
      </c>
      <c r="X3" s="16">
        <v>100</v>
      </c>
      <c r="Y3" s="16">
        <v>100</v>
      </c>
      <c r="Z3" s="16">
        <v>100</v>
      </c>
      <c r="AA3" s="16">
        <v>100</v>
      </c>
      <c r="AB3" s="16">
        <v>100</v>
      </c>
      <c r="AC3" s="16">
        <v>100</v>
      </c>
      <c r="AD3" s="16">
        <v>100</v>
      </c>
      <c r="AE3" s="16">
        <v>100</v>
      </c>
      <c r="AF3" s="16">
        <v>100</v>
      </c>
      <c r="AG3" s="16">
        <v>100</v>
      </c>
      <c r="AH3" s="16">
        <v>100</v>
      </c>
      <c r="AI3" s="16">
        <v>100</v>
      </c>
      <c r="AJ3" s="16">
        <v>100</v>
      </c>
      <c r="AK3" s="16">
        <v>100</v>
      </c>
      <c r="AL3" s="16">
        <v>100</v>
      </c>
      <c r="AM3" s="16">
        <v>100</v>
      </c>
      <c r="AN3" s="16">
        <v>100</v>
      </c>
      <c r="AO3" s="16">
        <v>100</v>
      </c>
      <c r="AP3" s="16">
        <v>100</v>
      </c>
      <c r="AQ3" s="16">
        <v>100</v>
      </c>
      <c r="AR3" s="16">
        <v>100</v>
      </c>
      <c r="AS3" s="16">
        <v>100</v>
      </c>
      <c r="AT3" s="16">
        <v>100</v>
      </c>
      <c r="AU3" s="16">
        <v>100</v>
      </c>
      <c r="AV3" s="16">
        <v>100</v>
      </c>
      <c r="AW3" s="16">
        <v>100</v>
      </c>
      <c r="AX3" s="16">
        <v>100</v>
      </c>
      <c r="AY3" s="16">
        <v>100</v>
      </c>
      <c r="AZ3" s="16">
        <v>100</v>
      </c>
      <c r="BA3" s="16">
        <v>100</v>
      </c>
      <c r="BB3" s="16">
        <v>100</v>
      </c>
      <c r="BC3" s="16">
        <v>100</v>
      </c>
      <c r="BD3" s="16">
        <v>100</v>
      </c>
      <c r="BE3" s="16">
        <v>100</v>
      </c>
      <c r="BF3" s="16">
        <v>100</v>
      </c>
      <c r="BG3" s="16">
        <v>100</v>
      </c>
      <c r="BH3" s="16">
        <v>100</v>
      </c>
      <c r="BI3" s="16">
        <v>100</v>
      </c>
      <c r="BJ3" s="16">
        <v>100</v>
      </c>
      <c r="BK3" s="16">
        <v>100</v>
      </c>
      <c r="BL3" s="16">
        <v>100</v>
      </c>
      <c r="BM3" s="16">
        <v>100</v>
      </c>
      <c r="BN3" s="16">
        <v>100</v>
      </c>
      <c r="BO3" s="16">
        <v>100</v>
      </c>
      <c r="BP3" s="19">
        <v>100</v>
      </c>
      <c r="BR3" s="52" t="s">
        <v>151</v>
      </c>
      <c r="BS3" s="47">
        <v>1.1999999999999999E-3</v>
      </c>
      <c r="BT3" s="47" t="s">
        <v>148</v>
      </c>
      <c r="BU3" s="47" t="s">
        <v>52</v>
      </c>
      <c r="BV3" s="53" t="s">
        <v>149</v>
      </c>
      <c r="BW3" s="46"/>
    </row>
    <row r="4" spans="1:75" ht="18" x14ac:dyDescent="0.2">
      <c r="A4" s="75"/>
      <c r="B4" s="18">
        <v>-0.70926996097583095</v>
      </c>
      <c r="C4" s="16">
        <v>100</v>
      </c>
      <c r="D4" s="16">
        <v>100</v>
      </c>
      <c r="E4" s="16">
        <v>99</v>
      </c>
      <c r="F4" s="16">
        <v>100</v>
      </c>
      <c r="G4" s="16">
        <v>96</v>
      </c>
      <c r="H4" s="16">
        <v>98</v>
      </c>
      <c r="I4" s="16">
        <v>100</v>
      </c>
      <c r="J4" s="16">
        <v>98</v>
      </c>
      <c r="K4" s="16">
        <v>97</v>
      </c>
      <c r="L4" s="16">
        <v>100</v>
      </c>
      <c r="M4" s="16">
        <v>98</v>
      </c>
      <c r="N4" s="16">
        <v>97</v>
      </c>
      <c r="O4" s="16">
        <v>100</v>
      </c>
      <c r="P4" s="16">
        <v>98</v>
      </c>
      <c r="Q4" s="16">
        <v>93</v>
      </c>
      <c r="R4" s="16">
        <v>100</v>
      </c>
      <c r="S4" s="16">
        <v>98</v>
      </c>
      <c r="T4" s="16">
        <v>97</v>
      </c>
      <c r="U4" s="16">
        <v>98</v>
      </c>
      <c r="V4" s="16">
        <v>100</v>
      </c>
      <c r="W4" s="16">
        <v>97</v>
      </c>
      <c r="X4" s="16">
        <v>95</v>
      </c>
      <c r="Y4" s="16">
        <v>93</v>
      </c>
      <c r="Z4" s="16">
        <v>90</v>
      </c>
      <c r="AA4" s="16">
        <v>95</v>
      </c>
      <c r="AB4" s="16">
        <v>93</v>
      </c>
      <c r="AC4" s="16">
        <v>96</v>
      </c>
      <c r="AD4" s="16">
        <v>97</v>
      </c>
      <c r="AE4" s="16">
        <v>92</v>
      </c>
      <c r="AF4" s="16">
        <v>94</v>
      </c>
      <c r="AG4" s="16">
        <v>93</v>
      </c>
      <c r="AH4" s="16">
        <v>92</v>
      </c>
      <c r="AI4" s="16">
        <v>95</v>
      </c>
      <c r="AJ4" s="16">
        <v>93</v>
      </c>
      <c r="AK4" s="16">
        <v>95</v>
      </c>
      <c r="AL4" s="16">
        <v>96</v>
      </c>
      <c r="AM4" s="16">
        <v>94</v>
      </c>
      <c r="AN4" s="16">
        <v>97</v>
      </c>
      <c r="AO4" s="16">
        <v>93</v>
      </c>
      <c r="AP4" s="16">
        <v>98</v>
      </c>
      <c r="AQ4" s="16">
        <v>96</v>
      </c>
      <c r="AR4" s="16">
        <v>95</v>
      </c>
      <c r="AS4" s="16">
        <v>97</v>
      </c>
      <c r="AT4" s="16">
        <v>95</v>
      </c>
      <c r="AU4" s="16">
        <v>98</v>
      </c>
      <c r="AV4" s="16">
        <v>97</v>
      </c>
      <c r="AW4" s="16">
        <v>93</v>
      </c>
      <c r="AX4" s="16">
        <v>98</v>
      </c>
      <c r="AY4" s="16">
        <v>93</v>
      </c>
      <c r="AZ4" s="16">
        <v>96</v>
      </c>
      <c r="BA4" s="16">
        <v>97</v>
      </c>
      <c r="BB4" s="16">
        <v>82</v>
      </c>
      <c r="BC4" s="16">
        <v>80</v>
      </c>
      <c r="BD4" s="16">
        <v>78</v>
      </c>
      <c r="BE4" s="16">
        <v>75</v>
      </c>
      <c r="BF4" s="16">
        <v>82</v>
      </c>
      <c r="BG4" s="16">
        <v>79</v>
      </c>
      <c r="BH4" s="16">
        <v>72</v>
      </c>
      <c r="BI4" s="16">
        <v>78</v>
      </c>
      <c r="BJ4" s="16">
        <v>73</v>
      </c>
      <c r="BK4" s="16">
        <v>74</v>
      </c>
      <c r="BL4" s="16">
        <v>70</v>
      </c>
      <c r="BM4" s="16">
        <v>82</v>
      </c>
      <c r="BN4" s="16">
        <v>78</v>
      </c>
      <c r="BO4" s="16">
        <v>71</v>
      </c>
      <c r="BP4" s="19">
        <v>73</v>
      </c>
      <c r="BR4" s="52" t="s">
        <v>152</v>
      </c>
      <c r="BS4" s="48">
        <v>2.2000000000000001E-3</v>
      </c>
      <c r="BT4" s="47" t="s">
        <v>148</v>
      </c>
      <c r="BU4" s="47" t="s">
        <v>52</v>
      </c>
      <c r="BV4" s="53" t="s">
        <v>149</v>
      </c>
      <c r="BW4" s="46"/>
    </row>
    <row r="5" spans="1:75" ht="18" x14ac:dyDescent="0.2">
      <c r="A5" s="75"/>
      <c r="B5" s="18">
        <v>-0.40823996531184997</v>
      </c>
      <c r="C5" s="16">
        <v>98</v>
      </c>
      <c r="D5" s="16">
        <v>97</v>
      </c>
      <c r="E5" s="16">
        <v>100</v>
      </c>
      <c r="F5" s="16">
        <v>98</v>
      </c>
      <c r="G5" s="16">
        <v>96</v>
      </c>
      <c r="H5" s="16">
        <v>95</v>
      </c>
      <c r="I5" s="16">
        <v>93</v>
      </c>
      <c r="J5" s="16">
        <v>97</v>
      </c>
      <c r="K5" s="16">
        <v>95</v>
      </c>
      <c r="L5" s="16">
        <v>98</v>
      </c>
      <c r="M5" s="16">
        <v>97</v>
      </c>
      <c r="N5" s="16">
        <v>96</v>
      </c>
      <c r="O5" s="16">
        <v>97</v>
      </c>
      <c r="P5" s="16">
        <v>95</v>
      </c>
      <c r="Q5" s="16">
        <v>98</v>
      </c>
      <c r="R5" s="16">
        <v>95</v>
      </c>
      <c r="S5" s="16">
        <v>93</v>
      </c>
      <c r="T5" s="16">
        <v>97</v>
      </c>
      <c r="U5" s="16">
        <v>87</v>
      </c>
      <c r="V5" s="16">
        <v>84</v>
      </c>
      <c r="W5" s="16">
        <v>83</v>
      </c>
      <c r="X5" s="16">
        <v>89</v>
      </c>
      <c r="Y5" s="16">
        <v>87</v>
      </c>
      <c r="Z5" s="16">
        <v>85</v>
      </c>
      <c r="AA5" s="16">
        <v>84</v>
      </c>
      <c r="AB5" s="16">
        <v>82</v>
      </c>
      <c r="AC5" s="16">
        <v>84</v>
      </c>
      <c r="AD5" s="16">
        <v>82</v>
      </c>
      <c r="AE5" s="16">
        <v>81</v>
      </c>
      <c r="AF5" s="16">
        <v>85</v>
      </c>
      <c r="AG5" s="16">
        <v>92</v>
      </c>
      <c r="AH5" s="16">
        <v>94</v>
      </c>
      <c r="AI5" s="16">
        <v>89</v>
      </c>
      <c r="AJ5" s="16">
        <v>95</v>
      </c>
      <c r="AK5" s="16">
        <v>94</v>
      </c>
      <c r="AL5" s="16">
        <v>92</v>
      </c>
      <c r="AM5" s="16">
        <v>92</v>
      </c>
      <c r="AN5" s="16">
        <v>94</v>
      </c>
      <c r="AO5" s="16">
        <v>95</v>
      </c>
      <c r="AP5" s="16">
        <v>96</v>
      </c>
      <c r="AQ5" s="16">
        <v>92</v>
      </c>
      <c r="AR5" s="16">
        <v>94</v>
      </c>
      <c r="AS5" s="16">
        <v>91</v>
      </c>
      <c r="AT5" s="16">
        <v>98</v>
      </c>
      <c r="AU5" s="16">
        <v>96</v>
      </c>
      <c r="AV5" s="16">
        <v>99</v>
      </c>
      <c r="AW5" s="16">
        <v>94</v>
      </c>
      <c r="AX5" s="16">
        <v>92</v>
      </c>
      <c r="AY5" s="16">
        <v>93</v>
      </c>
      <c r="AZ5" s="16">
        <v>94</v>
      </c>
      <c r="BA5" s="16">
        <v>98</v>
      </c>
      <c r="BB5" s="16">
        <v>63</v>
      </c>
      <c r="BC5" s="16">
        <v>61</v>
      </c>
      <c r="BD5" s="16">
        <v>57</v>
      </c>
      <c r="BE5" s="16">
        <v>63</v>
      </c>
      <c r="BF5" s="16">
        <v>67</v>
      </c>
      <c r="BG5" s="16">
        <v>72</v>
      </c>
      <c r="BH5" s="16">
        <v>53</v>
      </c>
      <c r="BI5" s="16">
        <v>57</v>
      </c>
      <c r="BJ5" s="16">
        <v>61</v>
      </c>
      <c r="BK5" s="16">
        <v>61</v>
      </c>
      <c r="BL5" s="16">
        <v>58</v>
      </c>
      <c r="BM5" s="16">
        <v>63</v>
      </c>
      <c r="BN5" s="16">
        <v>51</v>
      </c>
      <c r="BO5" s="16">
        <v>60</v>
      </c>
      <c r="BP5" s="19">
        <v>59</v>
      </c>
      <c r="BR5" s="52" t="s">
        <v>153</v>
      </c>
      <c r="BS5" s="48">
        <v>5.0000000000000001E-4</v>
      </c>
      <c r="BT5" s="47" t="s">
        <v>150</v>
      </c>
      <c r="BU5" s="47" t="s">
        <v>52</v>
      </c>
      <c r="BV5" s="53" t="s">
        <v>149</v>
      </c>
      <c r="BW5" s="46"/>
    </row>
    <row r="6" spans="1:75" ht="18" x14ac:dyDescent="0.2">
      <c r="A6" s="75"/>
      <c r="B6" s="18">
        <v>-0.107209969647868</v>
      </c>
      <c r="C6" s="16">
        <v>95</v>
      </c>
      <c r="D6" s="16">
        <v>96</v>
      </c>
      <c r="E6" s="16">
        <v>92</v>
      </c>
      <c r="F6" s="16">
        <v>94</v>
      </c>
      <c r="G6" s="16">
        <v>92</v>
      </c>
      <c r="H6" s="16">
        <v>93</v>
      </c>
      <c r="I6" s="16">
        <v>97</v>
      </c>
      <c r="J6" s="16">
        <v>96</v>
      </c>
      <c r="K6" s="16">
        <v>94</v>
      </c>
      <c r="L6" s="16">
        <v>94</v>
      </c>
      <c r="M6" s="16">
        <v>98</v>
      </c>
      <c r="N6" s="16">
        <v>95</v>
      </c>
      <c r="O6" s="16">
        <v>92</v>
      </c>
      <c r="P6" s="16">
        <v>90</v>
      </c>
      <c r="Q6" s="16">
        <v>94</v>
      </c>
      <c r="R6" s="16">
        <v>93</v>
      </c>
      <c r="S6" s="16">
        <v>95</v>
      </c>
      <c r="T6" s="16">
        <v>94</v>
      </c>
      <c r="U6" s="16">
        <v>77</v>
      </c>
      <c r="V6" s="16">
        <v>72</v>
      </c>
      <c r="W6" s="16">
        <v>71</v>
      </c>
      <c r="X6" s="16">
        <v>69</v>
      </c>
      <c r="Y6" s="16">
        <v>72</v>
      </c>
      <c r="Z6" s="16">
        <v>74</v>
      </c>
      <c r="AA6" s="16">
        <v>74</v>
      </c>
      <c r="AB6" s="16">
        <v>78</v>
      </c>
      <c r="AC6" s="16">
        <v>71</v>
      </c>
      <c r="AD6" s="16">
        <v>73</v>
      </c>
      <c r="AE6" s="16">
        <v>67</v>
      </c>
      <c r="AF6" s="16">
        <v>72</v>
      </c>
      <c r="AG6" s="16">
        <v>81</v>
      </c>
      <c r="AH6" s="16">
        <v>87</v>
      </c>
      <c r="AI6" s="16">
        <v>85</v>
      </c>
      <c r="AJ6" s="16">
        <v>91</v>
      </c>
      <c r="AK6" s="16">
        <v>94</v>
      </c>
      <c r="AL6" s="16">
        <v>92</v>
      </c>
      <c r="AM6" s="16">
        <v>93</v>
      </c>
      <c r="AN6" s="16">
        <v>91</v>
      </c>
      <c r="AO6" s="16">
        <v>90</v>
      </c>
      <c r="AP6" s="16">
        <v>92</v>
      </c>
      <c r="AQ6" s="16">
        <v>91</v>
      </c>
      <c r="AR6" s="16">
        <v>94</v>
      </c>
      <c r="AS6" s="16">
        <v>93</v>
      </c>
      <c r="AT6" s="16">
        <v>95</v>
      </c>
      <c r="AU6" s="16">
        <v>92</v>
      </c>
      <c r="AV6" s="16">
        <v>90</v>
      </c>
      <c r="AW6" s="16">
        <v>92</v>
      </c>
      <c r="AX6" s="16">
        <v>93</v>
      </c>
      <c r="AY6" s="16">
        <v>91</v>
      </c>
      <c r="AZ6" s="16">
        <v>90</v>
      </c>
      <c r="BA6" s="16">
        <v>94</v>
      </c>
      <c r="BB6" s="16">
        <v>42</v>
      </c>
      <c r="BC6" s="16">
        <v>49</v>
      </c>
      <c r="BD6" s="16">
        <v>48</v>
      </c>
      <c r="BE6" s="16">
        <v>52</v>
      </c>
      <c r="BF6" s="16">
        <v>47</v>
      </c>
      <c r="BG6" s="16">
        <v>48</v>
      </c>
      <c r="BH6" s="16">
        <v>52</v>
      </c>
      <c r="BI6" s="16">
        <v>47</v>
      </c>
      <c r="BJ6" s="16">
        <v>45</v>
      </c>
      <c r="BK6" s="16">
        <v>51</v>
      </c>
      <c r="BL6" s="16">
        <v>47</v>
      </c>
      <c r="BM6" s="16">
        <v>46</v>
      </c>
      <c r="BN6" s="16">
        <v>42</v>
      </c>
      <c r="BO6" s="16">
        <v>43</v>
      </c>
      <c r="BP6" s="19">
        <v>51</v>
      </c>
      <c r="BR6" s="52" t="s">
        <v>154</v>
      </c>
      <c r="BS6" s="48">
        <v>6.9999999999999999E-4</v>
      </c>
      <c r="BT6" s="47" t="s">
        <v>150</v>
      </c>
      <c r="BU6" s="47" t="s">
        <v>52</v>
      </c>
      <c r="BV6" s="53" t="s">
        <v>149</v>
      </c>
      <c r="BW6" s="46"/>
    </row>
    <row r="7" spans="1:75" ht="19" thickBot="1" x14ac:dyDescent="0.25">
      <c r="A7" s="75"/>
      <c r="B7" s="18">
        <v>0.19382002601611301</v>
      </c>
      <c r="C7" s="16">
        <v>92</v>
      </c>
      <c r="D7" s="16">
        <v>95</v>
      </c>
      <c r="E7" s="16">
        <v>93</v>
      </c>
      <c r="F7" s="16">
        <v>95</v>
      </c>
      <c r="G7" s="16">
        <v>90</v>
      </c>
      <c r="H7" s="16">
        <v>91</v>
      </c>
      <c r="I7" s="16">
        <v>94</v>
      </c>
      <c r="J7" s="16">
        <v>91</v>
      </c>
      <c r="K7" s="16">
        <v>92</v>
      </c>
      <c r="L7" s="16">
        <v>96</v>
      </c>
      <c r="M7" s="16">
        <v>94</v>
      </c>
      <c r="N7" s="16">
        <v>92</v>
      </c>
      <c r="O7" s="16">
        <v>93</v>
      </c>
      <c r="P7" s="16">
        <v>89</v>
      </c>
      <c r="Q7" s="16">
        <v>91</v>
      </c>
      <c r="R7" s="16">
        <v>95</v>
      </c>
      <c r="S7" s="16">
        <v>90</v>
      </c>
      <c r="T7" s="16">
        <v>91</v>
      </c>
      <c r="U7" s="16">
        <v>62</v>
      </c>
      <c r="V7" s="16">
        <v>60</v>
      </c>
      <c r="W7" s="16">
        <v>53</v>
      </c>
      <c r="X7" s="16">
        <v>52</v>
      </c>
      <c r="Y7" s="16">
        <v>59</v>
      </c>
      <c r="Z7" s="16">
        <v>57</v>
      </c>
      <c r="AA7" s="16">
        <v>63</v>
      </c>
      <c r="AB7" s="16">
        <v>65</v>
      </c>
      <c r="AC7" s="16">
        <v>62</v>
      </c>
      <c r="AD7" s="16">
        <v>74</v>
      </c>
      <c r="AE7" s="16">
        <v>68</v>
      </c>
      <c r="AF7" s="16">
        <v>63</v>
      </c>
      <c r="AG7" s="16">
        <v>72</v>
      </c>
      <c r="AH7" s="16">
        <v>75</v>
      </c>
      <c r="AI7" s="16">
        <v>78</v>
      </c>
      <c r="AJ7" s="16">
        <v>89</v>
      </c>
      <c r="AK7" s="16">
        <v>85</v>
      </c>
      <c r="AL7" s="16">
        <v>92</v>
      </c>
      <c r="AM7" s="16">
        <v>90</v>
      </c>
      <c r="AN7" s="16">
        <v>87</v>
      </c>
      <c r="AO7" s="16">
        <v>82</v>
      </c>
      <c r="AP7" s="16">
        <v>94</v>
      </c>
      <c r="AQ7" s="16">
        <v>90</v>
      </c>
      <c r="AR7" s="16">
        <v>93</v>
      </c>
      <c r="AS7" s="16">
        <v>92</v>
      </c>
      <c r="AT7" s="16">
        <v>91</v>
      </c>
      <c r="AU7" s="16">
        <v>90</v>
      </c>
      <c r="AV7" s="16">
        <v>90</v>
      </c>
      <c r="AW7" s="16">
        <v>87</v>
      </c>
      <c r="AX7" s="16">
        <v>92</v>
      </c>
      <c r="AY7" s="16">
        <v>96</v>
      </c>
      <c r="AZ7" s="16">
        <v>95</v>
      </c>
      <c r="BA7" s="16">
        <v>89</v>
      </c>
      <c r="BB7" s="16">
        <v>32</v>
      </c>
      <c r="BC7" s="16">
        <v>33</v>
      </c>
      <c r="BD7" s="16">
        <v>38</v>
      </c>
      <c r="BE7" s="16">
        <v>43</v>
      </c>
      <c r="BF7" s="16">
        <v>38</v>
      </c>
      <c r="BG7" s="16">
        <v>34</v>
      </c>
      <c r="BH7" s="16">
        <v>36</v>
      </c>
      <c r="BI7" s="16">
        <v>41</v>
      </c>
      <c r="BJ7" s="16">
        <v>35</v>
      </c>
      <c r="BK7" s="16">
        <v>43</v>
      </c>
      <c r="BL7" s="16">
        <v>40</v>
      </c>
      <c r="BM7" s="16">
        <v>36</v>
      </c>
      <c r="BN7" s="16">
        <v>25</v>
      </c>
      <c r="BO7" s="16">
        <v>31</v>
      </c>
      <c r="BP7" s="19">
        <v>27</v>
      </c>
      <c r="BR7" s="54" t="s">
        <v>155</v>
      </c>
      <c r="BS7" s="56">
        <v>2.9999999999999997E-4</v>
      </c>
      <c r="BT7" s="55" t="s">
        <v>150</v>
      </c>
      <c r="BU7" s="55" t="s">
        <v>52</v>
      </c>
      <c r="BV7" s="57" t="s">
        <v>149</v>
      </c>
      <c r="BW7" s="46"/>
    </row>
    <row r="8" spans="1:75" x14ac:dyDescent="0.2">
      <c r="A8" s="75"/>
      <c r="B8" s="18">
        <v>0.49485002168009401</v>
      </c>
      <c r="C8" s="16">
        <v>90</v>
      </c>
      <c r="D8" s="16">
        <v>93</v>
      </c>
      <c r="E8" s="16">
        <v>95</v>
      </c>
      <c r="F8" s="16">
        <v>93</v>
      </c>
      <c r="G8" s="16">
        <v>92</v>
      </c>
      <c r="H8" s="16">
        <v>91</v>
      </c>
      <c r="I8" s="16">
        <v>93</v>
      </c>
      <c r="J8" s="16">
        <v>95</v>
      </c>
      <c r="K8" s="16">
        <v>90</v>
      </c>
      <c r="L8" s="16">
        <v>92</v>
      </c>
      <c r="M8" s="16">
        <v>90</v>
      </c>
      <c r="N8" s="16">
        <v>87</v>
      </c>
      <c r="O8" s="16">
        <v>90</v>
      </c>
      <c r="P8" s="16">
        <v>85</v>
      </c>
      <c r="Q8" s="16">
        <v>88</v>
      </c>
      <c r="R8" s="16">
        <v>91</v>
      </c>
      <c r="S8" s="16">
        <v>87</v>
      </c>
      <c r="T8" s="16">
        <v>82</v>
      </c>
      <c r="U8" s="16">
        <v>42</v>
      </c>
      <c r="V8" s="16">
        <v>49</v>
      </c>
      <c r="W8" s="16">
        <v>48</v>
      </c>
      <c r="X8" s="16">
        <v>41</v>
      </c>
      <c r="Y8" s="16">
        <v>47</v>
      </c>
      <c r="Z8" s="16">
        <v>43</v>
      </c>
      <c r="AA8" s="16">
        <v>51</v>
      </c>
      <c r="AB8" s="16">
        <v>57</v>
      </c>
      <c r="AC8" s="16">
        <v>55</v>
      </c>
      <c r="AD8" s="16">
        <v>62</v>
      </c>
      <c r="AE8" s="16">
        <v>60</v>
      </c>
      <c r="AF8" s="16">
        <v>54</v>
      </c>
      <c r="AG8" s="16">
        <v>62</v>
      </c>
      <c r="AH8" s="16">
        <v>69</v>
      </c>
      <c r="AI8" s="16">
        <v>62</v>
      </c>
      <c r="AJ8" s="16">
        <v>83</v>
      </c>
      <c r="AK8" s="16">
        <v>87</v>
      </c>
      <c r="AL8" s="16">
        <v>90</v>
      </c>
      <c r="AM8" s="16">
        <v>85</v>
      </c>
      <c r="AN8" s="16">
        <v>87</v>
      </c>
      <c r="AO8" s="16">
        <v>82</v>
      </c>
      <c r="AP8" s="16">
        <v>89</v>
      </c>
      <c r="AQ8" s="16">
        <v>93</v>
      </c>
      <c r="AR8" s="16">
        <v>93</v>
      </c>
      <c r="AS8" s="16">
        <v>93</v>
      </c>
      <c r="AT8" s="16">
        <v>92</v>
      </c>
      <c r="AU8" s="16">
        <v>90</v>
      </c>
      <c r="AV8" s="16">
        <v>83</v>
      </c>
      <c r="AW8" s="16">
        <v>92</v>
      </c>
      <c r="AX8" s="16">
        <v>87</v>
      </c>
      <c r="AY8" s="16">
        <v>88</v>
      </c>
      <c r="AZ8" s="16">
        <v>83</v>
      </c>
      <c r="BA8" s="16">
        <v>87</v>
      </c>
      <c r="BB8" s="16">
        <v>28</v>
      </c>
      <c r="BC8" s="16">
        <v>23</v>
      </c>
      <c r="BD8" s="16">
        <v>26</v>
      </c>
      <c r="BE8" s="16">
        <v>27</v>
      </c>
      <c r="BF8" s="16">
        <v>30</v>
      </c>
      <c r="BG8" s="16">
        <v>24</v>
      </c>
      <c r="BH8" s="16">
        <v>32</v>
      </c>
      <c r="BI8" s="16">
        <v>28</v>
      </c>
      <c r="BJ8" s="16">
        <v>31</v>
      </c>
      <c r="BK8" s="16">
        <v>23</v>
      </c>
      <c r="BL8" s="16">
        <v>24</v>
      </c>
      <c r="BM8" s="16">
        <v>29</v>
      </c>
      <c r="BN8" s="16">
        <v>21</v>
      </c>
      <c r="BO8" s="16">
        <v>23</v>
      </c>
      <c r="BP8" s="19">
        <v>18</v>
      </c>
      <c r="BS8" s="46"/>
      <c r="BT8" s="46"/>
      <c r="BU8" s="46"/>
      <c r="BV8" s="46"/>
      <c r="BW8" s="46"/>
    </row>
    <row r="9" spans="1:75" x14ac:dyDescent="0.2">
      <c r="A9" s="75"/>
      <c r="B9" s="18">
        <v>0.79588001734407499</v>
      </c>
      <c r="C9" s="16">
        <v>88</v>
      </c>
      <c r="D9" s="16">
        <v>90</v>
      </c>
      <c r="E9" s="16">
        <v>94</v>
      </c>
      <c r="F9" s="16">
        <v>92</v>
      </c>
      <c r="G9" s="16">
        <v>90</v>
      </c>
      <c r="H9" s="16">
        <v>89</v>
      </c>
      <c r="I9" s="16">
        <v>87</v>
      </c>
      <c r="J9" s="16">
        <v>92</v>
      </c>
      <c r="K9" s="16">
        <v>93</v>
      </c>
      <c r="L9" s="16">
        <v>92</v>
      </c>
      <c r="M9" s="16">
        <v>84</v>
      </c>
      <c r="N9" s="16">
        <v>85</v>
      </c>
      <c r="O9" s="16">
        <v>88</v>
      </c>
      <c r="P9" s="16">
        <v>82</v>
      </c>
      <c r="Q9" s="16">
        <v>86</v>
      </c>
      <c r="R9" s="16">
        <v>87</v>
      </c>
      <c r="S9" s="16">
        <v>80</v>
      </c>
      <c r="T9" s="16">
        <v>85</v>
      </c>
      <c r="U9" s="16">
        <v>38</v>
      </c>
      <c r="V9" s="16">
        <v>31</v>
      </c>
      <c r="W9" s="16">
        <v>33</v>
      </c>
      <c r="X9" s="16">
        <v>31</v>
      </c>
      <c r="Y9" s="16">
        <v>28</v>
      </c>
      <c r="Z9" s="16">
        <v>35</v>
      </c>
      <c r="AA9" s="16">
        <v>39</v>
      </c>
      <c r="AB9" s="16">
        <v>47</v>
      </c>
      <c r="AC9" s="16">
        <v>42</v>
      </c>
      <c r="AD9" s="16">
        <v>51</v>
      </c>
      <c r="AE9" s="16">
        <v>45</v>
      </c>
      <c r="AF9" s="16">
        <v>42</v>
      </c>
      <c r="AG9" s="16">
        <v>59</v>
      </c>
      <c r="AH9" s="16">
        <v>54</v>
      </c>
      <c r="AI9" s="16">
        <v>52</v>
      </c>
      <c r="AJ9" s="16">
        <v>90</v>
      </c>
      <c r="AK9" s="16">
        <v>82</v>
      </c>
      <c r="AL9" s="16">
        <v>85</v>
      </c>
      <c r="AM9" s="16">
        <v>85</v>
      </c>
      <c r="AN9" s="16">
        <v>82</v>
      </c>
      <c r="AO9" s="16">
        <v>81</v>
      </c>
      <c r="AP9" s="16">
        <v>94</v>
      </c>
      <c r="AQ9" s="16">
        <v>88</v>
      </c>
      <c r="AR9" s="16">
        <v>86</v>
      </c>
      <c r="AS9" s="16">
        <v>89</v>
      </c>
      <c r="AT9" s="16">
        <v>86</v>
      </c>
      <c r="AU9" s="16">
        <v>92</v>
      </c>
      <c r="AV9" s="16">
        <v>92</v>
      </c>
      <c r="AW9" s="16">
        <v>90</v>
      </c>
      <c r="AX9" s="16">
        <v>91</v>
      </c>
      <c r="AY9" s="16">
        <v>90</v>
      </c>
      <c r="AZ9" s="16">
        <v>88</v>
      </c>
      <c r="BA9" s="16">
        <v>83</v>
      </c>
      <c r="BB9" s="16">
        <v>12</v>
      </c>
      <c r="BC9" s="16">
        <v>14</v>
      </c>
      <c r="BD9" s="16">
        <v>17</v>
      </c>
      <c r="BE9" s="16">
        <v>23</v>
      </c>
      <c r="BF9" s="16">
        <v>21</v>
      </c>
      <c r="BG9" s="16">
        <v>14</v>
      </c>
      <c r="BH9" s="16">
        <v>23</v>
      </c>
      <c r="BI9" s="16">
        <v>20</v>
      </c>
      <c r="BJ9" s="16">
        <v>18</v>
      </c>
      <c r="BK9" s="16">
        <v>18</v>
      </c>
      <c r="BL9" s="16">
        <v>13</v>
      </c>
      <c r="BM9" s="16">
        <v>14</v>
      </c>
      <c r="BN9" s="16">
        <v>13</v>
      </c>
      <c r="BO9" s="16">
        <v>16</v>
      </c>
      <c r="BP9" s="19">
        <v>12</v>
      </c>
    </row>
    <row r="10" spans="1:75" x14ac:dyDescent="0.2">
      <c r="A10" s="75"/>
      <c r="B10" s="18">
        <v>1.09691001300806</v>
      </c>
      <c r="C10" s="16">
        <v>82</v>
      </c>
      <c r="D10" s="16">
        <v>85</v>
      </c>
      <c r="E10" s="16">
        <v>90</v>
      </c>
      <c r="F10" s="16">
        <v>90</v>
      </c>
      <c r="G10" s="16">
        <v>83</v>
      </c>
      <c r="H10" s="16">
        <v>87</v>
      </c>
      <c r="I10" s="16">
        <v>90</v>
      </c>
      <c r="J10" s="16">
        <v>95</v>
      </c>
      <c r="K10" s="16">
        <v>94</v>
      </c>
      <c r="L10" s="16">
        <v>87</v>
      </c>
      <c r="M10" s="16">
        <v>82</v>
      </c>
      <c r="N10" s="16">
        <v>84</v>
      </c>
      <c r="O10" s="16">
        <v>83</v>
      </c>
      <c r="P10" s="16">
        <v>78</v>
      </c>
      <c r="Q10" s="16">
        <v>84</v>
      </c>
      <c r="R10" s="16">
        <v>83</v>
      </c>
      <c r="S10" s="16">
        <v>78</v>
      </c>
      <c r="T10" s="16">
        <v>82</v>
      </c>
      <c r="U10" s="16">
        <v>22</v>
      </c>
      <c r="V10" s="16">
        <v>19</v>
      </c>
      <c r="W10" s="16">
        <v>17</v>
      </c>
      <c r="X10" s="16">
        <v>13</v>
      </c>
      <c r="Y10" s="16">
        <v>18</v>
      </c>
      <c r="Z10" s="16">
        <v>19</v>
      </c>
      <c r="AA10" s="16">
        <v>28</v>
      </c>
      <c r="AB10" s="16">
        <v>31</v>
      </c>
      <c r="AC10" s="16">
        <v>30</v>
      </c>
      <c r="AD10" s="16">
        <v>38</v>
      </c>
      <c r="AE10" s="16">
        <v>33</v>
      </c>
      <c r="AF10" s="16">
        <v>42</v>
      </c>
      <c r="AG10" s="16">
        <v>43</v>
      </c>
      <c r="AH10" s="16">
        <v>45</v>
      </c>
      <c r="AI10" s="16">
        <v>49</v>
      </c>
      <c r="AJ10" s="16">
        <v>80</v>
      </c>
      <c r="AK10" s="16">
        <v>87</v>
      </c>
      <c r="AL10" s="16">
        <v>84</v>
      </c>
      <c r="AM10" s="16">
        <v>80</v>
      </c>
      <c r="AN10" s="16">
        <v>79</v>
      </c>
      <c r="AO10" s="16">
        <v>86</v>
      </c>
      <c r="AP10" s="16">
        <v>84</v>
      </c>
      <c r="AQ10" s="16">
        <v>83</v>
      </c>
      <c r="AR10" s="16">
        <v>87</v>
      </c>
      <c r="AS10" s="16">
        <v>83</v>
      </c>
      <c r="AT10" s="16">
        <v>87</v>
      </c>
      <c r="AU10" s="16">
        <v>80</v>
      </c>
      <c r="AV10" s="16">
        <v>80</v>
      </c>
      <c r="AW10" s="16">
        <v>72</v>
      </c>
      <c r="AX10" s="16">
        <v>78</v>
      </c>
      <c r="AY10" s="16">
        <v>80</v>
      </c>
      <c r="AZ10" s="16">
        <v>86</v>
      </c>
      <c r="BA10" s="16">
        <v>79</v>
      </c>
      <c r="BB10" s="16">
        <v>5</v>
      </c>
      <c r="BC10" s="16">
        <v>3</v>
      </c>
      <c r="BD10" s="16">
        <v>6</v>
      </c>
      <c r="BE10" s="16">
        <v>5</v>
      </c>
      <c r="BF10" s="16">
        <v>9</v>
      </c>
      <c r="BG10" s="16">
        <v>7</v>
      </c>
      <c r="BH10" s="16">
        <v>5</v>
      </c>
      <c r="BI10" s="16">
        <v>4</v>
      </c>
      <c r="BJ10" s="16">
        <v>3</v>
      </c>
      <c r="BK10" s="16">
        <v>2</v>
      </c>
      <c r="BL10" s="16">
        <v>1</v>
      </c>
      <c r="BM10" s="16">
        <v>3</v>
      </c>
      <c r="BN10" s="16">
        <v>2</v>
      </c>
      <c r="BO10" s="16">
        <v>1</v>
      </c>
      <c r="BP10" s="19">
        <v>2</v>
      </c>
    </row>
    <row r="11" spans="1:75" x14ac:dyDescent="0.2">
      <c r="A11" s="75"/>
      <c r="B11" s="18">
        <v>1.3979400086720399</v>
      </c>
      <c r="C11" s="16">
        <v>83</v>
      </c>
      <c r="D11" s="16">
        <v>88</v>
      </c>
      <c r="E11" s="16">
        <v>89</v>
      </c>
      <c r="F11" s="16">
        <v>91</v>
      </c>
      <c r="G11" s="16">
        <v>88</v>
      </c>
      <c r="H11" s="16">
        <v>81</v>
      </c>
      <c r="I11" s="16">
        <v>94</v>
      </c>
      <c r="J11" s="16">
        <v>91</v>
      </c>
      <c r="K11" s="16">
        <v>84</v>
      </c>
      <c r="L11" s="16">
        <v>83</v>
      </c>
      <c r="M11" s="16">
        <v>78</v>
      </c>
      <c r="N11" s="16">
        <v>78</v>
      </c>
      <c r="O11" s="16">
        <v>80</v>
      </c>
      <c r="P11" s="16">
        <v>76</v>
      </c>
      <c r="Q11" s="16">
        <v>75</v>
      </c>
      <c r="R11" s="16">
        <v>78</v>
      </c>
      <c r="S11" s="16">
        <v>73</v>
      </c>
      <c r="T11" s="16">
        <v>71</v>
      </c>
      <c r="U11" s="16">
        <v>15</v>
      </c>
      <c r="V11" s="16">
        <v>10</v>
      </c>
      <c r="W11" s="16">
        <v>8</v>
      </c>
      <c r="X11" s="16">
        <v>6</v>
      </c>
      <c r="Y11" s="16">
        <v>7</v>
      </c>
      <c r="Z11" s="16">
        <v>3</v>
      </c>
      <c r="AA11" s="16">
        <v>12</v>
      </c>
      <c r="AB11" s="16">
        <v>15</v>
      </c>
      <c r="AC11" s="16">
        <v>16</v>
      </c>
      <c r="AD11" s="16">
        <v>12</v>
      </c>
      <c r="AE11" s="16">
        <v>15</v>
      </c>
      <c r="AF11" s="16">
        <v>17</v>
      </c>
      <c r="AG11" s="16">
        <v>38</v>
      </c>
      <c r="AH11" s="16">
        <v>32</v>
      </c>
      <c r="AI11" s="16">
        <v>31</v>
      </c>
      <c r="AJ11" s="16">
        <v>78</v>
      </c>
      <c r="AK11" s="16">
        <v>84</v>
      </c>
      <c r="AL11" s="16">
        <v>86</v>
      </c>
      <c r="AM11" s="16">
        <v>83</v>
      </c>
      <c r="AN11" s="16">
        <v>80</v>
      </c>
      <c r="AO11" s="16">
        <v>76</v>
      </c>
      <c r="AP11" s="16">
        <v>82</v>
      </c>
      <c r="AQ11" s="16">
        <v>80</v>
      </c>
      <c r="AR11" s="16">
        <v>79</v>
      </c>
      <c r="AS11" s="16">
        <v>80</v>
      </c>
      <c r="AT11" s="16">
        <v>79</v>
      </c>
      <c r="AU11" s="16">
        <v>72</v>
      </c>
      <c r="AV11" s="16">
        <v>73</v>
      </c>
      <c r="AW11" s="16">
        <v>71</v>
      </c>
      <c r="AX11" s="16">
        <v>76</v>
      </c>
      <c r="AY11" s="16">
        <v>72</v>
      </c>
      <c r="AZ11" s="16">
        <v>71</v>
      </c>
      <c r="BA11" s="16">
        <v>79</v>
      </c>
      <c r="BB11" s="16">
        <v>2</v>
      </c>
      <c r="BC11" s="16">
        <v>3</v>
      </c>
      <c r="BD11" s="16">
        <v>4</v>
      </c>
      <c r="BE11" s="16">
        <v>2</v>
      </c>
      <c r="BF11" s="16">
        <v>3</v>
      </c>
      <c r="BG11" s="16">
        <v>4</v>
      </c>
      <c r="BH11" s="16">
        <v>2</v>
      </c>
      <c r="BI11" s="16">
        <v>1</v>
      </c>
      <c r="BJ11" s="16">
        <v>4</v>
      </c>
      <c r="BK11" s="16">
        <v>3</v>
      </c>
      <c r="BL11" s="16">
        <v>2</v>
      </c>
      <c r="BM11" s="16">
        <v>2</v>
      </c>
      <c r="BN11" s="16">
        <v>2</v>
      </c>
      <c r="BO11" s="16">
        <v>3</v>
      </c>
      <c r="BP11" s="19">
        <v>1</v>
      </c>
    </row>
    <row r="12" spans="1:75" x14ac:dyDescent="0.2">
      <c r="A12" s="75"/>
      <c r="B12" s="18">
        <v>1.6989700043360201</v>
      </c>
      <c r="C12" s="16">
        <v>80</v>
      </c>
      <c r="D12" s="16">
        <v>83</v>
      </c>
      <c r="E12" s="16">
        <v>85</v>
      </c>
      <c r="F12" s="16">
        <v>89</v>
      </c>
      <c r="G12" s="16">
        <v>83</v>
      </c>
      <c r="H12" s="16">
        <v>86</v>
      </c>
      <c r="I12" s="16">
        <v>84</v>
      </c>
      <c r="J12" s="16">
        <v>87</v>
      </c>
      <c r="K12" s="16">
        <v>82</v>
      </c>
      <c r="L12" s="16">
        <v>72</v>
      </c>
      <c r="M12" s="16">
        <v>67</v>
      </c>
      <c r="N12" s="16">
        <v>67</v>
      </c>
      <c r="O12" s="16">
        <v>78</v>
      </c>
      <c r="P12" s="16">
        <v>72</v>
      </c>
      <c r="Q12" s="16">
        <v>70</v>
      </c>
      <c r="R12" s="16">
        <v>64</v>
      </c>
      <c r="S12" s="16">
        <v>70</v>
      </c>
      <c r="T12" s="16">
        <v>62</v>
      </c>
      <c r="U12" s="16">
        <v>5</v>
      </c>
      <c r="V12" s="16">
        <v>4</v>
      </c>
      <c r="W12" s="16">
        <v>3</v>
      </c>
      <c r="X12" s="16">
        <v>3</v>
      </c>
      <c r="Y12" s="16">
        <v>2</v>
      </c>
      <c r="Z12" s="16">
        <v>4</v>
      </c>
      <c r="AA12" s="16">
        <v>4</v>
      </c>
      <c r="AB12" s="16">
        <v>8</v>
      </c>
      <c r="AC12" s="16">
        <v>8</v>
      </c>
      <c r="AD12" s="16">
        <v>9</v>
      </c>
      <c r="AE12" s="16">
        <v>8</v>
      </c>
      <c r="AF12" s="16">
        <v>11</v>
      </c>
      <c r="AG12" s="16">
        <v>12</v>
      </c>
      <c r="AH12" s="16">
        <v>19</v>
      </c>
      <c r="AI12" s="16">
        <v>17</v>
      </c>
      <c r="AJ12" s="16">
        <v>80</v>
      </c>
      <c r="AK12" s="16">
        <v>78</v>
      </c>
      <c r="AL12" s="16">
        <v>77</v>
      </c>
      <c r="AM12" s="16">
        <v>74</v>
      </c>
      <c r="AN12" s="16">
        <v>80</v>
      </c>
      <c r="AO12" s="16">
        <v>79</v>
      </c>
      <c r="AP12" s="16">
        <v>80</v>
      </c>
      <c r="AQ12" s="16">
        <v>73</v>
      </c>
      <c r="AR12" s="16">
        <v>78</v>
      </c>
      <c r="AS12" s="16">
        <v>80</v>
      </c>
      <c r="AT12" s="16">
        <v>77</v>
      </c>
      <c r="AU12" s="16">
        <v>72</v>
      </c>
      <c r="AV12" s="16">
        <v>72</v>
      </c>
      <c r="AW12" s="16">
        <v>70</v>
      </c>
      <c r="AX12" s="16">
        <v>79</v>
      </c>
      <c r="AY12" s="16">
        <v>69</v>
      </c>
      <c r="AZ12" s="16">
        <v>75</v>
      </c>
      <c r="BA12" s="16">
        <v>65</v>
      </c>
      <c r="BB12" s="16">
        <v>4</v>
      </c>
      <c r="BC12" s="16">
        <v>2</v>
      </c>
      <c r="BD12" s="16">
        <v>3</v>
      </c>
      <c r="BE12" s="16">
        <v>1</v>
      </c>
      <c r="BF12" s="16">
        <v>2</v>
      </c>
      <c r="BG12" s="16">
        <v>4</v>
      </c>
      <c r="BH12" s="16">
        <v>1</v>
      </c>
      <c r="BI12" s="16">
        <v>2</v>
      </c>
      <c r="BJ12" s="16">
        <v>1</v>
      </c>
      <c r="BK12" s="16">
        <v>1</v>
      </c>
      <c r="BL12" s="16">
        <v>3</v>
      </c>
      <c r="BM12" s="16">
        <v>2</v>
      </c>
      <c r="BN12" s="16">
        <v>2</v>
      </c>
      <c r="BO12" s="16">
        <v>2</v>
      </c>
      <c r="BP12" s="19">
        <v>1</v>
      </c>
    </row>
    <row r="13" spans="1:75" x14ac:dyDescent="0.2">
      <c r="A13" s="75"/>
      <c r="B13" s="18">
        <v>2</v>
      </c>
      <c r="C13" s="16">
        <v>73</v>
      </c>
      <c r="D13" s="16">
        <v>85</v>
      </c>
      <c r="E13" s="16">
        <v>89</v>
      </c>
      <c r="F13" s="16">
        <v>83</v>
      </c>
      <c r="G13" s="16">
        <v>80</v>
      </c>
      <c r="H13" s="16">
        <v>84</v>
      </c>
      <c r="I13" s="16">
        <v>87</v>
      </c>
      <c r="J13" s="16">
        <v>82</v>
      </c>
      <c r="K13" s="16">
        <v>81</v>
      </c>
      <c r="L13" s="16">
        <v>54</v>
      </c>
      <c r="M13" s="16">
        <v>61</v>
      </c>
      <c r="N13" s="16">
        <v>66</v>
      </c>
      <c r="O13" s="16">
        <v>63</v>
      </c>
      <c r="P13" s="16">
        <v>57</v>
      </c>
      <c r="Q13" s="16">
        <v>60</v>
      </c>
      <c r="R13" s="16">
        <v>57</v>
      </c>
      <c r="S13" s="16">
        <v>55</v>
      </c>
      <c r="T13" s="16">
        <v>53</v>
      </c>
      <c r="U13" s="16">
        <v>2</v>
      </c>
      <c r="V13" s="16">
        <v>2</v>
      </c>
      <c r="W13" s="16">
        <v>3</v>
      </c>
      <c r="X13" s="16">
        <v>2</v>
      </c>
      <c r="Y13" s="16">
        <v>3</v>
      </c>
      <c r="Z13" s="16">
        <v>2</v>
      </c>
      <c r="AA13" s="16">
        <v>2</v>
      </c>
      <c r="AB13" s="16">
        <v>4</v>
      </c>
      <c r="AC13" s="16">
        <v>3</v>
      </c>
      <c r="AD13" s="16">
        <v>6</v>
      </c>
      <c r="AE13" s="16">
        <v>2</v>
      </c>
      <c r="AF13" s="16">
        <v>1</v>
      </c>
      <c r="AG13" s="16">
        <v>3</v>
      </c>
      <c r="AH13" s="16">
        <v>5</v>
      </c>
      <c r="AI13" s="16">
        <v>6</v>
      </c>
      <c r="AJ13" s="16">
        <v>70</v>
      </c>
      <c r="AK13" s="16">
        <v>77</v>
      </c>
      <c r="AL13" s="16">
        <v>79</v>
      </c>
      <c r="AM13" s="16">
        <v>75</v>
      </c>
      <c r="AN13" s="16">
        <v>79</v>
      </c>
      <c r="AO13" s="16">
        <v>82</v>
      </c>
      <c r="AP13" s="16">
        <v>77</v>
      </c>
      <c r="AQ13" s="16">
        <v>72</v>
      </c>
      <c r="AR13" s="16">
        <v>79</v>
      </c>
      <c r="AS13" s="16">
        <v>62</v>
      </c>
      <c r="AT13" s="16">
        <v>60</v>
      </c>
      <c r="AU13" s="16">
        <v>69</v>
      </c>
      <c r="AV13" s="16">
        <v>73</v>
      </c>
      <c r="AW13" s="16">
        <v>67</v>
      </c>
      <c r="AX13" s="16">
        <v>69</v>
      </c>
      <c r="AY13" s="16">
        <v>63</v>
      </c>
      <c r="AZ13" s="16">
        <v>67</v>
      </c>
      <c r="BA13" s="16">
        <v>59</v>
      </c>
      <c r="BB13" s="16">
        <v>3</v>
      </c>
      <c r="BC13" s="16">
        <v>2</v>
      </c>
      <c r="BD13" s="16">
        <v>1</v>
      </c>
      <c r="BE13" s="16">
        <v>2</v>
      </c>
      <c r="BF13" s="16">
        <v>1</v>
      </c>
      <c r="BG13" s="16">
        <v>3</v>
      </c>
      <c r="BH13" s="16">
        <v>2</v>
      </c>
      <c r="BI13" s="16">
        <v>1</v>
      </c>
      <c r="BJ13" s="16">
        <v>3</v>
      </c>
      <c r="BK13" s="16">
        <v>2</v>
      </c>
      <c r="BL13" s="16">
        <v>3</v>
      </c>
      <c r="BM13" s="16">
        <v>1</v>
      </c>
      <c r="BN13" s="16">
        <v>1</v>
      </c>
      <c r="BO13" s="16">
        <v>1</v>
      </c>
      <c r="BP13" s="19">
        <v>2</v>
      </c>
    </row>
    <row r="14" spans="1:75" ht="17" thickBot="1" x14ac:dyDescent="0.25">
      <c r="A14" s="75"/>
      <c r="B14" s="20">
        <v>2.3010299956639799</v>
      </c>
      <c r="C14" s="21">
        <v>73</v>
      </c>
      <c r="D14" s="21">
        <v>82</v>
      </c>
      <c r="E14" s="21">
        <v>77</v>
      </c>
      <c r="F14" s="21">
        <v>73</v>
      </c>
      <c r="G14" s="21">
        <v>79</v>
      </c>
      <c r="H14" s="21">
        <v>84</v>
      </c>
      <c r="I14" s="21">
        <v>79</v>
      </c>
      <c r="J14" s="21">
        <v>87</v>
      </c>
      <c r="K14" s="21">
        <v>82</v>
      </c>
      <c r="L14" s="21">
        <v>63</v>
      </c>
      <c r="M14" s="21">
        <v>57</v>
      </c>
      <c r="N14" s="21">
        <v>53</v>
      </c>
      <c r="O14" s="21">
        <v>53</v>
      </c>
      <c r="P14" s="21">
        <v>47</v>
      </c>
      <c r="Q14" s="21">
        <v>50</v>
      </c>
      <c r="R14" s="21">
        <v>43</v>
      </c>
      <c r="S14" s="21">
        <v>40</v>
      </c>
      <c r="T14" s="21">
        <v>47</v>
      </c>
      <c r="U14" s="21">
        <v>2</v>
      </c>
      <c r="V14" s="21">
        <v>2</v>
      </c>
      <c r="W14" s="21">
        <v>1</v>
      </c>
      <c r="X14" s="21">
        <v>2</v>
      </c>
      <c r="Y14" s="21">
        <v>3</v>
      </c>
      <c r="Z14" s="21">
        <v>2</v>
      </c>
      <c r="AA14" s="21">
        <v>2</v>
      </c>
      <c r="AB14" s="21">
        <v>3</v>
      </c>
      <c r="AC14" s="21">
        <v>1</v>
      </c>
      <c r="AD14" s="21">
        <v>2</v>
      </c>
      <c r="AE14" s="21">
        <v>2</v>
      </c>
      <c r="AF14" s="21">
        <v>1</v>
      </c>
      <c r="AG14" s="21">
        <v>2</v>
      </c>
      <c r="AH14" s="21">
        <v>1</v>
      </c>
      <c r="AI14" s="21">
        <v>3</v>
      </c>
      <c r="AJ14" s="21">
        <v>72</v>
      </c>
      <c r="AK14" s="21">
        <v>79</v>
      </c>
      <c r="AL14" s="21">
        <v>74</v>
      </c>
      <c r="AM14" s="21">
        <v>70</v>
      </c>
      <c r="AN14" s="21">
        <v>72</v>
      </c>
      <c r="AO14" s="21">
        <v>74</v>
      </c>
      <c r="AP14" s="21">
        <v>70</v>
      </c>
      <c r="AQ14" s="21">
        <v>79</v>
      </c>
      <c r="AR14" s="21">
        <v>75</v>
      </c>
      <c r="AS14" s="21">
        <v>52</v>
      </c>
      <c r="AT14" s="21">
        <v>58</v>
      </c>
      <c r="AU14" s="21">
        <v>53</v>
      </c>
      <c r="AV14" s="21">
        <v>56</v>
      </c>
      <c r="AW14" s="21">
        <v>52</v>
      </c>
      <c r="AX14" s="21">
        <v>59</v>
      </c>
      <c r="AY14" s="21">
        <v>51</v>
      </c>
      <c r="AZ14" s="21">
        <v>52</v>
      </c>
      <c r="BA14" s="21">
        <v>58</v>
      </c>
      <c r="BB14" s="21">
        <v>2</v>
      </c>
      <c r="BC14" s="21">
        <v>1</v>
      </c>
      <c r="BD14" s="21">
        <v>1</v>
      </c>
      <c r="BE14" s="21">
        <v>1</v>
      </c>
      <c r="BF14" s="21">
        <v>1</v>
      </c>
      <c r="BG14" s="21">
        <v>2</v>
      </c>
      <c r="BH14" s="21">
        <v>2</v>
      </c>
      <c r="BI14" s="21">
        <v>1</v>
      </c>
      <c r="BJ14" s="21">
        <v>1</v>
      </c>
      <c r="BK14" s="21">
        <v>1</v>
      </c>
      <c r="BL14" s="21">
        <v>1</v>
      </c>
      <c r="BM14" s="21">
        <v>2</v>
      </c>
      <c r="BN14" s="21">
        <v>1</v>
      </c>
      <c r="BO14" s="21">
        <v>1</v>
      </c>
      <c r="BP14" s="22">
        <v>2</v>
      </c>
    </row>
  </sheetData>
  <mergeCells count="23">
    <mergeCell ref="BE2:BG2"/>
    <mergeCell ref="BH2:BJ2"/>
    <mergeCell ref="BK2:BM2"/>
    <mergeCell ref="BN2:BP2"/>
    <mergeCell ref="AM2:AO2"/>
    <mergeCell ref="AP2:AR2"/>
    <mergeCell ref="AS2:AU2"/>
    <mergeCell ref="AV2:AX2"/>
    <mergeCell ref="AY2:BA2"/>
    <mergeCell ref="BB2:BD2"/>
    <mergeCell ref="A3:A14"/>
    <mergeCell ref="AJ2:AL2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1E4C-D63F-5F4D-A955-98D7F5596E1C}">
  <dimension ref="B1:X66"/>
  <sheetViews>
    <sheetView zoomScale="74" workbookViewId="0">
      <selection activeCell="Z13" sqref="Z13"/>
    </sheetView>
  </sheetViews>
  <sheetFormatPr baseColWidth="10" defaultRowHeight="16" x14ac:dyDescent="0.2"/>
  <cols>
    <col min="1" max="1" width="10.83203125" style="15"/>
    <col min="2" max="2" width="27.83203125" style="15" bestFit="1" customWidth="1"/>
    <col min="3" max="3" width="14.5" style="15" bestFit="1" customWidth="1"/>
    <col min="4" max="4" width="14.5" style="38" customWidth="1"/>
    <col min="5" max="14" width="10.83203125" style="15"/>
    <col min="15" max="15" width="27.83203125" style="15" bestFit="1" customWidth="1"/>
    <col min="16" max="16" width="14" style="15" bestFit="1" customWidth="1"/>
    <col min="17" max="18" width="10.83203125" style="15"/>
    <col min="19" max="19" width="47.33203125" style="15" bestFit="1" customWidth="1"/>
    <col min="20" max="20" width="10.83203125" style="15" bestFit="1" customWidth="1"/>
    <col min="21" max="21" width="17.1640625" style="15" bestFit="1" customWidth="1"/>
    <col min="22" max="22" width="12.5" style="15" bestFit="1" customWidth="1"/>
    <col min="23" max="23" width="10.1640625" style="15" bestFit="1" customWidth="1"/>
    <col min="24" max="24" width="17.6640625" style="15" bestFit="1" customWidth="1"/>
    <col min="25" max="16384" width="10.83203125" style="15"/>
  </cols>
  <sheetData>
    <row r="1" spans="2:24" ht="17" thickBot="1" x14ac:dyDescent="0.25"/>
    <row r="2" spans="2:24" x14ac:dyDescent="0.2">
      <c r="E2" s="79" t="s">
        <v>127</v>
      </c>
      <c r="F2" s="79"/>
      <c r="G2" s="79"/>
      <c r="H2" s="79"/>
      <c r="I2" s="79"/>
      <c r="J2" s="79"/>
      <c r="K2" s="79"/>
      <c r="L2" s="79"/>
      <c r="N2" s="41" t="s">
        <v>127</v>
      </c>
      <c r="O2" s="78" t="s">
        <v>72</v>
      </c>
      <c r="P2" s="78"/>
      <c r="S2" s="49" t="s">
        <v>3</v>
      </c>
      <c r="T2" s="58" t="s">
        <v>4</v>
      </c>
      <c r="U2" s="58" t="s">
        <v>5</v>
      </c>
      <c r="V2" s="58" t="s">
        <v>6</v>
      </c>
      <c r="W2" s="58" t="s">
        <v>7</v>
      </c>
      <c r="X2" s="59" t="s">
        <v>8</v>
      </c>
    </row>
    <row r="3" spans="2:24" x14ac:dyDescent="0.2">
      <c r="B3" s="80" t="s">
        <v>72</v>
      </c>
      <c r="C3" s="80" t="s">
        <v>73</v>
      </c>
      <c r="D3" s="39"/>
      <c r="E3" s="36">
        <v>5</v>
      </c>
      <c r="F3" s="36">
        <v>7</v>
      </c>
      <c r="G3" s="36">
        <v>10</v>
      </c>
      <c r="H3" s="36">
        <v>13</v>
      </c>
      <c r="I3" s="36">
        <v>16</v>
      </c>
      <c r="J3" s="36">
        <v>19</v>
      </c>
      <c r="K3" s="36">
        <v>21</v>
      </c>
      <c r="L3" s="36">
        <v>24</v>
      </c>
      <c r="N3" s="37">
        <v>0</v>
      </c>
      <c r="O3" s="37">
        <v>0</v>
      </c>
      <c r="P3" s="37">
        <v>0</v>
      </c>
      <c r="S3" s="52" t="s">
        <v>160</v>
      </c>
      <c r="T3" s="48">
        <v>68.95</v>
      </c>
      <c r="U3" s="48" t="s">
        <v>161</v>
      </c>
      <c r="V3" s="48" t="s">
        <v>52</v>
      </c>
      <c r="W3" s="48" t="s">
        <v>148</v>
      </c>
      <c r="X3" s="60">
        <v>4.7000000000000002E-3</v>
      </c>
    </row>
    <row r="4" spans="2:24" x14ac:dyDescent="0.2">
      <c r="B4" s="80"/>
      <c r="C4" s="80"/>
      <c r="D4" s="15" t="s">
        <v>79</v>
      </c>
      <c r="E4" s="37">
        <v>53.19</v>
      </c>
      <c r="F4" s="37">
        <v>107.38</v>
      </c>
      <c r="G4" s="37">
        <v>172.12</v>
      </c>
      <c r="H4" s="37">
        <v>265.23</v>
      </c>
      <c r="I4" s="37">
        <v>361.29</v>
      </c>
      <c r="J4" s="37">
        <v>457.2</v>
      </c>
      <c r="K4" s="37">
        <v>519.12</v>
      </c>
      <c r="L4" s="37">
        <v>573.19000000000005</v>
      </c>
      <c r="N4" s="37">
        <v>5</v>
      </c>
      <c r="O4" s="37">
        <f>AVERAGE(E4:E11)</f>
        <v>54.88</v>
      </c>
      <c r="P4" s="37">
        <f>STDEV(E4:E11,E4:E11)</f>
        <v>3.7243558727203658</v>
      </c>
      <c r="S4" s="52" t="s">
        <v>162</v>
      </c>
      <c r="T4" s="48">
        <v>58.09</v>
      </c>
      <c r="U4" s="48" t="s">
        <v>163</v>
      </c>
      <c r="V4" s="48" t="s">
        <v>52</v>
      </c>
      <c r="W4" s="48" t="s">
        <v>53</v>
      </c>
      <c r="X4" s="60">
        <v>3.0099999999999998E-2</v>
      </c>
    </row>
    <row r="5" spans="2:24" x14ac:dyDescent="0.2">
      <c r="B5" s="80"/>
      <c r="C5" s="80"/>
      <c r="D5" s="15" t="s">
        <v>80</v>
      </c>
      <c r="E5" s="37">
        <v>61.29</v>
      </c>
      <c r="F5" s="37">
        <v>107.34</v>
      </c>
      <c r="G5" s="37">
        <v>187.23</v>
      </c>
      <c r="H5" s="37">
        <v>239.23</v>
      </c>
      <c r="I5" s="37">
        <v>345.12</v>
      </c>
      <c r="J5" s="37">
        <v>523.12</v>
      </c>
      <c r="K5" s="37">
        <v>612.12</v>
      </c>
      <c r="L5" s="37">
        <v>778.23</v>
      </c>
      <c r="N5" s="37">
        <v>7</v>
      </c>
      <c r="O5" s="37">
        <f>AVERAGE(F4:F11)</f>
        <v>103.74124999999999</v>
      </c>
      <c r="P5" s="37">
        <f>STDEV(F4:F11,F4:F11)</f>
        <v>14.289201925463493</v>
      </c>
      <c r="S5" s="52" t="s">
        <v>156</v>
      </c>
      <c r="T5" s="48">
        <v>76.2</v>
      </c>
      <c r="U5" s="48" t="s">
        <v>157</v>
      </c>
      <c r="V5" s="48" t="s">
        <v>52</v>
      </c>
      <c r="W5" s="48" t="s">
        <v>148</v>
      </c>
      <c r="X5" s="60">
        <v>1.1000000000000001E-3</v>
      </c>
    </row>
    <row r="6" spans="2:24" ht="17" thickBot="1" x14ac:dyDescent="0.25">
      <c r="B6" s="80"/>
      <c r="C6" s="80"/>
      <c r="D6" s="15" t="s">
        <v>81</v>
      </c>
      <c r="E6" s="37">
        <v>54.1</v>
      </c>
      <c r="F6" s="37">
        <v>89.34</v>
      </c>
      <c r="G6" s="37">
        <v>173.12</v>
      </c>
      <c r="H6" s="37">
        <v>267.12</v>
      </c>
      <c r="I6" s="37">
        <v>387.34</v>
      </c>
      <c r="J6" s="37">
        <v>519.12</v>
      </c>
      <c r="K6" s="37">
        <v>621.39</v>
      </c>
      <c r="L6" s="37">
        <v>798.23</v>
      </c>
      <c r="N6" s="37">
        <v>10</v>
      </c>
      <c r="O6" s="37">
        <f>AVERAGE(G4:G11)</f>
        <v>202.72250000000003</v>
      </c>
      <c r="P6" s="37">
        <f>STDEV(G4:G11,G4:G11)</f>
        <v>44.35213899388998</v>
      </c>
      <c r="S6" s="54" t="s">
        <v>158</v>
      </c>
      <c r="T6" s="56">
        <v>67.66</v>
      </c>
      <c r="U6" s="56" t="s">
        <v>159</v>
      </c>
      <c r="V6" s="56" t="s">
        <v>52</v>
      </c>
      <c r="W6" s="56" t="s">
        <v>148</v>
      </c>
      <c r="X6" s="61">
        <v>6.0000000000000001E-3</v>
      </c>
    </row>
    <row r="7" spans="2:24" x14ac:dyDescent="0.2">
      <c r="B7" s="80"/>
      <c r="C7" s="80"/>
      <c r="D7" s="15" t="s">
        <v>82</v>
      </c>
      <c r="E7" s="37">
        <v>53.12</v>
      </c>
      <c r="F7" s="37">
        <v>87.12</v>
      </c>
      <c r="G7" s="37">
        <v>171.2</v>
      </c>
      <c r="H7" s="37">
        <v>273.23</v>
      </c>
      <c r="I7" s="37">
        <v>392.12</v>
      </c>
      <c r="J7" s="37">
        <v>564.12</v>
      </c>
      <c r="K7" s="37">
        <v>615.28</v>
      </c>
      <c r="L7" s="37">
        <v>712.39</v>
      </c>
      <c r="N7" s="37">
        <v>13</v>
      </c>
      <c r="O7" s="37">
        <f>AVERAGE(H4:H11)</f>
        <v>290.07875000000001</v>
      </c>
      <c r="P7" s="37">
        <f>STDEV(H4:H11,H4:H11)</f>
        <v>47.304403019169321</v>
      </c>
    </row>
    <row r="8" spans="2:24" x14ac:dyDescent="0.2">
      <c r="B8" s="80"/>
      <c r="C8" s="80"/>
      <c r="D8" s="15" t="s">
        <v>83</v>
      </c>
      <c r="E8" s="37">
        <v>49.23</v>
      </c>
      <c r="F8" s="37">
        <v>128.44999999999999</v>
      </c>
      <c r="G8" s="37">
        <v>289.23</v>
      </c>
      <c r="H8" s="37">
        <v>378.73</v>
      </c>
      <c r="I8" s="37">
        <v>476.12</v>
      </c>
      <c r="J8" s="37">
        <v>548.34</v>
      </c>
      <c r="K8" s="37">
        <v>674.23</v>
      </c>
      <c r="L8" s="37">
        <v>776.34</v>
      </c>
      <c r="N8" s="37">
        <v>16</v>
      </c>
      <c r="O8" s="37">
        <f>AVERAGE(I4:I11)</f>
        <v>399.07124999999996</v>
      </c>
      <c r="P8" s="37">
        <f>STDEV(I4:I11,I4:I11)</f>
        <v>45.018192600325818</v>
      </c>
    </row>
    <row r="9" spans="2:24" x14ac:dyDescent="0.2">
      <c r="B9" s="80"/>
      <c r="C9" s="80"/>
      <c r="D9" s="15" t="s">
        <v>84</v>
      </c>
      <c r="E9" s="37">
        <v>55.23</v>
      </c>
      <c r="F9" s="37">
        <v>103.4</v>
      </c>
      <c r="G9" s="37">
        <v>214.12</v>
      </c>
      <c r="H9" s="37">
        <v>313.13</v>
      </c>
      <c r="I9" s="37">
        <v>437.12</v>
      </c>
      <c r="J9" s="37">
        <v>518.34</v>
      </c>
      <c r="K9" s="37">
        <v>645.62</v>
      </c>
      <c r="L9" s="37">
        <v>714.48</v>
      </c>
      <c r="N9" s="37">
        <v>19</v>
      </c>
      <c r="O9" s="37">
        <f>AVERAGE(J4:J11)</f>
        <v>521.51</v>
      </c>
      <c r="P9" s="37">
        <f>STDEV(J4:J11,J4:J11)</f>
        <v>33.935559324500119</v>
      </c>
    </row>
    <row r="10" spans="2:24" x14ac:dyDescent="0.2">
      <c r="B10" s="80"/>
      <c r="C10" s="80"/>
      <c r="D10" s="15" t="s">
        <v>85</v>
      </c>
      <c r="E10" s="37">
        <v>53.32</v>
      </c>
      <c r="F10" s="37">
        <v>117.78</v>
      </c>
      <c r="G10" s="37">
        <v>162.38</v>
      </c>
      <c r="H10" s="37">
        <v>245.23</v>
      </c>
      <c r="I10" s="37">
        <v>356.23</v>
      </c>
      <c r="J10" s="37">
        <v>552.12</v>
      </c>
      <c r="K10" s="37">
        <v>665.23</v>
      </c>
      <c r="L10" s="37">
        <v>797.67</v>
      </c>
      <c r="N10" s="37">
        <v>21</v>
      </c>
      <c r="O10" s="37">
        <f>AVERAGE(K4:K11)</f>
        <v>614.27749999999992</v>
      </c>
      <c r="P10" s="37">
        <f>STDEV(K4:K11,K4:K11)</f>
        <v>50.461928024997221</v>
      </c>
    </row>
    <row r="11" spans="2:24" x14ac:dyDescent="0.2">
      <c r="B11" s="80"/>
      <c r="C11" s="80"/>
      <c r="D11" s="15" t="s">
        <v>86</v>
      </c>
      <c r="E11" s="37">
        <v>59.56</v>
      </c>
      <c r="F11" s="37">
        <v>89.12</v>
      </c>
      <c r="G11" s="37">
        <v>252.38</v>
      </c>
      <c r="H11" s="37">
        <v>338.73</v>
      </c>
      <c r="I11" s="37">
        <v>437.23</v>
      </c>
      <c r="J11" s="37">
        <v>489.72</v>
      </c>
      <c r="K11" s="37">
        <v>561.23</v>
      </c>
      <c r="L11" s="37">
        <v>653.12</v>
      </c>
      <c r="N11" s="37">
        <v>24</v>
      </c>
      <c r="O11" s="37">
        <f>AVERAGE(L4:L11)</f>
        <v>725.45625000000007</v>
      </c>
      <c r="P11" s="37">
        <f>STDEV(L4:L11,L4:L11)</f>
        <v>77.10928866442373</v>
      </c>
    </row>
    <row r="12" spans="2:24" x14ac:dyDescent="0.2">
      <c r="B12" s="43"/>
      <c r="C12" s="43"/>
      <c r="D12" s="15"/>
      <c r="N12" s="44"/>
      <c r="O12" s="44"/>
      <c r="P12" s="44"/>
    </row>
    <row r="13" spans="2:24" x14ac:dyDescent="0.2">
      <c r="C13" s="35"/>
      <c r="D13" s="39"/>
      <c r="E13" s="79" t="s">
        <v>127</v>
      </c>
      <c r="F13" s="79"/>
      <c r="G13" s="79"/>
      <c r="H13" s="79"/>
      <c r="I13" s="79"/>
      <c r="J13" s="79"/>
      <c r="K13" s="79"/>
      <c r="L13" s="79"/>
      <c r="N13" s="41" t="s">
        <v>127</v>
      </c>
      <c r="O13" s="34" t="s">
        <v>74</v>
      </c>
      <c r="P13" s="34"/>
    </row>
    <row r="14" spans="2:24" x14ac:dyDescent="0.2">
      <c r="B14" s="80" t="s">
        <v>74</v>
      </c>
      <c r="C14" s="80" t="s">
        <v>73</v>
      </c>
      <c r="D14" s="39"/>
      <c r="E14" s="36">
        <v>5</v>
      </c>
      <c r="F14" s="36">
        <v>7</v>
      </c>
      <c r="G14" s="36">
        <v>10</v>
      </c>
      <c r="H14" s="36">
        <v>13</v>
      </c>
      <c r="I14" s="36">
        <v>16</v>
      </c>
      <c r="J14" s="36">
        <v>19</v>
      </c>
      <c r="K14" s="36">
        <v>21</v>
      </c>
      <c r="L14" s="36">
        <v>24</v>
      </c>
      <c r="N14" s="37">
        <v>0</v>
      </c>
      <c r="O14" s="37">
        <v>0</v>
      </c>
      <c r="P14" s="37">
        <v>0</v>
      </c>
    </row>
    <row r="15" spans="2:24" x14ac:dyDescent="0.2">
      <c r="B15" s="80"/>
      <c r="C15" s="80"/>
      <c r="D15" s="15" t="s">
        <v>87</v>
      </c>
      <c r="E15" s="37">
        <v>60.23</v>
      </c>
      <c r="F15" s="37">
        <v>121.12</v>
      </c>
      <c r="G15" s="37">
        <v>187.23</v>
      </c>
      <c r="H15" s="37">
        <v>274.12</v>
      </c>
      <c r="I15" s="37">
        <v>367.23</v>
      </c>
      <c r="J15" s="37">
        <v>472.12</v>
      </c>
      <c r="K15" s="37">
        <v>572.12</v>
      </c>
      <c r="L15" s="37">
        <v>678.34</v>
      </c>
      <c r="N15" s="37">
        <v>5</v>
      </c>
      <c r="O15" s="37">
        <f>AVERAGE(E15:E22)</f>
        <v>60.073750000000004</v>
      </c>
      <c r="P15" s="37">
        <f>STDEV(E15:E22,E15:E22)</f>
        <v>5.2000075320458263</v>
      </c>
    </row>
    <row r="16" spans="2:24" x14ac:dyDescent="0.2">
      <c r="B16" s="80"/>
      <c r="C16" s="80"/>
      <c r="D16" s="15" t="s">
        <v>88</v>
      </c>
      <c r="E16" s="37">
        <v>54.23</v>
      </c>
      <c r="F16" s="37">
        <v>100.23</v>
      </c>
      <c r="G16" s="37">
        <v>176.12</v>
      </c>
      <c r="H16" s="37">
        <v>302.12</v>
      </c>
      <c r="I16" s="37">
        <v>412.38</v>
      </c>
      <c r="J16" s="37">
        <v>572.12</v>
      </c>
      <c r="K16" s="37">
        <v>697.12</v>
      </c>
      <c r="L16" s="37">
        <v>787.38</v>
      </c>
      <c r="N16" s="37">
        <v>7</v>
      </c>
      <c r="O16" s="37">
        <f>AVERAGE(F15:F22)</f>
        <v>122.92625</v>
      </c>
      <c r="P16" s="37">
        <f>STDEV(F15:F22,F15:F22)</f>
        <v>19.758237396083857</v>
      </c>
    </row>
    <row r="17" spans="2:16" x14ac:dyDescent="0.2">
      <c r="B17" s="80"/>
      <c r="C17" s="80"/>
      <c r="D17" s="15" t="s">
        <v>89</v>
      </c>
      <c r="E17" s="37">
        <v>68.19</v>
      </c>
      <c r="F17" s="37">
        <v>121.12</v>
      </c>
      <c r="G17" s="37">
        <v>192.12</v>
      </c>
      <c r="H17" s="37">
        <v>278.23</v>
      </c>
      <c r="I17" s="37">
        <v>352.12</v>
      </c>
      <c r="J17" s="37">
        <v>497.23</v>
      </c>
      <c r="K17" s="37">
        <v>556.23</v>
      </c>
      <c r="L17" s="37">
        <v>673.48</v>
      </c>
      <c r="N17" s="37">
        <v>10</v>
      </c>
      <c r="O17" s="37">
        <f>AVERAGE(G15:G22)</f>
        <v>189.96375</v>
      </c>
      <c r="P17" s="37">
        <f>STDEV(G15:G22,G15:G22)</f>
        <v>23.192152084990756</v>
      </c>
    </row>
    <row r="18" spans="2:16" x14ac:dyDescent="0.2">
      <c r="B18" s="80"/>
      <c r="C18" s="80"/>
      <c r="D18" s="15" t="s">
        <v>90</v>
      </c>
      <c r="E18" s="37">
        <v>63.12</v>
      </c>
      <c r="F18" s="37">
        <v>113.12</v>
      </c>
      <c r="G18" s="37">
        <v>178.23</v>
      </c>
      <c r="H18" s="37">
        <v>265.12</v>
      </c>
      <c r="I18" s="37">
        <v>367.23</v>
      </c>
      <c r="J18" s="37">
        <v>472.12</v>
      </c>
      <c r="K18" s="37">
        <v>557.45000000000005</v>
      </c>
      <c r="L18" s="37">
        <v>653.19000000000005</v>
      </c>
      <c r="N18" s="37">
        <v>13</v>
      </c>
      <c r="O18" s="37">
        <f>AVERAGE(H15:H22)</f>
        <v>278.23499999999996</v>
      </c>
      <c r="P18" s="37">
        <f>STDEV(H15:H22,H15:H22)</f>
        <v>26.274399200235454</v>
      </c>
    </row>
    <row r="19" spans="2:16" x14ac:dyDescent="0.2">
      <c r="B19" s="80"/>
      <c r="C19" s="80"/>
      <c r="D19" s="15" t="s">
        <v>91</v>
      </c>
      <c r="E19" s="37">
        <v>53.49</v>
      </c>
      <c r="F19" s="37">
        <v>123.12</v>
      </c>
      <c r="G19" s="37">
        <v>157.12</v>
      </c>
      <c r="H19" s="37">
        <v>237.12</v>
      </c>
      <c r="I19" s="37">
        <v>376.12</v>
      </c>
      <c r="J19" s="37">
        <v>483.12</v>
      </c>
      <c r="K19" s="37">
        <v>583.12</v>
      </c>
      <c r="L19" s="37">
        <v>672.39</v>
      </c>
      <c r="N19" s="37">
        <v>16</v>
      </c>
      <c r="O19" s="37">
        <f>AVERAGE(I15:I22)</f>
        <v>379.17</v>
      </c>
      <c r="P19" s="37">
        <f>STDEV(I15:I22,I15:I22)</f>
        <v>21.074835547005655</v>
      </c>
    </row>
    <row r="20" spans="2:16" x14ac:dyDescent="0.2">
      <c r="B20" s="80"/>
      <c r="C20" s="80"/>
      <c r="D20" s="15" t="s">
        <v>92</v>
      </c>
      <c r="E20" s="37">
        <v>64.39</v>
      </c>
      <c r="F20" s="37">
        <v>161.12</v>
      </c>
      <c r="G20" s="37">
        <v>231.12</v>
      </c>
      <c r="H20" s="37">
        <v>317.12</v>
      </c>
      <c r="I20" s="37">
        <v>398.12</v>
      </c>
      <c r="J20" s="37">
        <v>491.23</v>
      </c>
      <c r="K20" s="37">
        <v>576.12</v>
      </c>
      <c r="L20" s="37">
        <v>745.23</v>
      </c>
      <c r="N20" s="37">
        <v>19</v>
      </c>
      <c r="O20" s="37">
        <f>AVERAGE(J15:J22)</f>
        <v>497.74</v>
      </c>
      <c r="P20" s="37">
        <f>STDEV(J15:J22,J15:J22)</f>
        <v>35.532863286447004</v>
      </c>
    </row>
    <row r="21" spans="2:16" x14ac:dyDescent="0.2">
      <c r="B21" s="80"/>
      <c r="C21" s="80"/>
      <c r="D21" s="15" t="s">
        <v>93</v>
      </c>
      <c r="E21" s="37">
        <v>54.84</v>
      </c>
      <c r="F21" s="37">
        <v>101.19</v>
      </c>
      <c r="G21" s="37">
        <v>218.39</v>
      </c>
      <c r="H21" s="37">
        <v>300.58</v>
      </c>
      <c r="I21" s="37">
        <v>400.59</v>
      </c>
      <c r="J21" s="37">
        <v>531.39</v>
      </c>
      <c r="K21" s="37">
        <v>640.57000000000005</v>
      </c>
      <c r="L21" s="37">
        <v>750.49</v>
      </c>
      <c r="N21" s="37">
        <v>21</v>
      </c>
      <c r="O21" s="37">
        <f>AVERAGE(K15:K22)</f>
        <v>590.22874999999999</v>
      </c>
      <c r="P21" s="37">
        <f>STDEV(K15:K22,K15:K22)</f>
        <v>50.835695185568177</v>
      </c>
    </row>
    <row r="22" spans="2:16" x14ac:dyDescent="0.2">
      <c r="B22" s="80"/>
      <c r="C22" s="80"/>
      <c r="D22" s="15" t="s">
        <v>94</v>
      </c>
      <c r="E22" s="37">
        <v>62.1</v>
      </c>
      <c r="F22" s="37">
        <v>142.38999999999999</v>
      </c>
      <c r="G22" s="37">
        <v>179.38</v>
      </c>
      <c r="H22" s="37">
        <v>251.47</v>
      </c>
      <c r="I22" s="37">
        <v>359.57</v>
      </c>
      <c r="J22" s="37">
        <v>462.59</v>
      </c>
      <c r="K22" s="37">
        <v>539.1</v>
      </c>
      <c r="L22" s="37">
        <v>649.46</v>
      </c>
      <c r="N22" s="37">
        <v>24</v>
      </c>
      <c r="O22" s="37">
        <f>AVERAGE(L15:L22)</f>
        <v>701.245</v>
      </c>
      <c r="P22" s="37">
        <f>STDEV(L15:L22,L15:L22)</f>
        <v>50.197082252524055</v>
      </c>
    </row>
    <row r="23" spans="2:16" s="38" customFormat="1" x14ac:dyDescent="0.2">
      <c r="B23" s="39"/>
      <c r="C23" s="39"/>
    </row>
    <row r="24" spans="2:16" x14ac:dyDescent="0.2">
      <c r="E24" s="79" t="s">
        <v>127</v>
      </c>
      <c r="F24" s="79"/>
      <c r="G24" s="79"/>
      <c r="H24" s="79"/>
      <c r="I24" s="79"/>
      <c r="J24" s="79"/>
      <c r="K24" s="79"/>
      <c r="L24" s="79"/>
      <c r="N24" s="41" t="s">
        <v>127</v>
      </c>
      <c r="O24" s="34" t="s">
        <v>75</v>
      </c>
      <c r="P24" s="34"/>
    </row>
    <row r="25" spans="2:16" x14ac:dyDescent="0.2">
      <c r="B25" s="80" t="s">
        <v>75</v>
      </c>
      <c r="C25" s="80" t="s">
        <v>73</v>
      </c>
      <c r="D25" s="39"/>
      <c r="E25" s="36">
        <v>5</v>
      </c>
      <c r="F25" s="36">
        <v>7</v>
      </c>
      <c r="G25" s="36">
        <v>10</v>
      </c>
      <c r="H25" s="36">
        <v>13</v>
      </c>
      <c r="I25" s="36">
        <v>16</v>
      </c>
      <c r="J25" s="36">
        <v>19</v>
      </c>
      <c r="K25" s="36">
        <v>21</v>
      </c>
      <c r="L25" s="36">
        <v>24</v>
      </c>
      <c r="N25" s="37">
        <v>0</v>
      </c>
      <c r="O25" s="37">
        <v>0</v>
      </c>
      <c r="P25" s="37">
        <v>0</v>
      </c>
    </row>
    <row r="26" spans="2:16" x14ac:dyDescent="0.2">
      <c r="B26" s="80"/>
      <c r="C26" s="80"/>
      <c r="D26" s="15" t="s">
        <v>95</v>
      </c>
      <c r="E26" s="37">
        <v>55.34</v>
      </c>
      <c r="F26" s="37">
        <v>108.12</v>
      </c>
      <c r="G26" s="37">
        <v>207.12</v>
      </c>
      <c r="H26" s="37">
        <v>291.12</v>
      </c>
      <c r="I26" s="37">
        <v>362.12</v>
      </c>
      <c r="J26" s="37">
        <v>455.12</v>
      </c>
      <c r="K26" s="37">
        <v>523.12</v>
      </c>
      <c r="L26" s="37">
        <v>612.48</v>
      </c>
      <c r="N26" s="37">
        <v>5</v>
      </c>
      <c r="O26" s="37">
        <f>AVERAGE(E26:E33)</f>
        <v>36.893749999999997</v>
      </c>
      <c r="P26" s="37">
        <f>STDEV(E26:E33,E26:E33)</f>
        <v>9.4026605277442279</v>
      </c>
    </row>
    <row r="27" spans="2:16" x14ac:dyDescent="0.2">
      <c r="B27" s="80"/>
      <c r="C27" s="80"/>
      <c r="D27" s="15" t="s">
        <v>96</v>
      </c>
      <c r="E27" s="37">
        <v>32.119999999999997</v>
      </c>
      <c r="F27" s="37">
        <v>104.12</v>
      </c>
      <c r="G27" s="37">
        <v>203.12</v>
      </c>
      <c r="H27" s="37">
        <v>313.12</v>
      </c>
      <c r="I27" s="37">
        <v>398.12</v>
      </c>
      <c r="J27" s="37">
        <v>437.12</v>
      </c>
      <c r="K27" s="37">
        <v>527.12</v>
      </c>
      <c r="L27" s="37">
        <v>635.39</v>
      </c>
      <c r="N27" s="37">
        <v>7</v>
      </c>
      <c r="O27" s="37">
        <f>AVERAGE(F26:F33)</f>
        <v>100.42750000000001</v>
      </c>
      <c r="P27" s="37">
        <f>STDEV(F26:F33,F26:F33)</f>
        <v>9.3519078267485103</v>
      </c>
    </row>
    <row r="28" spans="2:16" x14ac:dyDescent="0.2">
      <c r="B28" s="80"/>
      <c r="C28" s="80"/>
      <c r="D28" s="15" t="s">
        <v>97</v>
      </c>
      <c r="E28" s="37">
        <v>34.229999999999997</v>
      </c>
      <c r="F28" s="37">
        <v>109.45</v>
      </c>
      <c r="G28" s="37">
        <v>201.3</v>
      </c>
      <c r="H28" s="37">
        <v>312.12</v>
      </c>
      <c r="I28" s="37">
        <v>387.39</v>
      </c>
      <c r="J28" s="37">
        <v>498.34</v>
      </c>
      <c r="K28" s="37">
        <v>578.12</v>
      </c>
      <c r="L28" s="37">
        <v>696.39</v>
      </c>
      <c r="N28" s="37">
        <v>10</v>
      </c>
      <c r="O28" s="37">
        <f>AVERAGE(G26:G33)</f>
        <v>189.85874999999999</v>
      </c>
      <c r="P28" s="37">
        <f>STDEV(G26:G33,G26:G33)</f>
        <v>19.89906425773178</v>
      </c>
    </row>
    <row r="29" spans="2:16" x14ac:dyDescent="0.2">
      <c r="B29" s="80"/>
      <c r="C29" s="80"/>
      <c r="D29" s="15" t="s">
        <v>98</v>
      </c>
      <c r="E29" s="37">
        <v>38.340000000000003</v>
      </c>
      <c r="F29" s="37">
        <v>103.45</v>
      </c>
      <c r="G29" s="37">
        <v>201.12</v>
      </c>
      <c r="H29" s="37">
        <v>312.12</v>
      </c>
      <c r="I29" s="37">
        <v>358.23</v>
      </c>
      <c r="J29" s="37">
        <v>426.23</v>
      </c>
      <c r="K29" s="37">
        <v>558.12</v>
      </c>
      <c r="L29" s="37">
        <v>693.49</v>
      </c>
      <c r="N29" s="37">
        <v>13</v>
      </c>
      <c r="O29" s="37">
        <f>AVERAGE(H26:H33)</f>
        <v>285.54000000000002</v>
      </c>
      <c r="P29" s="37">
        <f>STDEV(H26:H33,H26:H33)</f>
        <v>35.941478730477051</v>
      </c>
    </row>
    <row r="30" spans="2:16" x14ac:dyDescent="0.2">
      <c r="B30" s="80"/>
      <c r="C30" s="80"/>
      <c r="D30" s="15" t="s">
        <v>99</v>
      </c>
      <c r="E30" s="37">
        <v>28.12</v>
      </c>
      <c r="F30" s="37">
        <v>89.49</v>
      </c>
      <c r="G30" s="37">
        <v>158.12</v>
      </c>
      <c r="H30" s="37">
        <v>217.34</v>
      </c>
      <c r="I30" s="37">
        <v>292.12</v>
      </c>
      <c r="J30" s="37">
        <v>386.23</v>
      </c>
      <c r="K30" s="37">
        <v>428.34</v>
      </c>
      <c r="L30" s="37">
        <v>572.49</v>
      </c>
      <c r="N30" s="37">
        <v>16</v>
      </c>
      <c r="O30" s="37">
        <f>AVERAGE(I26:I33)</f>
        <v>353.34500000000003</v>
      </c>
      <c r="P30" s="37">
        <f>STDEV(I26:I33,I26:I33)</f>
        <v>37.417925472515044</v>
      </c>
    </row>
    <row r="31" spans="2:16" x14ac:dyDescent="0.2">
      <c r="B31" s="80"/>
      <c r="C31" s="80"/>
      <c r="D31" s="15" t="s">
        <v>100</v>
      </c>
      <c r="E31" s="37">
        <v>29.34</v>
      </c>
      <c r="F31" s="37">
        <v>87.45</v>
      </c>
      <c r="G31" s="37">
        <v>167.23</v>
      </c>
      <c r="H31" s="37">
        <v>267.23</v>
      </c>
      <c r="I31" s="37">
        <v>324.23</v>
      </c>
      <c r="J31" s="37">
        <v>427.12</v>
      </c>
      <c r="K31" s="37">
        <v>488.23</v>
      </c>
      <c r="L31" s="37">
        <v>594.49</v>
      </c>
      <c r="N31" s="37">
        <v>19</v>
      </c>
      <c r="O31" s="37">
        <f>AVERAGE(J26:J33)</f>
        <v>438.58124999999995</v>
      </c>
      <c r="P31" s="37">
        <f>STDEV(J26:J33,J26:J33)</f>
        <v>34.518117151239082</v>
      </c>
    </row>
    <row r="32" spans="2:16" x14ac:dyDescent="0.2">
      <c r="B32" s="80"/>
      <c r="C32" s="80"/>
      <c r="D32" s="15" t="s">
        <v>101</v>
      </c>
      <c r="E32" s="37">
        <v>30.19</v>
      </c>
      <c r="F32" s="37">
        <v>90.56</v>
      </c>
      <c r="G32" s="37">
        <v>209.38</v>
      </c>
      <c r="H32" s="37">
        <v>320.97000000000003</v>
      </c>
      <c r="I32" s="37">
        <v>388.59</v>
      </c>
      <c r="J32" s="37">
        <v>407.12</v>
      </c>
      <c r="K32" s="37">
        <v>471.48</v>
      </c>
      <c r="L32" s="37">
        <v>587.15</v>
      </c>
      <c r="N32" s="37">
        <v>21</v>
      </c>
      <c r="O32" s="37">
        <f>AVERAGE(K26:K33)</f>
        <v>517.96249999999998</v>
      </c>
      <c r="P32" s="37">
        <f>STDEV(K26:K33,K26:K33)</f>
        <v>50.386577776229259</v>
      </c>
    </row>
    <row r="33" spans="2:16" x14ac:dyDescent="0.2">
      <c r="B33" s="80"/>
      <c r="C33" s="80"/>
      <c r="D33" s="15" t="s">
        <v>102</v>
      </c>
      <c r="E33" s="37">
        <v>47.47</v>
      </c>
      <c r="F33" s="37">
        <v>110.78</v>
      </c>
      <c r="G33" s="37">
        <v>171.48</v>
      </c>
      <c r="H33" s="37">
        <v>250.3</v>
      </c>
      <c r="I33" s="37">
        <v>315.95999999999998</v>
      </c>
      <c r="J33" s="37">
        <v>471.37</v>
      </c>
      <c r="K33" s="37">
        <v>569.16999999999996</v>
      </c>
      <c r="L33" s="37">
        <v>680.67</v>
      </c>
      <c r="N33" s="37">
        <v>24</v>
      </c>
      <c r="O33" s="37">
        <f>AVERAGE(L26:L33)</f>
        <v>634.06874999999991</v>
      </c>
      <c r="P33" s="37">
        <f>STDEV(L26:L33,L26:L33)</f>
        <v>48.461817942926295</v>
      </c>
    </row>
    <row r="34" spans="2:16" x14ac:dyDescent="0.2">
      <c r="B34" s="39"/>
      <c r="C34" s="39"/>
      <c r="D34" s="15"/>
    </row>
    <row r="35" spans="2:16" x14ac:dyDescent="0.2">
      <c r="E35" s="79" t="s">
        <v>127</v>
      </c>
      <c r="F35" s="79"/>
      <c r="G35" s="79"/>
      <c r="H35" s="79"/>
      <c r="I35" s="79"/>
      <c r="J35" s="79"/>
      <c r="K35" s="79"/>
      <c r="L35" s="79"/>
      <c r="N35" s="41" t="s">
        <v>127</v>
      </c>
      <c r="O35" s="34" t="s">
        <v>76</v>
      </c>
      <c r="P35" s="34"/>
    </row>
    <row r="36" spans="2:16" x14ac:dyDescent="0.2">
      <c r="B36" s="80" t="s">
        <v>76</v>
      </c>
      <c r="C36" s="80" t="s">
        <v>73</v>
      </c>
      <c r="D36" s="39"/>
      <c r="E36" s="36">
        <v>5</v>
      </c>
      <c r="F36" s="36">
        <v>7</v>
      </c>
      <c r="G36" s="36">
        <v>10</v>
      </c>
      <c r="H36" s="36">
        <v>13</v>
      </c>
      <c r="I36" s="36">
        <v>16</v>
      </c>
      <c r="J36" s="36">
        <v>19</v>
      </c>
      <c r="K36" s="36">
        <v>21</v>
      </c>
      <c r="L36" s="36">
        <v>24</v>
      </c>
      <c r="N36" s="37">
        <v>0</v>
      </c>
      <c r="O36" s="37">
        <v>0</v>
      </c>
      <c r="P36" s="37">
        <v>0</v>
      </c>
    </row>
    <row r="37" spans="2:16" x14ac:dyDescent="0.2">
      <c r="B37" s="80"/>
      <c r="C37" s="80"/>
      <c r="D37" s="15" t="s">
        <v>103</v>
      </c>
      <c r="E37" s="37">
        <v>56.12</v>
      </c>
      <c r="F37" s="37">
        <v>103.12</v>
      </c>
      <c r="G37" s="37">
        <v>187.38</v>
      </c>
      <c r="H37" s="37">
        <v>321.38</v>
      </c>
      <c r="I37" s="37">
        <v>423.19</v>
      </c>
      <c r="J37" s="37">
        <v>513.19000000000005</v>
      </c>
      <c r="K37" s="37">
        <v>623.19000000000005</v>
      </c>
      <c r="L37" s="37">
        <v>734.58</v>
      </c>
      <c r="N37" s="37">
        <v>5</v>
      </c>
      <c r="O37" s="37">
        <f>AVERAGE(E37:E44)</f>
        <v>53.30749999999999</v>
      </c>
      <c r="P37" s="37">
        <f>STDEV(E37:E44,E37:E44)</f>
        <v>11.501658720955634</v>
      </c>
    </row>
    <row r="38" spans="2:16" x14ac:dyDescent="0.2">
      <c r="B38" s="80"/>
      <c r="C38" s="80"/>
      <c r="D38" s="15" t="s">
        <v>104</v>
      </c>
      <c r="E38" s="37">
        <v>76.39</v>
      </c>
      <c r="F38" s="37">
        <v>121.29</v>
      </c>
      <c r="G38" s="37">
        <v>198.39</v>
      </c>
      <c r="H38" s="37">
        <v>345.49</v>
      </c>
      <c r="I38" s="37">
        <v>487.48</v>
      </c>
      <c r="J38" s="37">
        <v>567.39</v>
      </c>
      <c r="K38" s="37">
        <v>589.39</v>
      </c>
      <c r="L38" s="37">
        <v>734.12</v>
      </c>
      <c r="N38" s="37">
        <v>7</v>
      </c>
      <c r="O38" s="37">
        <f>AVERAGE(F37:F44)</f>
        <v>97.726250000000007</v>
      </c>
      <c r="P38" s="37">
        <f>STDEV(F37:F44,F37:F44)</f>
        <v>14.876560478372202</v>
      </c>
    </row>
    <row r="39" spans="2:16" x14ac:dyDescent="0.2">
      <c r="B39" s="80"/>
      <c r="C39" s="80"/>
      <c r="D39" s="15" t="s">
        <v>105</v>
      </c>
      <c r="E39" s="37">
        <v>45.39</v>
      </c>
      <c r="F39" s="37">
        <v>82.39</v>
      </c>
      <c r="G39" s="37">
        <v>178.39</v>
      </c>
      <c r="H39" s="37">
        <v>289.39</v>
      </c>
      <c r="I39" s="37">
        <v>328.39</v>
      </c>
      <c r="J39" s="37">
        <v>458.29</v>
      </c>
      <c r="K39" s="37">
        <v>578.39</v>
      </c>
      <c r="L39" s="37">
        <v>673.48</v>
      </c>
      <c r="N39" s="37">
        <v>10</v>
      </c>
      <c r="O39" s="37">
        <f>AVERAGE(G37:G44)</f>
        <v>188.81625000000003</v>
      </c>
      <c r="P39" s="37">
        <f>STDEV(G37:G44,G37:G44)</f>
        <v>8.9681777227409327</v>
      </c>
    </row>
    <row r="40" spans="2:16" x14ac:dyDescent="0.2">
      <c r="B40" s="80"/>
      <c r="C40" s="80"/>
      <c r="D40" s="15" t="s">
        <v>106</v>
      </c>
      <c r="E40" s="37">
        <v>52.39</v>
      </c>
      <c r="F40" s="37">
        <v>103.39</v>
      </c>
      <c r="G40" s="37">
        <v>189.39</v>
      </c>
      <c r="H40" s="37">
        <v>278.38</v>
      </c>
      <c r="I40" s="37">
        <v>349.48</v>
      </c>
      <c r="J40" s="37">
        <v>489.38</v>
      </c>
      <c r="K40" s="37">
        <v>548.39</v>
      </c>
      <c r="L40" s="37">
        <v>689.48</v>
      </c>
      <c r="N40" s="37">
        <v>13</v>
      </c>
      <c r="O40" s="37">
        <f>AVERAGE(H37:H44)</f>
        <v>304.39499999999998</v>
      </c>
      <c r="P40" s="37">
        <f>STDEV(H37:H44,H37:H44)</f>
        <v>25.756426253137949</v>
      </c>
    </row>
    <row r="41" spans="2:16" x14ac:dyDescent="0.2">
      <c r="B41" s="80"/>
      <c r="C41" s="80"/>
      <c r="D41" s="15" t="s">
        <v>107</v>
      </c>
      <c r="E41" s="37">
        <v>51.28</v>
      </c>
      <c r="F41" s="37">
        <v>100.29</v>
      </c>
      <c r="G41" s="37">
        <v>178.39</v>
      </c>
      <c r="H41" s="37">
        <v>276.38</v>
      </c>
      <c r="I41" s="37">
        <v>387.32</v>
      </c>
      <c r="J41" s="37">
        <v>498.39</v>
      </c>
      <c r="K41" s="37">
        <v>621.38</v>
      </c>
      <c r="L41" s="37">
        <v>756.12</v>
      </c>
      <c r="N41" s="37">
        <v>16</v>
      </c>
      <c r="O41" s="37">
        <f>AVERAGE(I37:I44)</f>
        <v>395.63874999999996</v>
      </c>
      <c r="P41" s="37">
        <f>STDEV(I37:I44,I37:I44)</f>
        <v>53.842754371719892</v>
      </c>
    </row>
    <row r="42" spans="2:16" x14ac:dyDescent="0.2">
      <c r="B42" s="80"/>
      <c r="C42" s="80"/>
      <c r="D42" s="15" t="s">
        <v>108</v>
      </c>
      <c r="E42" s="37">
        <v>39.479999999999997</v>
      </c>
      <c r="F42" s="37">
        <v>76.33</v>
      </c>
      <c r="G42" s="37">
        <v>198.28</v>
      </c>
      <c r="H42" s="37">
        <v>313.48</v>
      </c>
      <c r="I42" s="37">
        <v>398.39</v>
      </c>
      <c r="J42" s="37">
        <v>542.19000000000005</v>
      </c>
      <c r="K42" s="37">
        <v>634.17999999999995</v>
      </c>
      <c r="L42" s="37">
        <v>723.48</v>
      </c>
      <c r="N42" s="37">
        <v>19</v>
      </c>
      <c r="O42" s="37">
        <f>AVERAGE(J37:J44)</f>
        <v>511.65249999999997</v>
      </c>
      <c r="P42" s="37">
        <f>STDEV(J37:J44,J37:J44)</f>
        <v>37.878533850542148</v>
      </c>
    </row>
    <row r="43" spans="2:16" x14ac:dyDescent="0.2">
      <c r="B43" s="80"/>
      <c r="C43" s="80"/>
      <c r="D43" s="15" t="s">
        <v>109</v>
      </c>
      <c r="E43" s="37">
        <v>42.91</v>
      </c>
      <c r="F43" s="37">
        <v>110.61</v>
      </c>
      <c r="G43" s="37">
        <v>180.19</v>
      </c>
      <c r="H43" s="37">
        <v>280.56</v>
      </c>
      <c r="I43" s="37">
        <v>449.37</v>
      </c>
      <c r="J43" s="37">
        <v>472.2</v>
      </c>
      <c r="K43" s="37">
        <v>629.19000000000005</v>
      </c>
      <c r="L43" s="37">
        <v>747.19</v>
      </c>
      <c r="N43" s="37">
        <v>21</v>
      </c>
      <c r="O43" s="37">
        <f>AVERAGE(K37:K44)</f>
        <v>599.02625</v>
      </c>
      <c r="P43" s="37">
        <f>STDEV(K37:K44,K37:K44)</f>
        <v>31.130670380403533</v>
      </c>
    </row>
    <row r="44" spans="2:16" x14ac:dyDescent="0.2">
      <c r="B44" s="80"/>
      <c r="C44" s="80"/>
      <c r="D44" s="15" t="s">
        <v>110</v>
      </c>
      <c r="E44" s="37">
        <v>62.5</v>
      </c>
      <c r="F44" s="37">
        <v>84.39</v>
      </c>
      <c r="G44" s="37">
        <v>200.12</v>
      </c>
      <c r="H44" s="37">
        <v>330.1</v>
      </c>
      <c r="I44" s="37">
        <v>341.49</v>
      </c>
      <c r="J44" s="37">
        <v>552.19000000000005</v>
      </c>
      <c r="K44" s="37">
        <v>568.1</v>
      </c>
      <c r="L44" s="37">
        <v>689.3</v>
      </c>
      <c r="N44" s="37">
        <v>24</v>
      </c>
      <c r="O44" s="37">
        <f>AVERAGE(L37:L44)</f>
        <v>718.46875000000011</v>
      </c>
      <c r="P44" s="37">
        <f>STDEV(L37:L44,L37:L44)</f>
        <v>29.410484950099015</v>
      </c>
    </row>
    <row r="45" spans="2:16" x14ac:dyDescent="0.2">
      <c r="C45" s="35"/>
      <c r="D45" s="39"/>
    </row>
    <row r="46" spans="2:16" x14ac:dyDescent="0.2">
      <c r="E46" s="79" t="s">
        <v>127</v>
      </c>
      <c r="F46" s="79"/>
      <c r="G46" s="79"/>
      <c r="H46" s="79"/>
      <c r="I46" s="79"/>
      <c r="J46" s="79"/>
      <c r="K46" s="79"/>
      <c r="L46" s="79"/>
      <c r="N46" s="41" t="s">
        <v>127</v>
      </c>
      <c r="O46" s="34" t="s">
        <v>77</v>
      </c>
      <c r="P46" s="34"/>
    </row>
    <row r="47" spans="2:16" x14ac:dyDescent="0.2">
      <c r="B47" s="80" t="s">
        <v>77</v>
      </c>
      <c r="C47" s="80" t="s">
        <v>73</v>
      </c>
      <c r="D47" s="39"/>
      <c r="E47" s="36">
        <v>5</v>
      </c>
      <c r="F47" s="36">
        <v>7</v>
      </c>
      <c r="G47" s="36">
        <v>10</v>
      </c>
      <c r="H47" s="36">
        <v>13</v>
      </c>
      <c r="I47" s="36">
        <v>16</v>
      </c>
      <c r="J47" s="36">
        <v>19</v>
      </c>
      <c r="K47" s="36">
        <v>21</v>
      </c>
      <c r="L47" s="36">
        <v>24</v>
      </c>
      <c r="N47" s="37">
        <v>0</v>
      </c>
      <c r="O47" s="37">
        <v>0</v>
      </c>
      <c r="P47" s="37">
        <v>0</v>
      </c>
    </row>
    <row r="48" spans="2:16" x14ac:dyDescent="0.2">
      <c r="B48" s="80"/>
      <c r="C48" s="80"/>
      <c r="D48" s="45" t="s">
        <v>111</v>
      </c>
      <c r="E48" s="37">
        <v>56.39</v>
      </c>
      <c r="F48" s="37">
        <v>129.38999999999999</v>
      </c>
      <c r="G48" s="37">
        <v>178.39</v>
      </c>
      <c r="H48" s="37">
        <v>256.39</v>
      </c>
      <c r="I48" s="37">
        <v>345.29</v>
      </c>
      <c r="J48" s="37">
        <v>438.19</v>
      </c>
      <c r="K48" s="37">
        <v>523.12</v>
      </c>
      <c r="L48" s="37">
        <v>617.39</v>
      </c>
      <c r="N48" s="37">
        <v>5</v>
      </c>
      <c r="O48" s="37">
        <f>AVERAGE(E48:E55)</f>
        <v>53.646249999999995</v>
      </c>
      <c r="P48" s="37">
        <f>STDEV(E48:E55,E48:E55)</f>
        <v>2.7324906221248035</v>
      </c>
    </row>
    <row r="49" spans="2:16" x14ac:dyDescent="0.2">
      <c r="B49" s="80"/>
      <c r="C49" s="80"/>
      <c r="D49" s="45" t="s">
        <v>112</v>
      </c>
      <c r="E49" s="37">
        <v>52.3</v>
      </c>
      <c r="F49" s="37">
        <v>102.39</v>
      </c>
      <c r="G49" s="37">
        <v>165.39</v>
      </c>
      <c r="H49" s="37">
        <v>287.39</v>
      </c>
      <c r="I49" s="37">
        <v>402.12</v>
      </c>
      <c r="J49" s="37">
        <v>567.29</v>
      </c>
      <c r="K49" s="37">
        <v>615.39</v>
      </c>
      <c r="L49" s="37">
        <v>723.19</v>
      </c>
      <c r="N49" s="37">
        <v>7</v>
      </c>
      <c r="O49" s="37">
        <f>AVERAGE(F48:F55)</f>
        <v>115.0025</v>
      </c>
      <c r="P49" s="37">
        <f>STDEV(F48:F55,F48:F55)</f>
        <v>13.505675597071537</v>
      </c>
    </row>
    <row r="50" spans="2:16" x14ac:dyDescent="0.2">
      <c r="B50" s="80"/>
      <c r="C50" s="80"/>
      <c r="D50" s="45" t="s">
        <v>113</v>
      </c>
      <c r="E50" s="37">
        <v>54.12</v>
      </c>
      <c r="F50" s="37">
        <v>110.23</v>
      </c>
      <c r="G50" s="37">
        <v>187.12</v>
      </c>
      <c r="H50" s="37">
        <v>267.12</v>
      </c>
      <c r="I50" s="37">
        <v>387.12</v>
      </c>
      <c r="J50" s="37">
        <v>478.12</v>
      </c>
      <c r="K50" s="37">
        <v>572.39</v>
      </c>
      <c r="L50" s="37">
        <v>672.39</v>
      </c>
      <c r="N50" s="37">
        <v>10</v>
      </c>
      <c r="O50" s="37">
        <f>AVERAGE(G48:G55)</f>
        <v>185.66750000000002</v>
      </c>
      <c r="P50" s="37">
        <f>STDEV(G48:G55,G48:G55)</f>
        <v>17.518765367456691</v>
      </c>
    </row>
    <row r="51" spans="2:16" x14ac:dyDescent="0.2">
      <c r="B51" s="80"/>
      <c r="C51" s="80"/>
      <c r="D51" s="45" t="s">
        <v>114</v>
      </c>
      <c r="E51" s="37">
        <v>53.12</v>
      </c>
      <c r="F51" s="37">
        <v>121.12</v>
      </c>
      <c r="G51" s="37">
        <v>191.12</v>
      </c>
      <c r="H51" s="37">
        <v>278.23</v>
      </c>
      <c r="I51" s="37">
        <v>371.12</v>
      </c>
      <c r="J51" s="37">
        <v>458.23</v>
      </c>
      <c r="K51" s="37">
        <v>513.49</v>
      </c>
      <c r="L51" s="37">
        <v>598.49</v>
      </c>
      <c r="N51" s="37">
        <v>13</v>
      </c>
      <c r="O51" s="37">
        <f>AVERAGE(H48:H55)</f>
        <v>275.82875000000001</v>
      </c>
      <c r="P51" s="37">
        <f>STDEV(H48:H55,H48:H55)</f>
        <v>22.409594039160996</v>
      </c>
    </row>
    <row r="52" spans="2:16" x14ac:dyDescent="0.2">
      <c r="B52" s="80"/>
      <c r="C52" s="80"/>
      <c r="D52" s="45" t="s">
        <v>115</v>
      </c>
      <c r="E52" s="37">
        <v>48.34</v>
      </c>
      <c r="F52" s="37">
        <v>98.23</v>
      </c>
      <c r="G52" s="37">
        <v>173.12</v>
      </c>
      <c r="H52" s="37">
        <v>249.23</v>
      </c>
      <c r="I52" s="37">
        <v>342.24</v>
      </c>
      <c r="J52" s="37">
        <v>448.12</v>
      </c>
      <c r="K52" s="37">
        <v>514.34</v>
      </c>
      <c r="L52" s="37">
        <v>623.19000000000005</v>
      </c>
      <c r="N52" s="37">
        <v>16</v>
      </c>
      <c r="O52" s="37">
        <f>AVERAGE(I48:I55)</f>
        <v>374.83375000000001</v>
      </c>
      <c r="P52" s="37">
        <f>STDEV(I48:I55,I48:I55)</f>
        <v>25.790750247585528</v>
      </c>
    </row>
    <row r="53" spans="2:16" x14ac:dyDescent="0.2">
      <c r="B53" s="80"/>
      <c r="C53" s="80"/>
      <c r="D53" s="45" t="s">
        <v>116</v>
      </c>
      <c r="E53" s="37">
        <v>54.23</v>
      </c>
      <c r="F53" s="37">
        <v>131.12</v>
      </c>
      <c r="G53" s="37">
        <v>219.39</v>
      </c>
      <c r="H53" s="37">
        <v>315.3</v>
      </c>
      <c r="I53" s="37">
        <v>402.12</v>
      </c>
      <c r="J53" s="37">
        <v>487.34</v>
      </c>
      <c r="K53" s="37">
        <v>535.34</v>
      </c>
      <c r="L53" s="37">
        <v>619.39</v>
      </c>
      <c r="N53" s="37">
        <v>19</v>
      </c>
      <c r="O53" s="37">
        <f>AVERAGE(J48:J55)</f>
        <v>479.57124999999996</v>
      </c>
      <c r="P53" s="37">
        <f>STDEV(J48:J55,J48:J55)</f>
        <v>44.28024282905411</v>
      </c>
    </row>
    <row r="54" spans="2:16" x14ac:dyDescent="0.2">
      <c r="B54" s="80"/>
      <c r="C54" s="80"/>
      <c r="D54" s="45" t="s">
        <v>117</v>
      </c>
      <c r="E54" s="37">
        <v>52.89</v>
      </c>
      <c r="F54" s="37">
        <v>127.87</v>
      </c>
      <c r="G54" s="37">
        <v>201.39</v>
      </c>
      <c r="H54" s="37">
        <v>297.77999999999997</v>
      </c>
      <c r="I54" s="37">
        <v>347.88</v>
      </c>
      <c r="J54" s="37">
        <v>523.17999999999995</v>
      </c>
      <c r="K54" s="37">
        <v>584.78</v>
      </c>
      <c r="L54" s="37">
        <v>689.34</v>
      </c>
      <c r="N54" s="37">
        <v>21</v>
      </c>
      <c r="O54" s="37">
        <f>AVERAGE(K48:K55)</f>
        <v>545.40500000000009</v>
      </c>
      <c r="P54" s="37">
        <f>STDEV(K48:K55,K48:K55)</f>
        <v>39.055922640917501</v>
      </c>
    </row>
    <row r="55" spans="2:16" x14ac:dyDescent="0.2">
      <c r="B55" s="80"/>
      <c r="C55" s="80"/>
      <c r="D55" s="45" t="s">
        <v>118</v>
      </c>
      <c r="E55" s="37">
        <v>57.78</v>
      </c>
      <c r="F55" s="37">
        <v>99.67</v>
      </c>
      <c r="G55" s="37">
        <v>169.42</v>
      </c>
      <c r="H55" s="37">
        <v>255.19</v>
      </c>
      <c r="I55" s="37">
        <v>400.78</v>
      </c>
      <c r="J55" s="37">
        <v>436.1</v>
      </c>
      <c r="K55" s="37">
        <v>504.39</v>
      </c>
      <c r="L55" s="37">
        <v>599.09</v>
      </c>
      <c r="N55" s="37">
        <v>24</v>
      </c>
      <c r="O55" s="37">
        <f>AVERAGE(L48:L55)</f>
        <v>642.80875000000003</v>
      </c>
      <c r="P55" s="37">
        <f>STDEV(L48:L55,L48:L55)</f>
        <v>44.656137596079681</v>
      </c>
    </row>
    <row r="56" spans="2:16" x14ac:dyDescent="0.2">
      <c r="C56" s="35"/>
      <c r="D56" s="39"/>
    </row>
    <row r="57" spans="2:16" x14ac:dyDescent="0.2">
      <c r="E57" s="79" t="s">
        <v>127</v>
      </c>
      <c r="F57" s="79"/>
      <c r="G57" s="79"/>
      <c r="H57" s="79"/>
      <c r="I57" s="79"/>
      <c r="J57" s="79"/>
      <c r="K57" s="79"/>
      <c r="L57" s="79"/>
      <c r="N57" s="41" t="s">
        <v>127</v>
      </c>
      <c r="O57" s="34" t="s">
        <v>78</v>
      </c>
      <c r="P57" s="34"/>
    </row>
    <row r="58" spans="2:16" x14ac:dyDescent="0.2">
      <c r="B58" s="80" t="s">
        <v>78</v>
      </c>
      <c r="C58" s="80" t="s">
        <v>73</v>
      </c>
      <c r="D58" s="39"/>
      <c r="E58" s="36">
        <v>5</v>
      </c>
      <c r="F58" s="36">
        <v>7</v>
      </c>
      <c r="G58" s="36">
        <v>10</v>
      </c>
      <c r="H58" s="36">
        <v>13</v>
      </c>
      <c r="I58" s="36">
        <v>16</v>
      </c>
      <c r="J58" s="36">
        <v>19</v>
      </c>
      <c r="K58" s="36">
        <v>21</v>
      </c>
      <c r="L58" s="36">
        <v>24</v>
      </c>
      <c r="N58" s="37">
        <v>0</v>
      </c>
      <c r="O58" s="37">
        <v>0</v>
      </c>
      <c r="P58" s="37">
        <v>0</v>
      </c>
    </row>
    <row r="59" spans="2:16" x14ac:dyDescent="0.2">
      <c r="B59" s="80"/>
      <c r="C59" s="80"/>
      <c r="D59" s="45" t="s">
        <v>119</v>
      </c>
      <c r="E59" s="37">
        <v>51.39</v>
      </c>
      <c r="F59" s="37">
        <v>103.13</v>
      </c>
      <c r="G59" s="37">
        <v>231.39</v>
      </c>
      <c r="H59" s="37">
        <v>312.49</v>
      </c>
      <c r="I59" s="37">
        <v>373.49</v>
      </c>
      <c r="J59" s="37">
        <v>462.12</v>
      </c>
      <c r="K59" s="37">
        <v>573.12</v>
      </c>
      <c r="L59" s="37">
        <v>645.39</v>
      </c>
      <c r="N59" s="42">
        <v>5</v>
      </c>
      <c r="O59" s="37">
        <f>AVERAGE(E59:E66)</f>
        <v>46.102499999999992</v>
      </c>
      <c r="P59" s="37">
        <f>STDEV(E59:E66,E59:E66)</f>
        <v>6.9748591383626426</v>
      </c>
    </row>
    <row r="60" spans="2:16" x14ac:dyDescent="0.2">
      <c r="B60" s="80"/>
      <c r="C60" s="80"/>
      <c r="D60" s="45" t="s">
        <v>120</v>
      </c>
      <c r="E60" s="37">
        <v>49.49</v>
      </c>
      <c r="F60" s="37">
        <v>110.38</v>
      </c>
      <c r="G60" s="37">
        <v>201.39</v>
      </c>
      <c r="H60" s="37">
        <v>287.38</v>
      </c>
      <c r="I60" s="37">
        <v>373.13</v>
      </c>
      <c r="J60" s="37">
        <v>468.23</v>
      </c>
      <c r="K60" s="37">
        <v>565.39</v>
      </c>
      <c r="L60" s="37">
        <v>658.38</v>
      </c>
      <c r="N60" s="42">
        <v>7</v>
      </c>
      <c r="O60" s="37">
        <f>AVERAGE(F59:F66)</f>
        <v>110.3725</v>
      </c>
      <c r="P60" s="37">
        <f>STDEV(F59:F66,F59:F66)</f>
        <v>9.3592403537894029</v>
      </c>
    </row>
    <row r="61" spans="2:16" x14ac:dyDescent="0.2">
      <c r="B61" s="80"/>
      <c r="C61" s="80"/>
      <c r="D61" s="45" t="s">
        <v>121</v>
      </c>
      <c r="E61" s="37">
        <v>39.39</v>
      </c>
      <c r="F61" s="37">
        <v>121.39</v>
      </c>
      <c r="G61" s="37">
        <v>245.49</v>
      </c>
      <c r="H61" s="37">
        <v>298.38</v>
      </c>
      <c r="I61" s="37">
        <v>367.12</v>
      </c>
      <c r="J61" s="37">
        <v>483.55</v>
      </c>
      <c r="K61" s="37">
        <v>593.49</v>
      </c>
      <c r="L61" s="37">
        <v>678.39</v>
      </c>
      <c r="N61" s="42">
        <v>10</v>
      </c>
      <c r="O61" s="37">
        <f>AVERAGE(G59:G66)</f>
        <v>217.16000000000003</v>
      </c>
      <c r="P61" s="37">
        <f>STDEV(G59:G66,G59:G66)</f>
        <v>25.624335828791288</v>
      </c>
    </row>
    <row r="62" spans="2:16" x14ac:dyDescent="0.2">
      <c r="B62" s="80"/>
      <c r="C62" s="80"/>
      <c r="D62" s="45" t="s">
        <v>122</v>
      </c>
      <c r="E62" s="37">
        <v>56.49</v>
      </c>
      <c r="F62" s="37">
        <v>121.39</v>
      </c>
      <c r="G62" s="37">
        <v>243.48</v>
      </c>
      <c r="H62" s="37">
        <v>309.43</v>
      </c>
      <c r="I62" s="37">
        <v>388.34</v>
      </c>
      <c r="J62" s="37">
        <v>478.59</v>
      </c>
      <c r="K62" s="37">
        <v>577.38</v>
      </c>
      <c r="L62" s="37">
        <v>687.38</v>
      </c>
      <c r="N62" s="42">
        <v>13</v>
      </c>
      <c r="O62" s="37">
        <f>AVERAGE(H59:H66)</f>
        <v>290.08375000000001</v>
      </c>
      <c r="P62" s="37">
        <f>STDEV(H59:H66,H59:H66)</f>
        <v>20.438089237173489</v>
      </c>
    </row>
    <row r="63" spans="2:16" x14ac:dyDescent="0.2">
      <c r="B63" s="80"/>
      <c r="C63" s="80"/>
      <c r="D63" s="45" t="s">
        <v>123</v>
      </c>
      <c r="E63" s="37">
        <v>39.479999999999997</v>
      </c>
      <c r="F63" s="37">
        <v>98.48</v>
      </c>
      <c r="G63" s="37">
        <v>176.47</v>
      </c>
      <c r="H63" s="37">
        <v>256.33999999999997</v>
      </c>
      <c r="I63" s="37">
        <v>328.29</v>
      </c>
      <c r="J63" s="37">
        <v>426.49</v>
      </c>
      <c r="K63" s="37">
        <v>516.34</v>
      </c>
      <c r="L63" s="37">
        <v>637.39</v>
      </c>
      <c r="N63" s="42">
        <v>16</v>
      </c>
      <c r="O63" s="37">
        <f>AVERAGE(I59:I66)</f>
        <v>357.33249999999998</v>
      </c>
      <c r="P63" s="37">
        <f>STDEV(I59:I66,I59:I66)</f>
        <v>28.967663695921345</v>
      </c>
    </row>
    <row r="64" spans="2:16" x14ac:dyDescent="0.2">
      <c r="B64" s="80"/>
      <c r="C64" s="80"/>
      <c r="D64" s="45" t="s">
        <v>124</v>
      </c>
      <c r="E64" s="37">
        <v>41.3</v>
      </c>
      <c r="F64" s="37">
        <v>107.45</v>
      </c>
      <c r="G64" s="37">
        <v>208.48</v>
      </c>
      <c r="H64" s="37">
        <v>276.49</v>
      </c>
      <c r="I64" s="37">
        <v>312.12</v>
      </c>
      <c r="J64" s="37">
        <v>428.24</v>
      </c>
      <c r="K64" s="37">
        <v>513.49</v>
      </c>
      <c r="L64" s="37">
        <v>598.38</v>
      </c>
      <c r="N64" s="42">
        <v>19</v>
      </c>
      <c r="O64" s="37">
        <f>AVERAGE(J59:J66)</f>
        <v>457.84375000000006</v>
      </c>
      <c r="P64" s="37">
        <f>STDEV(J59:J66,J59:J66)</f>
        <v>23.631594635148929</v>
      </c>
    </row>
    <row r="65" spans="2:16" x14ac:dyDescent="0.2">
      <c r="B65" s="80"/>
      <c r="C65" s="80"/>
      <c r="D65" s="45" t="s">
        <v>125</v>
      </c>
      <c r="E65" s="37">
        <v>38.39</v>
      </c>
      <c r="F65" s="37">
        <v>100.09</v>
      </c>
      <c r="G65" s="37">
        <v>190.39</v>
      </c>
      <c r="H65" s="37">
        <v>310.77999999999997</v>
      </c>
      <c r="I65" s="37">
        <v>388.39</v>
      </c>
      <c r="J65" s="37">
        <v>481.34</v>
      </c>
      <c r="K65" s="37">
        <v>585.19000000000005</v>
      </c>
      <c r="L65" s="37">
        <v>681.81</v>
      </c>
      <c r="N65" s="42">
        <v>21</v>
      </c>
      <c r="O65" s="37">
        <f>AVERAGE(K59:K66)</f>
        <v>556.64750000000004</v>
      </c>
      <c r="P65" s="37">
        <f>STDEV(K59:K66,K59:K66)</f>
        <v>31.012937407905547</v>
      </c>
    </row>
    <row r="66" spans="2:16" x14ac:dyDescent="0.2">
      <c r="B66" s="80"/>
      <c r="C66" s="80"/>
      <c r="D66" s="45" t="s">
        <v>126</v>
      </c>
      <c r="E66" s="37">
        <v>52.89</v>
      </c>
      <c r="F66" s="37">
        <v>120.67</v>
      </c>
      <c r="G66" s="37">
        <v>240.19</v>
      </c>
      <c r="H66" s="37">
        <v>269.38</v>
      </c>
      <c r="I66" s="37">
        <v>327.78</v>
      </c>
      <c r="J66" s="37">
        <v>434.19</v>
      </c>
      <c r="K66" s="37">
        <v>528.78</v>
      </c>
      <c r="L66" s="37">
        <v>619.39</v>
      </c>
      <c r="N66" s="40">
        <v>24</v>
      </c>
      <c r="O66" s="37">
        <f>AVERAGE(L59:L66)</f>
        <v>650.81375000000003</v>
      </c>
      <c r="P66" s="37">
        <f>STDEV(L59:L66,L59:L66)</f>
        <v>30.685328062990184</v>
      </c>
    </row>
  </sheetData>
  <mergeCells count="19">
    <mergeCell ref="B36:B44"/>
    <mergeCell ref="C36:C44"/>
    <mergeCell ref="B47:B55"/>
    <mergeCell ref="B58:B66"/>
    <mergeCell ref="C58:C66"/>
    <mergeCell ref="C47:C55"/>
    <mergeCell ref="B3:B11"/>
    <mergeCell ref="E13:L13"/>
    <mergeCell ref="B14:B22"/>
    <mergeCell ref="C14:C22"/>
    <mergeCell ref="B25:B33"/>
    <mergeCell ref="C25:C33"/>
    <mergeCell ref="C3:C11"/>
    <mergeCell ref="O2:P2"/>
    <mergeCell ref="E46:L46"/>
    <mergeCell ref="E57:L57"/>
    <mergeCell ref="E2:L2"/>
    <mergeCell ref="E24:L24"/>
    <mergeCell ref="E35:L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1:R38"/>
  <sheetViews>
    <sheetView tabSelected="1" topLeftCell="B1" zoomScale="75" workbookViewId="0">
      <selection activeCell="O47" sqref="O47"/>
    </sheetView>
  </sheetViews>
  <sheetFormatPr baseColWidth="10" defaultRowHeight="16" x14ac:dyDescent="0.2"/>
  <cols>
    <col min="1" max="1" width="10.83203125" style="4"/>
    <col min="2" max="2" width="28.1640625" style="4" bestFit="1" customWidth="1"/>
    <col min="3" max="3" width="12.5" style="4" bestFit="1" customWidth="1"/>
    <col min="4" max="4" width="10.83203125" style="4"/>
    <col min="5" max="5" width="49.1640625" style="4" bestFit="1" customWidth="1"/>
    <col min="6" max="6" width="10.6640625" style="4" bestFit="1" customWidth="1"/>
    <col min="7" max="7" width="17.6640625" style="4" bestFit="1" customWidth="1"/>
    <col min="8" max="8" width="12" style="4" bestFit="1" customWidth="1"/>
    <col min="9" max="9" width="9.83203125" style="4" bestFit="1" customWidth="1"/>
    <col min="10" max="10" width="17.6640625" style="4" bestFit="1" customWidth="1"/>
    <col min="11" max="11" width="10.83203125" style="4"/>
    <col min="12" max="12" width="18.5" style="4" bestFit="1" customWidth="1"/>
    <col min="13" max="13" width="15.6640625" style="4" bestFit="1" customWidth="1"/>
    <col min="14" max="14" width="23.83203125" style="4" bestFit="1" customWidth="1"/>
    <col min="15" max="15" width="25.5" style="4" bestFit="1" customWidth="1"/>
    <col min="16" max="16" width="18.83203125" style="4" bestFit="1" customWidth="1"/>
    <col min="17" max="18" width="27.5" style="4" bestFit="1" customWidth="1"/>
    <col min="19" max="16384" width="10.83203125" style="4"/>
  </cols>
  <sheetData>
    <row r="1" spans="2:18" ht="17" thickBot="1" x14ac:dyDescent="0.25"/>
    <row r="2" spans="2:18" ht="17" thickBot="1" x14ac:dyDescent="0.25">
      <c r="B2" s="5"/>
      <c r="C2" s="6" t="s">
        <v>2</v>
      </c>
      <c r="E2" s="1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  <c r="L2" s="70"/>
      <c r="M2" s="71" t="s">
        <v>0</v>
      </c>
      <c r="N2" s="71" t="s">
        <v>133</v>
      </c>
      <c r="O2" s="71" t="s">
        <v>134</v>
      </c>
      <c r="P2" s="71" t="s">
        <v>1</v>
      </c>
      <c r="Q2" s="71" t="s">
        <v>135</v>
      </c>
      <c r="R2" s="72" t="s">
        <v>136</v>
      </c>
    </row>
    <row r="3" spans="2:18" x14ac:dyDescent="0.2">
      <c r="B3" s="81" t="s">
        <v>0</v>
      </c>
      <c r="C3" s="7">
        <v>142.12</v>
      </c>
      <c r="E3" s="8" t="s">
        <v>129</v>
      </c>
      <c r="F3" s="9">
        <v>6.835</v>
      </c>
      <c r="G3" s="9" t="s">
        <v>9</v>
      </c>
      <c r="H3" s="9" t="s">
        <v>10</v>
      </c>
      <c r="I3" s="9" t="s">
        <v>11</v>
      </c>
      <c r="J3" s="7">
        <v>0.9456</v>
      </c>
      <c r="L3" s="49" t="s">
        <v>16</v>
      </c>
      <c r="M3" s="50">
        <v>6</v>
      </c>
      <c r="N3" s="50">
        <v>6</v>
      </c>
      <c r="O3" s="50">
        <v>6</v>
      </c>
      <c r="P3" s="50">
        <v>6</v>
      </c>
      <c r="Q3" s="50">
        <v>6</v>
      </c>
      <c r="R3" s="51">
        <v>6</v>
      </c>
    </row>
    <row r="4" spans="2:18" x14ac:dyDescent="0.2">
      <c r="B4" s="81"/>
      <c r="C4" s="7">
        <v>128.12</v>
      </c>
      <c r="E4" s="8" t="s">
        <v>130</v>
      </c>
      <c r="F4" s="9">
        <v>1.3089999999999999</v>
      </c>
      <c r="G4" s="9" t="s">
        <v>12</v>
      </c>
      <c r="H4" s="9" t="s">
        <v>10</v>
      </c>
      <c r="I4" s="9" t="s">
        <v>11</v>
      </c>
      <c r="J4" s="7" t="s">
        <v>13</v>
      </c>
      <c r="L4" s="52" t="s">
        <v>17</v>
      </c>
      <c r="M4" s="63">
        <v>121.3</v>
      </c>
      <c r="N4" s="63">
        <v>117.4</v>
      </c>
      <c r="O4" s="63">
        <v>114.1</v>
      </c>
      <c r="P4" s="63">
        <v>118.5</v>
      </c>
      <c r="Q4" s="63">
        <v>112.4</v>
      </c>
      <c r="R4" s="66">
        <v>98.39</v>
      </c>
    </row>
    <row r="5" spans="2:18" x14ac:dyDescent="0.2">
      <c r="B5" s="81"/>
      <c r="C5" s="7">
        <v>121.78</v>
      </c>
      <c r="E5" s="8" t="s">
        <v>131</v>
      </c>
      <c r="F5" s="9">
        <v>6.3680000000000003</v>
      </c>
      <c r="G5" s="9" t="s">
        <v>14</v>
      </c>
      <c r="H5" s="9" t="s">
        <v>10</v>
      </c>
      <c r="I5" s="9" t="s">
        <v>11</v>
      </c>
      <c r="J5" s="7">
        <v>0.95930000000000004</v>
      </c>
      <c r="L5" s="52" t="s">
        <v>18</v>
      </c>
      <c r="M5" s="63">
        <v>121.7</v>
      </c>
      <c r="N5" s="63">
        <v>120.4</v>
      </c>
      <c r="O5" s="63">
        <v>125.4</v>
      </c>
      <c r="P5" s="63">
        <v>128.19999999999999</v>
      </c>
      <c r="Q5" s="63">
        <v>114.7</v>
      </c>
      <c r="R5" s="66">
        <v>113.4</v>
      </c>
    </row>
    <row r="6" spans="2:18" ht="17" thickBot="1" x14ac:dyDescent="0.25">
      <c r="B6" s="81"/>
      <c r="C6" s="7">
        <v>132.12</v>
      </c>
      <c r="E6" s="10" t="s">
        <v>132</v>
      </c>
      <c r="F6" s="11">
        <v>8.7829999999999995</v>
      </c>
      <c r="G6" s="11" t="s">
        <v>15</v>
      </c>
      <c r="H6" s="11" t="s">
        <v>10</v>
      </c>
      <c r="I6" s="11" t="s">
        <v>11</v>
      </c>
      <c r="J6" s="12">
        <v>0.85819999999999996</v>
      </c>
      <c r="L6" s="52" t="s">
        <v>19</v>
      </c>
      <c r="M6" s="63">
        <v>130.1</v>
      </c>
      <c r="N6" s="63">
        <v>122.9</v>
      </c>
      <c r="O6" s="63">
        <v>130.4</v>
      </c>
      <c r="P6" s="63">
        <v>134.80000000000001</v>
      </c>
      <c r="Q6" s="63">
        <v>129.9</v>
      </c>
      <c r="R6" s="66">
        <v>128</v>
      </c>
    </row>
    <row r="7" spans="2:18" x14ac:dyDescent="0.2">
      <c r="B7" s="81"/>
      <c r="C7" s="7">
        <v>121.33</v>
      </c>
      <c r="L7" s="52" t="s">
        <v>20</v>
      </c>
      <c r="M7" s="63">
        <v>145.6</v>
      </c>
      <c r="N7" s="63">
        <v>131.4</v>
      </c>
      <c r="O7" s="63">
        <v>141.6</v>
      </c>
      <c r="P7" s="63">
        <v>142.69999999999999</v>
      </c>
      <c r="Q7" s="63">
        <v>137</v>
      </c>
      <c r="R7" s="66">
        <v>141.69999999999999</v>
      </c>
    </row>
    <row r="8" spans="2:18" x14ac:dyDescent="0.2">
      <c r="B8" s="81"/>
      <c r="C8" s="7">
        <v>156.22999999999999</v>
      </c>
      <c r="L8" s="52" t="s">
        <v>21</v>
      </c>
      <c r="M8" s="63">
        <v>156.19999999999999</v>
      </c>
      <c r="N8" s="63">
        <v>151.30000000000001</v>
      </c>
      <c r="O8" s="63">
        <v>151.4</v>
      </c>
      <c r="P8" s="63">
        <v>149.5</v>
      </c>
      <c r="Q8" s="63">
        <v>151.4</v>
      </c>
      <c r="R8" s="66">
        <v>142.5</v>
      </c>
    </row>
    <row r="9" spans="2:18" x14ac:dyDescent="0.2">
      <c r="B9" s="81" t="s">
        <v>74</v>
      </c>
      <c r="C9" s="7">
        <v>123.45</v>
      </c>
      <c r="L9" s="52" t="s">
        <v>22</v>
      </c>
      <c r="M9" s="63">
        <v>133.6</v>
      </c>
      <c r="N9" s="63">
        <v>126.8</v>
      </c>
      <c r="O9" s="63">
        <v>132.30000000000001</v>
      </c>
      <c r="P9" s="63">
        <v>134.9</v>
      </c>
      <c r="Q9" s="63">
        <v>128.5</v>
      </c>
      <c r="R9" s="66">
        <v>126.1</v>
      </c>
    </row>
    <row r="10" spans="2:18" x14ac:dyDescent="0.2">
      <c r="B10" s="81"/>
      <c r="C10" s="7">
        <v>151.34</v>
      </c>
      <c r="L10" s="52" t="s">
        <v>23</v>
      </c>
      <c r="M10" s="63">
        <v>13.47</v>
      </c>
      <c r="N10" s="63">
        <v>12.29</v>
      </c>
      <c r="O10" s="63">
        <v>12.23</v>
      </c>
      <c r="P10" s="63">
        <v>10.26</v>
      </c>
      <c r="Q10" s="63">
        <v>13.96</v>
      </c>
      <c r="R10" s="66">
        <v>16.59</v>
      </c>
    </row>
    <row r="11" spans="2:18" x14ac:dyDescent="0.2">
      <c r="B11" s="81"/>
      <c r="C11" s="7">
        <v>124.78</v>
      </c>
      <c r="L11" s="52" t="s">
        <v>24</v>
      </c>
      <c r="M11" s="63">
        <v>5.4989999999999997</v>
      </c>
      <c r="N11" s="63">
        <v>5.0170000000000003</v>
      </c>
      <c r="O11" s="63">
        <v>4.9950000000000001</v>
      </c>
      <c r="P11" s="63">
        <v>4.1900000000000004</v>
      </c>
      <c r="Q11" s="63">
        <v>5.7009999999999996</v>
      </c>
      <c r="R11" s="66">
        <v>6.7750000000000004</v>
      </c>
    </row>
    <row r="12" spans="2:18" x14ac:dyDescent="0.2">
      <c r="B12" s="81"/>
      <c r="C12" s="7">
        <v>121.39</v>
      </c>
      <c r="L12" s="52" t="s">
        <v>171</v>
      </c>
      <c r="M12" s="63">
        <v>119.5</v>
      </c>
      <c r="N12" s="63">
        <v>113.9</v>
      </c>
      <c r="O12" s="63">
        <v>119.5</v>
      </c>
      <c r="P12" s="63">
        <v>124.1</v>
      </c>
      <c r="Q12" s="63">
        <v>113.9</v>
      </c>
      <c r="R12" s="66">
        <v>108.7</v>
      </c>
    </row>
    <row r="13" spans="2:18" ht="17" thickBot="1" x14ac:dyDescent="0.25">
      <c r="B13" s="81"/>
      <c r="C13" s="7">
        <v>122.34</v>
      </c>
      <c r="L13" s="54" t="s">
        <v>172</v>
      </c>
      <c r="M13" s="68">
        <v>147.80000000000001</v>
      </c>
      <c r="N13" s="68">
        <v>139.69999999999999</v>
      </c>
      <c r="O13" s="68">
        <v>145.1</v>
      </c>
      <c r="P13" s="68">
        <v>145.69999999999999</v>
      </c>
      <c r="Q13" s="68">
        <v>143.19999999999999</v>
      </c>
      <c r="R13" s="69">
        <v>143.5</v>
      </c>
    </row>
    <row r="14" spans="2:18" x14ac:dyDescent="0.2">
      <c r="B14" s="81"/>
      <c r="C14" s="7">
        <v>117.39</v>
      </c>
    </row>
    <row r="15" spans="2:18" x14ac:dyDescent="0.2">
      <c r="B15" s="81" t="s">
        <v>75</v>
      </c>
      <c r="C15" s="7">
        <v>151.38999999999999</v>
      </c>
    </row>
    <row r="16" spans="2:18" x14ac:dyDescent="0.2">
      <c r="B16" s="81"/>
      <c r="C16" s="7">
        <v>130.38999999999999</v>
      </c>
    </row>
    <row r="17" spans="2:3" x14ac:dyDescent="0.2">
      <c r="B17" s="81"/>
      <c r="C17" s="7">
        <v>114.12</v>
      </c>
    </row>
    <row r="18" spans="2:3" x14ac:dyDescent="0.2">
      <c r="B18" s="81"/>
      <c r="C18" s="7">
        <v>129.12899999999999</v>
      </c>
    </row>
    <row r="19" spans="2:3" x14ac:dyDescent="0.2">
      <c r="B19" s="81"/>
      <c r="C19" s="7">
        <v>138.34</v>
      </c>
    </row>
    <row r="20" spans="2:3" x14ac:dyDescent="0.2">
      <c r="B20" s="81"/>
      <c r="C20" s="7">
        <v>130.47999999999999</v>
      </c>
    </row>
    <row r="21" spans="2:3" x14ac:dyDescent="0.2">
      <c r="B21" s="81" t="s">
        <v>1</v>
      </c>
      <c r="C21" s="7">
        <v>134.12</v>
      </c>
    </row>
    <row r="22" spans="2:3" x14ac:dyDescent="0.2">
      <c r="B22" s="81"/>
      <c r="C22" s="7">
        <v>131.38</v>
      </c>
    </row>
    <row r="23" spans="2:3" x14ac:dyDescent="0.2">
      <c r="B23" s="81"/>
      <c r="C23" s="7">
        <v>140.49</v>
      </c>
    </row>
    <row r="24" spans="2:3" x14ac:dyDescent="0.2">
      <c r="B24" s="81"/>
      <c r="C24" s="7">
        <v>135.49</v>
      </c>
    </row>
    <row r="25" spans="2:3" x14ac:dyDescent="0.2">
      <c r="B25" s="81"/>
      <c r="C25" s="7">
        <v>118.48</v>
      </c>
    </row>
    <row r="26" spans="2:3" x14ac:dyDescent="0.2">
      <c r="B26" s="81"/>
      <c r="C26" s="7">
        <v>149.47999999999999</v>
      </c>
    </row>
    <row r="27" spans="2:3" x14ac:dyDescent="0.2">
      <c r="B27" s="81" t="s">
        <v>77</v>
      </c>
      <c r="C27" s="7">
        <v>151.38999999999999</v>
      </c>
    </row>
    <row r="28" spans="2:3" x14ac:dyDescent="0.2">
      <c r="B28" s="81"/>
      <c r="C28" s="7">
        <v>132.19</v>
      </c>
    </row>
    <row r="29" spans="2:3" x14ac:dyDescent="0.2">
      <c r="B29" s="81"/>
      <c r="C29" s="7">
        <v>112.38</v>
      </c>
    </row>
    <row r="30" spans="2:3" x14ac:dyDescent="0.2">
      <c r="B30" s="81"/>
      <c r="C30" s="7">
        <v>128.38999999999999</v>
      </c>
    </row>
    <row r="31" spans="2:3" x14ac:dyDescent="0.2">
      <c r="B31" s="81"/>
      <c r="C31" s="7">
        <v>131.38999999999999</v>
      </c>
    </row>
    <row r="32" spans="2:3" x14ac:dyDescent="0.2">
      <c r="B32" s="81"/>
      <c r="C32" s="7">
        <v>115.49</v>
      </c>
    </row>
    <row r="33" spans="2:3" x14ac:dyDescent="0.2">
      <c r="B33" s="81" t="s">
        <v>78</v>
      </c>
      <c r="C33" s="7">
        <v>141.38999999999999</v>
      </c>
    </row>
    <row r="34" spans="2:3" x14ac:dyDescent="0.2">
      <c r="B34" s="81"/>
      <c r="C34" s="7">
        <v>98.39</v>
      </c>
    </row>
    <row r="35" spans="2:3" x14ac:dyDescent="0.2">
      <c r="B35" s="81"/>
      <c r="C35" s="7">
        <v>132.49</v>
      </c>
    </row>
    <row r="36" spans="2:3" x14ac:dyDescent="0.2">
      <c r="B36" s="81"/>
      <c r="C36" s="7">
        <v>123.59</v>
      </c>
    </row>
    <row r="37" spans="2:3" x14ac:dyDescent="0.2">
      <c r="B37" s="81"/>
      <c r="C37" s="7">
        <v>142.49</v>
      </c>
    </row>
    <row r="38" spans="2:3" ht="17" thickBot="1" x14ac:dyDescent="0.25">
      <c r="B38" s="82"/>
      <c r="C38" s="12">
        <v>118.39</v>
      </c>
    </row>
  </sheetData>
  <mergeCells count="6">
    <mergeCell ref="B33:B38"/>
    <mergeCell ref="B3:B8"/>
    <mergeCell ref="B9:B14"/>
    <mergeCell ref="B15:B20"/>
    <mergeCell ref="B21:B26"/>
    <mergeCell ref="B27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Figure-9a</vt:lpstr>
      <vt:lpstr>Extended Figure-9b</vt:lpstr>
      <vt:lpstr>Extended Figure-9d</vt:lpstr>
      <vt:lpstr>Extended Figure-9f, OV4</vt:lpstr>
      <vt:lpstr>Extended Figure-9g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2019-02-28T02:29:54Z</dcterms:modified>
</cp:coreProperties>
</file>