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With CI on fibres\"/>
    </mc:Choice>
  </mc:AlternateContent>
  <bookViews>
    <workbookView xWindow="0" yWindow="0" windowWidth="28800" windowHeight="12300"/>
  </bookViews>
  <sheets>
    <sheet name="ExData Fig 2a" sheetId="2" r:id="rId1"/>
    <sheet name="ExData Fig 2b" sheetId="3" r:id="rId2"/>
    <sheet name="ExData Fig 2c" sheetId="4" r:id="rId3"/>
    <sheet name="ExData Fig 2e" sheetId="5" r:id="rId4"/>
    <sheet name="Sheet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5" l="1"/>
  <c r="H10" i="5"/>
  <c r="E10" i="5"/>
  <c r="B10" i="5"/>
  <c r="P9" i="5"/>
  <c r="P8" i="5"/>
  <c r="K8" i="5"/>
  <c r="K9" i="5" s="1"/>
  <c r="H8" i="5"/>
  <c r="H9" i="5" s="1"/>
  <c r="E8" i="5"/>
  <c r="E9" i="5" s="1"/>
  <c r="B8" i="5"/>
  <c r="B9" i="5" s="1"/>
  <c r="P7" i="5"/>
  <c r="K7" i="5"/>
  <c r="H7" i="5"/>
  <c r="E7" i="5"/>
  <c r="B7" i="5"/>
  <c r="K6" i="5"/>
  <c r="H6" i="5"/>
  <c r="E6" i="5"/>
  <c r="B6" i="5"/>
  <c r="P10" i="4"/>
  <c r="K10" i="4"/>
  <c r="H10" i="4"/>
  <c r="E10" i="4"/>
  <c r="B10" i="4"/>
  <c r="P9" i="4"/>
  <c r="B9" i="4"/>
  <c r="P8" i="4"/>
  <c r="K8" i="4"/>
  <c r="K9" i="4" s="1"/>
  <c r="H8" i="4"/>
  <c r="H9" i="4" s="1"/>
  <c r="E8" i="4"/>
  <c r="E9" i="4" s="1"/>
  <c r="B8" i="4"/>
  <c r="P7" i="4"/>
  <c r="K7" i="4"/>
  <c r="H7" i="4"/>
  <c r="E7" i="4"/>
  <c r="B7" i="4"/>
  <c r="K6" i="4"/>
  <c r="H6" i="4"/>
  <c r="E6" i="4"/>
  <c r="B6" i="4"/>
  <c r="N31" i="3" l="1"/>
  <c r="L31" i="3"/>
  <c r="K31" i="3"/>
  <c r="U10" i="3" s="1"/>
  <c r="N30" i="3"/>
  <c r="L30" i="3"/>
  <c r="K30" i="3"/>
  <c r="U9" i="3" s="1"/>
  <c r="N29" i="3"/>
  <c r="L29" i="3"/>
  <c r="M29" i="3" s="1"/>
  <c r="U15" i="3" s="1"/>
  <c r="K29" i="3"/>
  <c r="U8" i="3" s="1"/>
  <c r="N28" i="3"/>
  <c r="L28" i="3"/>
  <c r="K28" i="3"/>
  <c r="U7" i="3" s="1"/>
  <c r="N27" i="3"/>
  <c r="L27" i="3"/>
  <c r="K27" i="3"/>
  <c r="U6" i="3" s="1"/>
  <c r="N24" i="3"/>
  <c r="L24" i="3"/>
  <c r="K24" i="3"/>
  <c r="T10" i="3" s="1"/>
  <c r="N23" i="3"/>
  <c r="L23" i="3"/>
  <c r="K23" i="3"/>
  <c r="T9" i="3" s="1"/>
  <c r="N22" i="3"/>
  <c r="L22" i="3"/>
  <c r="K22" i="3"/>
  <c r="T8" i="3" s="1"/>
  <c r="N21" i="3"/>
  <c r="L21" i="3"/>
  <c r="K21" i="3"/>
  <c r="T7" i="3" s="1"/>
  <c r="N20" i="3"/>
  <c r="L20" i="3"/>
  <c r="K20" i="3"/>
  <c r="T6" i="3" s="1"/>
  <c r="N17" i="3"/>
  <c r="L17" i="3"/>
  <c r="K17" i="3"/>
  <c r="S10" i="3" s="1"/>
  <c r="N16" i="3"/>
  <c r="L16" i="3"/>
  <c r="M16" i="3" s="1"/>
  <c r="S16" i="3" s="1"/>
  <c r="K16" i="3"/>
  <c r="S9" i="3" s="1"/>
  <c r="N15" i="3"/>
  <c r="L15" i="3"/>
  <c r="K15" i="3"/>
  <c r="S8" i="3" s="1"/>
  <c r="N14" i="3"/>
  <c r="L14" i="3"/>
  <c r="K14" i="3"/>
  <c r="S7" i="3" s="1"/>
  <c r="N13" i="3"/>
  <c r="L13" i="3"/>
  <c r="K13" i="3"/>
  <c r="S6" i="3" s="1"/>
  <c r="Q10" i="3"/>
  <c r="Q17" i="3" s="1"/>
  <c r="N10" i="3"/>
  <c r="L10" i="3"/>
  <c r="K10" i="3"/>
  <c r="R10" i="3" s="1"/>
  <c r="Q9" i="3"/>
  <c r="Q16" i="3" s="1"/>
  <c r="N9" i="3"/>
  <c r="L9" i="3"/>
  <c r="K9" i="3"/>
  <c r="R9" i="3" s="1"/>
  <c r="Q8" i="3"/>
  <c r="Q15" i="3" s="1"/>
  <c r="N8" i="3"/>
  <c r="L8" i="3"/>
  <c r="M8" i="3" s="1"/>
  <c r="R15" i="3" s="1"/>
  <c r="K8" i="3"/>
  <c r="R8" i="3" s="1"/>
  <c r="Q7" i="3"/>
  <c r="Q14" i="3" s="1"/>
  <c r="N7" i="3"/>
  <c r="L7" i="3"/>
  <c r="K7" i="3"/>
  <c r="R7" i="3" s="1"/>
  <c r="Q6" i="3"/>
  <c r="Q13" i="3" s="1"/>
  <c r="N6" i="3"/>
  <c r="L6" i="3"/>
  <c r="M6" i="3" s="1"/>
  <c r="R13" i="3" s="1"/>
  <c r="K6" i="3"/>
  <c r="R6" i="3" s="1"/>
  <c r="U5" i="3"/>
  <c r="U12" i="3" s="1"/>
  <c r="T5" i="3"/>
  <c r="T12" i="3" s="1"/>
  <c r="S5" i="3"/>
  <c r="S12" i="3" s="1"/>
  <c r="R5" i="3"/>
  <c r="R12" i="3" s="1"/>
  <c r="Q5" i="3"/>
  <c r="K31" i="2"/>
  <c r="I31" i="2"/>
  <c r="J31" i="2" s="1"/>
  <c r="R17" i="2" s="1"/>
  <c r="H31" i="2"/>
  <c r="R10" i="2" s="1"/>
  <c r="K30" i="2"/>
  <c r="I30" i="2"/>
  <c r="H30" i="2"/>
  <c r="K29" i="2"/>
  <c r="I29" i="2"/>
  <c r="J29" i="2" s="1"/>
  <c r="R15" i="2" s="1"/>
  <c r="H29" i="2"/>
  <c r="K28" i="2"/>
  <c r="I28" i="2"/>
  <c r="J28" i="2" s="1"/>
  <c r="R14" i="2" s="1"/>
  <c r="H28" i="2"/>
  <c r="R7" i="2" s="1"/>
  <c r="K27" i="2"/>
  <c r="I27" i="2"/>
  <c r="J27" i="2" s="1"/>
  <c r="R13" i="2" s="1"/>
  <c r="H27" i="2"/>
  <c r="K24" i="2"/>
  <c r="I24" i="2"/>
  <c r="H24" i="2"/>
  <c r="K23" i="2"/>
  <c r="I23" i="2"/>
  <c r="J23" i="2" s="1"/>
  <c r="Q16" i="2" s="1"/>
  <c r="H23" i="2"/>
  <c r="K22" i="2"/>
  <c r="I22" i="2"/>
  <c r="H22" i="2"/>
  <c r="Q8" i="2" s="1"/>
  <c r="K21" i="2"/>
  <c r="I21" i="2"/>
  <c r="J21" i="2" s="1"/>
  <c r="Q14" i="2" s="1"/>
  <c r="H21" i="2"/>
  <c r="K20" i="2"/>
  <c r="I20" i="2"/>
  <c r="H20" i="2"/>
  <c r="K17" i="2"/>
  <c r="I17" i="2"/>
  <c r="J17" i="2" s="1"/>
  <c r="P17" i="2" s="1"/>
  <c r="H17" i="2"/>
  <c r="P10" i="2" s="1"/>
  <c r="K16" i="2"/>
  <c r="I16" i="2"/>
  <c r="H16" i="2"/>
  <c r="P9" i="2" s="1"/>
  <c r="K15" i="2"/>
  <c r="I15" i="2"/>
  <c r="J15" i="2" s="1"/>
  <c r="P15" i="2" s="1"/>
  <c r="H15" i="2"/>
  <c r="P8" i="2" s="1"/>
  <c r="K14" i="2"/>
  <c r="I14" i="2"/>
  <c r="H14" i="2"/>
  <c r="P7" i="2" s="1"/>
  <c r="N13" i="2"/>
  <c r="K13" i="2"/>
  <c r="I13" i="2"/>
  <c r="J13" i="2" s="1"/>
  <c r="P13" i="2" s="1"/>
  <c r="H13" i="2"/>
  <c r="P6" i="2" s="1"/>
  <c r="O12" i="2"/>
  <c r="Q10" i="2"/>
  <c r="N10" i="2"/>
  <c r="N17" i="2" s="1"/>
  <c r="K10" i="2"/>
  <c r="I10" i="2"/>
  <c r="H10" i="2"/>
  <c r="O10" i="2" s="1"/>
  <c r="R9" i="2"/>
  <c r="Q9" i="2"/>
  <c r="N9" i="2"/>
  <c r="N16" i="2" s="1"/>
  <c r="K9" i="2"/>
  <c r="I9" i="2"/>
  <c r="J9" i="2" s="1"/>
  <c r="O16" i="2" s="1"/>
  <c r="H9" i="2"/>
  <c r="O9" i="2" s="1"/>
  <c r="R8" i="2"/>
  <c r="N8" i="2"/>
  <c r="N15" i="2" s="1"/>
  <c r="K8" i="2"/>
  <c r="I8" i="2"/>
  <c r="H8" i="2"/>
  <c r="O8" i="2" s="1"/>
  <c r="Q7" i="2"/>
  <c r="N7" i="2"/>
  <c r="N14" i="2" s="1"/>
  <c r="K7" i="2"/>
  <c r="I7" i="2"/>
  <c r="J7" i="2" s="1"/>
  <c r="O14" i="2" s="1"/>
  <c r="H7" i="2"/>
  <c r="O7" i="2" s="1"/>
  <c r="R6" i="2"/>
  <c r="Q6" i="2"/>
  <c r="N6" i="2"/>
  <c r="K6" i="2"/>
  <c r="I6" i="2"/>
  <c r="H6" i="2"/>
  <c r="O6" i="2" s="1"/>
  <c r="R5" i="2"/>
  <c r="R12" i="2" s="1"/>
  <c r="Q5" i="2"/>
  <c r="Q12" i="2" s="1"/>
  <c r="P5" i="2"/>
  <c r="P12" i="2" s="1"/>
  <c r="O5" i="2"/>
  <c r="N5" i="2"/>
  <c r="M23" i="3" l="1"/>
  <c r="T16" i="3" s="1"/>
  <c r="M21" i="3"/>
  <c r="T14" i="3" s="1"/>
  <c r="M27" i="3"/>
  <c r="U13" i="3" s="1"/>
  <c r="M31" i="3"/>
  <c r="U17" i="3" s="1"/>
  <c r="M20" i="3"/>
  <c r="T13" i="3" s="1"/>
  <c r="M24" i="3"/>
  <c r="T17" i="3" s="1"/>
  <c r="M30" i="3"/>
  <c r="U16" i="3" s="1"/>
  <c r="M14" i="3"/>
  <c r="S14" i="3" s="1"/>
  <c r="M22" i="3"/>
  <c r="T15" i="3" s="1"/>
  <c r="M28" i="3"/>
  <c r="U14" i="3" s="1"/>
  <c r="M9" i="3"/>
  <c r="R16" i="3" s="1"/>
  <c r="M10" i="3"/>
  <c r="R17" i="3" s="1"/>
  <c r="M7" i="3"/>
  <c r="R14" i="3" s="1"/>
  <c r="M13" i="3"/>
  <c r="S13" i="3" s="1"/>
  <c r="M17" i="3"/>
  <c r="S17" i="3" s="1"/>
  <c r="M15" i="3"/>
  <c r="S15" i="3" s="1"/>
  <c r="J6" i="2"/>
  <c r="O13" i="2" s="1"/>
  <c r="J10" i="2"/>
  <c r="O17" i="2" s="1"/>
  <c r="J22" i="2"/>
  <c r="Q15" i="2" s="1"/>
  <c r="J8" i="2"/>
  <c r="O15" i="2" s="1"/>
  <c r="J14" i="2"/>
  <c r="P14" i="2" s="1"/>
  <c r="J16" i="2"/>
  <c r="P16" i="2" s="1"/>
  <c r="J20" i="2"/>
  <c r="Q13" i="2" s="1"/>
  <c r="J24" i="2"/>
  <c r="Q17" i="2" s="1"/>
  <c r="J30" i="2"/>
  <c r="R16" i="2" s="1"/>
</calcChain>
</file>

<file path=xl/sharedStrings.xml><?xml version="1.0" encoding="utf-8"?>
<sst xmlns="http://schemas.openxmlformats.org/spreadsheetml/2006/main" count="163" uniqueCount="37">
  <si>
    <t>Colony survival following 2 hour treatment with Olaparib was measured in U20S cells depleted for BARD1 and complemented with WT or AAE-RFP-Flag-BARD1</t>
  </si>
  <si>
    <t>NTC</t>
  </si>
  <si>
    <t>Olaparib (uM)</t>
  </si>
  <si>
    <t>Exp1</t>
  </si>
  <si>
    <t>Exp2</t>
  </si>
  <si>
    <t>Exp3</t>
  </si>
  <si>
    <t>Exp4</t>
  </si>
  <si>
    <t>Exp5</t>
  </si>
  <si>
    <t>Exp6</t>
  </si>
  <si>
    <t>Mean</t>
  </si>
  <si>
    <t>SD</t>
  </si>
  <si>
    <t>SE</t>
  </si>
  <si>
    <t>n</t>
  </si>
  <si>
    <t>siBARD1</t>
  </si>
  <si>
    <t>SEM</t>
  </si>
  <si>
    <t>ExData Fig 2a</t>
  </si>
  <si>
    <t>siBARD1 + WT</t>
  </si>
  <si>
    <t>siBARD1 + AAE</t>
  </si>
  <si>
    <t xml:space="preserve">Colony survival following 2 hour treatment with HU was measured in U20S cells depleted for BARD1 and complemented with WT or AAE-RFP-Flag-BARD1. </t>
  </si>
  <si>
    <t>HU (mM)</t>
  </si>
  <si>
    <t>Exp7</t>
  </si>
  <si>
    <t>Extended Data Fig 2b</t>
  </si>
  <si>
    <t>IdU/CldU fibre ratios were measured from U20S cells depleted for BARD1 and complemented with WT or RAD51-binding deficient AAE-RFP-Flag-BARD1 and treated with 5 mM HU for 3 hours</t>
  </si>
  <si>
    <t>siCONTROL</t>
  </si>
  <si>
    <t>Median</t>
  </si>
  <si>
    <t>T-test</t>
  </si>
  <si>
    <t>NTC v siBARD1</t>
  </si>
  <si>
    <t>siBARD1 v WT</t>
  </si>
  <si>
    <t>siBARD1 v AAE</t>
  </si>
  <si>
    <t>WT v AAE</t>
  </si>
  <si>
    <t>Extended Data Fig 2c</t>
  </si>
  <si>
    <t>Graph imported from GraphPad Prism 7.03</t>
  </si>
  <si>
    <t xml:space="preserve">IdU/CldU fibre ratios were measured from U20S cells depleted for BARD1 and complemented with WT or R99E-RFP-Flag-BARD1 and treated with 5 mM HU for 3 hours. </t>
  </si>
  <si>
    <t>siBARD1 + R99E</t>
  </si>
  <si>
    <t>siBARD1 v R99E</t>
  </si>
  <si>
    <t>Extended Data Fig 2e</t>
  </si>
  <si>
    <t>Bars = median +/- 95% 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</si>
</sst>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ill="1" applyBorder="1" applyAlignment="1">
      <alignment horizontal="center"/>
    </xf>
    <xf numFmtId="1" fontId="0" fillId="0" borderId="0" xfId="0" applyNumberFormat="1"/>
    <xf numFmtId="0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2a'!$O$5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2a'!$O$13:$O$17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3.7832240954780159</c:v>
                  </c:pt>
                  <c:pt idx="2">
                    <c:v>3.4585783847015423</c:v>
                  </c:pt>
                  <c:pt idx="3">
                    <c:v>5.0802378706089204</c:v>
                  </c:pt>
                  <c:pt idx="4">
                    <c:v>13.203906976390307</c:v>
                  </c:pt>
                </c:numCache>
              </c:numRef>
            </c:plus>
            <c:minus>
              <c:numRef>
                <c:f>'ExData Fig 2a'!$O$13:$O$17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3.7832240954780159</c:v>
                  </c:pt>
                  <c:pt idx="2">
                    <c:v>3.4585783847015423</c:v>
                  </c:pt>
                  <c:pt idx="3">
                    <c:v>5.0802378706089204</c:v>
                  </c:pt>
                  <c:pt idx="4">
                    <c:v>13.203906976390307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2a'!$N$6:$N$10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</c:numCache>
            </c:numRef>
          </c:xVal>
          <c:yVal>
            <c:numRef>
              <c:f>'ExData Fig 2a'!$O$6:$O$10</c:f>
              <c:numCache>
                <c:formatCode>0</c:formatCode>
                <c:ptCount val="5"/>
                <c:pt idx="0">
                  <c:v>100</c:v>
                </c:pt>
                <c:pt idx="1">
                  <c:v>100.88264101033114</c:v>
                </c:pt>
                <c:pt idx="2">
                  <c:v>89.541013288242951</c:v>
                </c:pt>
                <c:pt idx="3">
                  <c:v>91.476393165513414</c:v>
                </c:pt>
                <c:pt idx="4">
                  <c:v>75.076673300659763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BD7-4980-B830-D04D302E0506}"/>
            </c:ext>
          </c:extLst>
        </c:ser>
        <c:ser>
          <c:idx val="1"/>
          <c:order val="1"/>
          <c:tx>
            <c:strRef>
              <c:f>'ExData Fig 2a'!$P$5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2a'!$P$13:$P$17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6.1573426852079294</c:v>
                  </c:pt>
                  <c:pt idx="2">
                    <c:v>3.9246502579811802</c:v>
                  </c:pt>
                  <c:pt idx="3">
                    <c:v>6.3893260512530548</c:v>
                  </c:pt>
                  <c:pt idx="4">
                    <c:v>10.895926229474526</c:v>
                  </c:pt>
                </c:numCache>
              </c:numRef>
            </c:plus>
            <c:minus>
              <c:numRef>
                <c:f>'ExData Fig 2a'!$P$13:$P$17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6.1573426852079294</c:v>
                  </c:pt>
                  <c:pt idx="2">
                    <c:v>3.9246502579811802</c:v>
                  </c:pt>
                  <c:pt idx="3">
                    <c:v>6.3893260512530548</c:v>
                  </c:pt>
                  <c:pt idx="4">
                    <c:v>10.895926229474526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2a'!$N$6:$N$10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</c:numCache>
            </c:numRef>
          </c:xVal>
          <c:yVal>
            <c:numRef>
              <c:f>'ExData Fig 2a'!$P$6:$P$10</c:f>
              <c:numCache>
                <c:formatCode>0</c:formatCode>
                <c:ptCount val="5"/>
                <c:pt idx="0">
                  <c:v>100</c:v>
                </c:pt>
                <c:pt idx="1">
                  <c:v>86.462136372537316</c:v>
                </c:pt>
                <c:pt idx="2">
                  <c:v>67.879224527474804</c:v>
                </c:pt>
                <c:pt idx="3">
                  <c:v>61.12910922964393</c:v>
                </c:pt>
                <c:pt idx="4">
                  <c:v>48.482577639985429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BD7-4980-B830-D04D302E0506}"/>
            </c:ext>
          </c:extLst>
        </c:ser>
        <c:ser>
          <c:idx val="2"/>
          <c:order val="2"/>
          <c:tx>
            <c:strRef>
              <c:f>'ExData Fig 2a'!$Q$5</c:f>
              <c:strCache>
                <c:ptCount val="1"/>
                <c:pt idx="0">
                  <c:v>siBARD1 + 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2a'!$Q$13:$Q$17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0.82365358252235077</c:v>
                  </c:pt>
                  <c:pt idx="2">
                    <c:v>4.7105418383130297</c:v>
                  </c:pt>
                  <c:pt idx="3">
                    <c:v>8.3479674527282164</c:v>
                  </c:pt>
                  <c:pt idx="4">
                    <c:v>9.030808866593194</c:v>
                  </c:pt>
                </c:numCache>
              </c:numRef>
            </c:plus>
            <c:minus>
              <c:numRef>
                <c:f>'ExData Fig 2a'!$Q$13:$Q$17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0.82365358252235077</c:v>
                  </c:pt>
                  <c:pt idx="2">
                    <c:v>4.7105418383130297</c:v>
                  </c:pt>
                  <c:pt idx="3">
                    <c:v>8.3479674527282164</c:v>
                  </c:pt>
                  <c:pt idx="4">
                    <c:v>9.030808866593194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2a'!$N$6:$N$10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</c:numCache>
            </c:numRef>
          </c:xVal>
          <c:yVal>
            <c:numRef>
              <c:f>'ExData Fig 2a'!$Q$6:$Q$10</c:f>
              <c:numCache>
                <c:formatCode>0</c:formatCode>
                <c:ptCount val="5"/>
                <c:pt idx="0">
                  <c:v>100</c:v>
                </c:pt>
                <c:pt idx="1">
                  <c:v>85.969673922387813</c:v>
                </c:pt>
                <c:pt idx="2">
                  <c:v>94.593865006313578</c:v>
                </c:pt>
                <c:pt idx="3">
                  <c:v>88.07466355983226</c:v>
                </c:pt>
                <c:pt idx="4">
                  <c:v>70.616721392211119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BD7-4980-B830-D04D302E0506}"/>
            </c:ext>
          </c:extLst>
        </c:ser>
        <c:ser>
          <c:idx val="4"/>
          <c:order val="3"/>
          <c:tx>
            <c:strRef>
              <c:f>'ExData Fig 2a'!$R$5</c:f>
              <c:strCache>
                <c:ptCount val="1"/>
                <c:pt idx="0">
                  <c:v>siBARD1 + AAE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2a'!$R$13:$R$17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9.2456417238747743</c:v>
                  </c:pt>
                  <c:pt idx="2">
                    <c:v>3.5053504753861793</c:v>
                  </c:pt>
                  <c:pt idx="3">
                    <c:v>4.68215064456259</c:v>
                  </c:pt>
                  <c:pt idx="4">
                    <c:v>5.3085486214725357</c:v>
                  </c:pt>
                </c:numCache>
              </c:numRef>
            </c:plus>
            <c:minus>
              <c:numRef>
                <c:f>'ExData Fig 2a'!$R$13:$R$17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9.2456417238747743</c:v>
                  </c:pt>
                  <c:pt idx="2">
                    <c:v>3.5053504753861793</c:v>
                  </c:pt>
                  <c:pt idx="3">
                    <c:v>4.68215064456259</c:v>
                  </c:pt>
                  <c:pt idx="4">
                    <c:v>5.3085486214725357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'ExData Fig 2a'!$N$6:$N$10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10</c:v>
                </c:pt>
                <c:pt idx="4">
                  <c:v>20</c:v>
                </c:pt>
              </c:numCache>
            </c:numRef>
          </c:xVal>
          <c:yVal>
            <c:numRef>
              <c:f>'ExData Fig 2a'!$R$6:$R$10</c:f>
              <c:numCache>
                <c:formatCode>0</c:formatCode>
                <c:ptCount val="5"/>
                <c:pt idx="0">
                  <c:v>100</c:v>
                </c:pt>
                <c:pt idx="1">
                  <c:v>80.194919917905878</c:v>
                </c:pt>
                <c:pt idx="2">
                  <c:v>77.520196250876978</c:v>
                </c:pt>
                <c:pt idx="3">
                  <c:v>58.296234167584679</c:v>
                </c:pt>
                <c:pt idx="4">
                  <c:v>57.681128385339377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BD7-4980-B830-D04D302E0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20.5"/>
          <c:min val="0"/>
        </c:scaling>
        <c:delete val="0"/>
        <c:axPos val="b"/>
        <c:title>
          <c:tx>
            <c:strRef>
              <c:f>'ExData Fig 2a'!$N$5</c:f>
              <c:strCache>
                <c:ptCount val="1"/>
                <c:pt idx="0">
                  <c:v>Olaparib (uM)</c:v>
                </c:pt>
              </c:strCache>
            </c:strRef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5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20462368342667"/>
          <c:y val="6.979342301642584E-2"/>
          <c:w val="0.7656620219458633"/>
          <c:h val="0.715812778923139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'ExData Fig 2b'!$R$5</c:f>
              <c:strCache>
                <c:ptCount val="1"/>
                <c:pt idx="0">
                  <c:v>NTC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2b'!$R$13:$R$17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6.4566514253107341</c:v>
                  </c:pt>
                  <c:pt idx="2">
                    <c:v>7.1835105743338508</c:v>
                  </c:pt>
                  <c:pt idx="3">
                    <c:v>7.2859427397259013</c:v>
                  </c:pt>
                  <c:pt idx="4">
                    <c:v>8.8191604437798699</c:v>
                  </c:pt>
                </c:numCache>
              </c:numRef>
            </c:plus>
            <c:minus>
              <c:numRef>
                <c:f>'ExData Fig 2b'!$R$13:$R$17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6.4566514253107341</c:v>
                  </c:pt>
                  <c:pt idx="2">
                    <c:v>7.1835105743338508</c:v>
                  </c:pt>
                  <c:pt idx="3">
                    <c:v>7.2859427397259013</c:v>
                  </c:pt>
                  <c:pt idx="4">
                    <c:v>8.8191604437798699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'ExData Fig 2b'!$Q$6:$Q$10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2b'!$R$6:$R$10</c:f>
              <c:numCache>
                <c:formatCode>0</c:formatCode>
                <c:ptCount val="5"/>
                <c:pt idx="0">
                  <c:v>100</c:v>
                </c:pt>
                <c:pt idx="1">
                  <c:v>74.788161382084056</c:v>
                </c:pt>
                <c:pt idx="2">
                  <c:v>69.213794872121653</c:v>
                </c:pt>
                <c:pt idx="3">
                  <c:v>57.188578566219533</c:v>
                </c:pt>
                <c:pt idx="4">
                  <c:v>49.38405855799153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CD-456A-93BE-285FAE5A4D5A}"/>
            </c:ext>
          </c:extLst>
        </c:ser>
        <c:ser>
          <c:idx val="1"/>
          <c:order val="1"/>
          <c:tx>
            <c:strRef>
              <c:f>'ExData Fig 2b'!$S$5</c:f>
              <c:strCache>
                <c:ptCount val="1"/>
                <c:pt idx="0">
                  <c:v>siBARD1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2b'!$S$13:$S$17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9.2047385171587255</c:v>
                  </c:pt>
                  <c:pt idx="2">
                    <c:v>4.8020326657514154</c:v>
                  </c:pt>
                  <c:pt idx="3">
                    <c:v>4.2949542443513051</c:v>
                  </c:pt>
                  <c:pt idx="4">
                    <c:v>3.7401919198032876</c:v>
                  </c:pt>
                </c:numCache>
              </c:numRef>
            </c:plus>
            <c:minus>
              <c:numRef>
                <c:f>'ExData Fig 2b'!$S$13:$S$17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9.2047385171587255</c:v>
                  </c:pt>
                  <c:pt idx="2">
                    <c:v>4.8020326657514154</c:v>
                  </c:pt>
                  <c:pt idx="3">
                    <c:v>4.2949542443513051</c:v>
                  </c:pt>
                  <c:pt idx="4">
                    <c:v>3.7401919198032876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2b'!$Q$6:$Q$10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2b'!$S$6:$S$10</c:f>
              <c:numCache>
                <c:formatCode>0</c:formatCode>
                <c:ptCount val="5"/>
                <c:pt idx="0">
                  <c:v>100</c:v>
                </c:pt>
                <c:pt idx="1">
                  <c:v>49.768894581212017</c:v>
                </c:pt>
                <c:pt idx="2">
                  <c:v>37.029547743679494</c:v>
                </c:pt>
                <c:pt idx="3">
                  <c:v>24.644123536252696</c:v>
                </c:pt>
                <c:pt idx="4">
                  <c:v>15.663862255494832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CD-456A-93BE-285FAE5A4D5A}"/>
            </c:ext>
          </c:extLst>
        </c:ser>
        <c:ser>
          <c:idx val="2"/>
          <c:order val="2"/>
          <c:tx>
            <c:strRef>
              <c:f>'ExData Fig 2b'!$T$5</c:f>
              <c:strCache>
                <c:ptCount val="1"/>
                <c:pt idx="0">
                  <c:v>siBARD1 + WT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2b'!$T$13:$T$17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6.814283908251574</c:v>
                  </c:pt>
                  <c:pt idx="2">
                    <c:v>5.2141110669906219</c:v>
                  </c:pt>
                  <c:pt idx="3">
                    <c:v>4.9250621473268197</c:v>
                  </c:pt>
                  <c:pt idx="4">
                    <c:v>3.6955940213542533</c:v>
                  </c:pt>
                </c:numCache>
              </c:numRef>
            </c:plus>
            <c:minus>
              <c:numRef>
                <c:f>'ExData Fig 2b'!$T$13:$T$17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6.814283908251574</c:v>
                  </c:pt>
                  <c:pt idx="2">
                    <c:v>5.2141110669906219</c:v>
                  </c:pt>
                  <c:pt idx="3">
                    <c:v>4.9250621473268197</c:v>
                  </c:pt>
                  <c:pt idx="4">
                    <c:v>3.6955940213542533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'ExData Fig 2b'!$Q$6:$Q$10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2b'!$T$6:$T$10</c:f>
              <c:numCache>
                <c:formatCode>0</c:formatCode>
                <c:ptCount val="5"/>
                <c:pt idx="0">
                  <c:v>100</c:v>
                </c:pt>
                <c:pt idx="1">
                  <c:v>81.538683414754061</c:v>
                </c:pt>
                <c:pt idx="2">
                  <c:v>64.905777116580722</c:v>
                </c:pt>
                <c:pt idx="3">
                  <c:v>52.434410755250276</c:v>
                </c:pt>
                <c:pt idx="4">
                  <c:v>48.762716051902323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CD-456A-93BE-285FAE5A4D5A}"/>
            </c:ext>
          </c:extLst>
        </c:ser>
        <c:ser>
          <c:idx val="4"/>
          <c:order val="3"/>
          <c:tx>
            <c:strRef>
              <c:f>'ExData Fig 2b'!$U$5</c:f>
              <c:strCache>
                <c:ptCount val="1"/>
                <c:pt idx="0">
                  <c:v>siBARD1 + AAE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'ExData Fig 2b'!$U$13:$U$17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8.2977779955332363</c:v>
                  </c:pt>
                  <c:pt idx="2">
                    <c:v>5.7869825987841432</c:v>
                  </c:pt>
                  <c:pt idx="3">
                    <c:v>6.4036162954665805</c:v>
                  </c:pt>
                  <c:pt idx="4">
                    <c:v>3.197974459622575</c:v>
                  </c:pt>
                </c:numCache>
              </c:numRef>
            </c:plus>
            <c:minus>
              <c:numRef>
                <c:f>'ExData Fig 2b'!$U$13:$U$17</c:f>
                <c:numCache>
                  <c:formatCode>General</c:formatCode>
                  <c:ptCount val="5"/>
                  <c:pt idx="0">
                    <c:v>0</c:v>
                  </c:pt>
                  <c:pt idx="1">
                    <c:v>8.2977779955332363</c:v>
                  </c:pt>
                  <c:pt idx="2">
                    <c:v>5.7869825987841432</c:v>
                  </c:pt>
                  <c:pt idx="3">
                    <c:v>6.4036162954665805</c:v>
                  </c:pt>
                  <c:pt idx="4">
                    <c:v>3.197974459622575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errBars>
          <c:xVal>
            <c:numRef>
              <c:f>'ExData Fig 2b'!$Q$6:$Q$10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2.5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'ExData Fig 2b'!$U$6:$U$10</c:f>
              <c:numCache>
                <c:formatCode>0</c:formatCode>
                <c:ptCount val="5"/>
                <c:pt idx="0">
                  <c:v>100</c:v>
                </c:pt>
                <c:pt idx="1">
                  <c:v>63.382468203630744</c:v>
                </c:pt>
                <c:pt idx="2">
                  <c:v>43.296253812266123</c:v>
                </c:pt>
                <c:pt idx="3">
                  <c:v>36.49284933666317</c:v>
                </c:pt>
                <c:pt idx="4">
                  <c:v>28.230654503309033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CCD-456A-93BE-285FAE5A4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51520"/>
        <c:axId val="111462272"/>
      </c:scatterChart>
      <c:valAx>
        <c:axId val="111451520"/>
        <c:scaling>
          <c:orientation val="minMax"/>
          <c:max val="10.5"/>
          <c:min val="0"/>
        </c:scaling>
        <c:delete val="0"/>
        <c:axPos val="b"/>
        <c:title>
          <c:tx>
            <c:strRef>
              <c:f>'ExData Fig 2b'!$Q$5</c:f>
              <c:strCache>
                <c:ptCount val="1"/>
                <c:pt idx="0">
                  <c:v>HU (mM)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62272"/>
        <c:crosses val="autoZero"/>
        <c:crossBetween val="midCat"/>
        <c:majorUnit val="2"/>
      </c:valAx>
      <c:valAx>
        <c:axId val="111462272"/>
        <c:scaling>
          <c:logBase val="10"/>
          <c:orientation val="minMax"/>
          <c:max val="110"/>
          <c:min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% Survival</a:t>
                </a:r>
              </a:p>
            </c:rich>
          </c:tx>
          <c:layout>
            <c:manualLayout>
              <c:xMode val="edge"/>
              <c:yMode val="edge"/>
              <c:x val="0"/>
              <c:y val="0.233777623222964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451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62307270283397"/>
          <c:y val="0.53407354049198108"/>
          <c:w val="0.38743109486737171"/>
          <c:h val="0.23022065459483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427832</xdr:colOff>
      <xdr:row>18</xdr:row>
      <xdr:rowOff>146844</xdr:rowOff>
    </xdr:from>
    <xdr:to>
      <xdr:col>18</xdr:col>
      <xdr:colOff>103981</xdr:colOff>
      <xdr:row>34</xdr:row>
      <xdr:rowOff>118269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427832</xdr:colOff>
      <xdr:row>18</xdr:row>
      <xdr:rowOff>146844</xdr:rowOff>
    </xdr:from>
    <xdr:to>
      <xdr:col>21</xdr:col>
      <xdr:colOff>103981</xdr:colOff>
      <xdr:row>34</xdr:row>
      <xdr:rowOff>118269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600075</xdr:colOff>
          <xdr:row>17</xdr:row>
          <xdr:rowOff>28575</xdr:rowOff>
        </xdr:from>
        <xdr:to>
          <xdr:col>17</xdr:col>
          <xdr:colOff>228600</xdr:colOff>
          <xdr:row>33</xdr:row>
          <xdr:rowOff>104775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15</xdr:row>
          <xdr:rowOff>171450</xdr:rowOff>
        </xdr:from>
        <xdr:to>
          <xdr:col>17</xdr:col>
          <xdr:colOff>476250</xdr:colOff>
          <xdr:row>32</xdr:row>
          <xdr:rowOff>57150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W95"/>
  <sheetViews>
    <sheetView tabSelected="1" zoomScale="70" zoomScaleNormal="70" workbookViewId="0">
      <selection activeCell="X34" sqref="X34"/>
    </sheetView>
  </sheetViews>
  <sheetFormatPr defaultRowHeight="15" x14ac:dyDescent="0.25"/>
  <cols>
    <col min="1" max="1" width="16.5703125" customWidth="1"/>
    <col min="2" max="2" width="13.85546875" bestFit="1" customWidth="1"/>
  </cols>
  <sheetData>
    <row r="1" spans="1:23" x14ac:dyDescent="0.25">
      <c r="A1" s="1" t="s">
        <v>15</v>
      </c>
    </row>
    <row r="2" spans="1:23" x14ac:dyDescent="0.25">
      <c r="A2" s="1" t="s">
        <v>0</v>
      </c>
    </row>
    <row r="5" spans="1:23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H5" t="s">
        <v>9</v>
      </c>
      <c r="I5" t="s">
        <v>10</v>
      </c>
      <c r="J5" t="s">
        <v>11</v>
      </c>
      <c r="K5" t="s">
        <v>12</v>
      </c>
      <c r="N5" s="2" t="str">
        <f t="shared" ref="N5:N10" si="0">B5</f>
        <v>Olaparib (uM)</v>
      </c>
      <c r="O5" t="str">
        <f>A5</f>
        <v>NTC</v>
      </c>
      <c r="P5" t="str">
        <f>A12</f>
        <v>siBARD1</v>
      </c>
      <c r="Q5" t="str">
        <f>A19</f>
        <v>siBARD1 + WT</v>
      </c>
      <c r="R5" t="str">
        <f>A26</f>
        <v>siBARD1 + AAE</v>
      </c>
    </row>
    <row r="6" spans="1:23" x14ac:dyDescent="0.25">
      <c r="B6">
        <v>0</v>
      </c>
      <c r="C6">
        <v>100</v>
      </c>
      <c r="D6" s="3">
        <v>100</v>
      </c>
      <c r="E6">
        <v>100</v>
      </c>
      <c r="F6">
        <v>100</v>
      </c>
      <c r="G6" s="4"/>
      <c r="H6">
        <f>AVERAGE(C6:G6)</f>
        <v>100</v>
      </c>
      <c r="I6">
        <f>STDEVA(C6:G6)</f>
        <v>0</v>
      </c>
      <c r="J6">
        <f>I6/SQRT(K6)</f>
        <v>0</v>
      </c>
      <c r="K6">
        <f>COUNT(C6:G6)</f>
        <v>4</v>
      </c>
      <c r="N6">
        <f t="shared" si="0"/>
        <v>0</v>
      </c>
      <c r="O6" s="3">
        <f>H6</f>
        <v>100</v>
      </c>
      <c r="P6" s="3">
        <f>H13</f>
        <v>100</v>
      </c>
      <c r="Q6" s="3">
        <f>H20</f>
        <v>100</v>
      </c>
      <c r="R6" s="3">
        <f>H27</f>
        <v>100</v>
      </c>
      <c r="S6" s="3"/>
      <c r="T6" s="3"/>
      <c r="U6" s="3"/>
      <c r="W6" s="3"/>
    </row>
    <row r="7" spans="1:23" x14ac:dyDescent="0.25">
      <c r="B7">
        <v>1</v>
      </c>
      <c r="C7">
        <v>100.3440366972477</v>
      </c>
      <c r="D7" s="3">
        <v>99.612903225806448</v>
      </c>
      <c r="E7">
        <v>92.615769712140178</v>
      </c>
      <c r="F7">
        <v>110.95785440613027</v>
      </c>
      <c r="G7" s="4"/>
      <c r="H7">
        <f>AVERAGE(C7:G7)</f>
        <v>100.88264101033114</v>
      </c>
      <c r="I7">
        <f>STDEVA(C7:G7)</f>
        <v>7.5664481909560317</v>
      </c>
      <c r="J7">
        <f>I7/SQRT(K7)</f>
        <v>3.7832240954780159</v>
      </c>
      <c r="K7">
        <f>COUNT(C7:G7)</f>
        <v>4</v>
      </c>
      <c r="N7">
        <f t="shared" si="0"/>
        <v>1</v>
      </c>
      <c r="O7" s="3">
        <f t="shared" ref="O7:O10" si="1">H7</f>
        <v>100.88264101033114</v>
      </c>
      <c r="P7" s="3">
        <f t="shared" ref="P7:P10" si="2">H14</f>
        <v>86.462136372537316</v>
      </c>
      <c r="Q7" s="3">
        <f t="shared" ref="Q7:Q10" si="3">H21</f>
        <v>85.969673922387813</v>
      </c>
      <c r="R7" s="3">
        <f t="shared" ref="R7:R10" si="4">H28</f>
        <v>80.194919917905878</v>
      </c>
      <c r="S7" s="3"/>
      <c r="T7" s="3"/>
      <c r="U7" s="3"/>
      <c r="W7" s="3"/>
    </row>
    <row r="8" spans="1:23" x14ac:dyDescent="0.25">
      <c r="B8">
        <v>5</v>
      </c>
      <c r="C8">
        <v>93.692660550458712</v>
      </c>
      <c r="D8" s="3">
        <v>91.870967741935488</v>
      </c>
      <c r="E8">
        <v>93.366708385481857</v>
      </c>
      <c r="F8">
        <v>79.23371647509579</v>
      </c>
      <c r="G8" s="4"/>
      <c r="H8">
        <f>AVERAGE(C8:G8)</f>
        <v>89.541013288242951</v>
      </c>
      <c r="I8">
        <f>STDEVA(C8:G8)</f>
        <v>6.9171567694030847</v>
      </c>
      <c r="J8">
        <f>I8/SQRT(K8)</f>
        <v>3.4585783847015423</v>
      </c>
      <c r="K8">
        <f>COUNT(C8:G8)</f>
        <v>4</v>
      </c>
      <c r="N8">
        <f t="shared" si="0"/>
        <v>5</v>
      </c>
      <c r="O8" s="3">
        <f t="shared" si="1"/>
        <v>89.541013288242951</v>
      </c>
      <c r="P8" s="3">
        <f t="shared" si="2"/>
        <v>67.879224527474804</v>
      </c>
      <c r="Q8" s="3">
        <f t="shared" si="3"/>
        <v>94.593865006313578</v>
      </c>
      <c r="R8" s="3">
        <f t="shared" si="4"/>
        <v>77.520196250876978</v>
      </c>
      <c r="S8" s="3"/>
      <c r="T8" s="3"/>
      <c r="U8" s="3"/>
      <c r="W8" s="3"/>
    </row>
    <row r="9" spans="1:23" x14ac:dyDescent="0.25">
      <c r="B9">
        <v>10</v>
      </c>
      <c r="C9">
        <v>94.151376146788991</v>
      </c>
      <c r="D9" s="3">
        <v>94.193548387096783</v>
      </c>
      <c r="E9">
        <v>100.62578222778473</v>
      </c>
      <c r="F9">
        <v>76.934865900383144</v>
      </c>
      <c r="G9" s="4"/>
      <c r="H9">
        <f>AVERAGE(C9:G9)</f>
        <v>91.476393165513414</v>
      </c>
      <c r="I9">
        <f>STDEVA(C9:G9)</f>
        <v>10.160475741217841</v>
      </c>
      <c r="J9">
        <f>I9/SQRT(K9)</f>
        <v>5.0802378706089204</v>
      </c>
      <c r="K9">
        <f>COUNT(C9:G9)</f>
        <v>4</v>
      </c>
      <c r="N9">
        <f t="shared" si="0"/>
        <v>10</v>
      </c>
      <c r="O9" s="3">
        <f t="shared" si="1"/>
        <v>91.476393165513414</v>
      </c>
      <c r="P9" s="3">
        <f t="shared" si="2"/>
        <v>61.12910922964393</v>
      </c>
      <c r="Q9" s="3">
        <f t="shared" si="3"/>
        <v>88.07466355983226</v>
      </c>
      <c r="R9" s="3">
        <f t="shared" si="4"/>
        <v>58.296234167584679</v>
      </c>
      <c r="S9" s="3"/>
      <c r="T9" s="3"/>
      <c r="U9" s="3"/>
      <c r="W9" s="3"/>
    </row>
    <row r="10" spans="1:23" x14ac:dyDescent="0.25">
      <c r="B10">
        <v>20</v>
      </c>
      <c r="C10">
        <v>79.243119266055047</v>
      </c>
      <c r="D10" s="3">
        <v>94.322580645161295</v>
      </c>
      <c r="E10">
        <v>90.112640801001248</v>
      </c>
      <c r="F10">
        <v>36.628352490421456</v>
      </c>
      <c r="G10" s="4"/>
      <c r="H10">
        <f>AVERAGE(C10:G10)</f>
        <v>75.076673300659763</v>
      </c>
      <c r="I10">
        <f>STDEVA(C10:G10)</f>
        <v>26.407813952780614</v>
      </c>
      <c r="J10">
        <f>I10/SQRT(K10)</f>
        <v>13.203906976390307</v>
      </c>
      <c r="K10">
        <f>COUNT(C10:G10)</f>
        <v>4</v>
      </c>
      <c r="N10">
        <f t="shared" si="0"/>
        <v>20</v>
      </c>
      <c r="O10" s="3">
        <f t="shared" si="1"/>
        <v>75.076673300659763</v>
      </c>
      <c r="P10" s="3">
        <f t="shared" si="2"/>
        <v>48.482577639985429</v>
      </c>
      <c r="Q10" s="3">
        <f t="shared" si="3"/>
        <v>70.616721392211119</v>
      </c>
      <c r="R10" s="3">
        <f t="shared" si="4"/>
        <v>57.681128385339377</v>
      </c>
      <c r="S10" s="3"/>
      <c r="T10" s="3"/>
      <c r="U10" s="3"/>
      <c r="W10" s="3"/>
    </row>
    <row r="12" spans="1:23" x14ac:dyDescent="0.25">
      <c r="A12" t="s">
        <v>13</v>
      </c>
      <c r="B12" t="s">
        <v>2</v>
      </c>
      <c r="C12" t="s">
        <v>3</v>
      </c>
      <c r="D12" t="s">
        <v>4</v>
      </c>
      <c r="E12" t="s">
        <v>5</v>
      </c>
      <c r="F12" t="s">
        <v>6</v>
      </c>
      <c r="H12" t="s">
        <v>9</v>
      </c>
      <c r="I12" t="s">
        <v>10</v>
      </c>
      <c r="J12" t="s">
        <v>11</v>
      </c>
      <c r="K12" t="s">
        <v>12</v>
      </c>
      <c r="N12" t="s">
        <v>14</v>
      </c>
      <c r="O12" t="str">
        <f>O5</f>
        <v>NTC</v>
      </c>
      <c r="P12" t="str">
        <f t="shared" ref="P12:R12" si="5">P5</f>
        <v>siBARD1</v>
      </c>
      <c r="Q12" t="str">
        <f t="shared" si="5"/>
        <v>siBARD1 + WT</v>
      </c>
      <c r="R12" t="str">
        <f t="shared" si="5"/>
        <v>siBARD1 + AAE</v>
      </c>
    </row>
    <row r="13" spans="1:23" x14ac:dyDescent="0.25">
      <c r="B13">
        <v>0</v>
      </c>
      <c r="C13">
        <v>100</v>
      </c>
      <c r="D13" s="3">
        <v>100</v>
      </c>
      <c r="E13">
        <v>100</v>
      </c>
      <c r="F13">
        <v>100</v>
      </c>
      <c r="H13">
        <f>AVERAGE(C13:G13)</f>
        <v>100</v>
      </c>
      <c r="I13">
        <f>STDEVA(C13:G13)</f>
        <v>0</v>
      </c>
      <c r="J13">
        <f>I13/SQRT(K13)</f>
        <v>0</v>
      </c>
      <c r="K13">
        <f>COUNT(C13:G13)</f>
        <v>4</v>
      </c>
      <c r="N13">
        <f>N6</f>
        <v>0</v>
      </c>
      <c r="O13">
        <f>J6</f>
        <v>0</v>
      </c>
      <c r="P13">
        <f>J13</f>
        <v>0</v>
      </c>
      <c r="Q13">
        <f>J20</f>
        <v>0</v>
      </c>
      <c r="R13">
        <f>J27</f>
        <v>0</v>
      </c>
    </row>
    <row r="14" spans="1:23" x14ac:dyDescent="0.25">
      <c r="B14">
        <v>1</v>
      </c>
      <c r="C14">
        <v>87.421820708825564</v>
      </c>
      <c r="D14" s="3">
        <v>103.30477356181152</v>
      </c>
      <c r="E14">
        <v>80</v>
      </c>
      <c r="F14">
        <v>75.121951219512212</v>
      </c>
      <c r="H14">
        <f>AVERAGE(C14:G14)</f>
        <v>86.462136372537316</v>
      </c>
      <c r="I14">
        <f>STDEVA(C14:G14)</f>
        <v>12.314685370415859</v>
      </c>
      <c r="J14">
        <f>I14/SQRT(K14)</f>
        <v>6.1573426852079294</v>
      </c>
      <c r="K14">
        <f>COUNT(C14:G14)</f>
        <v>4</v>
      </c>
      <c r="N14">
        <f t="shared" ref="N14:N17" si="6">N7</f>
        <v>1</v>
      </c>
      <c r="O14">
        <f t="shared" ref="O14:O17" si="7">J7</f>
        <v>3.7832240954780159</v>
      </c>
      <c r="P14">
        <f t="shared" ref="P14:P17" si="8">J14</f>
        <v>6.1573426852079294</v>
      </c>
      <c r="Q14">
        <f t="shared" ref="Q14:Q17" si="9">J21</f>
        <v>0.82365358252235077</v>
      </c>
      <c r="R14">
        <f t="shared" ref="R14:R17" si="10">J28</f>
        <v>9.2456417238747743</v>
      </c>
    </row>
    <row r="15" spans="1:23" x14ac:dyDescent="0.25">
      <c r="B15">
        <v>5</v>
      </c>
      <c r="C15">
        <v>72.272411396803335</v>
      </c>
      <c r="D15" s="3">
        <v>75.397796817625476</v>
      </c>
      <c r="E15">
        <v>66.285714285714278</v>
      </c>
      <c r="F15">
        <v>57.560975609756106</v>
      </c>
      <c r="H15">
        <f>AVERAGE(C15:G15)</f>
        <v>67.879224527474804</v>
      </c>
      <c r="I15">
        <f>STDEVA(C15:G15)</f>
        <v>7.8493005159623603</v>
      </c>
      <c r="J15">
        <f>I15/SQRT(K15)</f>
        <v>3.9246502579811802</v>
      </c>
      <c r="K15">
        <f>COUNT(C15:G15)</f>
        <v>4</v>
      </c>
      <c r="N15">
        <f t="shared" si="6"/>
        <v>5</v>
      </c>
      <c r="O15">
        <f t="shared" si="7"/>
        <v>3.4585783847015423</v>
      </c>
      <c r="P15">
        <f t="shared" si="8"/>
        <v>3.9246502579811802</v>
      </c>
      <c r="Q15">
        <f t="shared" si="9"/>
        <v>4.7105418383130297</v>
      </c>
      <c r="R15">
        <f t="shared" si="10"/>
        <v>3.5053504753861793</v>
      </c>
    </row>
    <row r="16" spans="1:23" x14ac:dyDescent="0.25">
      <c r="B16">
        <v>10</v>
      </c>
      <c r="C16">
        <v>62.543432939541347</v>
      </c>
      <c r="D16" s="3">
        <v>78.335373317013463</v>
      </c>
      <c r="E16">
        <v>54.857142857142861</v>
      </c>
      <c r="F16">
        <v>48.780487804878057</v>
      </c>
      <c r="H16">
        <f>AVERAGE(C16:G16)</f>
        <v>61.12910922964393</v>
      </c>
      <c r="I16">
        <f>STDEVA(C16:G16)</f>
        <v>12.77865210250611</v>
      </c>
      <c r="J16">
        <f>I16/SQRT(K16)</f>
        <v>6.3893260512530548</v>
      </c>
      <c r="K16">
        <f>COUNT(C16:G16)</f>
        <v>4</v>
      </c>
      <c r="N16">
        <f t="shared" si="6"/>
        <v>10</v>
      </c>
      <c r="O16">
        <f t="shared" si="7"/>
        <v>5.0802378706089204</v>
      </c>
      <c r="P16">
        <f t="shared" si="8"/>
        <v>6.3893260512530548</v>
      </c>
      <c r="Q16">
        <f t="shared" si="9"/>
        <v>8.3479674527282164</v>
      </c>
      <c r="R16">
        <f t="shared" si="10"/>
        <v>4.68215064456259</v>
      </c>
    </row>
    <row r="17" spans="1:18" x14ac:dyDescent="0.25">
      <c r="B17">
        <v>20</v>
      </c>
      <c r="C17">
        <v>50.034746351633075</v>
      </c>
      <c r="D17" s="3">
        <v>70.501835985312127</v>
      </c>
      <c r="E17">
        <v>54.857142857142861</v>
      </c>
      <c r="F17">
        <v>18.536585365853657</v>
      </c>
      <c r="H17">
        <f>AVERAGE(C17:G17)</f>
        <v>48.482577639985429</v>
      </c>
      <c r="I17">
        <f>STDEVA(C17:G17)</f>
        <v>21.791852458949052</v>
      </c>
      <c r="J17">
        <f>I17/SQRT(K17)</f>
        <v>10.895926229474526</v>
      </c>
      <c r="K17">
        <f>COUNT(C17:G17)</f>
        <v>4</v>
      </c>
      <c r="N17">
        <f t="shared" si="6"/>
        <v>20</v>
      </c>
      <c r="O17">
        <f t="shared" si="7"/>
        <v>13.203906976390307</v>
      </c>
      <c r="P17">
        <f t="shared" si="8"/>
        <v>10.895926229474526</v>
      </c>
      <c r="Q17">
        <f t="shared" si="9"/>
        <v>9.030808866593194</v>
      </c>
      <c r="R17">
        <f t="shared" si="10"/>
        <v>5.3085486214725357</v>
      </c>
    </row>
    <row r="19" spans="1:18" x14ac:dyDescent="0.25">
      <c r="A19" t="s">
        <v>16</v>
      </c>
      <c r="B19" t="s">
        <v>2</v>
      </c>
      <c r="C19" t="s">
        <v>3</v>
      </c>
      <c r="D19" t="s">
        <v>4</v>
      </c>
      <c r="E19" t="s">
        <v>5</v>
      </c>
      <c r="F19" t="s">
        <v>6</v>
      </c>
      <c r="H19" t="s">
        <v>9</v>
      </c>
      <c r="I19" t="s">
        <v>10</v>
      </c>
      <c r="J19" t="s">
        <v>11</v>
      </c>
      <c r="K19" t="s">
        <v>12</v>
      </c>
    </row>
    <row r="20" spans="1:18" x14ac:dyDescent="0.25">
      <c r="B20">
        <v>0</v>
      </c>
      <c r="C20">
        <v>100</v>
      </c>
      <c r="D20" s="3">
        <v>100</v>
      </c>
      <c r="E20">
        <v>100</v>
      </c>
      <c r="F20">
        <v>100</v>
      </c>
      <c r="H20">
        <f>AVERAGE(C20:G20)</f>
        <v>100</v>
      </c>
      <c r="I20">
        <f>STDEVA(C20:G20)</f>
        <v>0</v>
      </c>
      <c r="J20">
        <f>I20/SQRT(K20)</f>
        <v>0</v>
      </c>
      <c r="K20">
        <f>COUNT(C20:G20)</f>
        <v>4</v>
      </c>
    </row>
    <row r="21" spans="1:18" x14ac:dyDescent="0.25">
      <c r="B21">
        <v>1</v>
      </c>
      <c r="C21">
        <v>86.892003297609236</v>
      </c>
      <c r="D21" s="3">
        <v>86.194302410518631</v>
      </c>
      <c r="E21">
        <v>87.210300429184556</v>
      </c>
      <c r="F21">
        <v>83.582089552238799</v>
      </c>
      <c r="H21">
        <f>AVERAGE(C21:G21)</f>
        <v>85.969673922387813</v>
      </c>
      <c r="I21">
        <f>STDEVA(C21:G21)</f>
        <v>1.6473071650447015</v>
      </c>
      <c r="J21">
        <f>I21/SQRT(K21)</f>
        <v>0.82365358252235077</v>
      </c>
      <c r="K21">
        <f>COUNT(C21:G21)</f>
        <v>4</v>
      </c>
    </row>
    <row r="22" spans="1:18" x14ac:dyDescent="0.25">
      <c r="B22">
        <v>5</v>
      </c>
      <c r="C22">
        <v>90.849134377576263</v>
      </c>
      <c r="D22" s="3">
        <v>84.879474068663257</v>
      </c>
      <c r="E22">
        <v>107.12446351931331</v>
      </c>
      <c r="F22">
        <v>95.522388059701484</v>
      </c>
      <c r="H22">
        <f>AVERAGE(C22:G22)</f>
        <v>94.593865006313578</v>
      </c>
      <c r="I22">
        <f>STDEVA(C22:G22)</f>
        <v>9.4210836766260595</v>
      </c>
      <c r="J22">
        <f>I22/SQRT(K22)</f>
        <v>4.7105418383130297</v>
      </c>
      <c r="K22">
        <f>COUNT(C22:G22)</f>
        <v>4</v>
      </c>
    </row>
    <row r="23" spans="1:18" x14ac:dyDescent="0.25">
      <c r="B23">
        <v>10</v>
      </c>
      <c r="C23">
        <v>105.19373454245672</v>
      </c>
      <c r="D23" s="3">
        <v>76.113951789627464</v>
      </c>
      <c r="E23">
        <v>71.587982832618025</v>
      </c>
      <c r="F23">
        <v>99.402985074626855</v>
      </c>
      <c r="H23">
        <f>AVERAGE(C23:G23)</f>
        <v>88.07466355983226</v>
      </c>
      <c r="I23">
        <f>STDEVA(C23:G23)</f>
        <v>16.695934905456433</v>
      </c>
      <c r="J23">
        <f>I23/SQRT(K23)</f>
        <v>8.3479674527282164</v>
      </c>
      <c r="K23">
        <f>COUNT(C23:G23)</f>
        <v>4</v>
      </c>
    </row>
    <row r="24" spans="1:18" x14ac:dyDescent="0.25">
      <c r="B24">
        <v>20</v>
      </c>
      <c r="C24">
        <v>73.701566364385826</v>
      </c>
      <c r="D24" s="3">
        <v>85.317750182615043</v>
      </c>
      <c r="E24">
        <v>78.969957081545076</v>
      </c>
      <c r="F24">
        <v>44.477611940298509</v>
      </c>
      <c r="H24">
        <f>AVERAGE(C24:G24)</f>
        <v>70.616721392211119</v>
      </c>
      <c r="I24">
        <f>STDEVA(C24:G24)</f>
        <v>18.061617733186388</v>
      </c>
      <c r="J24">
        <f>I24/SQRT(K24)</f>
        <v>9.030808866593194</v>
      </c>
      <c r="K24">
        <f>COUNT(C24:G24)</f>
        <v>4</v>
      </c>
    </row>
    <row r="26" spans="1:18" x14ac:dyDescent="0.25">
      <c r="A26" t="s">
        <v>17</v>
      </c>
      <c r="B26" s="2" t="s">
        <v>2</v>
      </c>
      <c r="C26" t="s">
        <v>3</v>
      </c>
      <c r="D26" t="s">
        <v>4</v>
      </c>
      <c r="E26" t="s">
        <v>5</v>
      </c>
      <c r="F26" t="s">
        <v>6</v>
      </c>
      <c r="H26" t="s">
        <v>9</v>
      </c>
      <c r="I26" t="s">
        <v>10</v>
      </c>
      <c r="J26" t="s">
        <v>11</v>
      </c>
      <c r="K26" t="s">
        <v>12</v>
      </c>
    </row>
    <row r="27" spans="1:18" x14ac:dyDescent="0.25">
      <c r="B27">
        <v>0</v>
      </c>
      <c r="C27">
        <v>100</v>
      </c>
      <c r="D27">
        <v>100</v>
      </c>
      <c r="E27">
        <v>100</v>
      </c>
      <c r="F27">
        <v>100</v>
      </c>
      <c r="H27">
        <f>AVERAGE(C27:G27)</f>
        <v>100</v>
      </c>
      <c r="I27">
        <f>STDEVA(C27:G27)</f>
        <v>0</v>
      </c>
      <c r="J27">
        <f>I27/SQRT(K27)</f>
        <v>0</v>
      </c>
      <c r="K27">
        <f>COUNT(C27:G27)</f>
        <v>4</v>
      </c>
    </row>
    <row r="28" spans="1:18" x14ac:dyDescent="0.25">
      <c r="B28">
        <v>1</v>
      </c>
      <c r="C28">
        <v>91.307879772542648</v>
      </c>
      <c r="D28">
        <v>53.231939163498097</v>
      </c>
      <c r="E28">
        <v>83.136412459720731</v>
      </c>
      <c r="F28">
        <v>93.103448275862064</v>
      </c>
      <c r="H28">
        <f>AVERAGE(C28:G28)</f>
        <v>80.194919917905878</v>
      </c>
      <c r="I28">
        <f>STDEVA(C28:G28)</f>
        <v>18.491283447749549</v>
      </c>
      <c r="J28">
        <f>I28/SQRT(K28)</f>
        <v>9.2456417238747743</v>
      </c>
      <c r="K28">
        <f>COUNT(C28:G28)</f>
        <v>4</v>
      </c>
    </row>
    <row r="29" spans="1:18" x14ac:dyDescent="0.25">
      <c r="B29">
        <v>5</v>
      </c>
      <c r="C29">
        <v>79.935012185215271</v>
      </c>
      <c r="D29">
        <v>67.07224334600761</v>
      </c>
      <c r="E29">
        <v>81.847475832438249</v>
      </c>
      <c r="F29">
        <v>81.226053639846754</v>
      </c>
      <c r="H29">
        <f>AVERAGE(C29:G29)</f>
        <v>77.520196250876978</v>
      </c>
      <c r="I29">
        <f>STDEVA(C29:G29)</f>
        <v>7.0107009507723586</v>
      </c>
      <c r="J29">
        <f>I29/SQRT(K29)</f>
        <v>3.5053504753861793</v>
      </c>
      <c r="K29">
        <f>COUNT(C29:G29)</f>
        <v>4</v>
      </c>
    </row>
    <row r="30" spans="1:18" x14ac:dyDescent="0.25">
      <c r="B30">
        <v>10</v>
      </c>
      <c r="C30">
        <v>64.987814784727874</v>
      </c>
      <c r="D30">
        <v>51.102661596958178</v>
      </c>
      <c r="E30">
        <v>67.669172932330838</v>
      </c>
      <c r="F30">
        <v>49.425287356321839</v>
      </c>
      <c r="H30">
        <f>AVERAGE(C30:G30)</f>
        <v>58.296234167584679</v>
      </c>
      <c r="I30">
        <f>STDEVA(C30:G30)</f>
        <v>9.36430128912518</v>
      </c>
      <c r="J30">
        <f>I30/SQRT(K30)</f>
        <v>4.68215064456259</v>
      </c>
      <c r="K30">
        <f>COUNT(C30:G30)</f>
        <v>4</v>
      </c>
    </row>
    <row r="31" spans="1:18" x14ac:dyDescent="0.25">
      <c r="B31">
        <v>20</v>
      </c>
      <c r="C31">
        <v>51.66531275385865</v>
      </c>
      <c r="D31">
        <v>66.463878326996195</v>
      </c>
      <c r="E31">
        <v>66.809881847475836</v>
      </c>
      <c r="F31">
        <v>45.785440613026822</v>
      </c>
      <c r="H31">
        <f>AVERAGE(C31:G31)</f>
        <v>57.681128385339377</v>
      </c>
      <c r="I31">
        <f>STDEVA(C31:G31)</f>
        <v>10.617097242945071</v>
      </c>
      <c r="J31">
        <f>I31/SQRT(K31)</f>
        <v>5.3085486214725357</v>
      </c>
      <c r="K31">
        <f>COUNT(C31:G31)</f>
        <v>4</v>
      </c>
    </row>
    <row r="33" spans="2:22" x14ac:dyDescent="0.25">
      <c r="B33" s="2"/>
    </row>
    <row r="34" spans="2:22" x14ac:dyDescent="0.25">
      <c r="C34" s="5"/>
      <c r="D34" s="5"/>
    </row>
    <row r="35" spans="2:22" x14ac:dyDescent="0.25">
      <c r="C35" s="5"/>
      <c r="D35" s="5"/>
    </row>
    <row r="36" spans="2:22" x14ac:dyDescent="0.25">
      <c r="C36" s="5"/>
      <c r="D36" s="5"/>
    </row>
    <row r="37" spans="2:22" x14ac:dyDescent="0.25">
      <c r="C37" s="5"/>
      <c r="D37" s="5"/>
    </row>
    <row r="38" spans="2:22" x14ac:dyDescent="0.25">
      <c r="C38" s="5"/>
      <c r="D38" s="5"/>
    </row>
    <row r="40" spans="2:22" x14ac:dyDescent="0.25">
      <c r="B40" s="2"/>
    </row>
    <row r="41" spans="2:22" x14ac:dyDescent="0.25">
      <c r="C41" s="5"/>
      <c r="D41" s="5"/>
      <c r="V41" s="5"/>
    </row>
    <row r="42" spans="2:22" x14ac:dyDescent="0.25">
      <c r="C42" s="5"/>
      <c r="D42" s="5"/>
      <c r="V42" s="5"/>
    </row>
    <row r="43" spans="2:22" x14ac:dyDescent="0.25">
      <c r="C43" s="5"/>
      <c r="D43" s="5"/>
      <c r="V43" s="5"/>
    </row>
    <row r="44" spans="2:22" x14ac:dyDescent="0.25">
      <c r="C44" s="5"/>
      <c r="D44" s="5"/>
      <c r="V44" s="5"/>
    </row>
    <row r="45" spans="2:22" x14ac:dyDescent="0.25">
      <c r="C45" s="5"/>
      <c r="D45" s="5"/>
      <c r="V45" s="5"/>
    </row>
    <row r="47" spans="2:22" x14ac:dyDescent="0.25">
      <c r="B47" s="2"/>
      <c r="V47" s="5"/>
    </row>
    <row r="48" spans="2:22" x14ac:dyDescent="0.25">
      <c r="C48" s="5"/>
      <c r="D48" s="5"/>
      <c r="V48" s="5"/>
    </row>
    <row r="49" spans="2:22" x14ac:dyDescent="0.25">
      <c r="C49" s="5"/>
      <c r="D49" s="5"/>
      <c r="O49" s="2"/>
      <c r="V49" s="5"/>
    </row>
    <row r="50" spans="2:22" x14ac:dyDescent="0.25">
      <c r="C50" s="5"/>
      <c r="D50" s="5"/>
      <c r="V50" s="5"/>
    </row>
    <row r="51" spans="2:22" x14ac:dyDescent="0.25">
      <c r="C51" s="5"/>
      <c r="D51" s="5"/>
      <c r="V51" s="5"/>
    </row>
    <row r="52" spans="2:22" x14ac:dyDescent="0.25">
      <c r="C52" s="5"/>
      <c r="D52" s="5"/>
    </row>
    <row r="54" spans="2:22" x14ac:dyDescent="0.25">
      <c r="B54" s="2"/>
    </row>
    <row r="56" spans="2:22" x14ac:dyDescent="0.25">
      <c r="O56" s="2"/>
    </row>
    <row r="61" spans="2:22" x14ac:dyDescent="0.25">
      <c r="B61" s="2"/>
    </row>
    <row r="62" spans="2:22" x14ac:dyDescent="0.25">
      <c r="D62" s="3"/>
    </row>
    <row r="63" spans="2:22" x14ac:dyDescent="0.25">
      <c r="D63" s="3"/>
    </row>
    <row r="64" spans="2:22" x14ac:dyDescent="0.25">
      <c r="D64" s="3"/>
    </row>
    <row r="65" spans="2:5" x14ac:dyDescent="0.25">
      <c r="D65" s="3"/>
    </row>
    <row r="66" spans="2:5" x14ac:dyDescent="0.25">
      <c r="D66" s="3"/>
    </row>
    <row r="68" spans="2:5" x14ac:dyDescent="0.25">
      <c r="B68" s="2"/>
    </row>
    <row r="69" spans="2:5" x14ac:dyDescent="0.25">
      <c r="D69" s="3"/>
    </row>
    <row r="70" spans="2:5" x14ac:dyDescent="0.25">
      <c r="D70" s="3"/>
    </row>
    <row r="71" spans="2:5" x14ac:dyDescent="0.25">
      <c r="D71" s="3"/>
    </row>
    <row r="72" spans="2:5" x14ac:dyDescent="0.25">
      <c r="D72" s="3"/>
    </row>
    <row r="73" spans="2:5" x14ac:dyDescent="0.25">
      <c r="D73" s="3"/>
    </row>
    <row r="75" spans="2:5" x14ac:dyDescent="0.25">
      <c r="B75" s="2"/>
    </row>
    <row r="76" spans="2:5" x14ac:dyDescent="0.25">
      <c r="D76" s="3"/>
    </row>
    <row r="77" spans="2:5" x14ac:dyDescent="0.25">
      <c r="D77" s="3"/>
    </row>
    <row r="78" spans="2:5" x14ac:dyDescent="0.25">
      <c r="D78" s="3"/>
    </row>
    <row r="79" spans="2:5" x14ac:dyDescent="0.25">
      <c r="D79" s="3"/>
    </row>
    <row r="80" spans="2:5" x14ac:dyDescent="0.25">
      <c r="D80" s="3"/>
      <c r="E80" s="3"/>
    </row>
    <row r="92" spans="6:6" x14ac:dyDescent="0.25">
      <c r="F92" s="3"/>
    </row>
    <row r="93" spans="6:6" x14ac:dyDescent="0.25">
      <c r="F93" s="3"/>
    </row>
    <row r="94" spans="6:6" x14ac:dyDescent="0.25">
      <c r="F94" s="3"/>
    </row>
    <row r="95" spans="6:6" x14ac:dyDescent="0.25">
      <c r="F95" s="3"/>
    </row>
  </sheetData>
  <conditionalFormatting sqref="N5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W10 O6:U10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Y10 O6:U10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6:Z10 O6:U10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4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Z95"/>
  <sheetViews>
    <sheetView zoomScale="70" zoomScaleNormal="70" workbookViewId="0">
      <selection activeCell="M48" sqref="M48"/>
    </sheetView>
  </sheetViews>
  <sheetFormatPr defaultRowHeight="15" x14ac:dyDescent="0.25"/>
  <cols>
    <col min="1" max="1" width="13.28515625" bestFit="1" customWidth="1"/>
    <col min="2" max="2" width="13.85546875" bestFit="1" customWidth="1"/>
  </cols>
  <sheetData>
    <row r="1" spans="1:26" x14ac:dyDescent="0.25">
      <c r="A1" s="1" t="s">
        <v>21</v>
      </c>
    </row>
    <row r="2" spans="1:26" x14ac:dyDescent="0.25">
      <c r="A2" s="1" t="s">
        <v>18</v>
      </c>
    </row>
    <row r="5" spans="1:26" x14ac:dyDescent="0.25">
      <c r="A5" t="s">
        <v>1</v>
      </c>
      <c r="B5" s="2" t="s">
        <v>19</v>
      </c>
      <c r="C5" t="s">
        <v>3</v>
      </c>
      <c r="D5" t="s">
        <v>4</v>
      </c>
      <c r="E5" t="s">
        <v>5</v>
      </c>
      <c r="F5" t="s">
        <v>6</v>
      </c>
      <c r="G5" t="s">
        <v>7</v>
      </c>
      <c r="H5" t="s">
        <v>8</v>
      </c>
      <c r="I5" t="s">
        <v>20</v>
      </c>
      <c r="K5" t="s">
        <v>9</v>
      </c>
      <c r="L5" t="s">
        <v>10</v>
      </c>
      <c r="M5" t="s">
        <v>11</v>
      </c>
      <c r="N5" t="s">
        <v>12</v>
      </c>
      <c r="Q5" s="2" t="str">
        <f t="shared" ref="Q5:Q10" si="0">B5</f>
        <v>HU (mM)</v>
      </c>
      <c r="R5" t="str">
        <f>A5</f>
        <v>NTC</v>
      </c>
      <c r="S5" t="str">
        <f>A12</f>
        <v>siBARD1</v>
      </c>
      <c r="T5" t="str">
        <f>A19</f>
        <v>siBARD1 + WT</v>
      </c>
      <c r="U5" t="str">
        <f>A26</f>
        <v>siBARD1 + AAE</v>
      </c>
    </row>
    <row r="6" spans="1:26" x14ac:dyDescent="0.25">
      <c r="B6">
        <v>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 s="4"/>
      <c r="K6">
        <f>AVERAGE(C6:J6)</f>
        <v>100</v>
      </c>
      <c r="L6">
        <f>STDEVA(C6:J6)</f>
        <v>0</v>
      </c>
      <c r="M6">
        <f>L6/SQRT(N6)</f>
        <v>0</v>
      </c>
      <c r="N6">
        <f>COUNT(C6:J6)</f>
        <v>7</v>
      </c>
      <c r="Q6">
        <f t="shared" si="0"/>
        <v>0</v>
      </c>
      <c r="R6" s="3">
        <f>K6</f>
        <v>100</v>
      </c>
      <c r="S6" s="3">
        <f>K13</f>
        <v>100</v>
      </c>
      <c r="T6" s="3">
        <f>K20</f>
        <v>100</v>
      </c>
      <c r="U6" s="3">
        <f>K27</f>
        <v>100</v>
      </c>
      <c r="V6" s="3"/>
      <c r="W6" s="3"/>
      <c r="X6" s="3"/>
      <c r="Z6" s="3"/>
    </row>
    <row r="7" spans="1:26" x14ac:dyDescent="0.25">
      <c r="B7">
        <v>1</v>
      </c>
      <c r="C7">
        <v>84.337349397590373</v>
      </c>
      <c r="D7">
        <v>79.508196721311464</v>
      </c>
      <c r="E7">
        <v>89.491150442477888</v>
      </c>
      <c r="F7">
        <v>90.212765957446791</v>
      </c>
      <c r="G7">
        <v>77.441540577716637</v>
      </c>
      <c r="H7">
        <v>45.370370370370374</v>
      </c>
      <c r="I7">
        <v>57.155756207674948</v>
      </c>
      <c r="J7" s="4"/>
      <c r="K7">
        <f t="shared" ref="K7:K10" si="1">AVERAGE(C7:J7)</f>
        <v>74.788161382084056</v>
      </c>
      <c r="L7">
        <f t="shared" ref="L7:L10" si="2">STDEVA(C7:J7)</f>
        <v>17.082693973602932</v>
      </c>
      <c r="M7">
        <f t="shared" ref="M7:M10" si="3">L7/SQRT(N7)</f>
        <v>6.4566514253107341</v>
      </c>
      <c r="N7">
        <f t="shared" ref="N7:N10" si="4">COUNT(C7:J7)</f>
        <v>7</v>
      </c>
      <c r="Q7">
        <f t="shared" si="0"/>
        <v>1</v>
      </c>
      <c r="R7" s="3">
        <f t="shared" ref="R7:R10" si="5">K7</f>
        <v>74.788161382084056</v>
      </c>
      <c r="S7" s="3">
        <f t="shared" ref="S7:S10" si="6">K14</f>
        <v>49.768894581212017</v>
      </c>
      <c r="T7" s="3">
        <f t="shared" ref="T7:T10" si="7">K21</f>
        <v>81.538683414754061</v>
      </c>
      <c r="U7" s="3">
        <f t="shared" ref="U7:U10" si="8">K28</f>
        <v>63.382468203630744</v>
      </c>
      <c r="V7" s="3"/>
      <c r="W7" s="3"/>
      <c r="X7" s="3"/>
      <c r="Z7" s="3"/>
    </row>
    <row r="8" spans="1:26" x14ac:dyDescent="0.25">
      <c r="B8">
        <v>2.5</v>
      </c>
      <c r="C8">
        <v>80.053547523427042</v>
      </c>
      <c r="D8">
        <v>77.868852459016395</v>
      </c>
      <c r="E8">
        <v>78.097345132743371</v>
      </c>
      <c r="F8">
        <v>87.489361702127653</v>
      </c>
      <c r="G8">
        <v>76.203576341127928</v>
      </c>
      <c r="H8">
        <v>36.296296296296291</v>
      </c>
      <c r="I8">
        <v>48.487584650112865</v>
      </c>
      <c r="J8" s="4"/>
      <c r="K8">
        <f t="shared" si="1"/>
        <v>69.213794872121653</v>
      </c>
      <c r="L8">
        <f t="shared" si="2"/>
        <v>19.005782520090136</v>
      </c>
      <c r="M8">
        <f t="shared" si="3"/>
        <v>7.1835105743338508</v>
      </c>
      <c r="N8">
        <f t="shared" si="4"/>
        <v>7</v>
      </c>
      <c r="Q8">
        <f t="shared" si="0"/>
        <v>2.5</v>
      </c>
      <c r="R8" s="3">
        <f t="shared" si="5"/>
        <v>69.213794872121653</v>
      </c>
      <c r="S8" s="3">
        <f t="shared" si="6"/>
        <v>37.029547743679494</v>
      </c>
      <c r="T8" s="3">
        <f t="shared" si="7"/>
        <v>64.905777116580722</v>
      </c>
      <c r="U8" s="3">
        <f t="shared" si="8"/>
        <v>43.296253812266123</v>
      </c>
      <c r="V8" s="3"/>
      <c r="W8" s="3"/>
      <c r="X8" s="3"/>
      <c r="Z8" s="3"/>
    </row>
    <row r="9" spans="1:26" x14ac:dyDescent="0.25">
      <c r="B9">
        <v>5</v>
      </c>
      <c r="C9">
        <v>61.445783132530117</v>
      </c>
      <c r="D9">
        <v>87.377049180327859</v>
      </c>
      <c r="E9">
        <v>64.601769911504419</v>
      </c>
      <c r="F9">
        <v>52.595744680851062</v>
      </c>
      <c r="G9">
        <v>61.485557083906464</v>
      </c>
      <c r="H9">
        <v>23.333333333333332</v>
      </c>
      <c r="I9">
        <v>49.480812641083517</v>
      </c>
      <c r="J9" s="4"/>
      <c r="K9">
        <f t="shared" si="1"/>
        <v>57.188578566219533</v>
      </c>
      <c r="L9">
        <f t="shared" si="2"/>
        <v>19.27679255597134</v>
      </c>
      <c r="M9">
        <f t="shared" si="3"/>
        <v>7.2859427397259013</v>
      </c>
      <c r="N9">
        <f t="shared" si="4"/>
        <v>7</v>
      </c>
      <c r="Q9">
        <f t="shared" si="0"/>
        <v>5</v>
      </c>
      <c r="R9" s="3">
        <f t="shared" si="5"/>
        <v>57.188578566219533</v>
      </c>
      <c r="S9" s="3">
        <f t="shared" si="6"/>
        <v>24.644123536252696</v>
      </c>
      <c r="T9" s="3">
        <f t="shared" si="7"/>
        <v>52.434410755250276</v>
      </c>
      <c r="U9" s="3">
        <f t="shared" si="8"/>
        <v>36.49284933666317</v>
      </c>
      <c r="V9" s="3"/>
      <c r="W9" s="3"/>
      <c r="X9" s="3"/>
      <c r="Z9" s="3"/>
    </row>
    <row r="10" spans="1:26" x14ac:dyDescent="0.25">
      <c r="B10">
        <v>10</v>
      </c>
      <c r="C10">
        <v>51.941097724230254</v>
      </c>
      <c r="D10">
        <v>77.377049180327873</v>
      </c>
      <c r="E10">
        <v>70.796460176991161</v>
      </c>
      <c r="F10">
        <v>35.744680851063826</v>
      </c>
      <c r="G10">
        <v>65.474552957358995</v>
      </c>
      <c r="H10">
        <v>15.37037037037037</v>
      </c>
      <c r="I10">
        <v>28.984198645598191</v>
      </c>
      <c r="J10" s="4"/>
      <c r="K10">
        <f t="shared" si="1"/>
        <v>49.38405855799153</v>
      </c>
      <c r="L10">
        <f t="shared" si="2"/>
        <v>23.333305306619568</v>
      </c>
      <c r="M10">
        <f t="shared" si="3"/>
        <v>8.8191604437798699</v>
      </c>
      <c r="N10">
        <f t="shared" si="4"/>
        <v>7</v>
      </c>
      <c r="Q10">
        <f t="shared" si="0"/>
        <v>10</v>
      </c>
      <c r="R10" s="3">
        <f t="shared" si="5"/>
        <v>49.38405855799153</v>
      </c>
      <c r="S10" s="3">
        <f t="shared" si="6"/>
        <v>15.663862255494832</v>
      </c>
      <c r="T10" s="3">
        <f t="shared" si="7"/>
        <v>48.762716051902323</v>
      </c>
      <c r="U10" s="3">
        <f t="shared" si="8"/>
        <v>28.230654503309033</v>
      </c>
      <c r="V10" s="3"/>
      <c r="W10" s="3"/>
      <c r="X10" s="3"/>
      <c r="Z10" s="3"/>
    </row>
    <row r="12" spans="1:26" x14ac:dyDescent="0.25">
      <c r="A12" t="s">
        <v>13</v>
      </c>
      <c r="B12" s="2" t="s">
        <v>19</v>
      </c>
      <c r="C12" t="s">
        <v>3</v>
      </c>
      <c r="D12" t="s">
        <v>4</v>
      </c>
      <c r="E12" t="s">
        <v>5</v>
      </c>
      <c r="F12" t="s">
        <v>6</v>
      </c>
      <c r="G12" t="s">
        <v>7</v>
      </c>
      <c r="H12" t="s">
        <v>8</v>
      </c>
      <c r="I12" t="s">
        <v>20</v>
      </c>
      <c r="K12" t="s">
        <v>9</v>
      </c>
      <c r="L12" t="s">
        <v>10</v>
      </c>
      <c r="M12" t="s">
        <v>11</v>
      </c>
      <c r="N12" t="s">
        <v>12</v>
      </c>
      <c r="Q12" t="s">
        <v>14</v>
      </c>
      <c r="R12" t="str">
        <f>R5</f>
        <v>NTC</v>
      </c>
      <c r="S12" t="str">
        <f t="shared" ref="S12:U12" si="9">S5</f>
        <v>siBARD1</v>
      </c>
      <c r="T12" t="str">
        <f t="shared" si="9"/>
        <v>siBARD1 + WT</v>
      </c>
      <c r="U12" t="str">
        <f t="shared" si="9"/>
        <v>siBARD1 + AAE</v>
      </c>
    </row>
    <row r="13" spans="1:26" x14ac:dyDescent="0.25">
      <c r="B13">
        <v>0</v>
      </c>
      <c r="C13">
        <v>100</v>
      </c>
      <c r="D13">
        <v>100</v>
      </c>
      <c r="E13">
        <v>100</v>
      </c>
      <c r="F13">
        <v>100</v>
      </c>
      <c r="G13">
        <v>100</v>
      </c>
      <c r="H13">
        <v>100</v>
      </c>
      <c r="I13" s="3">
        <v>100</v>
      </c>
      <c r="K13">
        <f>AVERAGE(C13:J13)</f>
        <v>100</v>
      </c>
      <c r="L13">
        <f>STDEVA(C13:J13)</f>
        <v>0</v>
      </c>
      <c r="M13">
        <f>L13/SQRT(N13)</f>
        <v>0</v>
      </c>
      <c r="N13">
        <f>COUNT(C13:J13)</f>
        <v>7</v>
      </c>
      <c r="Q13">
        <f>Q6</f>
        <v>0</v>
      </c>
      <c r="R13">
        <f>M6</f>
        <v>0</v>
      </c>
      <c r="S13">
        <f>M13</f>
        <v>0</v>
      </c>
      <c r="T13">
        <f>M20</f>
        <v>0</v>
      </c>
      <c r="U13">
        <f>M27</f>
        <v>0</v>
      </c>
    </row>
    <row r="14" spans="1:26" x14ac:dyDescent="0.25">
      <c r="B14">
        <v>1</v>
      </c>
      <c r="C14">
        <v>98.896247240618109</v>
      </c>
      <c r="D14">
        <v>59.082568807339456</v>
      </c>
      <c r="E14">
        <v>52.294853963838662</v>
      </c>
      <c r="F14">
        <v>36.820083682008367</v>
      </c>
      <c r="G14">
        <v>32.294617563739372</v>
      </c>
      <c r="H14">
        <v>41.99475065616798</v>
      </c>
      <c r="I14" s="3">
        <v>26.999140154772139</v>
      </c>
      <c r="K14">
        <f t="shared" ref="K14:K17" si="10">AVERAGE(C14:J14)</f>
        <v>49.768894581212017</v>
      </c>
      <c r="L14">
        <f t="shared" ref="L14:L17" si="11">STDEVA(C14:J14)</f>
        <v>24.353448999779435</v>
      </c>
      <c r="M14">
        <f t="shared" ref="M14:M17" si="12">L14/SQRT(N14)</f>
        <v>9.2047385171587255</v>
      </c>
      <c r="N14">
        <f t="shared" ref="N14:N17" si="13">COUNT(C14:J14)</f>
        <v>7</v>
      </c>
      <c r="Q14">
        <f t="shared" ref="Q14:Q17" si="14">Q7</f>
        <v>1</v>
      </c>
      <c r="R14">
        <f t="shared" ref="R14:R17" si="15">M7</f>
        <v>6.4566514253107341</v>
      </c>
      <c r="S14">
        <f t="shared" ref="S14:S17" si="16">M14</f>
        <v>9.2047385171587255</v>
      </c>
      <c r="T14">
        <f t="shared" ref="T14:T17" si="17">M21</f>
        <v>6.814283908251574</v>
      </c>
      <c r="U14">
        <f t="shared" ref="U14:U17" si="18">M28</f>
        <v>8.2977779955332363</v>
      </c>
    </row>
    <row r="15" spans="1:26" x14ac:dyDescent="0.25">
      <c r="B15">
        <v>2.5</v>
      </c>
      <c r="C15">
        <v>48.785871964679913</v>
      </c>
      <c r="D15">
        <v>56.88073394495413</v>
      </c>
      <c r="E15">
        <v>40.055632823365791</v>
      </c>
      <c r="F15">
        <v>26.778242677824267</v>
      </c>
      <c r="G15">
        <v>19.830028328611895</v>
      </c>
      <c r="H15">
        <v>33.858267716535437</v>
      </c>
      <c r="I15" s="3">
        <v>33.018056749785032</v>
      </c>
      <c r="K15">
        <f t="shared" si="10"/>
        <v>37.029547743679494</v>
      </c>
      <c r="L15">
        <f t="shared" si="11"/>
        <v>12.704984221186798</v>
      </c>
      <c r="M15">
        <f t="shared" si="12"/>
        <v>4.8020326657514154</v>
      </c>
      <c r="N15">
        <f t="shared" si="13"/>
        <v>7</v>
      </c>
      <c r="Q15">
        <f t="shared" si="14"/>
        <v>2.5</v>
      </c>
      <c r="R15">
        <f t="shared" si="15"/>
        <v>7.1835105743338508</v>
      </c>
      <c r="S15">
        <f t="shared" si="16"/>
        <v>4.8020326657514154</v>
      </c>
      <c r="T15">
        <f t="shared" si="17"/>
        <v>5.2141110669906219</v>
      </c>
      <c r="U15">
        <f t="shared" si="18"/>
        <v>5.7869825987841432</v>
      </c>
    </row>
    <row r="16" spans="1:26" x14ac:dyDescent="0.25">
      <c r="B16">
        <v>5</v>
      </c>
      <c r="C16">
        <v>37.748344370860927</v>
      </c>
      <c r="D16">
        <v>43.119266055045877</v>
      </c>
      <c r="E16">
        <v>24.756606397774689</v>
      </c>
      <c r="F16">
        <v>19.246861924686193</v>
      </c>
      <c r="G16">
        <v>16.430594900849858</v>
      </c>
      <c r="H16">
        <v>14.698162729658792</v>
      </c>
      <c r="I16" s="3">
        <v>16.509028374892516</v>
      </c>
      <c r="K16">
        <f t="shared" si="10"/>
        <v>24.644123536252696</v>
      </c>
      <c r="L16">
        <f t="shared" si="11"/>
        <v>11.363380822954895</v>
      </c>
      <c r="M16">
        <f t="shared" si="12"/>
        <v>4.2949542443513051</v>
      </c>
      <c r="N16">
        <f t="shared" si="13"/>
        <v>7</v>
      </c>
      <c r="Q16">
        <f t="shared" si="14"/>
        <v>5</v>
      </c>
      <c r="R16">
        <f t="shared" si="15"/>
        <v>7.2859427397259013</v>
      </c>
      <c r="S16">
        <f t="shared" si="16"/>
        <v>4.2949542443513051</v>
      </c>
      <c r="T16">
        <f t="shared" si="17"/>
        <v>4.9250621473268197</v>
      </c>
      <c r="U16">
        <f t="shared" si="18"/>
        <v>6.4036162954665805</v>
      </c>
    </row>
    <row r="17" spans="1:21" x14ac:dyDescent="0.25">
      <c r="B17">
        <v>10</v>
      </c>
      <c r="C17">
        <v>11.699779249448126</v>
      </c>
      <c r="D17">
        <v>33.211009174311926</v>
      </c>
      <c r="E17">
        <v>24.47844228094576</v>
      </c>
      <c r="F17">
        <v>14.225941422594143</v>
      </c>
      <c r="G17">
        <v>12.464589235127479</v>
      </c>
      <c r="H17">
        <v>3.9370078740157481</v>
      </c>
      <c r="I17">
        <v>9.6302665520206361</v>
      </c>
      <c r="K17">
        <f t="shared" si="10"/>
        <v>15.663862255494832</v>
      </c>
      <c r="L17">
        <f t="shared" si="11"/>
        <v>9.895617675452737</v>
      </c>
      <c r="M17">
        <f t="shared" si="12"/>
        <v>3.7401919198032876</v>
      </c>
      <c r="N17">
        <f t="shared" si="13"/>
        <v>7</v>
      </c>
      <c r="Q17">
        <f t="shared" si="14"/>
        <v>10</v>
      </c>
      <c r="R17">
        <f t="shared" si="15"/>
        <v>8.8191604437798699</v>
      </c>
      <c r="S17">
        <f t="shared" si="16"/>
        <v>3.7401919198032876</v>
      </c>
      <c r="T17">
        <f t="shared" si="17"/>
        <v>3.6955940213542533</v>
      </c>
      <c r="U17">
        <f t="shared" si="18"/>
        <v>3.197974459622575</v>
      </c>
    </row>
    <row r="19" spans="1:21" x14ac:dyDescent="0.25">
      <c r="A19" t="s">
        <v>16</v>
      </c>
      <c r="B19" s="2" t="s">
        <v>19</v>
      </c>
      <c r="C19" t="s">
        <v>3</v>
      </c>
      <c r="D19" t="s">
        <v>4</v>
      </c>
      <c r="E19" t="s">
        <v>5</v>
      </c>
      <c r="F19" t="s">
        <v>6</v>
      </c>
      <c r="G19" t="s">
        <v>7</v>
      </c>
      <c r="H19" t="s">
        <v>8</v>
      </c>
      <c r="I19" t="s">
        <v>20</v>
      </c>
      <c r="K19" t="s">
        <v>9</v>
      </c>
      <c r="L19" t="s">
        <v>10</v>
      </c>
      <c r="M19" t="s">
        <v>11</v>
      </c>
      <c r="N19" t="s">
        <v>12</v>
      </c>
    </row>
    <row r="20" spans="1:21" x14ac:dyDescent="0.25">
      <c r="B20">
        <v>0</v>
      </c>
      <c r="C20">
        <v>100</v>
      </c>
      <c r="D20">
        <v>100</v>
      </c>
      <c r="E20">
        <v>100</v>
      </c>
      <c r="F20">
        <v>100</v>
      </c>
      <c r="G20">
        <v>100</v>
      </c>
      <c r="H20">
        <v>100</v>
      </c>
      <c r="I20">
        <v>100</v>
      </c>
      <c r="K20">
        <f>AVERAGE(C20:J20)</f>
        <v>100</v>
      </c>
      <c r="L20">
        <f>STDEVA(C20:J20)</f>
        <v>0</v>
      </c>
      <c r="M20">
        <f>L20/SQRT(N20)</f>
        <v>0</v>
      </c>
      <c r="N20">
        <f>COUNT(C20:J20)</f>
        <v>7</v>
      </c>
    </row>
    <row r="21" spans="1:21" x14ac:dyDescent="0.25">
      <c r="B21">
        <v>1</v>
      </c>
      <c r="C21">
        <v>66.807610993657505</v>
      </c>
      <c r="D21">
        <v>80.817916260954249</v>
      </c>
      <c r="E21">
        <v>86.682808716707029</v>
      </c>
      <c r="F21">
        <v>111.76470588235294</v>
      </c>
      <c r="G21">
        <v>67.741935483870961</v>
      </c>
      <c r="H21">
        <v>95.559502664298407</v>
      </c>
      <c r="I21">
        <v>61.396303901437363</v>
      </c>
      <c r="K21">
        <f t="shared" ref="K21:K24" si="19">AVERAGE(C21:J21)</f>
        <v>81.538683414754061</v>
      </c>
      <c r="L21">
        <f t="shared" ref="L21:L24" si="20">STDEVA(C21:J21)</f>
        <v>18.028900584222946</v>
      </c>
      <c r="M21">
        <f t="shared" ref="M21:M24" si="21">L21/SQRT(N21)</f>
        <v>6.814283908251574</v>
      </c>
      <c r="N21">
        <f t="shared" ref="N21:N24" si="22">COUNT(C21:J21)</f>
        <v>7</v>
      </c>
    </row>
    <row r="22" spans="1:21" x14ac:dyDescent="0.25">
      <c r="B22">
        <v>2.5</v>
      </c>
      <c r="C22">
        <v>49.471458773784363</v>
      </c>
      <c r="D22">
        <v>72.833495618305761</v>
      </c>
      <c r="E22">
        <v>79.903147699757866</v>
      </c>
      <c r="F22">
        <v>70.588235294117652</v>
      </c>
      <c r="G22">
        <v>79.032258064516114</v>
      </c>
      <c r="H22">
        <v>53.641207815275315</v>
      </c>
      <c r="I22">
        <v>48.870636550307999</v>
      </c>
      <c r="K22">
        <f t="shared" si="19"/>
        <v>64.905777116580722</v>
      </c>
      <c r="L22">
        <f t="shared" si="20"/>
        <v>13.795241191526829</v>
      </c>
      <c r="M22">
        <f t="shared" si="21"/>
        <v>5.2141110669906219</v>
      </c>
      <c r="N22">
        <f t="shared" si="22"/>
        <v>7</v>
      </c>
    </row>
    <row r="23" spans="1:21" x14ac:dyDescent="0.25">
      <c r="B23">
        <v>5</v>
      </c>
      <c r="C23">
        <v>57.822410147991555</v>
      </c>
      <c r="D23">
        <v>67.770204479065242</v>
      </c>
      <c r="E23">
        <v>68.52300242130751</v>
      </c>
      <c r="F23">
        <v>40.336134453781511</v>
      </c>
      <c r="G23">
        <v>54.032258064516128</v>
      </c>
      <c r="H23">
        <v>38.721136767317944</v>
      </c>
      <c r="I23">
        <v>39.835728952772072</v>
      </c>
      <c r="K23">
        <f t="shared" si="19"/>
        <v>52.434410755250276</v>
      </c>
      <c r="L23">
        <f t="shared" si="20"/>
        <v>13.030489633364521</v>
      </c>
      <c r="M23">
        <f t="shared" si="21"/>
        <v>4.9250621473268197</v>
      </c>
      <c r="N23">
        <f t="shared" si="22"/>
        <v>7</v>
      </c>
    </row>
    <row r="24" spans="1:21" x14ac:dyDescent="0.25">
      <c r="B24">
        <v>10</v>
      </c>
      <c r="C24">
        <v>44.926004228329809</v>
      </c>
      <c r="D24">
        <v>51.022395326192793</v>
      </c>
      <c r="E24">
        <v>42.615012106537534</v>
      </c>
      <c r="F24">
        <v>54.201680672268914</v>
      </c>
      <c r="G24">
        <v>55.645161290322577</v>
      </c>
      <c r="H24">
        <v>61.101243339253998</v>
      </c>
      <c r="I24">
        <v>31.827515400410672</v>
      </c>
      <c r="K24">
        <f t="shared" si="19"/>
        <v>48.762716051902323</v>
      </c>
      <c r="L24">
        <f t="shared" si="20"/>
        <v>9.7776227271604785</v>
      </c>
      <c r="M24">
        <f t="shared" si="21"/>
        <v>3.6955940213542533</v>
      </c>
      <c r="N24">
        <f t="shared" si="22"/>
        <v>7</v>
      </c>
    </row>
    <row r="26" spans="1:21" x14ac:dyDescent="0.25">
      <c r="A26" t="s">
        <v>17</v>
      </c>
      <c r="B26" s="2" t="s">
        <v>19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  <c r="H26" t="s">
        <v>8</v>
      </c>
      <c r="I26" t="s">
        <v>20</v>
      </c>
      <c r="K26" t="s">
        <v>9</v>
      </c>
      <c r="L26" t="s">
        <v>10</v>
      </c>
      <c r="M26" t="s">
        <v>11</v>
      </c>
      <c r="N26" t="s">
        <v>12</v>
      </c>
    </row>
    <row r="27" spans="1:21" x14ac:dyDescent="0.25">
      <c r="B27">
        <v>0</v>
      </c>
      <c r="C27">
        <v>100</v>
      </c>
      <c r="D27">
        <v>100</v>
      </c>
      <c r="E27">
        <v>100</v>
      </c>
      <c r="F27">
        <v>100</v>
      </c>
      <c r="G27">
        <v>100</v>
      </c>
      <c r="H27">
        <v>100</v>
      </c>
      <c r="I27">
        <v>100</v>
      </c>
      <c r="K27">
        <f>AVERAGE(C27:J27)</f>
        <v>100</v>
      </c>
      <c r="L27">
        <f>STDEVA(C27:J27)</f>
        <v>0</v>
      </c>
      <c r="M27">
        <f>L27/SQRT(N27)</f>
        <v>0</v>
      </c>
      <c r="N27">
        <f>COUNT(C27:J27)</f>
        <v>7</v>
      </c>
    </row>
    <row r="28" spans="1:21" x14ac:dyDescent="0.25">
      <c r="B28">
        <v>1</v>
      </c>
      <c r="C28">
        <v>81.05263157894737</v>
      </c>
      <c r="D28">
        <v>82.818532818532816</v>
      </c>
      <c r="E28">
        <v>55.047204066811908</v>
      </c>
      <c r="F28">
        <v>63.513513513513509</v>
      </c>
      <c r="G28">
        <v>30.962343096234306</v>
      </c>
      <c r="H28">
        <v>88.326530612244909</v>
      </c>
      <c r="I28">
        <v>41.95652173913043</v>
      </c>
      <c r="K28">
        <f t="shared" ref="K28:K31" si="23">AVERAGE(C28:J28)</f>
        <v>63.382468203630744</v>
      </c>
      <c r="L28">
        <f t="shared" ref="L28:L31" si="24">STDEVA(C28:J28)</f>
        <v>21.95385701060497</v>
      </c>
      <c r="M28">
        <f t="shared" ref="M28:M31" si="25">L28/SQRT(N28)</f>
        <v>8.2977779955332363</v>
      </c>
      <c r="N28">
        <f t="shared" ref="N28:N31" si="26">COUNT(C28:J28)</f>
        <v>7</v>
      </c>
    </row>
    <row r="29" spans="1:21" x14ac:dyDescent="0.25">
      <c r="B29">
        <v>2.5</v>
      </c>
      <c r="C29">
        <v>58.10526315789474</v>
      </c>
      <c r="D29">
        <v>45.173745173745175</v>
      </c>
      <c r="E29">
        <v>42.846768336964416</v>
      </c>
      <c r="F29">
        <v>51.621621621621614</v>
      </c>
      <c r="G29">
        <v>15.899581589958157</v>
      </c>
      <c r="H29">
        <v>58.122448979591844</v>
      </c>
      <c r="I29">
        <v>31.304347826086953</v>
      </c>
      <c r="K29">
        <f t="shared" si="23"/>
        <v>43.296253812266123</v>
      </c>
      <c r="L29">
        <f t="shared" si="24"/>
        <v>15.31091679784112</v>
      </c>
      <c r="M29">
        <f t="shared" si="25"/>
        <v>5.7869825987841432</v>
      </c>
      <c r="N29">
        <f t="shared" si="26"/>
        <v>7</v>
      </c>
    </row>
    <row r="30" spans="1:21" x14ac:dyDescent="0.25">
      <c r="B30">
        <v>5</v>
      </c>
      <c r="C30">
        <v>34.736842105263158</v>
      </c>
      <c r="D30">
        <v>35.714285714285715</v>
      </c>
      <c r="E30">
        <v>38.489469862018879</v>
      </c>
      <c r="F30">
        <v>40.810810810810814</v>
      </c>
      <c r="G30">
        <v>10.878661087866108</v>
      </c>
      <c r="H30">
        <v>67.428571428571431</v>
      </c>
      <c r="I30">
        <v>27.391304347826086</v>
      </c>
      <c r="K30">
        <f t="shared" si="23"/>
        <v>36.49284933666317</v>
      </c>
      <c r="L30">
        <f t="shared" si="24"/>
        <v>16.942376209285282</v>
      </c>
      <c r="M30">
        <f t="shared" si="25"/>
        <v>6.4036162954665805</v>
      </c>
      <c r="N30">
        <f t="shared" si="26"/>
        <v>7</v>
      </c>
    </row>
    <row r="31" spans="1:21" x14ac:dyDescent="0.25">
      <c r="B31">
        <v>10</v>
      </c>
      <c r="C31">
        <v>35.157894736842096</v>
      </c>
      <c r="D31">
        <v>27.027027027027028</v>
      </c>
      <c r="E31">
        <v>37.037037037037038</v>
      </c>
      <c r="F31">
        <v>30.270270270270274</v>
      </c>
      <c r="G31">
        <v>18.619246861924683</v>
      </c>
      <c r="H31">
        <v>34.285714285714285</v>
      </c>
      <c r="I31">
        <v>15.217391304347824</v>
      </c>
      <c r="K31">
        <f t="shared" si="23"/>
        <v>28.230654503309033</v>
      </c>
      <c r="L31">
        <f t="shared" si="24"/>
        <v>8.4610451192975038</v>
      </c>
      <c r="M31">
        <f t="shared" si="25"/>
        <v>3.197974459622575</v>
      </c>
      <c r="N31">
        <f t="shared" si="26"/>
        <v>7</v>
      </c>
    </row>
    <row r="33" spans="2:25" x14ac:dyDescent="0.25">
      <c r="B33" s="2"/>
    </row>
    <row r="34" spans="2:25" x14ac:dyDescent="0.25">
      <c r="C34" s="5"/>
      <c r="D34" s="5"/>
    </row>
    <row r="35" spans="2:25" x14ac:dyDescent="0.25">
      <c r="C35" s="5"/>
      <c r="D35" s="5"/>
    </row>
    <row r="36" spans="2:25" x14ac:dyDescent="0.25">
      <c r="C36" s="5"/>
      <c r="D36" s="5"/>
    </row>
    <row r="37" spans="2:25" x14ac:dyDescent="0.25">
      <c r="C37" s="5"/>
      <c r="D37" s="5"/>
    </row>
    <row r="38" spans="2:25" x14ac:dyDescent="0.25">
      <c r="C38" s="5"/>
      <c r="D38" s="5"/>
    </row>
    <row r="40" spans="2:25" x14ac:dyDescent="0.25">
      <c r="B40" s="2"/>
    </row>
    <row r="41" spans="2:25" x14ac:dyDescent="0.25">
      <c r="C41" s="5"/>
      <c r="D41" s="5"/>
      <c r="Y41" s="5"/>
    </row>
    <row r="42" spans="2:25" x14ac:dyDescent="0.25">
      <c r="C42" s="5"/>
      <c r="D42" s="5"/>
      <c r="Y42" s="5"/>
    </row>
    <row r="43" spans="2:25" x14ac:dyDescent="0.25">
      <c r="C43" s="5"/>
      <c r="D43" s="5"/>
      <c r="Y43" s="5"/>
    </row>
    <row r="44" spans="2:25" x14ac:dyDescent="0.25">
      <c r="C44" s="5"/>
      <c r="D44" s="5"/>
      <c r="Y44" s="5"/>
    </row>
    <row r="45" spans="2:25" x14ac:dyDescent="0.25">
      <c r="C45" s="5"/>
      <c r="D45" s="5"/>
      <c r="Y45" s="5"/>
    </row>
    <row r="47" spans="2:25" x14ac:dyDescent="0.25">
      <c r="B47" s="2"/>
      <c r="Y47" s="5"/>
    </row>
    <row r="48" spans="2:25" x14ac:dyDescent="0.25">
      <c r="C48" s="5"/>
      <c r="D48" s="5"/>
      <c r="Y48" s="5"/>
    </row>
    <row r="49" spans="2:25" x14ac:dyDescent="0.25">
      <c r="C49" s="5"/>
      <c r="D49" s="5"/>
      <c r="R49" s="2"/>
      <c r="Y49" s="5"/>
    </row>
    <row r="50" spans="2:25" x14ac:dyDescent="0.25">
      <c r="C50" s="5"/>
      <c r="D50" s="5"/>
      <c r="Y50" s="5"/>
    </row>
    <row r="51" spans="2:25" x14ac:dyDescent="0.25">
      <c r="C51" s="5"/>
      <c r="D51" s="5"/>
      <c r="Y51" s="5"/>
    </row>
    <row r="52" spans="2:25" x14ac:dyDescent="0.25">
      <c r="C52" s="5"/>
      <c r="D52" s="5"/>
    </row>
    <row r="54" spans="2:25" x14ac:dyDescent="0.25">
      <c r="B54" s="2"/>
    </row>
    <row r="56" spans="2:25" x14ac:dyDescent="0.25">
      <c r="R56" s="2"/>
    </row>
    <row r="61" spans="2:25" x14ac:dyDescent="0.25">
      <c r="B61" s="2"/>
    </row>
    <row r="62" spans="2:25" x14ac:dyDescent="0.25">
      <c r="D62" s="3"/>
    </row>
    <row r="63" spans="2:25" x14ac:dyDescent="0.25">
      <c r="D63" s="3"/>
    </row>
    <row r="64" spans="2:25" x14ac:dyDescent="0.25">
      <c r="D64" s="3"/>
    </row>
    <row r="65" spans="2:5" x14ac:dyDescent="0.25">
      <c r="D65" s="3"/>
    </row>
    <row r="66" spans="2:5" x14ac:dyDescent="0.25">
      <c r="D66" s="3"/>
    </row>
    <row r="68" spans="2:5" x14ac:dyDescent="0.25">
      <c r="B68" s="2"/>
    </row>
    <row r="69" spans="2:5" x14ac:dyDescent="0.25">
      <c r="D69" s="3"/>
    </row>
    <row r="70" spans="2:5" x14ac:dyDescent="0.25">
      <c r="D70" s="3"/>
    </row>
    <row r="71" spans="2:5" x14ac:dyDescent="0.25">
      <c r="D71" s="3"/>
    </row>
    <row r="72" spans="2:5" x14ac:dyDescent="0.25">
      <c r="D72" s="3"/>
    </row>
    <row r="73" spans="2:5" x14ac:dyDescent="0.25">
      <c r="D73" s="3"/>
    </row>
    <row r="75" spans="2:5" x14ac:dyDescent="0.25">
      <c r="B75" s="2"/>
    </row>
    <row r="76" spans="2:5" x14ac:dyDescent="0.25">
      <c r="D76" s="3"/>
    </row>
    <row r="77" spans="2:5" x14ac:dyDescent="0.25">
      <c r="D77" s="3"/>
    </row>
    <row r="78" spans="2:5" x14ac:dyDescent="0.25">
      <c r="D78" s="3"/>
    </row>
    <row r="79" spans="2:5" x14ac:dyDescent="0.25">
      <c r="D79" s="3"/>
    </row>
    <row r="80" spans="2:5" x14ac:dyDescent="0.25">
      <c r="D80" s="3"/>
      <c r="E80" s="3"/>
    </row>
    <row r="92" spans="6:6" x14ac:dyDescent="0.25">
      <c r="F92" s="3"/>
    </row>
    <row r="93" spans="6:6" x14ac:dyDescent="0.25">
      <c r="F93" s="3"/>
    </row>
    <row r="94" spans="6:6" x14ac:dyDescent="0.25">
      <c r="F94" s="3"/>
    </row>
    <row r="95" spans="6:6" x14ac:dyDescent="0.25">
      <c r="F95" s="3"/>
    </row>
  </sheetData>
  <conditionalFormatting sqref="Q5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4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1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68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5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Z10 R6:X10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B10 R6:X10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6:AC10 R6:X10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49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56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7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T417"/>
  <sheetViews>
    <sheetView workbookViewId="0">
      <selection activeCell="N16" sqref="N16"/>
    </sheetView>
  </sheetViews>
  <sheetFormatPr defaultRowHeight="15" x14ac:dyDescent="0.25"/>
  <cols>
    <col min="16" max="16" width="12" bestFit="1" customWidth="1"/>
  </cols>
  <sheetData>
    <row r="1" spans="1:20" x14ac:dyDescent="0.25">
      <c r="A1" s="1" t="s">
        <v>30</v>
      </c>
    </row>
    <row r="2" spans="1:20" x14ac:dyDescent="0.25">
      <c r="A2" s="1" t="s">
        <v>22</v>
      </c>
    </row>
    <row r="3" spans="1:20" x14ac:dyDescent="0.25">
      <c r="A3" s="1"/>
    </row>
    <row r="4" spans="1:20" x14ac:dyDescent="0.25">
      <c r="A4" s="1"/>
    </row>
    <row r="5" spans="1:20" x14ac:dyDescent="0.25">
      <c r="B5" s="6" t="s">
        <v>23</v>
      </c>
      <c r="E5" s="6" t="s">
        <v>13</v>
      </c>
      <c r="H5" s="6" t="s">
        <v>16</v>
      </c>
      <c r="K5" s="6" t="s">
        <v>17</v>
      </c>
    </row>
    <row r="6" spans="1:20" x14ac:dyDescent="0.25">
      <c r="A6" t="s">
        <v>24</v>
      </c>
      <c r="B6">
        <f>MEDIAN(B12:B1048576)</f>
        <v>0.92943548399999998</v>
      </c>
      <c r="D6" t="s">
        <v>24</v>
      </c>
      <c r="E6">
        <f>MEDIAN(E12:E1048576)</f>
        <v>0.45446999999999999</v>
      </c>
      <c r="G6" t="s">
        <v>24</v>
      </c>
      <c r="H6">
        <f>MEDIAN(H12:H1048576)</f>
        <v>0.88951899999999995</v>
      </c>
      <c r="J6" t="s">
        <v>24</v>
      </c>
      <c r="K6">
        <f>MEDIAN(K12:K1048576)</f>
        <v>0.47978500000000002</v>
      </c>
      <c r="N6" t="s">
        <v>25</v>
      </c>
    </row>
    <row r="7" spans="1:20" x14ac:dyDescent="0.25">
      <c r="A7" t="s">
        <v>9</v>
      </c>
      <c r="B7">
        <f>AVERAGE(B12:B1048576)</f>
        <v>0.92146023490793594</v>
      </c>
      <c r="D7" t="s">
        <v>9</v>
      </c>
      <c r="E7">
        <f>AVERAGE(E12:E1048576)</f>
        <v>0.49124181904761927</v>
      </c>
      <c r="G7" t="s">
        <v>9</v>
      </c>
      <c r="H7">
        <f>AVERAGE(H12:H1048576)</f>
        <v>0.87900395238095352</v>
      </c>
      <c r="J7" t="s">
        <v>9</v>
      </c>
      <c r="K7">
        <f>AVERAGE(K12:K1048576)</f>
        <v>0.5159965936507932</v>
      </c>
      <c r="N7" t="s">
        <v>26</v>
      </c>
      <c r="P7">
        <f>_xlfn.T.TEST(B12:B9806,E12:E9715,2,3)</f>
        <v>2.8918962836251013E-128</v>
      </c>
    </row>
    <row r="8" spans="1:20" x14ac:dyDescent="0.25">
      <c r="A8" t="s">
        <v>10</v>
      </c>
      <c r="B8">
        <f>STDEVA(B12:B1048576)</f>
        <v>0.1789517354682654</v>
      </c>
      <c r="D8" t="s">
        <v>10</v>
      </c>
      <c r="E8">
        <f>STDEVA(E12:E1048576)</f>
        <v>0.16995755855127148</v>
      </c>
      <c r="G8" t="s">
        <v>10</v>
      </c>
      <c r="H8">
        <f>STDEVA(H12:H1048576)</f>
        <v>0.23059759674663494</v>
      </c>
      <c r="J8" t="s">
        <v>10</v>
      </c>
      <c r="K8">
        <f>STDEVA(K12:K1048576)</f>
        <v>0.17501897760268595</v>
      </c>
      <c r="N8" t="s">
        <v>27</v>
      </c>
      <c r="P8">
        <f>_xlfn.T.TEST(E12:E9715,H12:H9735,2,3)</f>
        <v>6.1338159128271277E-89</v>
      </c>
    </row>
    <row r="9" spans="1:20" x14ac:dyDescent="0.25">
      <c r="A9" t="s">
        <v>11</v>
      </c>
      <c r="B9">
        <f>B8/SQRT(B10)</f>
        <v>1.0082788041470432E-2</v>
      </c>
      <c r="D9" t="s">
        <v>11</v>
      </c>
      <c r="E9">
        <f>E8/SQRT(E10)</f>
        <v>9.5760235821918706E-3</v>
      </c>
      <c r="G9" t="s">
        <v>11</v>
      </c>
      <c r="H9">
        <f>H8/SQRT(H10)</f>
        <v>1.2992702668039282E-2</v>
      </c>
      <c r="J9" t="s">
        <v>11</v>
      </c>
      <c r="K9">
        <f>K8/SQRT(K10)</f>
        <v>9.8612022386096645E-3</v>
      </c>
      <c r="N9" t="s">
        <v>28</v>
      </c>
      <c r="P9">
        <f>_xlfn.T.TEST(E12:E9715,K12:K9766,2,3)</f>
        <v>7.2196493002728401E-2</v>
      </c>
    </row>
    <row r="10" spans="1:20" x14ac:dyDescent="0.25">
      <c r="A10" t="s">
        <v>12</v>
      </c>
      <c r="B10">
        <f>COUNT(B12:B1048576)</f>
        <v>315</v>
      </c>
      <c r="D10" t="s">
        <v>12</v>
      </c>
      <c r="E10">
        <f>COUNT(E12:E1048576)</f>
        <v>315</v>
      </c>
      <c r="G10" t="s">
        <v>12</v>
      </c>
      <c r="H10">
        <f>COUNT(H12:H1048576)</f>
        <v>315</v>
      </c>
      <c r="J10" t="s">
        <v>12</v>
      </c>
      <c r="K10">
        <f>COUNT(K12:K1048576)</f>
        <v>315</v>
      </c>
      <c r="N10" t="s">
        <v>29</v>
      </c>
      <c r="P10">
        <f>_xlfn.T.TEST(H12:H9735,K12:K9766,2,3)</f>
        <v>5.5947418415883777E-80</v>
      </c>
      <c r="Q10" s="6"/>
      <c r="R10" s="6"/>
      <c r="S10" s="6"/>
      <c r="T10" s="6"/>
    </row>
    <row r="11" spans="1:20" x14ac:dyDescent="0.25">
      <c r="O11" s="6"/>
      <c r="P11" s="6"/>
      <c r="Q11" s="6"/>
      <c r="R11" s="6"/>
      <c r="S11" s="6"/>
      <c r="T11" s="7"/>
    </row>
    <row r="12" spans="1:20" x14ac:dyDescent="0.25">
      <c r="B12" s="8">
        <v>0.90068999500000002</v>
      </c>
      <c r="E12" s="8">
        <v>0.33727099999999999</v>
      </c>
      <c r="H12" s="8">
        <v>0.429454</v>
      </c>
      <c r="K12" s="8">
        <v>0.60739900000000002</v>
      </c>
    </row>
    <row r="13" spans="1:20" x14ac:dyDescent="0.25">
      <c r="B13" s="8">
        <v>0.88802083300000001</v>
      </c>
      <c r="E13" s="8">
        <v>0.51971400000000001</v>
      </c>
      <c r="H13" s="8">
        <v>0.58146799999999998</v>
      </c>
      <c r="K13" s="8">
        <v>0.65187499999999998</v>
      </c>
    </row>
    <row r="14" spans="1:20" x14ac:dyDescent="0.25">
      <c r="B14" s="8">
        <v>0.693503388</v>
      </c>
      <c r="E14" s="8">
        <v>0.47592800000000002</v>
      </c>
      <c r="H14" s="8">
        <v>0.502247</v>
      </c>
      <c r="K14" s="8">
        <v>0.49196099999999998</v>
      </c>
      <c r="N14" t="s">
        <v>31</v>
      </c>
    </row>
    <row r="15" spans="1:20" x14ac:dyDescent="0.25">
      <c r="B15" s="8">
        <v>1.423145401</v>
      </c>
      <c r="E15" s="8">
        <v>0.44822400000000001</v>
      </c>
      <c r="H15" s="8">
        <v>0.49896600000000002</v>
      </c>
      <c r="K15" s="8">
        <v>0.41226200000000002</v>
      </c>
      <c r="N15" t="s">
        <v>36</v>
      </c>
    </row>
    <row r="16" spans="1:20" x14ac:dyDescent="0.25">
      <c r="B16" s="8">
        <v>1.1249420489999999</v>
      </c>
      <c r="E16" s="8">
        <v>0.62098500000000001</v>
      </c>
      <c r="H16" s="8">
        <v>0.46550599999999998</v>
      </c>
      <c r="K16" s="8">
        <v>0.50383100000000003</v>
      </c>
    </row>
    <row r="17" spans="2:11" x14ac:dyDescent="0.25">
      <c r="B17" s="8">
        <v>0.96976506600000001</v>
      </c>
      <c r="E17" s="8">
        <v>0.52297099999999996</v>
      </c>
      <c r="H17" s="8">
        <v>0.73305500000000001</v>
      </c>
      <c r="K17" s="8">
        <v>0.83788399999999996</v>
      </c>
    </row>
    <row r="18" spans="2:11" x14ac:dyDescent="0.25">
      <c r="B18" s="8">
        <v>0.94751042399999996</v>
      </c>
      <c r="E18" s="8">
        <v>0.49656400000000001</v>
      </c>
      <c r="H18" s="8">
        <v>0.62657600000000002</v>
      </c>
      <c r="K18" s="8">
        <v>0.287217</v>
      </c>
    </row>
    <row r="19" spans="2:11" x14ac:dyDescent="0.25">
      <c r="B19" s="8">
        <v>0.77196765499999997</v>
      </c>
      <c r="E19" s="8">
        <v>0.368593</v>
      </c>
      <c r="H19" s="8">
        <v>0.63458800000000004</v>
      </c>
      <c r="K19" s="8">
        <v>0.387519</v>
      </c>
    </row>
    <row r="20" spans="2:11" x14ac:dyDescent="0.25">
      <c r="B20" s="8">
        <v>0.95024050400000004</v>
      </c>
      <c r="E20" s="8">
        <v>0.85572499999999996</v>
      </c>
      <c r="H20" s="8">
        <v>0.38682299999999997</v>
      </c>
      <c r="K20" s="8">
        <v>0.38963199999999998</v>
      </c>
    </row>
    <row r="21" spans="2:11" x14ac:dyDescent="0.25">
      <c r="B21" s="8">
        <v>0.75241935500000001</v>
      </c>
      <c r="E21" s="8">
        <v>0.56583600000000001</v>
      </c>
      <c r="H21" s="8">
        <v>0.30401699999999998</v>
      </c>
      <c r="K21" s="8">
        <v>0.99287899999999996</v>
      </c>
    </row>
    <row r="22" spans="2:11" x14ac:dyDescent="0.25">
      <c r="B22" s="8">
        <v>0.96926579400000001</v>
      </c>
      <c r="E22" s="8">
        <v>0.896397</v>
      </c>
      <c r="H22" s="8">
        <v>0.47848200000000002</v>
      </c>
      <c r="K22" s="8">
        <v>0.95434799999999997</v>
      </c>
    </row>
    <row r="23" spans="2:11" x14ac:dyDescent="0.25">
      <c r="B23" s="8">
        <v>1.167719701</v>
      </c>
      <c r="E23" s="8">
        <v>0.30701800000000001</v>
      </c>
      <c r="H23" s="8">
        <v>0.477217</v>
      </c>
      <c r="K23" s="8">
        <v>0.50922199999999995</v>
      </c>
    </row>
    <row r="24" spans="2:11" x14ac:dyDescent="0.25">
      <c r="B24" s="8">
        <v>0.87981465400000003</v>
      </c>
      <c r="E24" s="8">
        <v>0.30806099999999997</v>
      </c>
      <c r="H24" s="8">
        <v>0.46200799999999997</v>
      </c>
      <c r="K24" s="8">
        <v>0.30847200000000002</v>
      </c>
    </row>
    <row r="25" spans="2:11" x14ac:dyDescent="0.25">
      <c r="B25" s="8">
        <v>1.0203455960000001</v>
      </c>
      <c r="E25" s="8">
        <v>0.54886800000000002</v>
      </c>
      <c r="H25" s="8">
        <v>0.432502</v>
      </c>
      <c r="K25" s="8">
        <v>0.76977300000000004</v>
      </c>
    </row>
    <row r="26" spans="2:11" x14ac:dyDescent="0.25">
      <c r="B26" s="8">
        <v>0.97909604500000003</v>
      </c>
      <c r="E26" s="8">
        <v>0.47329900000000003</v>
      </c>
      <c r="H26" s="8">
        <v>0.60327900000000001</v>
      </c>
      <c r="K26" s="8">
        <v>0.47012500000000002</v>
      </c>
    </row>
    <row r="27" spans="2:11" x14ac:dyDescent="0.25">
      <c r="B27" s="8">
        <v>0.94503337300000001</v>
      </c>
      <c r="E27" s="8">
        <v>0.591256</v>
      </c>
      <c r="H27" s="8">
        <v>0.63123600000000002</v>
      </c>
      <c r="K27" s="8">
        <v>0.56626200000000004</v>
      </c>
    </row>
    <row r="28" spans="2:11" x14ac:dyDescent="0.25">
      <c r="B28" s="8">
        <v>0.88160100600000002</v>
      </c>
      <c r="E28" s="8">
        <v>0.66728100000000001</v>
      </c>
      <c r="H28" s="8">
        <v>0.37858399999999998</v>
      </c>
      <c r="K28" s="8">
        <v>0.57585900000000001</v>
      </c>
    </row>
    <row r="29" spans="2:11" x14ac:dyDescent="0.25">
      <c r="B29" s="8">
        <v>0.85440739499999996</v>
      </c>
      <c r="E29" s="8">
        <v>0.55897600000000003</v>
      </c>
      <c r="H29" s="8">
        <v>0.72088799999999997</v>
      </c>
      <c r="K29" s="8">
        <v>0.48546800000000001</v>
      </c>
    </row>
    <row r="30" spans="2:11" x14ac:dyDescent="0.25">
      <c r="B30" s="8">
        <v>0.75721992999999999</v>
      </c>
      <c r="E30" s="8">
        <v>0.93142000000000003</v>
      </c>
      <c r="H30" s="8">
        <v>0.69147400000000003</v>
      </c>
      <c r="K30" s="8">
        <v>0.47662599999999999</v>
      </c>
    </row>
    <row r="31" spans="2:11" x14ac:dyDescent="0.25">
      <c r="B31" s="8">
        <v>0.80248790599999997</v>
      </c>
      <c r="E31" s="8">
        <v>0.52332699999999999</v>
      </c>
      <c r="H31" s="8">
        <v>0.61295900000000003</v>
      </c>
      <c r="K31" s="8">
        <v>0.52725999999999995</v>
      </c>
    </row>
    <row r="32" spans="2:11" x14ac:dyDescent="0.25">
      <c r="B32" s="8">
        <v>1.049056604</v>
      </c>
      <c r="E32" s="8">
        <v>0.42810199999999998</v>
      </c>
      <c r="H32" s="8">
        <v>0.52843799999999996</v>
      </c>
      <c r="K32" s="8">
        <v>0.70006400000000002</v>
      </c>
    </row>
    <row r="33" spans="2:11" x14ac:dyDescent="0.25">
      <c r="B33" s="8">
        <v>0.57768469200000006</v>
      </c>
      <c r="E33" s="8">
        <v>0.62612199999999996</v>
      </c>
      <c r="H33" s="8">
        <v>0.90712000000000004</v>
      </c>
      <c r="K33" s="8">
        <v>0.77044500000000005</v>
      </c>
    </row>
    <row r="34" spans="2:11" x14ac:dyDescent="0.25">
      <c r="B34" s="8">
        <v>1.077855966</v>
      </c>
      <c r="E34" s="8">
        <v>0.43772699999999998</v>
      </c>
      <c r="H34" s="8">
        <v>0.962704</v>
      </c>
      <c r="K34" s="8">
        <v>0.54578899999999997</v>
      </c>
    </row>
    <row r="35" spans="2:11" x14ac:dyDescent="0.25">
      <c r="B35" s="8">
        <v>0.82168708199999996</v>
      </c>
      <c r="E35" s="8">
        <v>0.59173200000000004</v>
      </c>
      <c r="H35" s="8">
        <v>1.0516529999999999</v>
      </c>
      <c r="K35" s="8">
        <v>0.537358</v>
      </c>
    </row>
    <row r="36" spans="2:11" x14ac:dyDescent="0.25">
      <c r="B36" s="8">
        <v>1.0361535040000001</v>
      </c>
      <c r="E36" s="8">
        <v>0.41772199999999998</v>
      </c>
      <c r="H36" s="8">
        <v>0.88896200000000003</v>
      </c>
      <c r="K36" s="8">
        <v>0.53058399999999994</v>
      </c>
    </row>
    <row r="37" spans="2:11" x14ac:dyDescent="0.25">
      <c r="B37" s="8">
        <v>1.340425532</v>
      </c>
      <c r="E37" s="8">
        <v>0.50177700000000003</v>
      </c>
      <c r="H37" s="8">
        <v>1.4339679999999999</v>
      </c>
      <c r="K37" s="8">
        <v>0.42272100000000001</v>
      </c>
    </row>
    <row r="38" spans="2:11" x14ac:dyDescent="0.25">
      <c r="B38" s="8">
        <v>1.230820325</v>
      </c>
      <c r="E38" s="8">
        <v>0.666161</v>
      </c>
      <c r="H38" s="8">
        <v>1.1883250000000001</v>
      </c>
      <c r="K38" s="8">
        <v>0.642984</v>
      </c>
    </row>
    <row r="39" spans="2:11" x14ac:dyDescent="0.25">
      <c r="B39" s="8">
        <v>1.088319569</v>
      </c>
      <c r="E39" s="8">
        <v>0.56603800000000004</v>
      </c>
      <c r="H39" s="8">
        <v>0.98153299999999999</v>
      </c>
      <c r="K39" s="8">
        <v>0.71133800000000003</v>
      </c>
    </row>
    <row r="40" spans="2:11" x14ac:dyDescent="0.25">
      <c r="B40" s="8">
        <v>0.94638540999999998</v>
      </c>
      <c r="E40" s="8">
        <v>0.437614</v>
      </c>
      <c r="H40" s="8">
        <v>1.103694</v>
      </c>
      <c r="K40" s="8">
        <v>0.480545</v>
      </c>
    </row>
    <row r="41" spans="2:11" x14ac:dyDescent="0.25">
      <c r="B41" s="8">
        <v>0.88662075799999995</v>
      </c>
      <c r="E41" s="8">
        <v>0.51027100000000003</v>
      </c>
      <c r="H41" s="8">
        <v>1.1948160000000001</v>
      </c>
      <c r="K41" s="8">
        <v>0.51806600000000003</v>
      </c>
    </row>
    <row r="42" spans="2:11" x14ac:dyDescent="0.25">
      <c r="B42" s="8">
        <v>0.68158168600000002</v>
      </c>
      <c r="E42" s="8">
        <v>0.62089899999999998</v>
      </c>
      <c r="H42" s="8">
        <v>0.743228</v>
      </c>
      <c r="K42" s="8">
        <v>0.49748500000000001</v>
      </c>
    </row>
    <row r="43" spans="2:11" x14ac:dyDescent="0.25">
      <c r="B43" s="8">
        <v>0.96855524100000001</v>
      </c>
      <c r="E43" s="8">
        <v>0.34207500000000002</v>
      </c>
      <c r="H43" s="8">
        <v>0.98804800000000004</v>
      </c>
      <c r="K43" s="8">
        <v>0.42018699999999998</v>
      </c>
    </row>
    <row r="44" spans="2:11" x14ac:dyDescent="0.25">
      <c r="B44" s="8">
        <v>0.97987454299999999</v>
      </c>
      <c r="E44" s="8">
        <v>1.0742339999999999</v>
      </c>
      <c r="H44" s="8">
        <v>1.340182</v>
      </c>
      <c r="K44" s="8">
        <v>0.54080499999999998</v>
      </c>
    </row>
    <row r="45" spans="2:11" x14ac:dyDescent="0.25">
      <c r="B45" s="8">
        <v>0.83288967800000002</v>
      </c>
      <c r="E45" s="8">
        <v>0.43309399999999998</v>
      </c>
      <c r="H45" s="8">
        <v>0.86602699999999999</v>
      </c>
      <c r="K45" s="8">
        <v>0.496367</v>
      </c>
    </row>
    <row r="46" spans="2:11" x14ac:dyDescent="0.25">
      <c r="B46" s="8">
        <v>0.99459783899999998</v>
      </c>
      <c r="E46" s="8">
        <v>1.321005</v>
      </c>
      <c r="H46" s="8">
        <v>0.76619199999999998</v>
      </c>
      <c r="K46" s="8">
        <v>0.87811899999999998</v>
      </c>
    </row>
    <row r="47" spans="2:11" x14ac:dyDescent="0.25">
      <c r="B47" s="8">
        <v>0.66149568299999995</v>
      </c>
      <c r="E47" s="8">
        <v>0.53650600000000004</v>
      </c>
      <c r="H47" s="8">
        <v>1.1940059999999999</v>
      </c>
      <c r="K47" s="8">
        <v>0.47156700000000001</v>
      </c>
    </row>
    <row r="48" spans="2:11" x14ac:dyDescent="0.25">
      <c r="B48" s="8">
        <v>0.86794430300000003</v>
      </c>
      <c r="E48" s="8">
        <v>0.98921300000000001</v>
      </c>
      <c r="H48" s="8">
        <v>0.89200900000000005</v>
      </c>
      <c r="K48" s="8">
        <v>1.24072</v>
      </c>
    </row>
    <row r="49" spans="2:11" x14ac:dyDescent="0.25">
      <c r="B49" s="8">
        <v>0.83456907700000005</v>
      </c>
      <c r="E49" s="8">
        <v>0.57588799999999996</v>
      </c>
      <c r="H49" s="8">
        <v>1.218691</v>
      </c>
      <c r="K49" s="8">
        <v>0.92056800000000005</v>
      </c>
    </row>
    <row r="50" spans="2:11" x14ac:dyDescent="0.25">
      <c r="B50" s="8">
        <v>1.0484908749999999</v>
      </c>
      <c r="E50" s="8">
        <v>0.41822599999999999</v>
      </c>
      <c r="H50" s="8">
        <v>1.096012</v>
      </c>
      <c r="K50" s="8">
        <v>0.65107400000000004</v>
      </c>
    </row>
    <row r="51" spans="2:11" x14ac:dyDescent="0.25">
      <c r="B51" s="8">
        <v>0.91055786100000002</v>
      </c>
      <c r="E51" s="8">
        <v>0.51598500000000003</v>
      </c>
      <c r="H51" s="8">
        <v>1.008475</v>
      </c>
      <c r="K51" s="8">
        <v>0.52738600000000002</v>
      </c>
    </row>
    <row r="52" spans="2:11" x14ac:dyDescent="0.25">
      <c r="B52" s="8">
        <v>1.095621441</v>
      </c>
      <c r="E52" s="8">
        <v>0.46673900000000001</v>
      </c>
      <c r="H52" s="8">
        <v>0.67754300000000001</v>
      </c>
      <c r="K52" s="8">
        <v>0.58927300000000005</v>
      </c>
    </row>
    <row r="53" spans="2:11" x14ac:dyDescent="0.25">
      <c r="B53" s="8">
        <v>0.78785271899999998</v>
      </c>
      <c r="E53" s="8">
        <v>1.202326</v>
      </c>
      <c r="H53" s="8">
        <v>0.69638199999999995</v>
      </c>
      <c r="K53" s="8">
        <v>0.77941700000000003</v>
      </c>
    </row>
    <row r="54" spans="2:11" x14ac:dyDescent="0.25">
      <c r="B54" s="8">
        <v>1.2246615700000001</v>
      </c>
      <c r="E54" s="8">
        <v>0.50953199999999998</v>
      </c>
      <c r="H54" s="8">
        <v>1.079844</v>
      </c>
      <c r="K54" s="8">
        <v>0.51871199999999995</v>
      </c>
    </row>
    <row r="55" spans="2:11" x14ac:dyDescent="0.25">
      <c r="B55" s="8">
        <v>0.91587042600000002</v>
      </c>
      <c r="E55" s="8">
        <v>0.63491399999999998</v>
      </c>
      <c r="H55" s="8">
        <v>1.025339</v>
      </c>
      <c r="K55" s="8">
        <v>0.79033699999999996</v>
      </c>
    </row>
    <row r="56" spans="2:11" x14ac:dyDescent="0.25">
      <c r="B56" s="8">
        <v>0.67568828700000005</v>
      </c>
      <c r="E56" s="8">
        <v>0.421292</v>
      </c>
      <c r="H56" s="8">
        <v>1.2759689999999999</v>
      </c>
      <c r="K56" s="8">
        <v>0.460789</v>
      </c>
    </row>
    <row r="57" spans="2:11" x14ac:dyDescent="0.25">
      <c r="B57" s="8">
        <v>0.94968197899999995</v>
      </c>
      <c r="E57" s="8">
        <v>0.35851</v>
      </c>
      <c r="H57" s="8">
        <v>0.93696599999999997</v>
      </c>
      <c r="K57" s="8">
        <v>0.50827999999999995</v>
      </c>
    </row>
    <row r="58" spans="2:11" x14ac:dyDescent="0.25">
      <c r="B58" s="8">
        <v>0.707078926</v>
      </c>
      <c r="E58" s="8">
        <v>0.69250599999999995</v>
      </c>
      <c r="H58" s="8">
        <v>1.081955</v>
      </c>
      <c r="K58" s="8">
        <v>0.51223700000000005</v>
      </c>
    </row>
    <row r="59" spans="2:11" x14ac:dyDescent="0.25">
      <c r="B59" s="8">
        <v>0.92465448100000003</v>
      </c>
      <c r="E59" s="8">
        <v>0.64204899999999998</v>
      </c>
      <c r="H59" s="8">
        <v>0.90771299999999999</v>
      </c>
      <c r="K59" s="8">
        <v>0.48374899999999998</v>
      </c>
    </row>
    <row r="60" spans="2:11" x14ac:dyDescent="0.25">
      <c r="B60" s="8">
        <v>1.0972357720000001</v>
      </c>
      <c r="E60" s="8">
        <v>0.32872800000000002</v>
      </c>
      <c r="H60" s="8">
        <v>0.93737400000000004</v>
      </c>
      <c r="K60" s="8">
        <v>0.53269699999999998</v>
      </c>
    </row>
    <row r="61" spans="2:11" x14ac:dyDescent="0.25">
      <c r="B61" s="8">
        <v>0.787878788</v>
      </c>
      <c r="E61" s="8">
        <v>0.55965600000000004</v>
      </c>
      <c r="H61" s="8">
        <v>1.0603590000000001</v>
      </c>
      <c r="K61" s="8">
        <v>0.48832199999999998</v>
      </c>
    </row>
    <row r="62" spans="2:11" x14ac:dyDescent="0.25">
      <c r="B62" s="8">
        <v>0.94997898300000005</v>
      </c>
      <c r="E62" s="8">
        <v>0.82082500000000003</v>
      </c>
      <c r="H62" s="8">
        <v>0.92474500000000004</v>
      </c>
      <c r="K62" s="8">
        <v>0.55266000000000004</v>
      </c>
    </row>
    <row r="63" spans="2:11" x14ac:dyDescent="0.25">
      <c r="B63" s="8">
        <v>0.89009148299999996</v>
      </c>
      <c r="E63" s="8">
        <v>0.59003099999999997</v>
      </c>
      <c r="H63" s="8">
        <v>0.88601200000000002</v>
      </c>
      <c r="K63" s="8">
        <v>0.29362300000000002</v>
      </c>
    </row>
    <row r="64" spans="2:11" x14ac:dyDescent="0.25">
      <c r="B64" s="8">
        <v>0.61463133599999997</v>
      </c>
      <c r="E64" s="8">
        <v>0.73680599999999996</v>
      </c>
      <c r="H64" s="8">
        <v>0.66093299999999999</v>
      </c>
      <c r="K64" s="8">
        <v>0.50231899999999996</v>
      </c>
    </row>
    <row r="65" spans="2:11" x14ac:dyDescent="0.25">
      <c r="B65" s="8">
        <v>0.89508877099999995</v>
      </c>
      <c r="E65" s="8">
        <v>0.40561399999999997</v>
      </c>
      <c r="H65" s="8">
        <v>0.69554800000000006</v>
      </c>
      <c r="K65" s="8">
        <v>0.54025599999999996</v>
      </c>
    </row>
    <row r="66" spans="2:11" x14ac:dyDescent="0.25">
      <c r="B66" s="8">
        <v>1.1828849969999999</v>
      </c>
      <c r="E66" s="8">
        <v>0.60982000000000003</v>
      </c>
      <c r="H66" s="8">
        <v>0.85672800000000005</v>
      </c>
      <c r="K66" s="8">
        <v>0.60366699999999995</v>
      </c>
    </row>
    <row r="67" spans="2:11" x14ac:dyDescent="0.25">
      <c r="B67" s="8">
        <v>1.0290524029999999</v>
      </c>
      <c r="E67" s="8">
        <v>0.78068000000000004</v>
      </c>
      <c r="H67" s="8">
        <v>0.67871400000000004</v>
      </c>
      <c r="K67" s="8">
        <v>0.41017100000000001</v>
      </c>
    </row>
    <row r="68" spans="2:11" x14ac:dyDescent="0.25">
      <c r="B68" s="8">
        <v>0.916356324</v>
      </c>
      <c r="E68" s="8">
        <v>0.588758</v>
      </c>
      <c r="H68" s="8">
        <v>1.11012</v>
      </c>
      <c r="K68" s="8">
        <v>0.90701299999999996</v>
      </c>
    </row>
    <row r="69" spans="2:11" x14ac:dyDescent="0.25">
      <c r="B69" s="8">
        <v>1.0531633760000001</v>
      </c>
      <c r="E69" s="8">
        <v>0.52642900000000004</v>
      </c>
      <c r="H69" s="8">
        <v>0.77382300000000004</v>
      </c>
      <c r="K69" s="8">
        <v>1.233304</v>
      </c>
    </row>
    <row r="70" spans="2:11" x14ac:dyDescent="0.25">
      <c r="B70" s="8">
        <v>0.75242259499999997</v>
      </c>
      <c r="E70" s="8">
        <v>0.35014800000000001</v>
      </c>
      <c r="H70" s="8">
        <v>0.94286800000000004</v>
      </c>
      <c r="K70" s="8">
        <v>0.37843300000000002</v>
      </c>
    </row>
    <row r="71" spans="2:11" x14ac:dyDescent="0.25">
      <c r="B71" s="8">
        <v>1.038276231</v>
      </c>
      <c r="E71" s="8">
        <v>0.56088300000000002</v>
      </c>
      <c r="H71" s="8">
        <v>0.80737300000000001</v>
      </c>
      <c r="K71" s="8">
        <v>0.436811</v>
      </c>
    </row>
    <row r="72" spans="2:11" x14ac:dyDescent="0.25">
      <c r="B72" s="8">
        <v>1.3462395540000001</v>
      </c>
      <c r="E72" s="8">
        <v>0.51344299999999998</v>
      </c>
      <c r="H72" s="8">
        <v>0.542354</v>
      </c>
      <c r="K72" s="8">
        <v>0.49066799999999999</v>
      </c>
    </row>
    <row r="73" spans="2:11" x14ac:dyDescent="0.25">
      <c r="B73" s="8">
        <v>0.96405228799999998</v>
      </c>
      <c r="E73" s="8">
        <v>0.54240500000000003</v>
      </c>
      <c r="H73" s="8">
        <v>1.1552070000000001</v>
      </c>
      <c r="K73" s="8">
        <v>0.37489899999999998</v>
      </c>
    </row>
    <row r="74" spans="2:11" x14ac:dyDescent="0.25">
      <c r="B74" s="8">
        <v>1.3975434390000001</v>
      </c>
      <c r="E74" s="8">
        <v>0.33597100000000002</v>
      </c>
      <c r="H74" s="8">
        <v>0.79639199999999999</v>
      </c>
      <c r="K74" s="8">
        <v>0.715113</v>
      </c>
    </row>
    <row r="75" spans="2:11" x14ac:dyDescent="0.25">
      <c r="B75" s="8">
        <v>0.62751731899999996</v>
      </c>
      <c r="E75" s="8">
        <v>0.53541899999999998</v>
      </c>
      <c r="H75" s="8">
        <v>1.021115</v>
      </c>
      <c r="K75" s="8">
        <v>0.44370799999999999</v>
      </c>
    </row>
    <row r="76" spans="2:11" x14ac:dyDescent="0.25">
      <c r="B76" s="8">
        <v>0.88234019500000005</v>
      </c>
      <c r="E76" s="8">
        <v>0.42459999999999998</v>
      </c>
      <c r="H76" s="8">
        <v>0.72192599999999996</v>
      </c>
      <c r="K76" s="8">
        <v>0.40400599999999998</v>
      </c>
    </row>
    <row r="77" spans="2:11" x14ac:dyDescent="0.25">
      <c r="B77" s="8">
        <v>1.106352459</v>
      </c>
      <c r="E77" s="8">
        <v>0.406941</v>
      </c>
      <c r="H77" s="8">
        <v>1.34633</v>
      </c>
      <c r="K77" s="8">
        <v>0.53148300000000004</v>
      </c>
    </row>
    <row r="78" spans="2:11" x14ac:dyDescent="0.25">
      <c r="B78" s="8">
        <v>0.95587541300000001</v>
      </c>
      <c r="E78" s="8">
        <v>0.38219900000000001</v>
      </c>
      <c r="H78" s="8">
        <v>0.81389999999999996</v>
      </c>
      <c r="K78" s="8">
        <v>0.62523200000000001</v>
      </c>
    </row>
    <row r="79" spans="2:11" x14ac:dyDescent="0.25">
      <c r="B79" s="8">
        <v>0.61601915900000004</v>
      </c>
      <c r="E79" s="8">
        <v>1.353639</v>
      </c>
      <c r="H79" s="8">
        <v>0.82420099999999996</v>
      </c>
      <c r="K79" s="8">
        <v>0.43103900000000001</v>
      </c>
    </row>
    <row r="80" spans="2:11" x14ac:dyDescent="0.25">
      <c r="B80" s="8">
        <v>0.98475919499999998</v>
      </c>
      <c r="E80" s="8">
        <v>0.47380499999999998</v>
      </c>
      <c r="H80" s="8">
        <v>0.94174800000000003</v>
      </c>
      <c r="K80" s="8">
        <v>0.668188</v>
      </c>
    </row>
    <row r="81" spans="2:11" x14ac:dyDescent="0.25">
      <c r="B81" s="8">
        <v>0.98767155200000001</v>
      </c>
      <c r="E81" s="8">
        <v>0.60507200000000005</v>
      </c>
      <c r="H81" s="8">
        <v>0.80860799999999999</v>
      </c>
      <c r="K81" s="8">
        <v>0.29547499999999999</v>
      </c>
    </row>
    <row r="82" spans="2:11" x14ac:dyDescent="0.25">
      <c r="B82" s="8">
        <v>0.97397601300000003</v>
      </c>
      <c r="E82" s="8">
        <v>0.52587600000000001</v>
      </c>
      <c r="H82" s="8">
        <v>0.66666700000000001</v>
      </c>
      <c r="K82" s="8">
        <v>0.45685100000000001</v>
      </c>
    </row>
    <row r="83" spans="2:11" x14ac:dyDescent="0.25">
      <c r="B83" s="8">
        <v>1.1073808940000001</v>
      </c>
      <c r="E83" s="8">
        <v>0.73125799999999996</v>
      </c>
      <c r="H83" s="8">
        <v>1.01271</v>
      </c>
      <c r="K83" s="8">
        <v>0.56633900000000004</v>
      </c>
    </row>
    <row r="84" spans="2:11" x14ac:dyDescent="0.25">
      <c r="B84" s="8">
        <v>1.0011109739999999</v>
      </c>
      <c r="E84" s="8">
        <v>0.58875100000000002</v>
      </c>
      <c r="H84" s="8">
        <v>0.86472400000000005</v>
      </c>
      <c r="K84" s="8">
        <v>0.47241300000000003</v>
      </c>
    </row>
    <row r="85" spans="2:11" x14ac:dyDescent="0.25">
      <c r="B85" s="8">
        <v>0.89072365200000003</v>
      </c>
      <c r="E85" s="8">
        <v>0.33333299999999999</v>
      </c>
      <c r="H85" s="8">
        <v>0.64439000000000002</v>
      </c>
      <c r="K85" s="8">
        <v>0.41319299999999998</v>
      </c>
    </row>
    <row r="86" spans="2:11" x14ac:dyDescent="0.25">
      <c r="B86" s="8">
        <v>0.75444371300000002</v>
      </c>
      <c r="E86" s="8">
        <v>0.48334199999999999</v>
      </c>
      <c r="H86" s="8">
        <v>0.63367200000000001</v>
      </c>
      <c r="K86" s="8">
        <v>0.780918</v>
      </c>
    </row>
    <row r="87" spans="2:11" x14ac:dyDescent="0.25">
      <c r="B87" s="8">
        <v>0.94824399299999995</v>
      </c>
      <c r="E87" s="8">
        <v>0.56562500000000004</v>
      </c>
      <c r="H87" s="8">
        <v>1.1534770000000001</v>
      </c>
      <c r="K87" s="8">
        <v>0.46789999999999998</v>
      </c>
    </row>
    <row r="88" spans="2:11" x14ac:dyDescent="0.25">
      <c r="B88" s="8">
        <v>0.73676012499999999</v>
      </c>
      <c r="E88" s="8">
        <v>0.26301200000000002</v>
      </c>
      <c r="H88" s="8">
        <v>0.89248700000000003</v>
      </c>
      <c r="K88" s="8">
        <v>0.4385</v>
      </c>
    </row>
    <row r="89" spans="2:11" x14ac:dyDescent="0.25">
      <c r="B89" s="8">
        <v>0.99528524299999999</v>
      </c>
      <c r="E89" s="8">
        <v>0.45226699999999997</v>
      </c>
      <c r="H89" s="8">
        <v>1.0637099999999999</v>
      </c>
      <c r="K89" s="8">
        <v>0.56401199999999996</v>
      </c>
    </row>
    <row r="90" spans="2:11" x14ac:dyDescent="0.25">
      <c r="B90" s="8">
        <v>1.0064573990000001</v>
      </c>
      <c r="E90" s="8">
        <v>0.444656</v>
      </c>
      <c r="H90" s="8">
        <v>1.488353</v>
      </c>
      <c r="K90" s="8">
        <v>0.76785700000000001</v>
      </c>
    </row>
    <row r="91" spans="2:11" x14ac:dyDescent="0.25">
      <c r="B91" s="8">
        <v>0.78951224600000003</v>
      </c>
      <c r="E91" s="8">
        <v>0.46871800000000002</v>
      </c>
      <c r="H91" s="8">
        <v>0.87254900000000002</v>
      </c>
      <c r="K91" s="8">
        <v>0.71187199999999995</v>
      </c>
    </row>
    <row r="92" spans="2:11" x14ac:dyDescent="0.25">
      <c r="B92" s="8">
        <v>0.611813999</v>
      </c>
      <c r="E92" s="8">
        <v>0.42586499999999999</v>
      </c>
      <c r="H92" s="8">
        <v>0.69050299999999998</v>
      </c>
      <c r="K92" s="8">
        <v>0.41148800000000002</v>
      </c>
    </row>
    <row r="93" spans="2:11" x14ac:dyDescent="0.25">
      <c r="B93" s="8">
        <v>1.1125</v>
      </c>
      <c r="E93" s="8">
        <v>0.57764499999999996</v>
      </c>
      <c r="H93" s="8">
        <v>0.64169600000000004</v>
      </c>
      <c r="K93" s="8">
        <v>0.87073900000000004</v>
      </c>
    </row>
    <row r="94" spans="2:11" x14ac:dyDescent="0.25">
      <c r="B94" s="8">
        <v>0.59681050700000005</v>
      </c>
      <c r="E94" s="8">
        <v>0.43713600000000002</v>
      </c>
      <c r="H94" s="8">
        <v>0.78796500000000003</v>
      </c>
      <c r="K94" s="8">
        <v>0.49672699999999997</v>
      </c>
    </row>
    <row r="95" spans="2:11" x14ac:dyDescent="0.25">
      <c r="B95" s="8">
        <v>0.56687700399999996</v>
      </c>
      <c r="E95" s="8">
        <v>0.39707599999999998</v>
      </c>
      <c r="H95" s="8">
        <v>1.126018</v>
      </c>
      <c r="K95" s="8">
        <v>0.51524899999999996</v>
      </c>
    </row>
    <row r="96" spans="2:11" x14ac:dyDescent="0.25">
      <c r="B96" s="8">
        <v>0.96071241500000004</v>
      </c>
      <c r="E96" s="8">
        <v>0.53031799999999996</v>
      </c>
      <c r="H96" s="8">
        <v>0.80122000000000004</v>
      </c>
      <c r="K96" s="8">
        <v>0.57845899999999995</v>
      </c>
    </row>
    <row r="97" spans="2:11" x14ac:dyDescent="0.25">
      <c r="B97" s="8">
        <v>1.029654925</v>
      </c>
      <c r="E97" s="8">
        <v>0.42372199999999999</v>
      </c>
      <c r="H97" s="8">
        <v>0.94936399999999999</v>
      </c>
      <c r="K97" s="8">
        <v>0.469858</v>
      </c>
    </row>
    <row r="98" spans="2:11" x14ac:dyDescent="0.25">
      <c r="B98" s="8">
        <v>0.78797620999999995</v>
      </c>
      <c r="E98" s="8">
        <v>0.333621</v>
      </c>
      <c r="H98" s="8">
        <v>1.1022460000000001</v>
      </c>
      <c r="K98" s="8">
        <v>0.47553200000000001</v>
      </c>
    </row>
    <row r="99" spans="2:11" x14ac:dyDescent="0.25">
      <c r="B99" s="8">
        <v>0.90196078400000002</v>
      </c>
      <c r="E99" s="8">
        <v>0.53221300000000005</v>
      </c>
      <c r="H99" s="8">
        <v>0.90010900000000005</v>
      </c>
      <c r="K99" s="8">
        <v>0.38789400000000002</v>
      </c>
    </row>
    <row r="100" spans="2:11" x14ac:dyDescent="0.25">
      <c r="B100" s="8">
        <v>0.90140186899999997</v>
      </c>
      <c r="E100" s="8">
        <v>0.50655399999999995</v>
      </c>
      <c r="H100" s="8">
        <v>1.011477</v>
      </c>
      <c r="K100" s="8">
        <v>0.77006600000000003</v>
      </c>
    </row>
    <row r="101" spans="2:11" x14ac:dyDescent="0.25">
      <c r="B101" s="8">
        <v>0.65372229599999998</v>
      </c>
      <c r="E101" s="8">
        <v>0.53544400000000003</v>
      </c>
      <c r="H101" s="8">
        <v>1.022748</v>
      </c>
      <c r="K101" s="8">
        <v>0.43889699999999998</v>
      </c>
    </row>
    <row r="102" spans="2:11" x14ac:dyDescent="0.25">
      <c r="B102" s="8">
        <v>0.93076208199999999</v>
      </c>
      <c r="E102" s="8">
        <v>0.64386399999999999</v>
      </c>
      <c r="H102" s="8">
        <v>1.2615590000000001</v>
      </c>
      <c r="K102" s="8">
        <v>0.52944400000000003</v>
      </c>
    </row>
    <row r="103" spans="2:11" x14ac:dyDescent="0.25">
      <c r="B103" s="8">
        <v>0.9545053</v>
      </c>
      <c r="E103" s="8">
        <v>0.62135499999999999</v>
      </c>
      <c r="H103" s="8">
        <v>0.71690200000000004</v>
      </c>
      <c r="K103" s="8">
        <v>0.496253</v>
      </c>
    </row>
    <row r="104" spans="2:11" x14ac:dyDescent="0.25">
      <c r="B104" s="8">
        <v>0.54933110399999996</v>
      </c>
      <c r="E104" s="8">
        <v>0.47947699999999999</v>
      </c>
      <c r="H104" s="8">
        <v>1.15676</v>
      </c>
      <c r="K104" s="8">
        <v>0.94533199999999995</v>
      </c>
    </row>
    <row r="105" spans="2:11" x14ac:dyDescent="0.25">
      <c r="B105" s="8">
        <v>0.93954159900000001</v>
      </c>
      <c r="E105" s="8">
        <v>0.71948299999999998</v>
      </c>
      <c r="H105" s="8">
        <v>0.66080499999999998</v>
      </c>
      <c r="K105" s="8">
        <v>0.65281699999999998</v>
      </c>
    </row>
    <row r="106" spans="2:11" x14ac:dyDescent="0.25">
      <c r="B106" s="8">
        <v>0.78786244100000002</v>
      </c>
      <c r="E106" s="8">
        <v>0.484234</v>
      </c>
      <c r="H106" s="8">
        <v>0.95132799999999995</v>
      </c>
      <c r="K106" s="8">
        <v>0.35987000000000002</v>
      </c>
    </row>
    <row r="107" spans="2:11" x14ac:dyDescent="0.25">
      <c r="B107" s="8">
        <v>1.0476034139999999</v>
      </c>
      <c r="E107" s="8">
        <v>0.58408599999999999</v>
      </c>
      <c r="H107" s="8">
        <v>1.1639189999999999</v>
      </c>
      <c r="K107" s="8">
        <v>0.48490100000000003</v>
      </c>
    </row>
    <row r="108" spans="2:11" x14ac:dyDescent="0.25">
      <c r="B108" s="8">
        <v>0.96197793499999995</v>
      </c>
      <c r="E108" s="8">
        <v>0.352906</v>
      </c>
      <c r="H108" s="8">
        <v>1.1725190000000001</v>
      </c>
      <c r="K108" s="8">
        <v>0.75167200000000001</v>
      </c>
    </row>
    <row r="109" spans="2:11" x14ac:dyDescent="0.25">
      <c r="B109" s="8">
        <v>1.0294665009999999</v>
      </c>
      <c r="E109" s="8">
        <v>0.55247900000000005</v>
      </c>
      <c r="H109" s="8">
        <v>0.80596599999999996</v>
      </c>
      <c r="K109" s="8">
        <v>0.33411999999999997</v>
      </c>
    </row>
    <row r="110" spans="2:11" x14ac:dyDescent="0.25">
      <c r="B110" s="8">
        <v>0.87754442600000004</v>
      </c>
      <c r="E110" s="8">
        <v>0.410636</v>
      </c>
      <c r="H110" s="8">
        <v>0.83882400000000001</v>
      </c>
      <c r="K110" s="8">
        <v>0.58293200000000001</v>
      </c>
    </row>
    <row r="111" spans="2:11" x14ac:dyDescent="0.25">
      <c r="B111" s="8">
        <v>0.93772488200000004</v>
      </c>
      <c r="E111" s="8">
        <v>0.60334100000000002</v>
      </c>
      <c r="H111" s="8">
        <v>0.94328500000000004</v>
      </c>
      <c r="K111" s="8">
        <v>0.68786099999999994</v>
      </c>
    </row>
    <row r="112" spans="2:11" x14ac:dyDescent="0.25">
      <c r="B112" s="8">
        <v>0.71343146300000004</v>
      </c>
      <c r="E112" s="8">
        <v>0.47438200000000003</v>
      </c>
      <c r="H112" s="8">
        <v>0.95633400000000002</v>
      </c>
      <c r="K112" s="8">
        <v>0.50057300000000005</v>
      </c>
    </row>
    <row r="113" spans="2:11" x14ac:dyDescent="0.25">
      <c r="B113" s="8">
        <v>1.017204531</v>
      </c>
      <c r="E113" s="8">
        <v>0.323382</v>
      </c>
      <c r="H113" s="8">
        <v>0.83708400000000005</v>
      </c>
      <c r="K113" s="8">
        <v>0.60061399999999998</v>
      </c>
    </row>
    <row r="114" spans="2:11" x14ac:dyDescent="0.25">
      <c r="B114" s="8">
        <v>0.77193877600000005</v>
      </c>
      <c r="E114" s="8">
        <v>0.343028</v>
      </c>
      <c r="H114" s="8">
        <v>0.932002</v>
      </c>
      <c r="K114" s="8">
        <v>0.56917899999999999</v>
      </c>
    </row>
    <row r="115" spans="2:11" x14ac:dyDescent="0.25">
      <c r="B115" s="8">
        <v>0.93970894000000005</v>
      </c>
      <c r="E115" s="8">
        <v>0.48898599999999998</v>
      </c>
      <c r="H115" s="8">
        <v>0.87509000000000003</v>
      </c>
      <c r="K115" s="8">
        <v>0.62650600000000001</v>
      </c>
    </row>
    <row r="116" spans="2:11" x14ac:dyDescent="0.25">
      <c r="B116" s="8">
        <v>1.0270030990000001</v>
      </c>
      <c r="E116" s="8">
        <v>0.66738600000000003</v>
      </c>
      <c r="H116" s="8">
        <v>0.83252899999999996</v>
      </c>
      <c r="K116" s="8">
        <v>0.56400700000000004</v>
      </c>
    </row>
    <row r="117" spans="2:11" x14ac:dyDescent="0.25">
      <c r="B117" s="8">
        <v>0.841611263</v>
      </c>
      <c r="E117" s="8">
        <v>0.37169000000000002</v>
      </c>
      <c r="H117" s="8">
        <v>1.0418829999999999</v>
      </c>
      <c r="K117" s="8">
        <v>0.40098499999999998</v>
      </c>
    </row>
    <row r="118" spans="2:11" x14ac:dyDescent="0.25">
      <c r="B118" s="8">
        <v>0.74028592400000004</v>
      </c>
      <c r="E118" s="8">
        <v>0.452623</v>
      </c>
      <c r="H118" s="8">
        <v>1.0935699999999999</v>
      </c>
      <c r="K118" s="8">
        <v>0.54888400000000004</v>
      </c>
    </row>
    <row r="119" spans="2:11" x14ac:dyDescent="0.25">
      <c r="B119" s="8">
        <v>0.75955307299999997</v>
      </c>
      <c r="E119" s="8">
        <v>0.45569199999999999</v>
      </c>
      <c r="H119" s="8">
        <v>0.78251899999999996</v>
      </c>
      <c r="K119" s="8">
        <v>0.47751399999999999</v>
      </c>
    </row>
    <row r="120" spans="2:11" x14ac:dyDescent="0.25">
      <c r="B120" s="8">
        <v>1.1706531739999999</v>
      </c>
      <c r="E120" s="8">
        <v>0.39671699999999999</v>
      </c>
      <c r="H120" s="8">
        <v>1.175022</v>
      </c>
      <c r="K120" s="8">
        <v>0.44940000000000002</v>
      </c>
    </row>
    <row r="121" spans="2:11" x14ac:dyDescent="0.25">
      <c r="B121" s="8">
        <v>0.94427480900000005</v>
      </c>
      <c r="E121" s="8">
        <v>0.39119500000000001</v>
      </c>
      <c r="H121" s="8">
        <v>1.1575660000000001</v>
      </c>
      <c r="K121" s="8">
        <v>0.33135100000000001</v>
      </c>
    </row>
    <row r="122" spans="2:11" x14ac:dyDescent="0.25">
      <c r="B122" s="8">
        <v>0.91214852700000004</v>
      </c>
      <c r="E122" s="8">
        <v>0.46495700000000001</v>
      </c>
      <c r="H122" s="8">
        <v>0.80889800000000001</v>
      </c>
      <c r="K122" s="8">
        <v>0.65208999999999995</v>
      </c>
    </row>
    <row r="123" spans="2:11" x14ac:dyDescent="0.25">
      <c r="B123" s="8">
        <v>0.73064648499999996</v>
      </c>
      <c r="E123" s="8">
        <v>0.426898</v>
      </c>
      <c r="H123" s="8">
        <v>0.76205999999999996</v>
      </c>
      <c r="K123" s="8">
        <v>0.61630200000000002</v>
      </c>
    </row>
    <row r="124" spans="2:11" x14ac:dyDescent="0.25">
      <c r="B124" s="8">
        <v>0.92243767300000001</v>
      </c>
      <c r="E124" s="8">
        <v>0.594387</v>
      </c>
      <c r="H124" s="8">
        <v>1.089116</v>
      </c>
      <c r="K124" s="8">
        <v>0.46976000000000001</v>
      </c>
    </row>
    <row r="125" spans="2:11" x14ac:dyDescent="0.25">
      <c r="B125" s="8">
        <v>0.85684951600000003</v>
      </c>
      <c r="E125" s="8">
        <v>0.80566800000000005</v>
      </c>
      <c r="H125" s="8">
        <v>0.87410500000000002</v>
      </c>
      <c r="K125" s="8">
        <v>0.42742400000000003</v>
      </c>
    </row>
    <row r="126" spans="2:11" x14ac:dyDescent="0.25">
      <c r="B126" s="8">
        <v>0.75700808600000002</v>
      </c>
      <c r="E126" s="8">
        <v>0.34106700000000001</v>
      </c>
      <c r="H126" s="8">
        <v>1.015223</v>
      </c>
      <c r="K126" s="8">
        <v>0.37476700000000002</v>
      </c>
    </row>
    <row r="127" spans="2:11" x14ac:dyDescent="0.25">
      <c r="B127" s="8">
        <v>1.298914079</v>
      </c>
      <c r="E127" s="8">
        <v>0.81537300000000001</v>
      </c>
      <c r="H127" s="8">
        <v>0.95080799999999999</v>
      </c>
      <c r="K127" s="8">
        <v>0.62195800000000001</v>
      </c>
    </row>
    <row r="128" spans="2:11" x14ac:dyDescent="0.25">
      <c r="B128" s="8">
        <v>0.71471074400000001</v>
      </c>
      <c r="E128" s="8">
        <v>0.86402900000000005</v>
      </c>
      <c r="H128" s="8">
        <v>0.97509800000000002</v>
      </c>
      <c r="K128" s="8">
        <v>0.63242799999999999</v>
      </c>
    </row>
    <row r="129" spans="2:11" x14ac:dyDescent="0.25">
      <c r="B129" s="8">
        <v>0.84702394000000003</v>
      </c>
      <c r="E129" s="8">
        <v>0.33427299999999999</v>
      </c>
      <c r="H129" s="8">
        <v>0.80923400000000001</v>
      </c>
      <c r="K129" s="8">
        <v>0.47978500000000002</v>
      </c>
    </row>
    <row r="130" spans="2:11" x14ac:dyDescent="0.25">
      <c r="B130" s="8">
        <v>1.1694260489999999</v>
      </c>
      <c r="E130" s="8">
        <v>0.476993</v>
      </c>
      <c r="H130" s="8">
        <v>0.78979900000000003</v>
      </c>
      <c r="K130" s="8">
        <v>0.56310700000000002</v>
      </c>
    </row>
    <row r="131" spans="2:11" x14ac:dyDescent="0.25">
      <c r="B131" s="8">
        <v>0.81804043500000001</v>
      </c>
      <c r="E131" s="8">
        <v>0.52819400000000005</v>
      </c>
      <c r="H131" s="8">
        <v>0.914717</v>
      </c>
      <c r="K131" s="8">
        <v>0.49016599999999999</v>
      </c>
    </row>
    <row r="132" spans="2:11" x14ac:dyDescent="0.25">
      <c r="B132" s="8">
        <v>0.94102079400000005</v>
      </c>
      <c r="E132" s="8">
        <v>0.29551300000000003</v>
      </c>
      <c r="H132" s="8">
        <v>0.86924000000000001</v>
      </c>
      <c r="K132" s="8">
        <v>0.58265299999999998</v>
      </c>
    </row>
    <row r="133" spans="2:11" x14ac:dyDescent="0.25">
      <c r="B133" s="8">
        <v>0.78536147300000003</v>
      </c>
      <c r="E133" s="8">
        <v>0.51798200000000005</v>
      </c>
      <c r="H133" s="8">
        <v>1.0577380000000001</v>
      </c>
      <c r="K133" s="8">
        <v>0.44877400000000001</v>
      </c>
    </row>
    <row r="134" spans="2:11" x14ac:dyDescent="0.25">
      <c r="B134" s="8">
        <v>0.80006480899999999</v>
      </c>
      <c r="E134" s="8">
        <v>0.355383</v>
      </c>
      <c r="H134" s="8">
        <v>0.84670400000000001</v>
      </c>
      <c r="K134" s="8">
        <v>0.53173000000000004</v>
      </c>
    </row>
    <row r="135" spans="2:11" x14ac:dyDescent="0.25">
      <c r="B135" s="8">
        <v>0.81818181800000001</v>
      </c>
      <c r="E135" s="8">
        <v>0.310164</v>
      </c>
      <c r="H135" s="8">
        <v>0.90345600000000004</v>
      </c>
      <c r="K135" s="8">
        <v>0.37503300000000001</v>
      </c>
    </row>
    <row r="136" spans="2:11" x14ac:dyDescent="0.25">
      <c r="B136" s="8">
        <v>0.70937188399999995</v>
      </c>
      <c r="E136" s="8">
        <v>0.477941</v>
      </c>
      <c r="H136" s="8">
        <v>0.92401500000000003</v>
      </c>
      <c r="K136" s="8">
        <v>0.39954699999999999</v>
      </c>
    </row>
    <row r="137" spans="2:11" x14ac:dyDescent="0.25">
      <c r="B137" s="8">
        <v>0.89587764599999997</v>
      </c>
      <c r="E137" s="8">
        <v>0.44353399999999998</v>
      </c>
      <c r="H137" s="8">
        <v>0.98022299999999996</v>
      </c>
      <c r="K137" s="8">
        <v>0.38958100000000001</v>
      </c>
    </row>
    <row r="138" spans="2:11" x14ac:dyDescent="0.25">
      <c r="B138" s="8">
        <v>0.95705996100000001</v>
      </c>
      <c r="E138" s="8">
        <v>0.34428999999999998</v>
      </c>
      <c r="H138" s="8">
        <v>0.79859199999999997</v>
      </c>
      <c r="K138" s="8">
        <v>0.84100200000000003</v>
      </c>
    </row>
    <row r="139" spans="2:11" x14ac:dyDescent="0.25">
      <c r="B139" s="8">
        <v>0.547885026</v>
      </c>
      <c r="E139" s="8">
        <v>0.49748999999999999</v>
      </c>
      <c r="H139" s="8">
        <v>0.72748900000000005</v>
      </c>
      <c r="K139" s="8">
        <v>0.80177699999999996</v>
      </c>
    </row>
    <row r="140" spans="2:11" x14ac:dyDescent="0.25">
      <c r="B140" s="8">
        <v>0.90785619200000001</v>
      </c>
      <c r="E140" s="8">
        <v>0.42874099999999998</v>
      </c>
      <c r="H140" s="8">
        <v>0.91410599999999997</v>
      </c>
      <c r="K140" s="8">
        <v>1.0119050000000001</v>
      </c>
    </row>
    <row r="141" spans="2:11" x14ac:dyDescent="0.25">
      <c r="B141" s="8">
        <v>0.82577467699999996</v>
      </c>
      <c r="E141" s="8">
        <v>0.368035</v>
      </c>
      <c r="H141" s="8">
        <v>0.87316700000000003</v>
      </c>
      <c r="K141" s="8">
        <v>0.40206900000000001</v>
      </c>
    </row>
    <row r="142" spans="2:11" x14ac:dyDescent="0.25">
      <c r="B142" s="8">
        <v>1.2826639550000001</v>
      </c>
      <c r="E142" s="8">
        <v>0.42489300000000002</v>
      </c>
      <c r="H142" s="8">
        <v>0.68383899999999997</v>
      </c>
      <c r="K142" s="8">
        <v>0.52899200000000002</v>
      </c>
    </row>
    <row r="143" spans="2:11" x14ac:dyDescent="0.25">
      <c r="B143" s="8">
        <v>0.68304597700000003</v>
      </c>
      <c r="E143" s="8">
        <v>0.33175399999999999</v>
      </c>
      <c r="H143" s="8">
        <v>1.0057830000000001</v>
      </c>
      <c r="K143" s="8">
        <v>0.44384899999999999</v>
      </c>
    </row>
    <row r="144" spans="2:11" x14ac:dyDescent="0.25">
      <c r="B144" s="8">
        <v>0.78101145000000005</v>
      </c>
      <c r="E144" s="8">
        <v>0.47902699999999998</v>
      </c>
      <c r="H144" s="8">
        <v>0.82791400000000004</v>
      </c>
      <c r="K144" s="8">
        <v>0.49374899999999999</v>
      </c>
    </row>
    <row r="145" spans="2:11" x14ac:dyDescent="0.25">
      <c r="B145" s="8">
        <v>1.0132743360000001</v>
      </c>
      <c r="E145" s="8">
        <v>0.43942999999999999</v>
      </c>
      <c r="H145" s="8">
        <v>0.792902</v>
      </c>
      <c r="K145" s="8">
        <v>0.460451</v>
      </c>
    </row>
    <row r="146" spans="2:11" x14ac:dyDescent="0.25">
      <c r="B146" s="8">
        <v>1</v>
      </c>
      <c r="E146" s="8">
        <v>0.46439599999999998</v>
      </c>
      <c r="H146" s="8">
        <v>0.77684900000000001</v>
      </c>
      <c r="K146" s="8">
        <v>0.38618200000000003</v>
      </c>
    </row>
    <row r="147" spans="2:11" x14ac:dyDescent="0.25">
      <c r="B147" s="8">
        <v>0.93070532100000003</v>
      </c>
      <c r="E147" s="8">
        <v>0.45446999999999999</v>
      </c>
      <c r="H147" s="8">
        <v>0.96878200000000003</v>
      </c>
      <c r="K147" s="8">
        <v>0.47676400000000002</v>
      </c>
    </row>
    <row r="148" spans="2:11" x14ac:dyDescent="0.25">
      <c r="B148" s="8">
        <v>0.99642516699999995</v>
      </c>
      <c r="E148" s="8">
        <v>0.39088800000000001</v>
      </c>
      <c r="H148" s="8">
        <v>0.78888400000000003</v>
      </c>
      <c r="K148" s="8">
        <v>0.75091799999999997</v>
      </c>
    </row>
    <row r="149" spans="2:11" x14ac:dyDescent="0.25">
      <c r="B149" s="8">
        <v>0.93561894800000001</v>
      </c>
      <c r="E149" s="8">
        <v>0.355769</v>
      </c>
      <c r="H149" s="8">
        <v>0.93579199999999996</v>
      </c>
      <c r="K149" s="8">
        <v>0.57791000000000003</v>
      </c>
    </row>
    <row r="150" spans="2:11" x14ac:dyDescent="0.25">
      <c r="B150" s="8">
        <v>0.91091253699999997</v>
      </c>
      <c r="E150" s="8">
        <v>0.596225</v>
      </c>
      <c r="H150" s="8">
        <v>0.88400800000000002</v>
      </c>
      <c r="K150" s="8">
        <v>0.37852400000000003</v>
      </c>
    </row>
    <row r="151" spans="2:11" x14ac:dyDescent="0.25">
      <c r="B151" s="8">
        <v>0.77728119200000001</v>
      </c>
      <c r="E151" s="8">
        <v>0.48815799999999998</v>
      </c>
      <c r="H151" s="8">
        <v>0.83148299999999997</v>
      </c>
      <c r="K151" s="8">
        <v>0.426122</v>
      </c>
    </row>
    <row r="152" spans="2:11" x14ac:dyDescent="0.25">
      <c r="B152" s="8">
        <v>1</v>
      </c>
      <c r="E152" s="8">
        <v>0.42632599999999998</v>
      </c>
      <c r="H152" s="8">
        <v>0.83723000000000003</v>
      </c>
      <c r="K152" s="8">
        <v>0.29128799999999999</v>
      </c>
    </row>
    <row r="153" spans="2:11" x14ac:dyDescent="0.25">
      <c r="B153" s="8">
        <v>0.98397863799999996</v>
      </c>
      <c r="E153" s="8">
        <v>0.40143800000000002</v>
      </c>
      <c r="H153" s="8">
        <v>0.84138000000000002</v>
      </c>
      <c r="K153" s="8">
        <v>0.36942999999999998</v>
      </c>
    </row>
    <row r="154" spans="2:11" x14ac:dyDescent="0.25">
      <c r="B154" s="8">
        <v>0.95620437999999996</v>
      </c>
      <c r="E154" s="8">
        <v>0.55455500000000002</v>
      </c>
      <c r="H154" s="8">
        <v>0.90739599999999998</v>
      </c>
      <c r="K154" s="8">
        <v>0.37266899999999997</v>
      </c>
    </row>
    <row r="155" spans="2:11" x14ac:dyDescent="0.25">
      <c r="B155" s="8">
        <v>1.2040533040000001</v>
      </c>
      <c r="E155" s="8">
        <v>0.53733399999999998</v>
      </c>
      <c r="H155" s="8">
        <v>0.65610800000000002</v>
      </c>
      <c r="K155" s="8">
        <v>0.45597500000000002</v>
      </c>
    </row>
    <row r="156" spans="2:11" x14ac:dyDescent="0.25">
      <c r="B156" s="8">
        <v>1.057659109</v>
      </c>
      <c r="E156" s="8">
        <v>0.42661100000000002</v>
      </c>
      <c r="H156" s="8">
        <v>0.71011199999999997</v>
      </c>
      <c r="K156" s="8">
        <v>0.36707899999999999</v>
      </c>
    </row>
    <row r="157" spans="2:11" x14ac:dyDescent="0.25">
      <c r="B157" s="8">
        <v>0.63999239699999999</v>
      </c>
      <c r="E157" s="8">
        <v>0.55039400000000005</v>
      </c>
      <c r="H157" s="8">
        <v>0.818855</v>
      </c>
      <c r="K157" s="8">
        <v>0.34154699999999999</v>
      </c>
    </row>
    <row r="158" spans="2:11" x14ac:dyDescent="0.25">
      <c r="B158" s="8">
        <v>1.087547408</v>
      </c>
      <c r="E158" s="8">
        <v>0.605213</v>
      </c>
      <c r="H158" s="8">
        <v>0.32694299999999998</v>
      </c>
      <c r="K158" s="8">
        <v>0.37905</v>
      </c>
    </row>
    <row r="159" spans="2:11" x14ac:dyDescent="0.25">
      <c r="B159" s="8">
        <v>1.109073202</v>
      </c>
      <c r="E159" s="8">
        <v>0.41107399999999999</v>
      </c>
      <c r="H159" s="8">
        <v>1.3331170000000001</v>
      </c>
      <c r="K159" s="8">
        <v>0.52241000000000004</v>
      </c>
    </row>
    <row r="160" spans="2:11" x14ac:dyDescent="0.25">
      <c r="B160" s="8">
        <v>1.1828778900000001</v>
      </c>
      <c r="E160" s="8">
        <v>0.42682399999999998</v>
      </c>
      <c r="H160" s="8">
        <v>1.102822</v>
      </c>
      <c r="K160" s="8">
        <v>0.55087699999999995</v>
      </c>
    </row>
    <row r="161" spans="2:11" x14ac:dyDescent="0.25">
      <c r="B161" s="8">
        <v>0.91690213200000004</v>
      </c>
      <c r="E161" s="8">
        <v>0.42229100000000003</v>
      </c>
      <c r="H161" s="8">
        <v>1</v>
      </c>
      <c r="K161" s="8">
        <v>0.34814200000000001</v>
      </c>
    </row>
    <row r="162" spans="2:11" x14ac:dyDescent="0.25">
      <c r="B162" s="8">
        <v>1.1000683060000001</v>
      </c>
      <c r="E162" s="8">
        <v>0.60635499999999998</v>
      </c>
      <c r="H162" s="8">
        <v>0.95565800000000001</v>
      </c>
      <c r="K162" s="8">
        <v>0.48602600000000001</v>
      </c>
    </row>
    <row r="163" spans="2:11" x14ac:dyDescent="0.25">
      <c r="B163" s="8">
        <v>1.061281991</v>
      </c>
      <c r="E163" s="8">
        <v>0.42760700000000001</v>
      </c>
      <c r="H163" s="8">
        <v>0.85029900000000003</v>
      </c>
      <c r="K163" s="8">
        <v>0.50940700000000005</v>
      </c>
    </row>
    <row r="164" spans="2:11" x14ac:dyDescent="0.25">
      <c r="B164" s="8">
        <v>0.80315614599999996</v>
      </c>
      <c r="E164" s="8">
        <v>0.33387600000000001</v>
      </c>
      <c r="H164" s="8">
        <v>1.007185</v>
      </c>
      <c r="K164" s="8">
        <v>0.33246199999999998</v>
      </c>
    </row>
    <row r="165" spans="2:11" x14ac:dyDescent="0.25">
      <c r="B165" s="8">
        <v>1.0461566090000001</v>
      </c>
      <c r="E165" s="8">
        <v>1.060119</v>
      </c>
      <c r="H165" s="8">
        <v>0.94106999999999996</v>
      </c>
      <c r="K165" s="8">
        <v>0.588758</v>
      </c>
    </row>
    <row r="166" spans="2:11" x14ac:dyDescent="0.25">
      <c r="B166" s="8">
        <v>1.0008399830000001</v>
      </c>
      <c r="E166" s="8">
        <v>0.87739800000000001</v>
      </c>
      <c r="H166" s="8">
        <v>1.3944570000000001</v>
      </c>
      <c r="K166" s="8">
        <v>0.33254299999999998</v>
      </c>
    </row>
    <row r="167" spans="2:11" x14ac:dyDescent="0.25">
      <c r="B167" s="8">
        <v>0.88804422900000002</v>
      </c>
      <c r="E167" s="8">
        <v>0.425979</v>
      </c>
      <c r="H167" s="8">
        <v>1.0064789999999999</v>
      </c>
      <c r="K167" s="8">
        <v>0.43238900000000002</v>
      </c>
    </row>
    <row r="168" spans="2:11" x14ac:dyDescent="0.25">
      <c r="B168" s="8">
        <v>0.97320807200000004</v>
      </c>
      <c r="E168" s="8">
        <v>0.439058</v>
      </c>
      <c r="H168" s="8">
        <v>0.90039100000000005</v>
      </c>
      <c r="K168" s="8">
        <v>0.47253200000000001</v>
      </c>
    </row>
    <row r="169" spans="2:11" x14ac:dyDescent="0.25">
      <c r="B169" s="8">
        <v>1.199616123</v>
      </c>
      <c r="E169" s="8">
        <v>0.38374999999999998</v>
      </c>
      <c r="H169" s="8">
        <v>0.95737099999999997</v>
      </c>
      <c r="K169" s="8">
        <v>0.50710100000000002</v>
      </c>
    </row>
    <row r="170" spans="2:11" x14ac:dyDescent="0.25">
      <c r="B170" s="8">
        <v>0.492734067</v>
      </c>
      <c r="E170" s="8">
        <v>0.40825299999999998</v>
      </c>
      <c r="H170" s="8">
        <v>0.95465199999999995</v>
      </c>
      <c r="K170" s="8">
        <v>0.56171599999999999</v>
      </c>
    </row>
    <row r="171" spans="2:11" x14ac:dyDescent="0.25">
      <c r="B171" s="8">
        <v>0.97232982800000001</v>
      </c>
      <c r="E171" s="8">
        <v>0.45147399999999999</v>
      </c>
      <c r="H171" s="8">
        <v>1.1620649999999999</v>
      </c>
      <c r="K171" s="8">
        <v>0.50012699999999999</v>
      </c>
    </row>
    <row r="172" spans="2:11" x14ac:dyDescent="0.25">
      <c r="B172" s="8">
        <v>0.97264957299999999</v>
      </c>
      <c r="E172" s="8">
        <v>0.71345599999999998</v>
      </c>
      <c r="H172" s="8">
        <v>0.89306700000000006</v>
      </c>
      <c r="K172" s="8">
        <v>0.49825399999999997</v>
      </c>
    </row>
    <row r="173" spans="2:11" x14ac:dyDescent="0.25">
      <c r="B173" s="8">
        <v>1.22855498</v>
      </c>
      <c r="E173" s="8">
        <v>0.72988399999999998</v>
      </c>
      <c r="H173" s="8">
        <v>1.0975710000000001</v>
      </c>
      <c r="K173" s="8">
        <v>0.34326099999999998</v>
      </c>
    </row>
    <row r="174" spans="2:11" x14ac:dyDescent="0.25">
      <c r="B174" s="8">
        <v>1.0402160009999999</v>
      </c>
      <c r="E174" s="8">
        <v>0.45821899999999999</v>
      </c>
      <c r="H174" s="8">
        <v>0.74893900000000002</v>
      </c>
      <c r="K174" s="8">
        <v>0.43718499999999999</v>
      </c>
    </row>
    <row r="175" spans="2:11" x14ac:dyDescent="0.25">
      <c r="B175" s="8">
        <v>1.0752990849999999</v>
      </c>
      <c r="E175" s="8">
        <v>0.48300799999999999</v>
      </c>
      <c r="H175" s="8">
        <v>0.87557200000000002</v>
      </c>
      <c r="K175" s="8">
        <v>1.097348</v>
      </c>
    </row>
    <row r="176" spans="2:11" x14ac:dyDescent="0.25">
      <c r="B176" s="8">
        <v>1.0745131240000001</v>
      </c>
      <c r="E176" s="8">
        <v>0.38124599999999997</v>
      </c>
      <c r="H176" s="8">
        <v>0.78703299999999998</v>
      </c>
      <c r="K176" s="8">
        <v>0.35593200000000003</v>
      </c>
    </row>
    <row r="177" spans="2:11" x14ac:dyDescent="0.25">
      <c r="B177" s="8">
        <v>1</v>
      </c>
      <c r="E177" s="8">
        <v>0.57008000000000003</v>
      </c>
      <c r="H177" s="8">
        <v>1.008184</v>
      </c>
      <c r="K177" s="8">
        <v>0.44665199999999999</v>
      </c>
    </row>
    <row r="178" spans="2:11" x14ac:dyDescent="0.25">
      <c r="B178" s="8">
        <v>0.84998584799999999</v>
      </c>
      <c r="E178" s="8">
        <v>0.37842700000000001</v>
      </c>
      <c r="H178" s="8">
        <v>0.643598</v>
      </c>
      <c r="K178" s="8">
        <v>0.54843799999999998</v>
      </c>
    </row>
    <row r="179" spans="2:11" x14ac:dyDescent="0.25">
      <c r="B179" s="8">
        <v>1.222159888</v>
      </c>
      <c r="E179" s="8">
        <v>0.59044700000000006</v>
      </c>
      <c r="H179" s="8">
        <v>1.628657</v>
      </c>
      <c r="K179" s="8">
        <v>0.400229</v>
      </c>
    </row>
    <row r="180" spans="2:11" x14ac:dyDescent="0.25">
      <c r="B180" s="8">
        <v>0.77008824899999995</v>
      </c>
      <c r="E180" s="8">
        <v>0.47703200000000001</v>
      </c>
      <c r="H180" s="8">
        <v>1.5124580000000001</v>
      </c>
      <c r="K180" s="8">
        <v>0.28553600000000001</v>
      </c>
    </row>
    <row r="181" spans="2:11" x14ac:dyDescent="0.25">
      <c r="B181" s="8">
        <v>0.89353372099999995</v>
      </c>
      <c r="E181" s="8">
        <v>0.61911099999999997</v>
      </c>
      <c r="H181" s="8">
        <v>1.0694349999999999</v>
      </c>
      <c r="K181" s="8">
        <v>0.33486199999999999</v>
      </c>
    </row>
    <row r="182" spans="2:11" x14ac:dyDescent="0.25">
      <c r="B182" s="8">
        <v>0.72994963199999996</v>
      </c>
      <c r="E182" s="8">
        <v>0.47380899999999998</v>
      </c>
      <c r="H182" s="8">
        <v>1.0237000000000001</v>
      </c>
      <c r="K182" s="8">
        <v>0.43485000000000001</v>
      </c>
    </row>
    <row r="183" spans="2:11" x14ac:dyDescent="0.25">
      <c r="B183" s="8">
        <v>0.73355263199999998</v>
      </c>
      <c r="E183" s="8">
        <v>1.043941</v>
      </c>
      <c r="H183" s="8">
        <v>1.133313</v>
      </c>
      <c r="K183" s="8">
        <v>0.92917400000000006</v>
      </c>
    </row>
    <row r="184" spans="2:11" x14ac:dyDescent="0.25">
      <c r="B184" s="8">
        <v>0.77064074000000005</v>
      </c>
      <c r="E184" s="8">
        <v>0.51573000000000002</v>
      </c>
      <c r="H184" s="8">
        <v>0.93520700000000001</v>
      </c>
      <c r="K184" s="8">
        <v>0.39426800000000001</v>
      </c>
    </row>
    <row r="185" spans="2:11" x14ac:dyDescent="0.25">
      <c r="B185" s="8">
        <v>0.87371895099999997</v>
      </c>
      <c r="E185" s="8">
        <v>0.703156</v>
      </c>
      <c r="H185" s="8">
        <v>0.97196300000000002</v>
      </c>
      <c r="K185" s="8">
        <v>0.42313499999999998</v>
      </c>
    </row>
    <row r="186" spans="2:11" x14ac:dyDescent="0.25">
      <c r="B186" s="8">
        <v>0.87204993200000003</v>
      </c>
      <c r="E186" s="8">
        <v>0.52331700000000003</v>
      </c>
      <c r="H186" s="8">
        <v>0.87004300000000001</v>
      </c>
      <c r="K186" s="8">
        <v>0.37643599999999999</v>
      </c>
    </row>
    <row r="187" spans="2:11" x14ac:dyDescent="0.25">
      <c r="B187" s="8">
        <v>0.92943548399999998</v>
      </c>
      <c r="E187" s="8">
        <v>0.654698</v>
      </c>
      <c r="H187" s="8">
        <v>0.86331500000000005</v>
      </c>
      <c r="K187" s="8">
        <v>0.350906</v>
      </c>
    </row>
    <row r="188" spans="2:11" x14ac:dyDescent="0.25">
      <c r="B188" s="8">
        <v>1.328193833</v>
      </c>
      <c r="E188" s="8">
        <v>0.50685100000000005</v>
      </c>
      <c r="H188" s="8">
        <v>0.94169000000000003</v>
      </c>
      <c r="K188" s="8">
        <v>0.44322899999999998</v>
      </c>
    </row>
    <row r="189" spans="2:11" x14ac:dyDescent="0.25">
      <c r="B189" s="8">
        <v>0.71627073100000005</v>
      </c>
      <c r="E189" s="8">
        <v>0.39899800000000002</v>
      </c>
      <c r="H189" s="8">
        <v>1.0288520000000001</v>
      </c>
      <c r="K189" s="8">
        <v>0.44150200000000001</v>
      </c>
    </row>
    <row r="190" spans="2:11" x14ac:dyDescent="0.25">
      <c r="B190" s="8">
        <v>0.56566970100000002</v>
      </c>
      <c r="E190" s="8">
        <v>0.59213300000000002</v>
      </c>
      <c r="H190" s="8">
        <v>0.99929699999999999</v>
      </c>
      <c r="K190" s="8">
        <v>0.46553099999999997</v>
      </c>
    </row>
    <row r="191" spans="2:11" x14ac:dyDescent="0.25">
      <c r="B191" s="8">
        <v>0.75693049400000001</v>
      </c>
      <c r="E191" s="8">
        <v>0.43961499999999998</v>
      </c>
      <c r="H191" s="8">
        <v>0.83484000000000003</v>
      </c>
      <c r="K191" s="8">
        <v>0.47212900000000002</v>
      </c>
    </row>
    <row r="192" spans="2:11" x14ac:dyDescent="0.25">
      <c r="B192" s="8">
        <v>0.95828524299999995</v>
      </c>
      <c r="E192" s="8">
        <v>0.588036</v>
      </c>
      <c r="H192" s="8">
        <v>0.97722399999999998</v>
      </c>
      <c r="K192" s="8">
        <v>0.39865299999999998</v>
      </c>
    </row>
    <row r="193" spans="2:11" x14ac:dyDescent="0.25">
      <c r="B193" s="8">
        <v>1</v>
      </c>
      <c r="E193" s="8">
        <v>0.64115500000000003</v>
      </c>
      <c r="H193" s="8">
        <v>0.88568599999999997</v>
      </c>
      <c r="K193" s="8">
        <v>0.34723700000000002</v>
      </c>
    </row>
    <row r="194" spans="2:11" x14ac:dyDescent="0.25">
      <c r="B194" s="8">
        <v>0.96696511299999999</v>
      </c>
      <c r="E194" s="8">
        <v>0.42387999999999998</v>
      </c>
      <c r="H194" s="8">
        <v>0.728244</v>
      </c>
      <c r="K194" s="8">
        <v>0.69433100000000003</v>
      </c>
    </row>
    <row r="195" spans="2:11" x14ac:dyDescent="0.25">
      <c r="B195" s="8">
        <v>1.018698259</v>
      </c>
      <c r="E195" s="8">
        <v>0.52147200000000005</v>
      </c>
      <c r="H195" s="8">
        <v>0.86286300000000005</v>
      </c>
      <c r="K195" s="8">
        <v>0.88138000000000005</v>
      </c>
    </row>
    <row r="196" spans="2:11" x14ac:dyDescent="0.25">
      <c r="B196" s="8">
        <v>0.96912693900000002</v>
      </c>
      <c r="E196" s="8">
        <v>1.1584460000000001</v>
      </c>
      <c r="H196" s="8">
        <v>0.80978499999999998</v>
      </c>
      <c r="K196" s="8">
        <v>0.75126800000000005</v>
      </c>
    </row>
    <row r="197" spans="2:11" x14ac:dyDescent="0.25">
      <c r="B197" s="8">
        <v>0.98538691499999997</v>
      </c>
      <c r="E197" s="8">
        <v>0.50049699999999997</v>
      </c>
      <c r="H197" s="8">
        <v>0.93731699999999996</v>
      </c>
      <c r="K197" s="8">
        <v>0.71927200000000002</v>
      </c>
    </row>
    <row r="198" spans="2:11" x14ac:dyDescent="0.25">
      <c r="B198" s="8">
        <v>0.668969488</v>
      </c>
      <c r="E198" s="8">
        <v>0.43361899999999998</v>
      </c>
      <c r="H198" s="8">
        <v>0.98429199999999994</v>
      </c>
      <c r="K198" s="8">
        <v>0.47558699999999998</v>
      </c>
    </row>
    <row r="199" spans="2:11" x14ac:dyDescent="0.25">
      <c r="B199" s="8">
        <v>0.90235096599999998</v>
      </c>
      <c r="E199" s="8">
        <v>0.56609399999999999</v>
      </c>
      <c r="H199" s="8">
        <v>1.03209</v>
      </c>
      <c r="K199" s="8">
        <v>0.471418</v>
      </c>
    </row>
    <row r="200" spans="2:11" x14ac:dyDescent="0.25">
      <c r="B200" s="8">
        <v>1.036315176</v>
      </c>
      <c r="E200" s="8">
        <v>0.57452800000000004</v>
      </c>
      <c r="H200" s="8">
        <v>0.90397499999999997</v>
      </c>
      <c r="K200" s="8">
        <v>0.47581600000000002</v>
      </c>
    </row>
    <row r="201" spans="2:11" x14ac:dyDescent="0.25">
      <c r="B201" s="8">
        <v>0.93748759699999995</v>
      </c>
      <c r="E201" s="8">
        <v>0.43958700000000001</v>
      </c>
      <c r="H201" s="8">
        <v>0.87592499999999995</v>
      </c>
      <c r="K201" s="8">
        <v>0.45134099999999999</v>
      </c>
    </row>
    <row r="202" spans="2:11" x14ac:dyDescent="0.25">
      <c r="B202" s="8">
        <v>0.95239013100000003</v>
      </c>
      <c r="E202" s="8">
        <v>0.65831700000000004</v>
      </c>
      <c r="H202" s="8">
        <v>0.94623500000000005</v>
      </c>
      <c r="K202" s="8">
        <v>0.48137400000000002</v>
      </c>
    </row>
    <row r="203" spans="2:11" x14ac:dyDescent="0.25">
      <c r="B203" s="8">
        <v>0.63889935899999994</v>
      </c>
      <c r="E203" s="8">
        <v>0.43884699999999999</v>
      </c>
      <c r="H203" s="8">
        <v>0.89380199999999999</v>
      </c>
      <c r="K203" s="8">
        <v>0.61945499999999998</v>
      </c>
    </row>
    <row r="204" spans="2:11" x14ac:dyDescent="0.25">
      <c r="B204" s="8">
        <v>0.96556570600000002</v>
      </c>
      <c r="E204" s="8">
        <v>0.45017699999999999</v>
      </c>
      <c r="H204" s="8">
        <v>0.97487400000000002</v>
      </c>
      <c r="K204" s="8">
        <v>0.48655700000000002</v>
      </c>
    </row>
    <row r="205" spans="2:11" x14ac:dyDescent="0.25">
      <c r="B205" s="8">
        <v>1.5736862899999999</v>
      </c>
      <c r="E205" s="8">
        <v>0.56313400000000002</v>
      </c>
      <c r="H205" s="8">
        <v>0.81580699999999995</v>
      </c>
      <c r="K205" s="8">
        <v>0.54153399999999996</v>
      </c>
    </row>
    <row r="206" spans="2:11" x14ac:dyDescent="0.25">
      <c r="B206" s="8">
        <v>0.70367014000000006</v>
      </c>
      <c r="E206" s="8">
        <v>0.40001300000000001</v>
      </c>
      <c r="H206" s="8">
        <v>0.81659199999999998</v>
      </c>
      <c r="K206" s="8">
        <v>0.34807300000000002</v>
      </c>
    </row>
    <row r="207" spans="2:11" x14ac:dyDescent="0.25">
      <c r="B207" s="8">
        <v>1.0609202849999999</v>
      </c>
      <c r="E207" s="8">
        <v>0.39989200000000003</v>
      </c>
      <c r="H207" s="8">
        <v>0.95449600000000001</v>
      </c>
      <c r="K207" s="8">
        <v>0.70050199999999996</v>
      </c>
    </row>
    <row r="208" spans="2:11" x14ac:dyDescent="0.25">
      <c r="B208" s="8">
        <v>1.0459356479999999</v>
      </c>
      <c r="E208" s="8">
        <v>0.37697599999999998</v>
      </c>
      <c r="H208" s="8">
        <v>1.0044379999999999</v>
      </c>
      <c r="K208" s="8">
        <v>0.41493999999999998</v>
      </c>
    </row>
    <row r="209" spans="2:11" x14ac:dyDescent="0.25">
      <c r="B209" s="8">
        <v>1.1699819170000001</v>
      </c>
      <c r="E209" s="8">
        <v>0.51555499999999999</v>
      </c>
      <c r="H209" s="8">
        <v>0.89746300000000001</v>
      </c>
      <c r="K209" s="8">
        <v>0.48873899999999998</v>
      </c>
    </row>
    <row r="210" spans="2:11" x14ac:dyDescent="0.25">
      <c r="B210" s="8">
        <v>0.90016972699999998</v>
      </c>
      <c r="E210" s="8">
        <v>0.84881099999999998</v>
      </c>
      <c r="H210" s="8">
        <v>0.73915399999999998</v>
      </c>
      <c r="K210" s="8">
        <v>0.36347400000000002</v>
      </c>
    </row>
    <row r="211" spans="2:11" x14ac:dyDescent="0.25">
      <c r="B211" s="8">
        <v>0.93025283299999995</v>
      </c>
      <c r="E211" s="8">
        <v>0.405306</v>
      </c>
      <c r="H211" s="8">
        <v>1.0284709999999999</v>
      </c>
      <c r="K211" s="8">
        <v>1.1090450000000001</v>
      </c>
    </row>
    <row r="212" spans="2:11" x14ac:dyDescent="0.25">
      <c r="B212" s="8">
        <v>0.78886040499999999</v>
      </c>
      <c r="E212" s="8">
        <v>0.59997500000000004</v>
      </c>
      <c r="H212" s="8">
        <v>1.1719200000000001</v>
      </c>
      <c r="K212" s="8">
        <v>0.47695100000000001</v>
      </c>
    </row>
    <row r="213" spans="2:11" x14ac:dyDescent="0.25">
      <c r="B213" s="8">
        <v>0.66601866300000001</v>
      </c>
      <c r="E213" s="8">
        <v>0.48592099999999999</v>
      </c>
      <c r="H213" s="8">
        <v>1.0616239999999999</v>
      </c>
      <c r="K213" s="8">
        <v>0.46212799999999998</v>
      </c>
    </row>
    <row r="214" spans="2:11" x14ac:dyDescent="0.25">
      <c r="B214" s="8">
        <v>0.74638919100000001</v>
      </c>
      <c r="E214" s="8">
        <v>0.50447299999999995</v>
      </c>
      <c r="H214" s="8">
        <v>1.0695809999999999</v>
      </c>
      <c r="K214" s="8">
        <v>0.87243999999999999</v>
      </c>
    </row>
    <row r="215" spans="2:11" x14ac:dyDescent="0.25">
      <c r="B215" s="8">
        <v>0.985294118</v>
      </c>
      <c r="E215" s="8">
        <v>0.35954700000000001</v>
      </c>
      <c r="H215" s="8">
        <v>0.81883099999999998</v>
      </c>
      <c r="K215" s="8">
        <v>0.41112500000000002</v>
      </c>
    </row>
    <row r="216" spans="2:11" x14ac:dyDescent="0.25">
      <c r="B216" s="8">
        <v>0.67012844999999999</v>
      </c>
      <c r="E216" s="8">
        <v>0.45062099999999999</v>
      </c>
      <c r="H216" s="8">
        <v>0.92610899999999996</v>
      </c>
      <c r="K216" s="8">
        <v>0.47839500000000001</v>
      </c>
    </row>
    <row r="217" spans="2:11" x14ac:dyDescent="0.25">
      <c r="B217" s="8">
        <v>1.1986880719999999</v>
      </c>
      <c r="E217" s="8">
        <v>0.55413800000000002</v>
      </c>
      <c r="H217" s="8">
        <v>0.92199399999999998</v>
      </c>
      <c r="K217" s="8">
        <v>0.92792300000000005</v>
      </c>
    </row>
    <row r="218" spans="2:11" x14ac:dyDescent="0.25">
      <c r="B218" s="8">
        <v>0.88822413499999997</v>
      </c>
      <c r="E218" s="8">
        <v>0.41961500000000002</v>
      </c>
      <c r="H218" s="8">
        <v>0.84277100000000005</v>
      </c>
      <c r="K218" s="8">
        <v>0.48233799999999999</v>
      </c>
    </row>
    <row r="219" spans="2:11" x14ac:dyDescent="0.25">
      <c r="B219" s="8">
        <v>1.11167002</v>
      </c>
      <c r="E219" s="8">
        <v>0.52437</v>
      </c>
      <c r="H219" s="8">
        <v>0.75467700000000004</v>
      </c>
      <c r="K219" s="8">
        <v>0.560701</v>
      </c>
    </row>
    <row r="220" spans="2:11" x14ac:dyDescent="0.25">
      <c r="B220" s="8">
        <v>0.97432638500000002</v>
      </c>
      <c r="E220" s="8">
        <v>0.50843700000000003</v>
      </c>
      <c r="H220" s="8">
        <v>0.89198200000000005</v>
      </c>
      <c r="K220" s="8">
        <v>0.35775800000000002</v>
      </c>
    </row>
    <row r="221" spans="2:11" x14ac:dyDescent="0.25">
      <c r="B221" s="8">
        <v>0.89740885800000003</v>
      </c>
      <c r="E221" s="8">
        <v>0.47680899999999998</v>
      </c>
      <c r="H221" s="8">
        <v>0.99751100000000004</v>
      </c>
      <c r="K221" s="8">
        <v>0.40848499999999999</v>
      </c>
    </row>
    <row r="222" spans="2:11" x14ac:dyDescent="0.25">
      <c r="B222" s="8">
        <v>0.95304388900000003</v>
      </c>
      <c r="E222" s="8">
        <v>0.43472</v>
      </c>
      <c r="H222" s="8">
        <v>1.1575009999999999</v>
      </c>
      <c r="K222" s="8">
        <v>0.43864999999999998</v>
      </c>
    </row>
    <row r="223" spans="2:11" x14ac:dyDescent="0.25">
      <c r="B223" s="8">
        <v>0.78973883099999997</v>
      </c>
      <c r="E223" s="8">
        <v>0.36347499999999999</v>
      </c>
      <c r="H223" s="8">
        <v>0.87882000000000005</v>
      </c>
      <c r="K223" s="8">
        <v>0.47498099999999999</v>
      </c>
    </row>
    <row r="224" spans="2:11" x14ac:dyDescent="0.25">
      <c r="B224" s="8">
        <v>0.69040650400000003</v>
      </c>
      <c r="E224" s="8">
        <v>0.26588800000000001</v>
      </c>
      <c r="H224" s="8">
        <v>1.008119</v>
      </c>
      <c r="K224" s="8">
        <v>0.39774999999999999</v>
      </c>
    </row>
    <row r="225" spans="2:11" x14ac:dyDescent="0.25">
      <c r="B225" s="8">
        <v>0.66666666699999999</v>
      </c>
      <c r="E225" s="8">
        <v>0.35705500000000001</v>
      </c>
      <c r="H225" s="8">
        <v>1.0424150000000001</v>
      </c>
      <c r="K225" s="8">
        <v>0.32616099999999998</v>
      </c>
    </row>
    <row r="226" spans="2:11" x14ac:dyDescent="0.25">
      <c r="B226" s="8">
        <v>0.84748755799999997</v>
      </c>
      <c r="E226" s="8">
        <v>0.40754800000000002</v>
      </c>
      <c r="H226" s="8">
        <v>0.809998</v>
      </c>
      <c r="K226" s="8">
        <v>0.56342999999999999</v>
      </c>
    </row>
    <row r="227" spans="2:11" x14ac:dyDescent="0.25">
      <c r="B227" s="8">
        <v>0.77426756100000005</v>
      </c>
      <c r="E227" s="8">
        <v>0.57451799999999997</v>
      </c>
      <c r="H227" s="8">
        <v>0.78301200000000004</v>
      </c>
      <c r="K227" s="8">
        <v>0.57279999999999998</v>
      </c>
    </row>
    <row r="228" spans="2:11" x14ac:dyDescent="0.25">
      <c r="B228" s="8">
        <v>1.253312344</v>
      </c>
      <c r="E228" s="8">
        <v>0.46863300000000002</v>
      </c>
      <c r="H228" s="8">
        <v>1.019763</v>
      </c>
      <c r="K228" s="8">
        <v>0.80677399999999999</v>
      </c>
    </row>
    <row r="229" spans="2:11" x14ac:dyDescent="0.25">
      <c r="B229" s="8">
        <v>0.64869301700000004</v>
      </c>
      <c r="E229" s="8">
        <v>0.389797</v>
      </c>
      <c r="H229" s="8">
        <v>0.95055400000000001</v>
      </c>
      <c r="K229" s="8">
        <v>0.51169299999999995</v>
      </c>
    </row>
    <row r="230" spans="2:11" x14ac:dyDescent="0.25">
      <c r="B230" s="8">
        <v>1.0157261790000001</v>
      </c>
      <c r="E230" s="8">
        <v>0.41787400000000002</v>
      </c>
      <c r="H230" s="8">
        <v>0.77260200000000001</v>
      </c>
      <c r="K230" s="8">
        <v>0.22919100000000001</v>
      </c>
    </row>
    <row r="231" spans="2:11" x14ac:dyDescent="0.25">
      <c r="B231" s="8">
        <v>1.039870421</v>
      </c>
      <c r="E231" s="8">
        <v>0.36919000000000002</v>
      </c>
      <c r="H231" s="8">
        <v>0.98288500000000001</v>
      </c>
      <c r="K231" s="8">
        <v>0.68892100000000001</v>
      </c>
    </row>
    <row r="232" spans="2:11" x14ac:dyDescent="0.25">
      <c r="B232" s="8">
        <v>0.84179372200000002</v>
      </c>
      <c r="E232" s="8">
        <v>0.38536799999999999</v>
      </c>
      <c r="H232" s="8">
        <v>1.046373</v>
      </c>
      <c r="K232" s="8">
        <v>0.45477499999999998</v>
      </c>
    </row>
    <row r="233" spans="2:11" x14ac:dyDescent="0.25">
      <c r="B233" s="8">
        <v>0.88740644300000004</v>
      </c>
      <c r="E233" s="8">
        <v>0.44744800000000001</v>
      </c>
      <c r="H233" s="8">
        <v>0.79421799999999998</v>
      </c>
      <c r="K233" s="8">
        <v>0.48231400000000002</v>
      </c>
    </row>
    <row r="234" spans="2:11" x14ac:dyDescent="0.25">
      <c r="B234" s="8">
        <v>1.0140802879999999</v>
      </c>
      <c r="E234" s="8">
        <v>0.42011399999999999</v>
      </c>
      <c r="H234" s="8">
        <v>0.82163699999999995</v>
      </c>
      <c r="K234" s="8">
        <v>0.74350099999999997</v>
      </c>
    </row>
    <row r="235" spans="2:11" x14ac:dyDescent="0.25">
      <c r="B235" s="8">
        <v>1.176693311</v>
      </c>
      <c r="E235" s="8">
        <v>0.37681599999999998</v>
      </c>
      <c r="H235" s="8">
        <v>0.697801</v>
      </c>
      <c r="K235" s="8">
        <v>0.62650399999999995</v>
      </c>
    </row>
    <row r="236" spans="2:11" x14ac:dyDescent="0.25">
      <c r="B236" s="8">
        <v>1.2115994560000001</v>
      </c>
      <c r="E236" s="8">
        <v>0.287879</v>
      </c>
      <c r="H236" s="8">
        <v>0.96513300000000002</v>
      </c>
      <c r="K236" s="8">
        <v>1.056524</v>
      </c>
    </row>
    <row r="237" spans="2:11" x14ac:dyDescent="0.25">
      <c r="B237" s="8">
        <v>1.084075173</v>
      </c>
      <c r="E237" s="8">
        <v>0.42479899999999998</v>
      </c>
      <c r="H237" s="8">
        <v>0.42474600000000001</v>
      </c>
      <c r="K237" s="8">
        <v>0.67048200000000002</v>
      </c>
    </row>
    <row r="238" spans="2:11" x14ac:dyDescent="0.25">
      <c r="B238" s="8">
        <v>0.824635389</v>
      </c>
      <c r="E238" s="8">
        <v>0.52852900000000003</v>
      </c>
      <c r="H238" s="8">
        <v>1.2361420000000001</v>
      </c>
      <c r="K238" s="8">
        <v>0.53591200000000005</v>
      </c>
    </row>
    <row r="239" spans="2:11" x14ac:dyDescent="0.25">
      <c r="B239" s="8">
        <v>1.2368995629999999</v>
      </c>
      <c r="E239" s="8">
        <v>0.54231300000000005</v>
      </c>
      <c r="H239" s="8">
        <v>0.86873900000000004</v>
      </c>
      <c r="K239" s="8">
        <v>0.67117199999999999</v>
      </c>
    </row>
    <row r="240" spans="2:11" x14ac:dyDescent="0.25">
      <c r="B240" s="8">
        <v>0.88842261199999994</v>
      </c>
      <c r="E240" s="8">
        <v>0.30637799999999998</v>
      </c>
      <c r="H240" s="8">
        <v>0.77271800000000002</v>
      </c>
      <c r="K240" s="8">
        <v>0.46723700000000001</v>
      </c>
    </row>
    <row r="241" spans="2:11" x14ac:dyDescent="0.25">
      <c r="B241" s="8">
        <v>0.90047518500000001</v>
      </c>
      <c r="E241" s="8">
        <v>0.26660200000000001</v>
      </c>
      <c r="H241" s="8">
        <v>0.85561200000000004</v>
      </c>
      <c r="K241" s="8">
        <v>0.230769</v>
      </c>
    </row>
    <row r="242" spans="2:11" x14ac:dyDescent="0.25">
      <c r="B242" s="8">
        <v>1.175495789</v>
      </c>
      <c r="E242" s="8">
        <v>0.58395200000000003</v>
      </c>
      <c r="H242" s="8">
        <v>0.77157900000000001</v>
      </c>
      <c r="K242" s="8">
        <v>0.77967799999999998</v>
      </c>
    </row>
    <row r="243" spans="2:11" x14ac:dyDescent="0.25">
      <c r="B243" s="8">
        <v>0.82543906300000003</v>
      </c>
      <c r="E243" s="8">
        <v>0.322071</v>
      </c>
      <c r="H243" s="8">
        <v>1.0913090000000001</v>
      </c>
      <c r="K243" s="8">
        <v>0.44521300000000003</v>
      </c>
    </row>
    <row r="244" spans="2:11" x14ac:dyDescent="0.25">
      <c r="B244" s="8">
        <v>1.032319065</v>
      </c>
      <c r="E244" s="8">
        <v>0.27326</v>
      </c>
      <c r="H244" s="8">
        <v>0.67667900000000003</v>
      </c>
      <c r="K244" s="8">
        <v>0.25303700000000001</v>
      </c>
    </row>
    <row r="245" spans="2:11" x14ac:dyDescent="0.25">
      <c r="B245" s="8">
        <v>0.69887999999999995</v>
      </c>
      <c r="E245" s="8">
        <v>0.31997300000000001</v>
      </c>
      <c r="H245" s="8">
        <v>0.64315</v>
      </c>
      <c r="K245" s="8">
        <v>1.0208649999999999</v>
      </c>
    </row>
    <row r="246" spans="2:11" x14ac:dyDescent="0.25">
      <c r="B246" s="8">
        <v>1.049860488</v>
      </c>
      <c r="E246" s="8">
        <v>0.381573</v>
      </c>
      <c r="H246" s="8">
        <v>1.1162240000000001</v>
      </c>
      <c r="K246" s="8">
        <v>0.25551800000000002</v>
      </c>
    </row>
    <row r="247" spans="2:11" x14ac:dyDescent="0.25">
      <c r="B247" s="8">
        <v>0.97762210500000002</v>
      </c>
      <c r="E247" s="8">
        <v>0.38979000000000003</v>
      </c>
      <c r="H247" s="8">
        <v>1.079423</v>
      </c>
      <c r="K247" s="8">
        <v>0.55613100000000004</v>
      </c>
    </row>
    <row r="248" spans="2:11" x14ac:dyDescent="0.25">
      <c r="B248" s="8">
        <v>1.0023429660000001</v>
      </c>
      <c r="E248" s="8">
        <v>0.403999</v>
      </c>
      <c r="H248" s="8">
        <v>0.74658500000000005</v>
      </c>
      <c r="K248" s="8">
        <v>0.52036099999999996</v>
      </c>
    </row>
    <row r="249" spans="2:11" x14ac:dyDescent="0.25">
      <c r="B249" s="8">
        <v>1.2493919250000001</v>
      </c>
      <c r="E249" s="8">
        <v>0.38432500000000003</v>
      </c>
      <c r="H249" s="8">
        <v>0.83595600000000003</v>
      </c>
      <c r="K249" s="8">
        <v>0.58472800000000003</v>
      </c>
    </row>
    <row r="250" spans="2:11" x14ac:dyDescent="0.25">
      <c r="B250" s="8">
        <v>1</v>
      </c>
      <c r="E250" s="8">
        <v>0.44851200000000002</v>
      </c>
      <c r="H250" s="8">
        <v>0.86143999999999998</v>
      </c>
      <c r="K250" s="8">
        <v>0.34889599999999998</v>
      </c>
    </row>
    <row r="251" spans="2:11" x14ac:dyDescent="0.25">
      <c r="B251" s="8">
        <v>0.92364990700000005</v>
      </c>
      <c r="E251" s="8">
        <v>0.26775500000000002</v>
      </c>
      <c r="H251" s="8">
        <v>1.043912</v>
      </c>
      <c r="K251" s="8">
        <v>0.50603500000000001</v>
      </c>
    </row>
    <row r="252" spans="2:11" x14ac:dyDescent="0.25">
      <c r="B252" s="8">
        <v>0.88311688300000002</v>
      </c>
      <c r="E252" s="8">
        <v>0.49968200000000002</v>
      </c>
      <c r="H252" s="8">
        <v>1.4577340000000001</v>
      </c>
      <c r="K252" s="8">
        <v>0.355462</v>
      </c>
    </row>
    <row r="253" spans="2:11" x14ac:dyDescent="0.25">
      <c r="B253" s="8">
        <v>0.94594594600000004</v>
      </c>
      <c r="E253" s="8">
        <v>0.65361400000000003</v>
      </c>
      <c r="H253" s="8">
        <v>0.99484499999999998</v>
      </c>
      <c r="K253" s="8">
        <v>0.59799800000000003</v>
      </c>
    </row>
    <row r="254" spans="2:11" x14ac:dyDescent="0.25">
      <c r="B254" s="8">
        <v>1.115073186</v>
      </c>
      <c r="E254" s="8">
        <v>0.57630700000000001</v>
      </c>
      <c r="H254" s="8">
        <v>0.81314699999999995</v>
      </c>
      <c r="K254" s="8">
        <v>0.57695799999999997</v>
      </c>
    </row>
    <row r="255" spans="2:11" x14ac:dyDescent="0.25">
      <c r="B255" s="8">
        <v>0.85054854099999999</v>
      </c>
      <c r="E255" s="8">
        <v>0.35099599999999997</v>
      </c>
      <c r="H255" s="8">
        <v>0.85160100000000005</v>
      </c>
      <c r="K255" s="8">
        <v>0.30769200000000002</v>
      </c>
    </row>
    <row r="256" spans="2:11" x14ac:dyDescent="0.25">
      <c r="B256" s="8">
        <v>0.85835303399999996</v>
      </c>
      <c r="E256" s="8">
        <v>0.40310099999999999</v>
      </c>
      <c r="H256" s="8">
        <v>0.85509599999999997</v>
      </c>
      <c r="K256" s="8">
        <v>0.30103600000000003</v>
      </c>
    </row>
    <row r="257" spans="2:11" x14ac:dyDescent="0.25">
      <c r="B257" s="8">
        <v>0.76681039500000003</v>
      </c>
      <c r="E257" s="8">
        <v>0.55782100000000001</v>
      </c>
      <c r="H257" s="8">
        <v>0.72277199999999997</v>
      </c>
      <c r="K257" s="8">
        <v>0.49748700000000001</v>
      </c>
    </row>
    <row r="258" spans="2:11" x14ac:dyDescent="0.25">
      <c r="B258" s="8">
        <v>1.031741279</v>
      </c>
      <c r="E258" s="8">
        <v>0.30538100000000001</v>
      </c>
      <c r="H258" s="8">
        <v>0.53262500000000002</v>
      </c>
      <c r="K258" s="8">
        <v>0.34757700000000002</v>
      </c>
    </row>
    <row r="259" spans="2:11" x14ac:dyDescent="0.25">
      <c r="B259" s="8">
        <v>0.86644433899999995</v>
      </c>
      <c r="E259" s="8">
        <v>0.44968999999999998</v>
      </c>
      <c r="H259" s="8">
        <v>0.46284599999999998</v>
      </c>
      <c r="K259" s="8">
        <v>0.77363199999999999</v>
      </c>
    </row>
    <row r="260" spans="2:11" x14ac:dyDescent="0.25">
      <c r="B260" s="8">
        <v>1.049148819</v>
      </c>
      <c r="E260" s="8">
        <v>0.58235400000000004</v>
      </c>
      <c r="H260" s="8">
        <v>1.390279</v>
      </c>
      <c r="K260" s="8">
        <v>0.60791099999999998</v>
      </c>
    </row>
    <row r="261" spans="2:11" x14ac:dyDescent="0.25">
      <c r="B261" s="8">
        <v>0.994199359</v>
      </c>
      <c r="E261" s="8">
        <v>0.47689399999999998</v>
      </c>
      <c r="H261" s="8">
        <v>0.468306</v>
      </c>
      <c r="K261" s="8">
        <v>0.37932300000000002</v>
      </c>
    </row>
    <row r="262" spans="2:11" x14ac:dyDescent="0.25">
      <c r="B262" s="8">
        <v>1.4136847619999999</v>
      </c>
      <c r="E262" s="8">
        <v>0.48652699999999999</v>
      </c>
      <c r="H262" s="8">
        <v>1.1703049999999999</v>
      </c>
      <c r="K262" s="8">
        <v>0.681118</v>
      </c>
    </row>
    <row r="263" spans="2:11" x14ac:dyDescent="0.25">
      <c r="B263" s="8">
        <v>0.86818839400000003</v>
      </c>
      <c r="E263" s="8">
        <v>0.46296999999999999</v>
      </c>
      <c r="H263" s="8">
        <v>1.01332</v>
      </c>
      <c r="K263" s="8">
        <v>0.16747000000000001</v>
      </c>
    </row>
    <row r="264" spans="2:11" x14ac:dyDescent="0.25">
      <c r="B264" s="8">
        <v>0.75079127099999998</v>
      </c>
      <c r="E264" s="8">
        <v>0.5181</v>
      </c>
      <c r="H264" s="8">
        <v>0.98684000000000005</v>
      </c>
      <c r="K264" s="8">
        <v>0.44296799999999997</v>
      </c>
    </row>
    <row r="265" spans="2:11" x14ac:dyDescent="0.25">
      <c r="B265" s="8">
        <v>0.82669425799999996</v>
      </c>
      <c r="E265" s="8">
        <v>0.36361700000000002</v>
      </c>
      <c r="H265" s="8">
        <v>1.189322</v>
      </c>
      <c r="K265" s="8">
        <v>0.222222</v>
      </c>
    </row>
    <row r="266" spans="2:11" x14ac:dyDescent="0.25">
      <c r="B266" s="8">
        <v>0.81292189000000004</v>
      </c>
      <c r="E266" s="8">
        <v>0.89696200000000004</v>
      </c>
      <c r="H266" s="8">
        <v>0.92177600000000004</v>
      </c>
      <c r="K266" s="8">
        <v>0.467615</v>
      </c>
    </row>
    <row r="267" spans="2:11" x14ac:dyDescent="0.25">
      <c r="B267" s="8">
        <v>1.1150700929999999</v>
      </c>
      <c r="E267" s="8">
        <v>0.69739899999999999</v>
      </c>
      <c r="H267" s="8">
        <v>0.92298500000000006</v>
      </c>
      <c r="K267" s="8">
        <v>0.42151100000000002</v>
      </c>
    </row>
    <row r="268" spans="2:11" x14ac:dyDescent="0.25">
      <c r="B268" s="8">
        <v>0.81374289799999999</v>
      </c>
      <c r="E268" s="8">
        <v>0.41009000000000001</v>
      </c>
      <c r="H268" s="8">
        <v>0.90027500000000005</v>
      </c>
      <c r="K268" s="8">
        <v>0.438004</v>
      </c>
    </row>
    <row r="269" spans="2:11" x14ac:dyDescent="0.25">
      <c r="B269" s="8">
        <v>0.76945729900000004</v>
      </c>
      <c r="E269" s="8">
        <v>0.44540099999999999</v>
      </c>
      <c r="H269" s="8">
        <v>1.189851</v>
      </c>
      <c r="K269" s="8">
        <v>0.53229099999999996</v>
      </c>
    </row>
    <row r="270" spans="2:11" x14ac:dyDescent="0.25">
      <c r="B270" s="8">
        <v>1.0009887529999999</v>
      </c>
      <c r="E270" s="8">
        <v>0.38322299999999998</v>
      </c>
      <c r="H270" s="8">
        <v>0.88951899999999995</v>
      </c>
      <c r="K270" s="8">
        <v>0.26475700000000002</v>
      </c>
    </row>
    <row r="271" spans="2:11" x14ac:dyDescent="0.25">
      <c r="B271" s="8">
        <v>0.89339922299999996</v>
      </c>
      <c r="E271" s="8">
        <v>0.36879099999999998</v>
      </c>
      <c r="H271" s="8">
        <v>0.97474700000000003</v>
      </c>
      <c r="K271" s="8">
        <v>0.30505500000000002</v>
      </c>
    </row>
    <row r="272" spans="2:11" x14ac:dyDescent="0.25">
      <c r="B272" s="8">
        <v>0.90018962199999997</v>
      </c>
      <c r="E272" s="8">
        <v>0.23489599999999999</v>
      </c>
      <c r="H272" s="8">
        <v>0.98532299999999995</v>
      </c>
      <c r="K272" s="8">
        <v>0.32053300000000001</v>
      </c>
    </row>
    <row r="273" spans="2:11" x14ac:dyDescent="0.25">
      <c r="B273" s="8">
        <v>1</v>
      </c>
      <c r="E273" s="8">
        <v>0.39490199999999998</v>
      </c>
      <c r="H273" s="8">
        <v>0.67196999999999996</v>
      </c>
      <c r="K273" s="8">
        <v>0.316077</v>
      </c>
    </row>
    <row r="274" spans="2:11" x14ac:dyDescent="0.25">
      <c r="B274" s="8">
        <v>1.117801576</v>
      </c>
      <c r="E274" s="8">
        <v>0.30915199999999998</v>
      </c>
      <c r="H274" s="8">
        <v>0.957314</v>
      </c>
      <c r="K274" s="8">
        <v>0.227321</v>
      </c>
    </row>
    <row r="275" spans="2:11" x14ac:dyDescent="0.25">
      <c r="B275" s="8">
        <v>0.94252357399999998</v>
      </c>
      <c r="E275" s="8">
        <v>0.45845000000000002</v>
      </c>
      <c r="H275" s="8">
        <v>0.82401400000000002</v>
      </c>
      <c r="K275" s="8">
        <v>0.46302500000000002</v>
      </c>
    </row>
    <row r="276" spans="2:11" x14ac:dyDescent="0.25">
      <c r="B276" s="8">
        <v>0.99934210499999998</v>
      </c>
      <c r="E276" s="8">
        <v>0.72357499999999997</v>
      </c>
      <c r="H276" s="8">
        <v>1.1929000000000001</v>
      </c>
      <c r="K276" s="8">
        <v>0.38022600000000001</v>
      </c>
    </row>
    <row r="277" spans="2:11" x14ac:dyDescent="0.25">
      <c r="B277" s="8">
        <v>0.87002012100000004</v>
      </c>
      <c r="E277" s="8">
        <v>0.355263</v>
      </c>
      <c r="H277" s="8">
        <v>0.84289700000000001</v>
      </c>
      <c r="K277" s="8">
        <v>0.32121300000000003</v>
      </c>
    </row>
    <row r="278" spans="2:11" x14ac:dyDescent="0.25">
      <c r="B278" s="8">
        <v>1.183221477</v>
      </c>
      <c r="E278" s="8">
        <v>0.34737099999999999</v>
      </c>
      <c r="H278" s="8">
        <v>0.91768400000000006</v>
      </c>
      <c r="K278" s="8">
        <v>0.60224299999999997</v>
      </c>
    </row>
    <row r="279" spans="2:11" x14ac:dyDescent="0.25">
      <c r="B279" s="8">
        <v>1.0857528700000001</v>
      </c>
      <c r="E279" s="8">
        <v>0.27945399999999998</v>
      </c>
      <c r="H279" s="8">
        <v>0.82759700000000003</v>
      </c>
      <c r="K279" s="8">
        <v>0.51788900000000004</v>
      </c>
    </row>
    <row r="280" spans="2:11" x14ac:dyDescent="0.25">
      <c r="B280" s="8">
        <v>1.1861869110000001</v>
      </c>
      <c r="E280" s="8">
        <v>0.33585500000000001</v>
      </c>
      <c r="H280" s="8">
        <v>0.85058100000000003</v>
      </c>
      <c r="K280" s="8">
        <v>0.43446400000000002</v>
      </c>
    </row>
    <row r="281" spans="2:11" x14ac:dyDescent="0.25">
      <c r="B281" s="8">
        <v>1.0131692569999999</v>
      </c>
      <c r="E281" s="8">
        <v>0.183949</v>
      </c>
      <c r="H281" s="8">
        <v>0.42311799999999999</v>
      </c>
      <c r="K281" s="8">
        <v>0.62869799999999998</v>
      </c>
    </row>
    <row r="282" spans="2:11" x14ac:dyDescent="0.25">
      <c r="B282" s="8">
        <v>1.2245069239999999</v>
      </c>
      <c r="E282" s="8">
        <v>0.353244</v>
      </c>
      <c r="H282" s="8">
        <v>0.898837</v>
      </c>
      <c r="K282" s="8">
        <v>0.37105700000000003</v>
      </c>
    </row>
    <row r="283" spans="2:11" x14ac:dyDescent="0.25">
      <c r="B283" s="8">
        <v>0.81333559</v>
      </c>
      <c r="E283" s="8">
        <v>0.42727100000000001</v>
      </c>
      <c r="H283" s="8">
        <v>1.1466810000000001</v>
      </c>
      <c r="K283" s="8">
        <v>0.71415499999999998</v>
      </c>
    </row>
    <row r="284" spans="2:11" x14ac:dyDescent="0.25">
      <c r="B284" s="8">
        <v>0.93404958699999996</v>
      </c>
      <c r="E284" s="8">
        <v>0.710449</v>
      </c>
      <c r="H284" s="8">
        <v>0.90257699999999996</v>
      </c>
      <c r="K284" s="8">
        <v>0.69830800000000004</v>
      </c>
    </row>
    <row r="285" spans="2:11" x14ac:dyDescent="0.25">
      <c r="B285" s="8">
        <v>1.0205499280000001</v>
      </c>
      <c r="E285" s="8">
        <v>0.277194</v>
      </c>
      <c r="H285" s="8">
        <v>0.866734</v>
      </c>
      <c r="K285" s="8">
        <v>0.39331899999999997</v>
      </c>
    </row>
    <row r="286" spans="2:11" x14ac:dyDescent="0.25">
      <c r="B286" s="8">
        <v>1.1583857230000001</v>
      </c>
      <c r="E286" s="8">
        <v>0.37932300000000002</v>
      </c>
      <c r="H286" s="8">
        <v>0.77564599999999995</v>
      </c>
      <c r="K286" s="8">
        <v>0.44719199999999998</v>
      </c>
    </row>
    <row r="287" spans="2:11" x14ac:dyDescent="0.25">
      <c r="B287" s="8">
        <v>0.89392601299999996</v>
      </c>
      <c r="E287" s="8">
        <v>0.488618</v>
      </c>
      <c r="H287" s="8">
        <v>0.27498299999999998</v>
      </c>
      <c r="K287" s="8">
        <v>0.267314</v>
      </c>
    </row>
    <row r="288" spans="2:11" x14ac:dyDescent="0.25">
      <c r="B288" s="8">
        <v>1.036712557</v>
      </c>
      <c r="E288" s="8">
        <v>0.15818499999999999</v>
      </c>
      <c r="H288" s="8">
        <v>0.513575</v>
      </c>
      <c r="K288" s="8">
        <v>0.43668899999999999</v>
      </c>
    </row>
    <row r="289" spans="2:11" x14ac:dyDescent="0.25">
      <c r="B289" s="8">
        <v>0.93808541000000001</v>
      </c>
      <c r="E289" s="8">
        <v>0.30349999999999999</v>
      </c>
      <c r="H289" s="8">
        <v>0.74845200000000001</v>
      </c>
      <c r="K289" s="8">
        <v>0.395459</v>
      </c>
    </row>
    <row r="290" spans="2:11" x14ac:dyDescent="0.25">
      <c r="B290" s="8">
        <v>1.07460266</v>
      </c>
      <c r="E290" s="8">
        <v>0.67128699999999997</v>
      </c>
      <c r="H290" s="8">
        <v>0.20682400000000001</v>
      </c>
      <c r="K290" s="8">
        <v>0.74423799999999996</v>
      </c>
    </row>
    <row r="291" spans="2:11" x14ac:dyDescent="0.25">
      <c r="B291" s="8">
        <v>1.1072773659999999</v>
      </c>
      <c r="E291" s="8">
        <v>0.57124699999999995</v>
      </c>
      <c r="H291" s="8">
        <v>1.2709950000000001</v>
      </c>
      <c r="K291" s="8">
        <v>0.57139600000000002</v>
      </c>
    </row>
    <row r="292" spans="2:11" x14ac:dyDescent="0.25">
      <c r="B292" s="8">
        <v>0.82093425600000003</v>
      </c>
      <c r="E292" s="8">
        <v>0.40487099999999998</v>
      </c>
      <c r="H292" s="8">
        <v>0.82097299999999995</v>
      </c>
      <c r="K292" s="8">
        <v>0.410221</v>
      </c>
    </row>
    <row r="293" spans="2:11" x14ac:dyDescent="0.25">
      <c r="B293" s="8">
        <v>0.92260506399999997</v>
      </c>
      <c r="E293" s="8">
        <v>0.37786399999999998</v>
      </c>
      <c r="H293" s="8">
        <v>0.62038199999999999</v>
      </c>
      <c r="K293" s="8">
        <v>0.46240799999999999</v>
      </c>
    </row>
    <row r="294" spans="2:11" x14ac:dyDescent="0.25">
      <c r="B294" s="8">
        <v>0.81808088800000001</v>
      </c>
      <c r="E294" s="8">
        <v>0.62186799999999998</v>
      </c>
      <c r="H294" s="8">
        <v>0.569886</v>
      </c>
      <c r="K294" s="8">
        <v>0.404588</v>
      </c>
    </row>
    <row r="295" spans="2:11" x14ac:dyDescent="0.25">
      <c r="B295" s="8">
        <v>0.79191517600000005</v>
      </c>
      <c r="E295" s="8">
        <v>0.247666</v>
      </c>
      <c r="H295" s="8">
        <v>1.0521910000000001</v>
      </c>
      <c r="K295" s="8">
        <v>0.43186999999999998</v>
      </c>
    </row>
    <row r="296" spans="2:11" x14ac:dyDescent="0.25">
      <c r="B296" s="8">
        <v>1.0541745469999999</v>
      </c>
      <c r="E296" s="8">
        <v>0.48038599999999998</v>
      </c>
      <c r="H296" s="8">
        <v>0.56355100000000002</v>
      </c>
      <c r="K296" s="8">
        <v>0.42583100000000002</v>
      </c>
    </row>
    <row r="297" spans="2:11" x14ac:dyDescent="0.25">
      <c r="B297" s="8">
        <v>0.39559371500000001</v>
      </c>
      <c r="E297" s="8">
        <v>0.38785799999999998</v>
      </c>
      <c r="H297" s="8">
        <v>0.71433599999999997</v>
      </c>
      <c r="K297" s="8">
        <v>0.46905000000000002</v>
      </c>
    </row>
    <row r="298" spans="2:11" x14ac:dyDescent="0.25">
      <c r="B298" s="8">
        <v>0.79111325799999999</v>
      </c>
      <c r="E298" s="8">
        <v>0.28903000000000001</v>
      </c>
      <c r="H298" s="8">
        <v>1.426023</v>
      </c>
      <c r="K298" s="8">
        <v>0.31655</v>
      </c>
    </row>
    <row r="299" spans="2:11" x14ac:dyDescent="0.25">
      <c r="B299" s="8">
        <v>0.70417391299999998</v>
      </c>
      <c r="E299" s="8">
        <v>0.37110700000000002</v>
      </c>
      <c r="H299" s="8">
        <v>0.44680500000000001</v>
      </c>
      <c r="K299" s="8">
        <v>0.451598</v>
      </c>
    </row>
    <row r="300" spans="2:11" x14ac:dyDescent="0.25">
      <c r="B300" s="8">
        <v>0.56077630199999995</v>
      </c>
      <c r="E300" s="8">
        <v>0.29947600000000002</v>
      </c>
      <c r="H300" s="8">
        <v>0.97807299999999997</v>
      </c>
      <c r="K300" s="8">
        <v>0.42891699999999999</v>
      </c>
    </row>
    <row r="301" spans="2:11" x14ac:dyDescent="0.25">
      <c r="B301" s="8">
        <v>0.390124095</v>
      </c>
      <c r="E301" s="8">
        <v>0.272289</v>
      </c>
      <c r="H301" s="8">
        <v>0.26400299999999999</v>
      </c>
      <c r="K301" s="8">
        <v>0.42751</v>
      </c>
    </row>
    <row r="302" spans="2:11" x14ac:dyDescent="0.25">
      <c r="B302" s="8">
        <v>0.80333536699999997</v>
      </c>
      <c r="E302" s="8">
        <v>0.37581700000000001</v>
      </c>
      <c r="H302" s="8">
        <v>1.345205</v>
      </c>
      <c r="K302" s="8">
        <v>0.220776</v>
      </c>
    </row>
    <row r="303" spans="2:11" x14ac:dyDescent="0.25">
      <c r="B303" s="8">
        <v>0.76617727000000002</v>
      </c>
      <c r="E303" s="8">
        <v>0.56159499999999996</v>
      </c>
      <c r="H303" s="8">
        <v>0.646231</v>
      </c>
      <c r="K303" s="8">
        <v>0.524231</v>
      </c>
    </row>
    <row r="304" spans="2:11" x14ac:dyDescent="0.25">
      <c r="B304" s="8">
        <v>1.11716006</v>
      </c>
      <c r="E304" s="8">
        <v>0.25612200000000002</v>
      </c>
      <c r="H304" s="8">
        <v>0.91821900000000001</v>
      </c>
      <c r="K304" s="8">
        <v>0.71428599999999998</v>
      </c>
    </row>
    <row r="305" spans="2:11" x14ac:dyDescent="0.25">
      <c r="B305" s="8">
        <v>0.95139300500000001</v>
      </c>
      <c r="E305" s="8">
        <v>0.42027599999999998</v>
      </c>
      <c r="H305" s="8">
        <v>0.374585</v>
      </c>
      <c r="K305" s="8">
        <v>0.66264800000000001</v>
      </c>
    </row>
    <row r="306" spans="2:11" x14ac:dyDescent="0.25">
      <c r="B306" s="8">
        <v>0.780422265</v>
      </c>
      <c r="E306" s="8">
        <v>0.39201000000000003</v>
      </c>
      <c r="H306" s="8">
        <v>0.83476300000000003</v>
      </c>
      <c r="K306" s="8">
        <v>0.44138300000000003</v>
      </c>
    </row>
    <row r="307" spans="2:11" x14ac:dyDescent="0.25">
      <c r="B307" s="8">
        <v>0.84035340000000003</v>
      </c>
      <c r="E307" s="8">
        <v>0.44359300000000002</v>
      </c>
      <c r="H307" s="8">
        <v>0.69144600000000001</v>
      </c>
      <c r="K307" s="8">
        <v>0.50137299999999996</v>
      </c>
    </row>
    <row r="308" spans="2:11" x14ac:dyDescent="0.25">
      <c r="B308" s="8">
        <v>0.91004760699999998</v>
      </c>
      <c r="E308" s="8">
        <v>0.446768</v>
      </c>
      <c r="H308" s="8">
        <v>0.59799500000000005</v>
      </c>
      <c r="K308" s="8">
        <v>0.32086500000000001</v>
      </c>
    </row>
    <row r="309" spans="2:11" x14ac:dyDescent="0.25">
      <c r="B309" s="8">
        <v>0.87217378499999998</v>
      </c>
      <c r="E309" s="8">
        <v>0.43515199999999998</v>
      </c>
      <c r="H309" s="8">
        <v>1.0162789999999999</v>
      </c>
      <c r="K309" s="8">
        <v>0.36616900000000002</v>
      </c>
    </row>
    <row r="310" spans="2:11" x14ac:dyDescent="0.25">
      <c r="B310" s="8">
        <v>0.77817890099999998</v>
      </c>
      <c r="E310" s="8">
        <v>0.31789800000000001</v>
      </c>
      <c r="H310" s="8">
        <v>0.79153099999999998</v>
      </c>
      <c r="K310" s="8">
        <v>0.34540300000000002</v>
      </c>
    </row>
    <row r="311" spans="2:11" x14ac:dyDescent="0.25">
      <c r="B311" s="8">
        <v>0.63237193300000005</v>
      </c>
      <c r="E311" s="8">
        <v>0.58821500000000004</v>
      </c>
      <c r="H311" s="8">
        <v>0.42945800000000001</v>
      </c>
      <c r="K311" s="8">
        <v>0.60971799999999998</v>
      </c>
    </row>
    <row r="312" spans="2:11" x14ac:dyDescent="0.25">
      <c r="B312" s="8">
        <v>0.98318829100000005</v>
      </c>
      <c r="E312" s="8">
        <v>0.61272300000000002</v>
      </c>
      <c r="H312" s="8">
        <v>0.38407000000000002</v>
      </c>
      <c r="K312" s="8">
        <v>0.49985800000000002</v>
      </c>
    </row>
    <row r="313" spans="2:11" x14ac:dyDescent="0.25">
      <c r="B313" s="8">
        <v>0.81682403400000003</v>
      </c>
      <c r="E313" s="8">
        <v>0.42863899999999999</v>
      </c>
      <c r="H313" s="8">
        <v>0.41661900000000002</v>
      </c>
      <c r="K313" s="8">
        <v>0.43042200000000003</v>
      </c>
    </row>
    <row r="314" spans="2:11" x14ac:dyDescent="0.25">
      <c r="B314" s="8">
        <v>0.69316054699999996</v>
      </c>
      <c r="E314" s="8">
        <v>0.44229200000000002</v>
      </c>
      <c r="H314" s="8">
        <v>1.0928979999999999</v>
      </c>
      <c r="K314" s="8">
        <v>0.44614700000000002</v>
      </c>
    </row>
    <row r="315" spans="2:11" x14ac:dyDescent="0.25">
      <c r="B315" s="8">
        <v>0.81163567000000003</v>
      </c>
      <c r="E315" s="8">
        <v>0.30629299999999998</v>
      </c>
      <c r="H315" s="8">
        <v>0.979657</v>
      </c>
      <c r="K315" s="8">
        <v>0.63459299999999996</v>
      </c>
    </row>
    <row r="316" spans="2:11" x14ac:dyDescent="0.25">
      <c r="B316" s="8">
        <v>0.50985316800000002</v>
      </c>
      <c r="E316" s="8">
        <v>0.482072</v>
      </c>
      <c r="H316" s="8">
        <v>1.0451809999999999</v>
      </c>
      <c r="K316" s="8">
        <v>0.40937000000000001</v>
      </c>
    </row>
    <row r="317" spans="2:11" x14ac:dyDescent="0.25">
      <c r="B317" s="8">
        <v>0.67581113199999998</v>
      </c>
      <c r="E317" s="8">
        <v>0.216419</v>
      </c>
      <c r="H317" s="8">
        <v>0.62142200000000003</v>
      </c>
      <c r="K317" s="8">
        <v>0.26696300000000001</v>
      </c>
    </row>
    <row r="318" spans="2:11" x14ac:dyDescent="0.25">
      <c r="B318" s="8">
        <v>0.74118942700000001</v>
      </c>
      <c r="E318" s="8">
        <v>0.31859999999999999</v>
      </c>
      <c r="H318" s="8">
        <v>0.858819</v>
      </c>
      <c r="K318" s="8">
        <v>0.35292000000000001</v>
      </c>
    </row>
    <row r="319" spans="2:11" x14ac:dyDescent="0.25">
      <c r="B319" s="8">
        <v>1.160559441</v>
      </c>
      <c r="E319" s="8">
        <v>0.33276800000000001</v>
      </c>
      <c r="H319" s="8">
        <v>1.0314680000000001</v>
      </c>
      <c r="K319" s="8">
        <v>0.30817899999999998</v>
      </c>
    </row>
    <row r="320" spans="2:11" x14ac:dyDescent="0.25">
      <c r="B320" s="8">
        <v>0.77632327800000001</v>
      </c>
      <c r="E320" s="8">
        <v>0.27919100000000002</v>
      </c>
      <c r="H320" s="8">
        <v>0.334756</v>
      </c>
      <c r="K320" s="8">
        <v>0.40576000000000001</v>
      </c>
    </row>
    <row r="321" spans="2:11" x14ac:dyDescent="0.25">
      <c r="B321" s="8">
        <v>0.92406947900000003</v>
      </c>
      <c r="E321" s="8">
        <v>0.47995900000000002</v>
      </c>
      <c r="H321" s="8">
        <v>1.048</v>
      </c>
      <c r="K321" s="8">
        <v>0.50907800000000003</v>
      </c>
    </row>
    <row r="322" spans="2:11" x14ac:dyDescent="0.25">
      <c r="B322" s="8">
        <v>1.0706925469999999</v>
      </c>
      <c r="E322" s="8">
        <v>0.44114599999999998</v>
      </c>
      <c r="H322" s="8">
        <v>1.036036</v>
      </c>
      <c r="K322" s="8">
        <v>0.35628300000000002</v>
      </c>
    </row>
    <row r="323" spans="2:11" x14ac:dyDescent="0.25">
      <c r="B323" s="8">
        <v>0.76671761599999999</v>
      </c>
      <c r="E323" s="8">
        <v>0.45403500000000002</v>
      </c>
      <c r="H323" s="8">
        <v>0.59657700000000002</v>
      </c>
      <c r="K323" s="8">
        <v>0.32510899999999998</v>
      </c>
    </row>
    <row r="324" spans="2:11" x14ac:dyDescent="0.25">
      <c r="B324" s="8">
        <v>0.82699692800000002</v>
      </c>
      <c r="E324" s="8">
        <v>0.34418100000000001</v>
      </c>
      <c r="H324" s="8">
        <v>1.015104</v>
      </c>
      <c r="K324" s="8">
        <v>0.36625099999999999</v>
      </c>
    </row>
    <row r="325" spans="2:11" x14ac:dyDescent="0.25">
      <c r="B325" s="8">
        <v>0.905593019</v>
      </c>
      <c r="E325" s="8">
        <v>0.36241299999999999</v>
      </c>
      <c r="H325" s="8">
        <v>0.79755600000000004</v>
      </c>
      <c r="K325" s="8">
        <v>0.62503500000000001</v>
      </c>
    </row>
    <row r="326" spans="2:11" x14ac:dyDescent="0.25">
      <c r="B326" s="8">
        <v>1.031585403</v>
      </c>
      <c r="E326" s="8">
        <v>0.49384600000000001</v>
      </c>
      <c r="H326" s="8">
        <v>0.85307599999999995</v>
      </c>
      <c r="K326" s="8">
        <v>0.45380799999999999</v>
      </c>
    </row>
    <row r="327" spans="2:11" x14ac:dyDescent="0.25">
      <c r="B327" s="8"/>
      <c r="H327" s="8"/>
      <c r="K327" s="8"/>
    </row>
    <row r="328" spans="2:11" x14ac:dyDescent="0.25">
      <c r="B328" s="8"/>
      <c r="H328" s="8"/>
      <c r="K328" s="8"/>
    </row>
    <row r="329" spans="2:11" x14ac:dyDescent="0.25">
      <c r="B329" s="8"/>
      <c r="H329" s="8"/>
      <c r="K329" s="8"/>
    </row>
    <row r="330" spans="2:11" x14ac:dyDescent="0.25">
      <c r="B330" s="8"/>
      <c r="H330" s="8"/>
      <c r="K330" s="8"/>
    </row>
    <row r="331" spans="2:11" x14ac:dyDescent="0.25">
      <c r="B331" s="8"/>
      <c r="H331" s="8"/>
      <c r="K331" s="8"/>
    </row>
    <row r="332" spans="2:11" x14ac:dyDescent="0.25">
      <c r="B332" s="8"/>
      <c r="H332" s="8"/>
      <c r="K332" s="8"/>
    </row>
    <row r="333" spans="2:11" x14ac:dyDescent="0.25">
      <c r="B333" s="8"/>
      <c r="H333" s="8"/>
      <c r="K333" s="8"/>
    </row>
    <row r="334" spans="2:11" x14ac:dyDescent="0.25">
      <c r="B334" s="8"/>
      <c r="H334" s="8"/>
      <c r="K334" s="8"/>
    </row>
    <row r="335" spans="2:11" x14ac:dyDescent="0.25">
      <c r="B335" s="8"/>
      <c r="H335" s="8"/>
      <c r="K335" s="8"/>
    </row>
    <row r="336" spans="2:11" x14ac:dyDescent="0.25">
      <c r="B336" s="8"/>
      <c r="H336" s="8"/>
      <c r="K336" s="8"/>
    </row>
    <row r="337" spans="2:11" x14ac:dyDescent="0.25">
      <c r="B337" s="8"/>
      <c r="H337" s="8"/>
      <c r="K337" s="8"/>
    </row>
    <row r="338" spans="2:11" x14ac:dyDescent="0.25">
      <c r="B338" s="8"/>
      <c r="H338" s="8"/>
      <c r="K338" s="8"/>
    </row>
    <row r="339" spans="2:11" x14ac:dyDescent="0.25">
      <c r="B339" s="8"/>
      <c r="H339" s="8"/>
      <c r="K339" s="8"/>
    </row>
    <row r="340" spans="2:11" x14ac:dyDescent="0.25">
      <c r="B340" s="8"/>
      <c r="H340" s="8"/>
      <c r="K340" s="8"/>
    </row>
    <row r="341" spans="2:11" x14ac:dyDescent="0.25">
      <c r="B341" s="8"/>
      <c r="H341" s="8"/>
      <c r="K341" s="8"/>
    </row>
    <row r="342" spans="2:11" x14ac:dyDescent="0.25">
      <c r="B342" s="8"/>
      <c r="H342" s="8"/>
      <c r="K342" s="8"/>
    </row>
    <row r="343" spans="2:11" x14ac:dyDescent="0.25">
      <c r="B343" s="8"/>
      <c r="H343" s="8"/>
      <c r="K343" s="8"/>
    </row>
    <row r="344" spans="2:11" x14ac:dyDescent="0.25">
      <c r="B344" s="8"/>
      <c r="H344" s="8"/>
      <c r="K344" s="8"/>
    </row>
    <row r="345" spans="2:11" x14ac:dyDescent="0.25">
      <c r="B345" s="8"/>
      <c r="H345" s="8"/>
      <c r="K345" s="8"/>
    </row>
    <row r="346" spans="2:11" x14ac:dyDescent="0.25">
      <c r="B346" s="8"/>
      <c r="H346" s="8"/>
      <c r="K346" s="8"/>
    </row>
    <row r="347" spans="2:11" x14ac:dyDescent="0.25">
      <c r="B347" s="8"/>
      <c r="K347" s="8"/>
    </row>
    <row r="348" spans="2:11" x14ac:dyDescent="0.25">
      <c r="B348" s="8"/>
      <c r="K348" s="8"/>
    </row>
    <row r="349" spans="2:11" x14ac:dyDescent="0.25">
      <c r="B349" s="8"/>
      <c r="K349" s="8"/>
    </row>
    <row r="350" spans="2:11" x14ac:dyDescent="0.25">
      <c r="B350" s="8"/>
      <c r="K350" s="8"/>
    </row>
    <row r="351" spans="2:11" x14ac:dyDescent="0.25">
      <c r="B351" s="8"/>
      <c r="K351" s="8"/>
    </row>
    <row r="352" spans="2:11" x14ac:dyDescent="0.25">
      <c r="B352" s="8"/>
      <c r="K352" s="8"/>
    </row>
    <row r="353" spans="2:11" x14ac:dyDescent="0.25">
      <c r="B353" s="8"/>
      <c r="K353" s="8"/>
    </row>
    <row r="354" spans="2:11" x14ac:dyDescent="0.25">
      <c r="B354" s="8"/>
      <c r="K354" s="8"/>
    </row>
    <row r="355" spans="2:11" x14ac:dyDescent="0.25">
      <c r="B355" s="8"/>
      <c r="K355" s="8"/>
    </row>
    <row r="356" spans="2:11" x14ac:dyDescent="0.25">
      <c r="B356" s="8"/>
      <c r="K356" s="8"/>
    </row>
    <row r="357" spans="2:11" x14ac:dyDescent="0.25">
      <c r="B357" s="8"/>
      <c r="K357" s="8"/>
    </row>
    <row r="358" spans="2:11" x14ac:dyDescent="0.25">
      <c r="B358" s="8"/>
      <c r="K358" s="8"/>
    </row>
    <row r="359" spans="2:11" x14ac:dyDescent="0.25">
      <c r="B359" s="8"/>
      <c r="K359" s="8"/>
    </row>
    <row r="360" spans="2:11" x14ac:dyDescent="0.25">
      <c r="B360" s="8"/>
      <c r="K360" s="8"/>
    </row>
    <row r="361" spans="2:11" x14ac:dyDescent="0.25">
      <c r="B361" s="8"/>
      <c r="K361" s="8"/>
    </row>
    <row r="362" spans="2:11" x14ac:dyDescent="0.25">
      <c r="B362" s="8"/>
      <c r="K362" s="8"/>
    </row>
    <row r="363" spans="2:11" x14ac:dyDescent="0.25">
      <c r="B363" s="8"/>
      <c r="K363" s="8"/>
    </row>
    <row r="364" spans="2:11" x14ac:dyDescent="0.25">
      <c r="B364" s="8"/>
      <c r="K364" s="8"/>
    </row>
    <row r="365" spans="2:11" x14ac:dyDescent="0.25">
      <c r="B365" s="8"/>
      <c r="K365" s="8"/>
    </row>
    <row r="366" spans="2:11" x14ac:dyDescent="0.25">
      <c r="B366" s="8"/>
      <c r="K366" s="8"/>
    </row>
    <row r="367" spans="2:11" x14ac:dyDescent="0.25">
      <c r="B367" s="8"/>
      <c r="K367" s="8"/>
    </row>
    <row r="368" spans="2:11" x14ac:dyDescent="0.25">
      <c r="B368" s="8"/>
      <c r="K368" s="8"/>
    </row>
    <row r="369" spans="2:11" x14ac:dyDescent="0.25">
      <c r="B369" s="8"/>
      <c r="K369" s="8"/>
    </row>
    <row r="370" spans="2:11" x14ac:dyDescent="0.25">
      <c r="B370" s="8"/>
      <c r="K370" s="8"/>
    </row>
    <row r="371" spans="2:11" x14ac:dyDescent="0.25">
      <c r="B371" s="8"/>
      <c r="K371" s="8"/>
    </row>
    <row r="372" spans="2:11" x14ac:dyDescent="0.25">
      <c r="B372" s="8"/>
      <c r="K372" s="8"/>
    </row>
    <row r="373" spans="2:11" x14ac:dyDescent="0.25">
      <c r="B373" s="8"/>
      <c r="K373" s="8"/>
    </row>
    <row r="374" spans="2:11" x14ac:dyDescent="0.25">
      <c r="B374" s="8"/>
      <c r="K374" s="8"/>
    </row>
    <row r="375" spans="2:11" x14ac:dyDescent="0.25">
      <c r="B375" s="8"/>
      <c r="K375" s="8"/>
    </row>
    <row r="376" spans="2:11" x14ac:dyDescent="0.25">
      <c r="B376" s="8"/>
      <c r="K376" s="8"/>
    </row>
    <row r="377" spans="2:11" x14ac:dyDescent="0.25">
      <c r="B377" s="8"/>
      <c r="K377" s="8"/>
    </row>
    <row r="378" spans="2:11" x14ac:dyDescent="0.25">
      <c r="B378" s="8"/>
    </row>
    <row r="379" spans="2:11" x14ac:dyDescent="0.25">
      <c r="B379" s="8"/>
    </row>
    <row r="380" spans="2:11" x14ac:dyDescent="0.25">
      <c r="B380" s="8"/>
    </row>
    <row r="381" spans="2:11" x14ac:dyDescent="0.25">
      <c r="B381" s="8"/>
    </row>
    <row r="382" spans="2:11" x14ac:dyDescent="0.25">
      <c r="B382" s="8"/>
    </row>
    <row r="383" spans="2:11" x14ac:dyDescent="0.25">
      <c r="B383" s="8"/>
    </row>
    <row r="384" spans="2:11" x14ac:dyDescent="0.25">
      <c r="B384" s="8"/>
    </row>
    <row r="385" spans="2:2" x14ac:dyDescent="0.25">
      <c r="B385" s="8"/>
    </row>
    <row r="386" spans="2:2" x14ac:dyDescent="0.25">
      <c r="B386" s="8"/>
    </row>
    <row r="387" spans="2:2" x14ac:dyDescent="0.25">
      <c r="B387" s="8"/>
    </row>
    <row r="388" spans="2:2" x14ac:dyDescent="0.25">
      <c r="B388" s="8"/>
    </row>
    <row r="389" spans="2:2" x14ac:dyDescent="0.25">
      <c r="B389" s="8"/>
    </row>
    <row r="390" spans="2:2" x14ac:dyDescent="0.25">
      <c r="B390" s="8"/>
    </row>
    <row r="391" spans="2:2" x14ac:dyDescent="0.25">
      <c r="B391" s="8"/>
    </row>
    <row r="392" spans="2:2" x14ac:dyDescent="0.25">
      <c r="B392" s="8"/>
    </row>
    <row r="393" spans="2:2" x14ac:dyDescent="0.25">
      <c r="B393" s="8"/>
    </row>
    <row r="394" spans="2:2" x14ac:dyDescent="0.25">
      <c r="B394" s="8"/>
    </row>
    <row r="395" spans="2:2" x14ac:dyDescent="0.25">
      <c r="B395" s="8"/>
    </row>
    <row r="396" spans="2:2" x14ac:dyDescent="0.25">
      <c r="B396" s="8"/>
    </row>
    <row r="397" spans="2:2" x14ac:dyDescent="0.25">
      <c r="B397" s="8"/>
    </row>
    <row r="398" spans="2:2" x14ac:dyDescent="0.25">
      <c r="B398" s="8"/>
    </row>
    <row r="399" spans="2:2" x14ac:dyDescent="0.25">
      <c r="B399" s="8"/>
    </row>
    <row r="400" spans="2:2" x14ac:dyDescent="0.25">
      <c r="B400" s="8"/>
    </row>
    <row r="401" spans="2:2" x14ac:dyDescent="0.25">
      <c r="B401" s="8"/>
    </row>
    <row r="402" spans="2:2" x14ac:dyDescent="0.25">
      <c r="B402" s="8"/>
    </row>
    <row r="403" spans="2:2" x14ac:dyDescent="0.25">
      <c r="B403" s="8"/>
    </row>
    <row r="404" spans="2:2" x14ac:dyDescent="0.25">
      <c r="B404" s="8"/>
    </row>
    <row r="405" spans="2:2" x14ac:dyDescent="0.25">
      <c r="B405" s="8"/>
    </row>
    <row r="406" spans="2:2" x14ac:dyDescent="0.25">
      <c r="B406" s="8"/>
    </row>
    <row r="407" spans="2:2" x14ac:dyDescent="0.25">
      <c r="B407" s="8"/>
    </row>
    <row r="408" spans="2:2" x14ac:dyDescent="0.25">
      <c r="B408" s="8"/>
    </row>
    <row r="409" spans="2:2" x14ac:dyDescent="0.25">
      <c r="B409" s="8"/>
    </row>
    <row r="410" spans="2:2" x14ac:dyDescent="0.25">
      <c r="B410" s="8"/>
    </row>
    <row r="411" spans="2:2" x14ac:dyDescent="0.25">
      <c r="B411" s="8"/>
    </row>
    <row r="412" spans="2:2" x14ac:dyDescent="0.25">
      <c r="B412" s="8"/>
    </row>
    <row r="413" spans="2:2" x14ac:dyDescent="0.25">
      <c r="B413" s="8"/>
    </row>
    <row r="414" spans="2:2" x14ac:dyDescent="0.25">
      <c r="B414" s="8"/>
    </row>
    <row r="415" spans="2:2" x14ac:dyDescent="0.25">
      <c r="B415" s="8"/>
    </row>
    <row r="416" spans="2:2" x14ac:dyDescent="0.25">
      <c r="B416" s="8"/>
    </row>
    <row r="417" spans="2:2" x14ac:dyDescent="0.25">
      <c r="B417" s="8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4098" r:id="rId3">
          <objectPr defaultSize="0" r:id="rId4">
            <anchor moveWithCells="1">
              <from>
                <xdr:col>12</xdr:col>
                <xdr:colOff>600075</xdr:colOff>
                <xdr:row>17</xdr:row>
                <xdr:rowOff>28575</xdr:rowOff>
              </from>
              <to>
                <xdr:col>17</xdr:col>
                <xdr:colOff>228600</xdr:colOff>
                <xdr:row>33</xdr:row>
                <xdr:rowOff>104775</xdr:rowOff>
              </to>
            </anchor>
          </objectPr>
        </oleObject>
      </mc:Choice>
      <mc:Fallback>
        <oleObject progId="Prism7.Document" shapeId="4098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T471"/>
  <sheetViews>
    <sheetView workbookViewId="0">
      <selection activeCell="T16" sqref="T16"/>
    </sheetView>
  </sheetViews>
  <sheetFormatPr defaultRowHeight="15" x14ac:dyDescent="0.25"/>
  <sheetData>
    <row r="1" spans="1:20" x14ac:dyDescent="0.25">
      <c r="A1" s="1" t="s">
        <v>35</v>
      </c>
    </row>
    <row r="2" spans="1:20" x14ac:dyDescent="0.25">
      <c r="A2" s="1" t="s">
        <v>32</v>
      </c>
    </row>
    <row r="3" spans="1:20" x14ac:dyDescent="0.25">
      <c r="A3" s="1"/>
    </row>
    <row r="4" spans="1:20" x14ac:dyDescent="0.25">
      <c r="A4" s="1"/>
    </row>
    <row r="5" spans="1:20" x14ac:dyDescent="0.25">
      <c r="B5" s="6" t="s">
        <v>23</v>
      </c>
      <c r="E5" s="6" t="s">
        <v>13</v>
      </c>
      <c r="H5" s="6" t="s">
        <v>16</v>
      </c>
      <c r="K5" s="6" t="s">
        <v>33</v>
      </c>
    </row>
    <row r="6" spans="1:20" x14ac:dyDescent="0.25">
      <c r="A6" t="s">
        <v>24</v>
      </c>
      <c r="B6">
        <f>MEDIAN(B12:B1048576)</f>
        <v>0.9675149999999999</v>
      </c>
      <c r="D6" t="s">
        <v>24</v>
      </c>
      <c r="E6">
        <f>MEDIAN(E12:E1048576)</f>
        <v>0.60212149999999998</v>
      </c>
      <c r="G6" t="s">
        <v>24</v>
      </c>
      <c r="H6">
        <f>MEDIAN(H12:H1048576)</f>
        <v>0.91843600000000003</v>
      </c>
      <c r="J6" t="s">
        <v>24</v>
      </c>
      <c r="K6">
        <f>MEDIAN(K12:K1048576)</f>
        <v>0.95124200000000003</v>
      </c>
      <c r="N6" t="s">
        <v>25</v>
      </c>
    </row>
    <row r="7" spans="1:20" x14ac:dyDescent="0.25">
      <c r="A7" t="s">
        <v>9</v>
      </c>
      <c r="B7">
        <f>AVERAGE(B12:B1048576)</f>
        <v>0.97135469318333378</v>
      </c>
      <c r="D7" t="s">
        <v>9</v>
      </c>
      <c r="E7">
        <f>AVERAGE(E12:E1048576)</f>
        <v>0.61903292333333304</v>
      </c>
      <c r="G7" t="s">
        <v>9</v>
      </c>
      <c r="H7">
        <f>AVERAGE(H12:H1048576)</f>
        <v>0.92811683000000034</v>
      </c>
      <c r="J7" t="s">
        <v>9</v>
      </c>
      <c r="K7">
        <f>AVERAGE(K12:K1048576)</f>
        <v>0.96715021000000057</v>
      </c>
      <c r="N7" t="s">
        <v>26</v>
      </c>
      <c r="P7">
        <f>_xlfn.T.TEST(B12:B10000,E12:E10000,2,3)</f>
        <v>9.1012966871769545E-90</v>
      </c>
    </row>
    <row r="8" spans="1:20" x14ac:dyDescent="0.25">
      <c r="A8" t="s">
        <v>10</v>
      </c>
      <c r="B8">
        <f>STDEVA(B12:B1048576)</f>
        <v>0.17876504529296186</v>
      </c>
      <c r="D8" t="s">
        <v>10</v>
      </c>
      <c r="E8">
        <f>STDEVA(E12:E1048576)</f>
        <v>0.18049873591064916</v>
      </c>
      <c r="G8" t="s">
        <v>10</v>
      </c>
      <c r="H8">
        <f>STDEVA(H12:H1048576)</f>
        <v>0.20319271978651357</v>
      </c>
      <c r="J8" t="s">
        <v>10</v>
      </c>
      <c r="K8">
        <f>STDEVA(K12:K1048576)</f>
        <v>0.1957345168008178</v>
      </c>
      <c r="N8" t="s">
        <v>27</v>
      </c>
      <c r="P8">
        <f>_xlfn.T.TEST(E12:E10000,H12:H10000,2,3)</f>
        <v>9.3975272484040319E-67</v>
      </c>
    </row>
    <row r="9" spans="1:20" x14ac:dyDescent="0.25">
      <c r="A9" t="s">
        <v>11</v>
      </c>
      <c r="B9">
        <f>B8/SQRT(B10)</f>
        <v>1.0321004702158717E-2</v>
      </c>
      <c r="D9" t="s">
        <v>11</v>
      </c>
      <c r="E9">
        <f>E8/SQRT(E10)</f>
        <v>1.0421099376640045E-2</v>
      </c>
      <c r="G9" t="s">
        <v>11</v>
      </c>
      <c r="H9">
        <f>H8/SQRT(H10)</f>
        <v>1.173133714661158E-2</v>
      </c>
      <c r="J9" t="s">
        <v>11</v>
      </c>
      <c r="K9">
        <f>K8/SQRT(K10)</f>
        <v>1.1300737596465348E-2</v>
      </c>
      <c r="N9" t="s">
        <v>34</v>
      </c>
      <c r="P9">
        <f>_xlfn.T.TEST(E12:E10000,K12:K10000,2,3)</f>
        <v>2.5071900971495677E-82</v>
      </c>
    </row>
    <row r="10" spans="1:20" x14ac:dyDescent="0.25">
      <c r="A10" t="s">
        <v>12</v>
      </c>
      <c r="B10">
        <f>COUNT(B12:B1048576)</f>
        <v>300</v>
      </c>
      <c r="D10" t="s">
        <v>12</v>
      </c>
      <c r="E10">
        <f>COUNT(E12:E1048576)</f>
        <v>300</v>
      </c>
      <c r="G10" t="s">
        <v>12</v>
      </c>
      <c r="H10">
        <f>COUNT(H12:H1048576)</f>
        <v>300</v>
      </c>
      <c r="J10" t="s">
        <v>12</v>
      </c>
      <c r="K10">
        <f>COUNT(K12:K1048576)</f>
        <v>300</v>
      </c>
      <c r="Q10" s="6"/>
      <c r="R10" s="6"/>
      <c r="S10" s="6"/>
      <c r="T10" s="6"/>
    </row>
    <row r="11" spans="1:20" x14ac:dyDescent="0.25">
      <c r="O11" s="6"/>
      <c r="Q11" s="7"/>
      <c r="R11" s="7"/>
      <c r="S11" s="7"/>
      <c r="T11" s="7"/>
    </row>
    <row r="12" spans="1:20" x14ac:dyDescent="0.25">
      <c r="B12" s="8">
        <v>0.76684399999999997</v>
      </c>
      <c r="C12" s="7"/>
      <c r="E12" s="8">
        <v>0.45177</v>
      </c>
      <c r="H12" s="8">
        <v>0.99847799999999998</v>
      </c>
      <c r="K12" s="8">
        <v>1.0891109999999999</v>
      </c>
      <c r="Q12" s="7"/>
      <c r="R12" s="7"/>
      <c r="S12" s="7"/>
      <c r="T12" s="7"/>
    </row>
    <row r="13" spans="1:20" x14ac:dyDescent="0.25">
      <c r="B13" s="8">
        <v>1.2741089999999999</v>
      </c>
      <c r="C13" s="7"/>
      <c r="E13" s="8">
        <v>0.98100200000000004</v>
      </c>
      <c r="H13" s="8">
        <v>0.72776399999999997</v>
      </c>
      <c r="K13" s="8">
        <v>0.97028700000000001</v>
      </c>
      <c r="N13" t="s">
        <v>31</v>
      </c>
      <c r="Q13" s="7"/>
      <c r="R13" s="7"/>
      <c r="S13" s="7"/>
      <c r="T13" s="7"/>
    </row>
    <row r="14" spans="1:20" x14ac:dyDescent="0.25">
      <c r="B14" s="8">
        <v>1.1933</v>
      </c>
      <c r="C14" s="7"/>
      <c r="E14" s="8">
        <v>0.45701199999999997</v>
      </c>
      <c r="H14" s="8">
        <v>1.001296</v>
      </c>
      <c r="K14" s="8">
        <v>0.79069800000000001</v>
      </c>
      <c r="N14" t="s">
        <v>36</v>
      </c>
      <c r="Q14" s="7"/>
      <c r="R14" s="7"/>
      <c r="S14" s="7"/>
      <c r="T14" s="7"/>
    </row>
    <row r="15" spans="1:20" x14ac:dyDescent="0.25">
      <c r="B15" s="8">
        <v>0.91209899999999999</v>
      </c>
      <c r="C15" s="7"/>
      <c r="E15" s="8">
        <v>0.49022199999999999</v>
      </c>
      <c r="H15" s="8">
        <v>1.036602</v>
      </c>
      <c r="K15" s="8">
        <v>1.263617</v>
      </c>
      <c r="Q15" s="7"/>
      <c r="R15" s="7"/>
      <c r="S15" s="7"/>
      <c r="T15" s="7"/>
    </row>
    <row r="16" spans="1:20" x14ac:dyDescent="0.25">
      <c r="B16" s="8">
        <v>0.94708000000000003</v>
      </c>
      <c r="C16" s="7"/>
      <c r="E16" s="8">
        <v>0.80934799999999996</v>
      </c>
      <c r="H16" s="8">
        <v>0.901308</v>
      </c>
      <c r="K16" s="8">
        <v>0.93706500000000004</v>
      </c>
      <c r="Q16" s="7"/>
      <c r="R16" s="7"/>
      <c r="S16" s="7"/>
      <c r="T16" s="7"/>
    </row>
    <row r="17" spans="2:20" x14ac:dyDescent="0.25">
      <c r="B17" s="8">
        <v>1.128064</v>
      </c>
      <c r="C17" s="7"/>
      <c r="E17" s="8">
        <v>0.95075200000000004</v>
      </c>
      <c r="H17" s="8">
        <v>0.76664100000000002</v>
      </c>
      <c r="K17" s="8">
        <v>1.0182739999999999</v>
      </c>
      <c r="Q17" s="7"/>
      <c r="R17" s="7"/>
      <c r="S17" s="7"/>
      <c r="T17" s="7"/>
    </row>
    <row r="18" spans="2:20" x14ac:dyDescent="0.25">
      <c r="B18" s="8">
        <v>0.89334100000000005</v>
      </c>
      <c r="C18" s="7"/>
      <c r="E18" s="8">
        <v>0.998475</v>
      </c>
      <c r="H18" s="8">
        <v>1.201765</v>
      </c>
      <c r="K18" s="8">
        <v>1.081588</v>
      </c>
      <c r="Q18" s="7"/>
      <c r="R18" s="7"/>
      <c r="S18" s="7"/>
      <c r="T18" s="7"/>
    </row>
    <row r="19" spans="2:20" x14ac:dyDescent="0.25">
      <c r="B19" s="8">
        <v>0.94063799999999997</v>
      </c>
      <c r="C19" s="7"/>
      <c r="E19" s="8">
        <v>0.66254000000000002</v>
      </c>
      <c r="H19" s="8">
        <v>1.0118149999999999</v>
      </c>
      <c r="K19" s="8">
        <v>1.029914</v>
      </c>
      <c r="Q19" s="7"/>
      <c r="R19" s="7"/>
      <c r="S19" s="7"/>
      <c r="T19" s="7"/>
    </row>
    <row r="20" spans="2:20" x14ac:dyDescent="0.25">
      <c r="B20" s="8">
        <v>1.1114569999999999</v>
      </c>
      <c r="C20" s="7"/>
      <c r="E20" s="8">
        <v>0.43537999999999999</v>
      </c>
      <c r="H20" s="8">
        <v>1.1683190000000001</v>
      </c>
      <c r="K20" s="8">
        <v>1.2969930000000001</v>
      </c>
      <c r="Q20" s="7"/>
      <c r="R20" s="7"/>
      <c r="S20" s="7"/>
      <c r="T20" s="7"/>
    </row>
    <row r="21" spans="2:20" x14ac:dyDescent="0.25">
      <c r="B21" s="8">
        <v>0.730657</v>
      </c>
      <c r="C21" s="7"/>
      <c r="E21" s="8">
        <v>0.82653699999999997</v>
      </c>
      <c r="H21" s="8">
        <v>0.77485800000000005</v>
      </c>
      <c r="K21" s="8">
        <v>0.89416799999999996</v>
      </c>
      <c r="Q21" s="7"/>
      <c r="R21" s="7"/>
      <c r="S21" s="7"/>
      <c r="T21" s="7"/>
    </row>
    <row r="22" spans="2:20" x14ac:dyDescent="0.25">
      <c r="B22" s="8">
        <v>1.0607059999999999</v>
      </c>
      <c r="C22" s="7"/>
      <c r="E22" s="8">
        <v>0.80875699999999995</v>
      </c>
      <c r="H22" s="8">
        <v>0.69462199999999996</v>
      </c>
      <c r="K22" s="8">
        <v>1.4744699999999999</v>
      </c>
      <c r="Q22" s="7"/>
      <c r="R22" s="7"/>
      <c r="S22" s="7"/>
      <c r="T22" s="7"/>
    </row>
    <row r="23" spans="2:20" x14ac:dyDescent="0.25">
      <c r="B23" s="8">
        <v>1.1891419999999999</v>
      </c>
      <c r="C23" s="7"/>
      <c r="E23" s="8">
        <v>0.41377399999999998</v>
      </c>
      <c r="H23" s="8">
        <v>0.77870600000000001</v>
      </c>
      <c r="K23" s="8">
        <v>1.148555</v>
      </c>
      <c r="Q23" s="7"/>
      <c r="R23" s="7"/>
      <c r="S23" s="7"/>
      <c r="T23" s="7"/>
    </row>
    <row r="24" spans="2:20" x14ac:dyDescent="0.25">
      <c r="B24" s="8">
        <v>1.0826469999999999</v>
      </c>
      <c r="C24" s="7"/>
      <c r="E24" s="8">
        <v>0.98889199999999999</v>
      </c>
      <c r="H24" s="8">
        <v>0.81325899999999995</v>
      </c>
      <c r="K24" s="8">
        <v>0.64194799999999996</v>
      </c>
      <c r="Q24" s="7"/>
      <c r="R24" s="7"/>
      <c r="S24" s="7"/>
      <c r="T24" s="7"/>
    </row>
    <row r="25" spans="2:20" x14ac:dyDescent="0.25">
      <c r="B25" s="8">
        <v>0.85950400000000005</v>
      </c>
      <c r="C25" s="7"/>
      <c r="E25" s="8">
        <v>0.92675300000000005</v>
      </c>
      <c r="H25" s="8">
        <v>0.64024700000000001</v>
      </c>
      <c r="K25" s="8">
        <v>0.85692100000000004</v>
      </c>
      <c r="Q25" s="7"/>
      <c r="R25" s="7"/>
      <c r="S25" s="7"/>
      <c r="T25" s="7"/>
    </row>
    <row r="26" spans="2:20" x14ac:dyDescent="0.25">
      <c r="B26" s="8">
        <v>1.0122409999999999</v>
      </c>
      <c r="C26" s="7"/>
      <c r="E26" s="8">
        <v>0.73364399999999996</v>
      </c>
      <c r="H26" s="8">
        <v>1.17862</v>
      </c>
      <c r="K26" s="8">
        <v>0.92068399999999995</v>
      </c>
      <c r="Q26" s="7"/>
      <c r="R26" s="7"/>
      <c r="S26" s="7"/>
      <c r="T26" s="7"/>
    </row>
    <row r="27" spans="2:20" x14ac:dyDescent="0.25">
      <c r="B27" s="8">
        <v>0.99393600000000004</v>
      </c>
      <c r="C27" s="7"/>
      <c r="E27" s="8">
        <v>0.70622300000000005</v>
      </c>
      <c r="H27" s="8">
        <v>0.64403600000000005</v>
      </c>
      <c r="K27" s="8">
        <v>0.98014800000000002</v>
      </c>
      <c r="Q27" s="7"/>
      <c r="R27" s="7"/>
      <c r="S27" s="7"/>
      <c r="T27" s="7"/>
    </row>
    <row r="28" spans="2:20" x14ac:dyDescent="0.25">
      <c r="B28" s="8">
        <v>0.97956299999999996</v>
      </c>
      <c r="C28" s="7"/>
      <c r="E28" s="8">
        <v>0.46734900000000001</v>
      </c>
      <c r="H28" s="8">
        <v>0.82903899999999997</v>
      </c>
      <c r="K28" s="8">
        <v>0.95706100000000005</v>
      </c>
      <c r="Q28" s="7"/>
      <c r="R28" s="7"/>
      <c r="S28" s="7"/>
      <c r="T28" s="7"/>
    </row>
    <row r="29" spans="2:20" x14ac:dyDescent="0.25">
      <c r="B29" s="8">
        <v>1.1260870000000001</v>
      </c>
      <c r="C29" s="7"/>
      <c r="E29" s="8">
        <v>0.69638199999999995</v>
      </c>
      <c r="H29" s="8">
        <v>1.110665</v>
      </c>
      <c r="K29" s="8">
        <v>0.94886800000000004</v>
      </c>
      <c r="Q29" s="7"/>
      <c r="R29" s="7"/>
      <c r="S29" s="7"/>
      <c r="T29" s="7"/>
    </row>
    <row r="30" spans="2:20" x14ac:dyDescent="0.25">
      <c r="B30" s="8">
        <v>1.400828</v>
      </c>
      <c r="C30" s="7"/>
      <c r="E30" s="8">
        <v>0.52338600000000002</v>
      </c>
      <c r="H30" s="8">
        <v>1.194801</v>
      </c>
      <c r="K30" s="8">
        <v>1.4064719999999999</v>
      </c>
      <c r="Q30" s="7"/>
      <c r="R30" s="7"/>
      <c r="S30" s="7"/>
      <c r="T30" s="7"/>
    </row>
    <row r="31" spans="2:20" x14ac:dyDescent="0.25">
      <c r="B31" s="8">
        <v>0.69155</v>
      </c>
      <c r="C31" s="7"/>
      <c r="E31" s="8">
        <v>0.450652</v>
      </c>
      <c r="H31" s="8">
        <v>0.49707299999999999</v>
      </c>
      <c r="K31" s="8">
        <v>0.776447</v>
      </c>
      <c r="Q31" s="7"/>
      <c r="R31" s="7"/>
      <c r="S31" s="7"/>
      <c r="T31" s="7"/>
    </row>
    <row r="32" spans="2:20" x14ac:dyDescent="0.25">
      <c r="B32" s="8">
        <v>0.90261599999999997</v>
      </c>
      <c r="C32" s="7"/>
      <c r="E32" s="8">
        <v>0.74209700000000001</v>
      </c>
      <c r="H32" s="8">
        <v>0.72753800000000002</v>
      </c>
      <c r="K32" s="8">
        <v>0.895617</v>
      </c>
      <c r="Q32" s="7"/>
      <c r="R32" s="7"/>
      <c r="S32" s="7"/>
      <c r="T32" s="7"/>
    </row>
    <row r="33" spans="2:20" x14ac:dyDescent="0.25">
      <c r="B33" s="8">
        <v>0.72456100000000001</v>
      </c>
      <c r="C33" s="7"/>
      <c r="E33" s="8">
        <v>0.46592</v>
      </c>
      <c r="H33" s="8">
        <v>0.95851900000000001</v>
      </c>
      <c r="K33" s="8">
        <v>0.99299899999999997</v>
      </c>
      <c r="Q33" s="7"/>
      <c r="R33" s="7"/>
      <c r="S33" s="7"/>
      <c r="T33" s="7"/>
    </row>
    <row r="34" spans="2:20" x14ac:dyDescent="0.25">
      <c r="B34" s="8">
        <v>0.90936799999999995</v>
      </c>
      <c r="C34" s="7"/>
      <c r="E34" s="8">
        <v>0.74625799999999998</v>
      </c>
      <c r="H34" s="8">
        <v>0.86488900000000002</v>
      </c>
      <c r="K34" s="8">
        <v>1.046964</v>
      </c>
      <c r="Q34" s="7"/>
      <c r="R34" s="7"/>
      <c r="S34" s="7"/>
      <c r="T34" s="7"/>
    </row>
    <row r="35" spans="2:20" x14ac:dyDescent="0.25">
      <c r="B35" s="8">
        <v>1</v>
      </c>
      <c r="C35" s="7"/>
      <c r="E35" s="8">
        <v>0.23888499999999999</v>
      </c>
      <c r="H35" s="8">
        <v>0.86334500000000003</v>
      </c>
      <c r="K35" s="8">
        <v>0.92322499999999996</v>
      </c>
      <c r="Q35" s="7"/>
      <c r="R35" s="7"/>
      <c r="S35" s="7"/>
      <c r="T35" s="7"/>
    </row>
    <row r="36" spans="2:20" x14ac:dyDescent="0.25">
      <c r="B36" s="8">
        <v>0.84575599999999995</v>
      </c>
      <c r="C36" s="7"/>
      <c r="E36" s="8">
        <v>0.73231999999999997</v>
      </c>
      <c r="H36" s="8">
        <v>0.50976699999999997</v>
      </c>
      <c r="K36" s="8">
        <v>0.67666899999999996</v>
      </c>
      <c r="Q36" s="7"/>
      <c r="R36" s="7"/>
      <c r="S36" s="7"/>
      <c r="T36" s="7"/>
    </row>
    <row r="37" spans="2:20" x14ac:dyDescent="0.25">
      <c r="B37" s="8">
        <v>0.76999200000000001</v>
      </c>
      <c r="C37" s="7"/>
      <c r="E37" s="8">
        <v>0.88373400000000002</v>
      </c>
      <c r="H37" s="8">
        <v>0.72719500000000004</v>
      </c>
      <c r="K37" s="8">
        <v>1.0328489999999999</v>
      </c>
      <c r="Q37" s="7"/>
      <c r="R37" s="7"/>
      <c r="S37" s="7"/>
      <c r="T37" s="7"/>
    </row>
    <row r="38" spans="2:20" x14ac:dyDescent="0.25">
      <c r="B38" s="8">
        <v>1.0404599999999999</v>
      </c>
      <c r="C38" s="7"/>
      <c r="E38" s="8">
        <v>0.456984</v>
      </c>
      <c r="H38" s="8">
        <v>1.241179</v>
      </c>
      <c r="K38" s="8">
        <v>0.97382899999999994</v>
      </c>
      <c r="Q38" s="7"/>
      <c r="R38" s="7"/>
      <c r="S38" s="7"/>
      <c r="T38" s="7"/>
    </row>
    <row r="39" spans="2:20" x14ac:dyDescent="0.25">
      <c r="B39" s="8">
        <v>0.80198499999999995</v>
      </c>
      <c r="C39" s="7"/>
      <c r="E39" s="8">
        <v>0.383855</v>
      </c>
      <c r="H39" s="8">
        <v>0.90819499999999997</v>
      </c>
      <c r="K39" s="8">
        <v>1.2072270000000001</v>
      </c>
      <c r="Q39" s="7"/>
      <c r="R39" s="7"/>
      <c r="S39" s="7"/>
      <c r="T39" s="7"/>
    </row>
    <row r="40" spans="2:20" x14ac:dyDescent="0.25">
      <c r="B40" s="8">
        <v>0.89036800000000005</v>
      </c>
      <c r="C40" s="7"/>
      <c r="E40" s="8">
        <v>0.65925800000000001</v>
      </c>
      <c r="H40" s="8">
        <v>1.2806409999999999</v>
      </c>
      <c r="K40" s="8">
        <v>0.95044200000000001</v>
      </c>
      <c r="Q40" s="7"/>
      <c r="R40" s="7"/>
      <c r="S40" s="7"/>
      <c r="T40" s="7"/>
    </row>
    <row r="41" spans="2:20" x14ac:dyDescent="0.25">
      <c r="B41" s="8">
        <v>0.96723199999999998</v>
      </c>
      <c r="C41" s="7"/>
      <c r="E41" s="8">
        <v>0.49244399999999999</v>
      </c>
      <c r="H41" s="8">
        <v>1.136096</v>
      </c>
      <c r="K41" s="8">
        <v>1.0186219999999999</v>
      </c>
      <c r="Q41" s="7"/>
      <c r="R41" s="7"/>
      <c r="S41" s="7"/>
      <c r="T41" s="7"/>
    </row>
    <row r="42" spans="2:20" x14ac:dyDescent="0.25">
      <c r="B42" s="8">
        <v>0.78339400000000003</v>
      </c>
      <c r="C42" s="7"/>
      <c r="E42" s="8">
        <v>0.55693700000000002</v>
      </c>
      <c r="H42" s="8">
        <v>0.76201200000000002</v>
      </c>
      <c r="K42" s="8">
        <v>1.328068</v>
      </c>
      <c r="Q42" s="7"/>
      <c r="R42" s="7"/>
      <c r="S42" s="7"/>
      <c r="T42" s="7"/>
    </row>
    <row r="43" spans="2:20" x14ac:dyDescent="0.25">
      <c r="B43" s="8">
        <v>0.87775499999999995</v>
      </c>
      <c r="C43" s="7"/>
      <c r="E43" s="8">
        <v>0.32941199999999998</v>
      </c>
      <c r="H43" s="8">
        <v>0.55484999999999995</v>
      </c>
      <c r="K43" s="8">
        <v>0.88309899999999997</v>
      </c>
      <c r="Q43" s="7"/>
      <c r="R43" s="7"/>
      <c r="S43" s="7"/>
      <c r="T43" s="7"/>
    </row>
    <row r="44" spans="2:20" x14ac:dyDescent="0.25">
      <c r="B44" s="8">
        <v>1.188758</v>
      </c>
      <c r="C44" s="7"/>
      <c r="E44" s="8">
        <v>0.78965099999999999</v>
      </c>
      <c r="H44" s="8">
        <v>1.051733</v>
      </c>
      <c r="K44" s="8">
        <v>0.82640400000000003</v>
      </c>
      <c r="Q44" s="7"/>
      <c r="R44" s="7"/>
      <c r="S44" s="7"/>
      <c r="T44" s="7"/>
    </row>
    <row r="45" spans="2:20" x14ac:dyDescent="0.25">
      <c r="B45" s="8">
        <v>1.1007549999999999</v>
      </c>
      <c r="C45" s="7"/>
      <c r="E45" s="8">
        <v>0.48727300000000001</v>
      </c>
      <c r="H45" s="8">
        <v>1.001004</v>
      </c>
      <c r="K45" s="8">
        <v>0.97246100000000002</v>
      </c>
      <c r="Q45" s="7"/>
      <c r="R45" s="7"/>
      <c r="S45" s="7"/>
      <c r="T45" s="7"/>
    </row>
    <row r="46" spans="2:20" x14ac:dyDescent="0.25">
      <c r="B46" s="8">
        <v>0.82375799999999999</v>
      </c>
      <c r="C46" s="7"/>
      <c r="E46" s="8">
        <v>0.63058099999999995</v>
      </c>
      <c r="H46" s="8">
        <v>0.69025400000000003</v>
      </c>
      <c r="K46" s="8">
        <v>1.202839</v>
      </c>
      <c r="Q46" s="7"/>
      <c r="R46" s="7"/>
      <c r="S46" s="7"/>
      <c r="T46" s="7"/>
    </row>
    <row r="47" spans="2:20" x14ac:dyDescent="0.25">
      <c r="B47" s="8">
        <v>1.074465</v>
      </c>
      <c r="C47" s="7"/>
      <c r="E47" s="8">
        <v>0.45457700000000001</v>
      </c>
      <c r="H47" s="8">
        <v>1.22949</v>
      </c>
      <c r="K47" s="8">
        <v>0.92950299999999997</v>
      </c>
      <c r="Q47" s="7"/>
      <c r="R47" s="7"/>
      <c r="S47" s="7"/>
      <c r="T47" s="7"/>
    </row>
    <row r="48" spans="2:20" x14ac:dyDescent="0.25">
      <c r="B48" s="8">
        <v>0.68359800000000004</v>
      </c>
      <c r="C48" s="7"/>
      <c r="E48" s="8">
        <v>0.93172999999999995</v>
      </c>
      <c r="H48" s="8">
        <v>0.71486000000000005</v>
      </c>
      <c r="K48" s="8">
        <v>1.038327</v>
      </c>
      <c r="Q48" s="7"/>
      <c r="R48" s="7"/>
      <c r="S48" s="7"/>
      <c r="T48" s="7"/>
    </row>
    <row r="49" spans="2:20" x14ac:dyDescent="0.25">
      <c r="B49" s="8">
        <v>1.062243</v>
      </c>
      <c r="C49" s="7"/>
      <c r="E49" s="8">
        <v>0.41591</v>
      </c>
      <c r="H49" s="8">
        <v>1.062225</v>
      </c>
      <c r="K49" s="8">
        <v>0.75397899999999995</v>
      </c>
      <c r="Q49" s="7"/>
      <c r="R49" s="7"/>
      <c r="S49" s="7"/>
      <c r="T49" s="7"/>
    </row>
    <row r="50" spans="2:20" x14ac:dyDescent="0.25">
      <c r="B50" s="8">
        <v>0.94731600000000005</v>
      </c>
      <c r="C50" s="7"/>
      <c r="E50" s="8">
        <v>0.68150900000000003</v>
      </c>
      <c r="H50" s="8">
        <v>0.76290199999999997</v>
      </c>
      <c r="K50" s="8">
        <v>1.0286630000000001</v>
      </c>
      <c r="Q50" s="7"/>
      <c r="R50" s="7"/>
      <c r="S50" s="7"/>
      <c r="T50" s="7"/>
    </row>
    <row r="51" spans="2:20" x14ac:dyDescent="0.25">
      <c r="B51" s="8">
        <v>0.91782600000000003</v>
      </c>
      <c r="C51" s="7"/>
      <c r="E51" s="8">
        <v>0.37050100000000002</v>
      </c>
      <c r="H51" s="8">
        <v>0.93025199999999997</v>
      </c>
      <c r="K51" s="8">
        <v>0.85</v>
      </c>
      <c r="Q51" s="7"/>
      <c r="R51" s="7"/>
      <c r="S51" s="7"/>
      <c r="T51" s="7"/>
    </row>
    <row r="52" spans="2:20" x14ac:dyDescent="0.25">
      <c r="B52" s="8">
        <v>1.006656</v>
      </c>
      <c r="C52" s="7"/>
      <c r="E52" s="8">
        <v>0.33130999999999999</v>
      </c>
      <c r="H52" s="8">
        <v>0.71103099999999997</v>
      </c>
      <c r="K52" s="8">
        <v>1.234945</v>
      </c>
      <c r="Q52" s="7"/>
      <c r="R52" s="7"/>
      <c r="S52" s="7"/>
      <c r="T52" s="7"/>
    </row>
    <row r="53" spans="2:20" x14ac:dyDescent="0.25">
      <c r="B53" s="8">
        <v>1.1794450000000001</v>
      </c>
      <c r="C53" s="7"/>
      <c r="E53" s="8">
        <v>0.84894099999999995</v>
      </c>
      <c r="H53" s="8">
        <v>0.95533000000000001</v>
      </c>
      <c r="K53" s="8">
        <v>1.0163930000000001</v>
      </c>
      <c r="Q53" s="7"/>
      <c r="R53" s="7"/>
      <c r="S53" s="7"/>
      <c r="T53" s="7"/>
    </row>
    <row r="54" spans="2:20" x14ac:dyDescent="0.25">
      <c r="B54" s="8">
        <v>0.91775499999999999</v>
      </c>
      <c r="C54" s="7"/>
      <c r="E54" s="8">
        <v>0.56937099999999996</v>
      </c>
      <c r="H54" s="8">
        <v>0.84634100000000001</v>
      </c>
      <c r="K54" s="8">
        <v>1.065574</v>
      </c>
      <c r="Q54" s="7"/>
      <c r="R54" s="7"/>
      <c r="S54" s="7"/>
      <c r="T54" s="7"/>
    </row>
    <row r="55" spans="2:20" x14ac:dyDescent="0.25">
      <c r="B55" s="8">
        <v>1.064419</v>
      </c>
      <c r="C55" s="7"/>
      <c r="E55" s="8">
        <v>0.48281800000000002</v>
      </c>
      <c r="H55" s="8">
        <v>1.1264339999999999</v>
      </c>
      <c r="K55" s="8">
        <v>1.0597369999999999</v>
      </c>
      <c r="Q55" s="7"/>
      <c r="R55" s="7"/>
      <c r="S55" s="7"/>
      <c r="T55" s="7"/>
    </row>
    <row r="56" spans="2:20" x14ac:dyDescent="0.25">
      <c r="B56" s="8">
        <v>0.94464400000000004</v>
      </c>
      <c r="C56" s="7"/>
      <c r="E56" s="8">
        <v>0.611703</v>
      </c>
      <c r="H56" s="8">
        <v>1.3871910000000001</v>
      </c>
      <c r="K56" s="8">
        <v>1.002319</v>
      </c>
      <c r="Q56" s="7"/>
      <c r="R56" s="7"/>
      <c r="S56" s="7"/>
      <c r="T56" s="7"/>
    </row>
    <row r="57" spans="2:20" x14ac:dyDescent="0.25">
      <c r="B57" s="8">
        <v>0.85504400000000003</v>
      </c>
      <c r="C57" s="7"/>
      <c r="E57" s="8">
        <v>0.52768400000000004</v>
      </c>
      <c r="H57" s="8">
        <v>0.95251699999999995</v>
      </c>
      <c r="K57" s="8">
        <v>0.99874300000000005</v>
      </c>
      <c r="Q57" s="7"/>
      <c r="R57" s="7"/>
      <c r="S57" s="7"/>
      <c r="T57" s="7"/>
    </row>
    <row r="58" spans="2:20" x14ac:dyDescent="0.25">
      <c r="B58" s="8">
        <v>1.140315</v>
      </c>
      <c r="C58" s="7"/>
      <c r="E58" s="8">
        <v>0.69986899999999996</v>
      </c>
      <c r="H58" s="8">
        <v>1.0217270000000001</v>
      </c>
      <c r="K58" s="8">
        <v>1.1972560000000001</v>
      </c>
      <c r="Q58" s="7"/>
      <c r="R58" s="7"/>
      <c r="S58" s="7"/>
      <c r="T58" s="7"/>
    </row>
    <row r="59" spans="2:20" x14ac:dyDescent="0.25">
      <c r="B59" s="8">
        <v>1.1068119999999999</v>
      </c>
      <c r="C59" s="7"/>
      <c r="E59" s="8">
        <v>0.87162399999999995</v>
      </c>
      <c r="H59" s="8">
        <v>0.77951899999999996</v>
      </c>
      <c r="K59" s="8">
        <v>0.92547400000000002</v>
      </c>
      <c r="Q59" s="7"/>
      <c r="R59" s="7"/>
      <c r="S59" s="7"/>
      <c r="T59" s="7"/>
    </row>
    <row r="60" spans="2:20" x14ac:dyDescent="0.25">
      <c r="B60" s="8">
        <v>0.80959599999999998</v>
      </c>
      <c r="C60" s="7"/>
      <c r="E60" s="8">
        <v>0.66610499999999995</v>
      </c>
      <c r="H60" s="8">
        <v>0.83979099999999995</v>
      </c>
      <c r="K60" s="8">
        <v>0.77581599999999995</v>
      </c>
      <c r="Q60" s="7"/>
      <c r="R60" s="7"/>
      <c r="S60" s="7"/>
      <c r="T60" s="7"/>
    </row>
    <row r="61" spans="2:20" x14ac:dyDescent="0.25">
      <c r="B61" s="8">
        <v>1.0267059999999999</v>
      </c>
      <c r="C61" s="7"/>
      <c r="E61" s="8">
        <v>0.62672099999999997</v>
      </c>
      <c r="H61" s="8">
        <v>1.070011</v>
      </c>
      <c r="K61" s="8">
        <v>0.99261699999999997</v>
      </c>
      <c r="Q61" s="7"/>
      <c r="R61" s="7"/>
      <c r="S61" s="7"/>
      <c r="T61" s="7"/>
    </row>
    <row r="62" spans="2:20" x14ac:dyDescent="0.25">
      <c r="B62" s="8">
        <v>0.96765199999999996</v>
      </c>
      <c r="C62" s="7"/>
      <c r="E62" s="8">
        <v>0.70508899999999997</v>
      </c>
      <c r="H62" s="8">
        <v>1.1553869999999999</v>
      </c>
      <c r="K62" s="8">
        <v>1.0356430000000001</v>
      </c>
      <c r="Q62" s="7"/>
      <c r="R62" s="7"/>
      <c r="S62" s="7"/>
      <c r="T62" s="7"/>
    </row>
    <row r="63" spans="2:20" x14ac:dyDescent="0.25">
      <c r="B63" s="8">
        <v>0.85611400000000004</v>
      </c>
      <c r="C63" s="7"/>
      <c r="E63" s="8">
        <v>0.52365399999999995</v>
      </c>
      <c r="H63" s="8">
        <v>1.0437989999999999</v>
      </c>
      <c r="K63" s="8">
        <v>1.015992</v>
      </c>
      <c r="Q63" s="7"/>
      <c r="R63" s="7"/>
      <c r="S63" s="7"/>
      <c r="T63" s="7"/>
    </row>
    <row r="64" spans="2:20" x14ac:dyDescent="0.25">
      <c r="B64" s="8">
        <v>0.74376100000000001</v>
      </c>
      <c r="C64" s="7"/>
      <c r="E64" s="8">
        <v>0.70989999999999998</v>
      </c>
      <c r="H64" s="8">
        <v>0.60582899999999995</v>
      </c>
      <c r="K64" s="8">
        <v>0.88648499999999997</v>
      </c>
      <c r="Q64" s="7"/>
      <c r="R64" s="7"/>
      <c r="S64" s="7"/>
      <c r="T64" s="7"/>
    </row>
    <row r="65" spans="2:20" x14ac:dyDescent="0.25">
      <c r="B65" s="8">
        <v>1.140253</v>
      </c>
      <c r="C65" s="7"/>
      <c r="E65" s="8">
        <v>0.48338599999999998</v>
      </c>
      <c r="H65" s="8">
        <v>0.921933</v>
      </c>
      <c r="K65" s="8">
        <v>1.29742</v>
      </c>
      <c r="Q65" s="7"/>
      <c r="R65" s="7"/>
      <c r="S65" s="7"/>
      <c r="T65" s="7"/>
    </row>
    <row r="66" spans="2:20" x14ac:dyDescent="0.25">
      <c r="B66" s="8">
        <v>1.0166090000000001</v>
      </c>
      <c r="C66" s="7"/>
      <c r="E66" s="8">
        <v>0.64133799999999996</v>
      </c>
      <c r="H66" s="8">
        <v>0.81886000000000003</v>
      </c>
      <c r="K66" s="8">
        <v>0.95600200000000002</v>
      </c>
      <c r="Q66" s="7"/>
      <c r="R66" s="7"/>
      <c r="S66" s="7"/>
      <c r="T66" s="7"/>
    </row>
    <row r="67" spans="2:20" x14ac:dyDescent="0.25">
      <c r="B67" s="8">
        <v>0.78477699999999995</v>
      </c>
      <c r="C67" s="7"/>
      <c r="E67" s="8">
        <v>0.48572900000000002</v>
      </c>
      <c r="H67" s="8">
        <v>0.45860099999999998</v>
      </c>
      <c r="K67" s="8">
        <v>0.92771999999999999</v>
      </c>
      <c r="Q67" s="7"/>
      <c r="R67" s="7"/>
      <c r="S67" s="7"/>
      <c r="T67" s="7"/>
    </row>
    <row r="68" spans="2:20" x14ac:dyDescent="0.25">
      <c r="B68" s="8">
        <v>0.97013499999999997</v>
      </c>
      <c r="C68" s="7"/>
      <c r="E68" s="8">
        <v>0.709256</v>
      </c>
      <c r="H68" s="8">
        <v>0.72442700000000004</v>
      </c>
      <c r="K68" s="8">
        <v>0.938886</v>
      </c>
      <c r="Q68" s="7"/>
      <c r="R68" s="7"/>
      <c r="S68" s="7"/>
      <c r="T68" s="7"/>
    </row>
    <row r="69" spans="2:20" x14ac:dyDescent="0.25">
      <c r="B69" s="8">
        <v>0.970777</v>
      </c>
      <c r="C69" s="7"/>
      <c r="E69" s="8">
        <v>0.51691299999999996</v>
      </c>
      <c r="H69" s="8">
        <v>0.60559200000000002</v>
      </c>
      <c r="K69" s="8">
        <v>0.90532100000000004</v>
      </c>
      <c r="Q69" s="7"/>
      <c r="R69" s="7"/>
      <c r="S69" s="7"/>
      <c r="T69" s="7"/>
    </row>
    <row r="70" spans="2:20" x14ac:dyDescent="0.25">
      <c r="B70" s="8">
        <v>1.073882</v>
      </c>
      <c r="C70" s="7"/>
      <c r="E70" s="8">
        <v>0.62399400000000005</v>
      </c>
      <c r="H70" s="8">
        <v>0.82903199999999999</v>
      </c>
      <c r="K70" s="8">
        <v>0.70819500000000002</v>
      </c>
      <c r="Q70" s="7"/>
      <c r="R70" s="7"/>
      <c r="S70" s="7"/>
      <c r="T70" s="7"/>
    </row>
    <row r="71" spans="2:20" x14ac:dyDescent="0.25">
      <c r="B71" s="8">
        <v>0.96268399999999998</v>
      </c>
      <c r="C71" s="7"/>
      <c r="E71" s="8">
        <v>0.71070599999999995</v>
      </c>
      <c r="H71" s="8">
        <v>1.0068280000000001</v>
      </c>
      <c r="K71" s="8">
        <v>0.80340800000000001</v>
      </c>
      <c r="Q71" s="7"/>
      <c r="R71" s="7"/>
      <c r="S71" s="7"/>
      <c r="T71" s="7"/>
    </row>
    <row r="72" spans="2:20" x14ac:dyDescent="0.25">
      <c r="B72" s="8">
        <v>1.264141</v>
      </c>
      <c r="C72" s="7"/>
      <c r="E72" s="8">
        <v>0.95091499999999995</v>
      </c>
      <c r="H72" s="8">
        <v>0.98493200000000003</v>
      </c>
      <c r="K72" s="8">
        <v>1.138285</v>
      </c>
      <c r="Q72" s="7"/>
      <c r="R72" s="7"/>
      <c r="S72" s="7"/>
      <c r="T72" s="7"/>
    </row>
    <row r="73" spans="2:20" x14ac:dyDescent="0.25">
      <c r="B73" s="8">
        <v>0.96737799999999996</v>
      </c>
      <c r="C73" s="7"/>
      <c r="E73" s="8">
        <v>0.43718200000000002</v>
      </c>
      <c r="H73" s="8">
        <v>0.58409299999999997</v>
      </c>
      <c r="K73" s="8">
        <v>1.058702</v>
      </c>
      <c r="Q73" s="7"/>
      <c r="R73" s="7"/>
      <c r="S73" s="7"/>
      <c r="T73" s="7"/>
    </row>
    <row r="74" spans="2:20" x14ac:dyDescent="0.25">
      <c r="B74" s="8">
        <v>1.013279</v>
      </c>
      <c r="C74" s="7"/>
      <c r="E74" s="8">
        <v>0.645096</v>
      </c>
      <c r="H74" s="8">
        <v>0.75566699999999998</v>
      </c>
      <c r="K74" s="8">
        <v>0.64406799999999997</v>
      </c>
      <c r="Q74" s="7"/>
      <c r="R74" s="7"/>
      <c r="S74" s="7"/>
      <c r="T74" s="7"/>
    </row>
    <row r="75" spans="2:20" x14ac:dyDescent="0.25">
      <c r="B75" s="8">
        <v>1.1868570000000001</v>
      </c>
      <c r="C75" s="7"/>
      <c r="E75" s="8">
        <v>0.56952599999999998</v>
      </c>
      <c r="H75" s="8">
        <v>1.021817</v>
      </c>
      <c r="K75" s="8">
        <v>0.58210300000000004</v>
      </c>
      <c r="Q75" s="7"/>
      <c r="R75" s="7"/>
      <c r="S75" s="7"/>
      <c r="T75" s="7"/>
    </row>
    <row r="76" spans="2:20" x14ac:dyDescent="0.25">
      <c r="B76" s="8">
        <v>0.79567399999999999</v>
      </c>
      <c r="C76" s="7"/>
      <c r="E76" s="8">
        <v>0.89851599999999998</v>
      </c>
      <c r="H76" s="8">
        <v>1.1817230000000001</v>
      </c>
      <c r="K76" s="8">
        <v>0.77302599999999999</v>
      </c>
      <c r="Q76" s="7"/>
      <c r="R76" s="7"/>
      <c r="S76" s="7"/>
      <c r="T76" s="7"/>
    </row>
    <row r="77" spans="2:20" x14ac:dyDescent="0.25">
      <c r="B77" s="8">
        <v>1.138123</v>
      </c>
      <c r="C77" s="7"/>
      <c r="E77" s="8">
        <v>0.56561600000000001</v>
      </c>
      <c r="H77" s="8">
        <v>1.3718589999999999</v>
      </c>
      <c r="K77" s="8">
        <v>1.3175809999999999</v>
      </c>
      <c r="Q77" s="7"/>
      <c r="R77" s="7"/>
      <c r="S77" s="7"/>
      <c r="T77" s="7"/>
    </row>
    <row r="78" spans="2:20" x14ac:dyDescent="0.25">
      <c r="B78" s="8">
        <v>1.085847</v>
      </c>
      <c r="C78" s="7"/>
      <c r="E78" s="8">
        <v>0.52198699999999998</v>
      </c>
      <c r="H78" s="8">
        <v>0.63820699999999997</v>
      </c>
      <c r="K78" s="8">
        <v>1.067105</v>
      </c>
      <c r="Q78" s="7"/>
      <c r="R78" s="7"/>
      <c r="S78" s="7"/>
      <c r="T78" s="7"/>
    </row>
    <row r="79" spans="2:20" x14ac:dyDescent="0.25">
      <c r="B79" s="8">
        <v>0.87639900000000004</v>
      </c>
      <c r="C79" s="7"/>
      <c r="E79" s="8">
        <v>0.92612300000000003</v>
      </c>
      <c r="H79" s="8">
        <v>1.0540959999999999</v>
      </c>
      <c r="K79" s="8">
        <v>0.91657699999999998</v>
      </c>
      <c r="Q79" s="7"/>
      <c r="R79" s="7"/>
      <c r="S79" s="7"/>
      <c r="T79" s="7"/>
    </row>
    <row r="80" spans="2:20" x14ac:dyDescent="0.25">
      <c r="B80" s="8">
        <v>1.0948119999999999</v>
      </c>
      <c r="C80" s="7"/>
      <c r="E80" s="8">
        <v>0.58765199999999995</v>
      </c>
      <c r="H80" s="8">
        <v>0.93554899999999996</v>
      </c>
      <c r="K80" s="8">
        <v>0.71803899999999998</v>
      </c>
      <c r="Q80" s="7"/>
      <c r="R80" s="7"/>
      <c r="S80" s="7"/>
      <c r="T80" s="7"/>
    </row>
    <row r="81" spans="2:20" x14ac:dyDescent="0.25">
      <c r="B81" s="8">
        <v>1.0733889999999999</v>
      </c>
      <c r="C81" s="7"/>
      <c r="E81" s="8">
        <v>0.75203500000000001</v>
      </c>
      <c r="H81" s="8">
        <v>0.79609200000000002</v>
      </c>
      <c r="K81" s="8">
        <v>0.57140199999999997</v>
      </c>
      <c r="Q81" s="7"/>
      <c r="R81" s="7"/>
      <c r="S81" s="7"/>
      <c r="T81" s="7"/>
    </row>
    <row r="82" spans="2:20" x14ac:dyDescent="0.25">
      <c r="B82" s="8">
        <v>1.1578619999999999</v>
      </c>
      <c r="C82" s="7"/>
      <c r="D82" s="7"/>
      <c r="E82" s="8">
        <v>0.64169100000000001</v>
      </c>
      <c r="H82" s="8">
        <v>1.0360549999999999</v>
      </c>
      <c r="K82" s="8">
        <v>0.92102399999999995</v>
      </c>
      <c r="Q82" s="7"/>
      <c r="R82" s="7"/>
      <c r="S82" s="7"/>
      <c r="T82" s="7"/>
    </row>
    <row r="83" spans="2:20" x14ac:dyDescent="0.25">
      <c r="B83" s="8">
        <v>1.1205210000000001</v>
      </c>
      <c r="C83" s="7"/>
      <c r="D83" s="7"/>
      <c r="E83" s="8">
        <v>0.55094500000000002</v>
      </c>
      <c r="H83" s="8">
        <v>0.85185999999999995</v>
      </c>
      <c r="K83" s="8">
        <v>1.2241109999999999</v>
      </c>
      <c r="Q83" s="7"/>
      <c r="R83" s="7"/>
      <c r="S83" s="7"/>
      <c r="T83" s="7"/>
    </row>
    <row r="84" spans="2:20" x14ac:dyDescent="0.25">
      <c r="B84" s="8">
        <v>1.14368</v>
      </c>
      <c r="C84" s="7"/>
      <c r="D84" s="7"/>
      <c r="E84" s="8">
        <v>0.75228899999999999</v>
      </c>
      <c r="H84" s="8">
        <v>0.87218099999999998</v>
      </c>
      <c r="K84" s="8">
        <v>0.82708099999999996</v>
      </c>
      <c r="Q84" s="7"/>
      <c r="R84" s="7"/>
      <c r="S84" s="7"/>
      <c r="T84" s="7"/>
    </row>
    <row r="85" spans="2:20" x14ac:dyDescent="0.25">
      <c r="B85" s="8">
        <v>0.99474300000000004</v>
      </c>
      <c r="C85" s="7"/>
      <c r="D85" s="7"/>
      <c r="E85" s="8">
        <v>0.60178699999999996</v>
      </c>
      <c r="H85" s="8">
        <v>0.61824199999999996</v>
      </c>
      <c r="K85" s="8">
        <v>0.996058</v>
      </c>
      <c r="Q85" s="7"/>
      <c r="R85" s="7"/>
      <c r="S85" s="7"/>
      <c r="T85" s="7"/>
    </row>
    <row r="86" spans="2:20" x14ac:dyDescent="0.25">
      <c r="B86" s="8">
        <v>1.041836</v>
      </c>
      <c r="C86" s="7"/>
      <c r="D86" s="7"/>
      <c r="E86" s="8">
        <v>0.67715099999999995</v>
      </c>
      <c r="H86" s="8">
        <v>1.2508570000000001</v>
      </c>
      <c r="K86" s="8">
        <v>0.94725400000000004</v>
      </c>
      <c r="Q86" s="7"/>
      <c r="R86" s="7"/>
      <c r="S86" s="7"/>
      <c r="T86" s="7"/>
    </row>
    <row r="87" spans="2:20" x14ac:dyDescent="0.25">
      <c r="B87" s="8">
        <v>1.241431</v>
      </c>
      <c r="C87" s="7"/>
      <c r="D87" s="7"/>
      <c r="E87" s="8">
        <v>0.45591300000000001</v>
      </c>
      <c r="H87" s="8">
        <v>0.717997</v>
      </c>
      <c r="K87" s="8"/>
      <c r="Q87" s="7"/>
      <c r="R87" s="7"/>
      <c r="S87" s="7"/>
      <c r="T87" s="7"/>
    </row>
    <row r="88" spans="2:20" x14ac:dyDescent="0.25">
      <c r="B88" s="8">
        <v>1.144612</v>
      </c>
      <c r="C88" s="7"/>
      <c r="D88" s="7"/>
      <c r="E88" s="8">
        <v>0.70241100000000001</v>
      </c>
      <c r="H88" s="8">
        <v>0.53889100000000001</v>
      </c>
      <c r="K88" s="8">
        <v>0.89115599999999995</v>
      </c>
      <c r="Q88" s="7"/>
      <c r="R88" s="7"/>
      <c r="S88" s="7"/>
      <c r="T88" s="7"/>
    </row>
    <row r="89" spans="2:20" x14ac:dyDescent="0.25">
      <c r="B89" s="8">
        <v>1.103118</v>
      </c>
      <c r="C89" s="7"/>
      <c r="D89" s="7"/>
      <c r="E89" s="8">
        <v>0.88227199999999995</v>
      </c>
      <c r="H89" s="8">
        <v>1.459829</v>
      </c>
      <c r="K89" s="8">
        <v>0.76305999999999996</v>
      </c>
      <c r="Q89" s="7"/>
      <c r="R89" s="7"/>
      <c r="S89" s="7"/>
      <c r="T89" s="7"/>
    </row>
    <row r="90" spans="2:20" x14ac:dyDescent="0.25">
      <c r="B90" s="8">
        <v>0.94744499999999998</v>
      </c>
      <c r="C90" s="7"/>
      <c r="D90" s="7"/>
      <c r="E90" s="8">
        <v>0.51588000000000001</v>
      </c>
      <c r="H90" s="8">
        <v>1.257908</v>
      </c>
      <c r="K90" s="8">
        <v>0.75770899999999997</v>
      </c>
      <c r="Q90" s="7"/>
      <c r="R90" s="7"/>
      <c r="S90" s="7"/>
      <c r="T90" s="7"/>
    </row>
    <row r="91" spans="2:20" x14ac:dyDescent="0.25">
      <c r="B91" s="8">
        <v>1.116374</v>
      </c>
      <c r="E91" s="8">
        <v>0.64729700000000001</v>
      </c>
      <c r="H91" s="8">
        <v>0.59100900000000001</v>
      </c>
      <c r="K91" s="8">
        <v>0.67230199999999996</v>
      </c>
      <c r="Q91" s="7"/>
      <c r="R91" s="7"/>
      <c r="S91" s="7"/>
      <c r="T91" s="7"/>
    </row>
    <row r="92" spans="2:20" x14ac:dyDescent="0.25">
      <c r="B92" s="8">
        <v>0.76787899999999998</v>
      </c>
      <c r="E92" s="8">
        <v>0.466165</v>
      </c>
      <c r="H92" s="8">
        <v>0.60859300000000005</v>
      </c>
      <c r="K92" s="8">
        <v>0.71121000000000001</v>
      </c>
      <c r="Q92" s="7"/>
      <c r="R92" s="7"/>
      <c r="S92" s="7"/>
      <c r="T92" s="7"/>
    </row>
    <row r="93" spans="2:20" x14ac:dyDescent="0.25">
      <c r="B93" s="8">
        <v>1.0712170000000001</v>
      </c>
      <c r="E93" s="8">
        <v>0.66191</v>
      </c>
      <c r="H93" s="8">
        <v>0.39088800000000001</v>
      </c>
      <c r="K93" s="8">
        <v>1.1567860000000001</v>
      </c>
      <c r="Q93" s="7"/>
      <c r="R93" s="7"/>
      <c r="S93" s="7"/>
      <c r="T93" s="7"/>
    </row>
    <row r="94" spans="2:20" x14ac:dyDescent="0.25">
      <c r="B94" s="8">
        <v>0.70815600000000001</v>
      </c>
      <c r="E94" s="8">
        <v>0.50156999999999996</v>
      </c>
      <c r="H94" s="8">
        <v>0.80819700000000005</v>
      </c>
      <c r="K94" s="8">
        <v>1.017927</v>
      </c>
      <c r="Q94" s="7"/>
      <c r="R94" s="7"/>
      <c r="S94" s="7"/>
      <c r="T94" s="7"/>
    </row>
    <row r="95" spans="2:20" x14ac:dyDescent="0.25">
      <c r="B95" s="8">
        <v>1.0963229999999999</v>
      </c>
      <c r="E95" s="8">
        <v>0.4375</v>
      </c>
      <c r="H95" s="8">
        <v>0.62049100000000001</v>
      </c>
      <c r="K95" s="8">
        <v>0.88249</v>
      </c>
      <c r="Q95" s="7"/>
      <c r="R95" s="7"/>
      <c r="S95" s="7"/>
      <c r="T95" s="7"/>
    </row>
    <row r="96" spans="2:20" x14ac:dyDescent="0.25">
      <c r="B96" s="8">
        <v>1.0371490000000001</v>
      </c>
      <c r="E96" s="8">
        <v>0.63466599999999995</v>
      </c>
      <c r="H96" s="8">
        <v>0.78443200000000002</v>
      </c>
      <c r="K96" s="8">
        <v>0.96124699999999996</v>
      </c>
      <c r="Q96" s="7"/>
      <c r="R96" s="7"/>
      <c r="S96" s="7"/>
      <c r="T96" s="7"/>
    </row>
    <row r="97" spans="2:20" x14ac:dyDescent="0.25">
      <c r="B97" s="8">
        <v>1.0748249999999999</v>
      </c>
      <c r="E97" s="8">
        <v>0.66522999999999999</v>
      </c>
      <c r="H97" s="8">
        <v>1.210548</v>
      </c>
      <c r="K97" s="8">
        <v>1.081745</v>
      </c>
      <c r="Q97" s="7"/>
      <c r="R97" s="7"/>
      <c r="S97" s="7"/>
      <c r="T97" s="7"/>
    </row>
    <row r="98" spans="2:20" x14ac:dyDescent="0.25">
      <c r="B98" s="8">
        <v>1.4021250000000001</v>
      </c>
      <c r="E98" s="8">
        <v>0.419624</v>
      </c>
      <c r="H98" s="8">
        <v>1.035819</v>
      </c>
      <c r="K98" s="8">
        <v>0.94805200000000001</v>
      </c>
      <c r="Q98" s="7"/>
      <c r="R98" s="7"/>
      <c r="S98" s="7"/>
      <c r="T98" s="7"/>
    </row>
    <row r="99" spans="2:20" x14ac:dyDescent="0.25">
      <c r="B99" s="8">
        <v>1.001611</v>
      </c>
      <c r="E99" s="8">
        <v>0.61226400000000003</v>
      </c>
      <c r="H99" s="8">
        <v>0.662462</v>
      </c>
      <c r="K99" s="8">
        <v>0.96787100000000004</v>
      </c>
      <c r="Q99" s="7"/>
      <c r="R99" s="7"/>
      <c r="S99" s="7"/>
      <c r="T99" s="7"/>
    </row>
    <row r="100" spans="2:20" x14ac:dyDescent="0.25">
      <c r="B100" s="8">
        <v>0.90614099999999997</v>
      </c>
      <c r="E100" s="8">
        <v>0.70043699999999998</v>
      </c>
      <c r="H100" s="8">
        <v>0.68593000000000004</v>
      </c>
      <c r="K100" s="8">
        <v>0.95204200000000005</v>
      </c>
      <c r="Q100" s="7"/>
      <c r="R100" s="7"/>
      <c r="S100" s="7"/>
      <c r="T100" s="7"/>
    </row>
    <row r="101" spans="2:20" x14ac:dyDescent="0.25">
      <c r="B101" s="8">
        <v>0.75673999999999997</v>
      </c>
      <c r="E101" s="8">
        <v>0.88279200000000002</v>
      </c>
      <c r="H101" s="8">
        <v>1.3721159999999999</v>
      </c>
      <c r="K101" s="8">
        <v>0.804253</v>
      </c>
      <c r="Q101" s="7"/>
      <c r="R101" s="7"/>
      <c r="S101" s="7"/>
      <c r="T101" s="7"/>
    </row>
    <row r="102" spans="2:20" x14ac:dyDescent="0.25">
      <c r="B102" s="8">
        <v>0.70523999999999998</v>
      </c>
      <c r="E102" s="8">
        <v>0.48423500000000003</v>
      </c>
      <c r="H102" s="8">
        <v>0.59320399999999995</v>
      </c>
      <c r="K102" s="8">
        <v>0.97700100000000001</v>
      </c>
      <c r="Q102" s="7"/>
      <c r="R102" s="7"/>
      <c r="S102" s="7"/>
      <c r="T102" s="7"/>
    </row>
    <row r="103" spans="2:20" x14ac:dyDescent="0.25">
      <c r="B103" s="8">
        <v>0.87098200000000003</v>
      </c>
      <c r="E103" s="8">
        <v>0.63768599999999998</v>
      </c>
      <c r="H103" s="8">
        <v>0.96988600000000003</v>
      </c>
      <c r="K103" s="8">
        <v>0.79161499999999996</v>
      </c>
      <c r="Q103" s="7"/>
      <c r="R103" s="7"/>
      <c r="S103" s="7"/>
      <c r="T103" s="7"/>
    </row>
    <row r="104" spans="2:20" x14ac:dyDescent="0.25">
      <c r="B104" s="8">
        <v>0.79415999999999998</v>
      </c>
      <c r="E104" s="8">
        <v>0.68971700000000002</v>
      </c>
      <c r="H104" s="8">
        <v>0.90137500000000004</v>
      </c>
      <c r="K104" s="8">
        <v>0.89501600000000003</v>
      </c>
      <c r="Q104" s="7"/>
      <c r="R104" s="7"/>
      <c r="S104" s="7"/>
      <c r="T104" s="7"/>
    </row>
    <row r="105" spans="2:20" x14ac:dyDescent="0.25">
      <c r="B105" s="8">
        <v>0.74447600000000003</v>
      </c>
      <c r="E105" s="8">
        <v>0.62795400000000001</v>
      </c>
      <c r="H105" s="8">
        <v>0.51742900000000003</v>
      </c>
      <c r="K105" s="8">
        <v>0.91508900000000004</v>
      </c>
      <c r="Q105" s="7"/>
      <c r="R105" s="7"/>
      <c r="S105" s="7"/>
      <c r="T105" s="7"/>
    </row>
    <row r="106" spans="2:20" x14ac:dyDescent="0.25">
      <c r="B106" s="8">
        <v>1.3135730000000001</v>
      </c>
      <c r="E106" s="8">
        <v>0.62626800000000005</v>
      </c>
      <c r="H106" s="8">
        <v>0.98387100000000005</v>
      </c>
      <c r="K106" s="8">
        <v>0.765289</v>
      </c>
      <c r="Q106" s="7"/>
      <c r="R106" s="7"/>
      <c r="S106" s="7"/>
      <c r="T106" s="7"/>
    </row>
    <row r="107" spans="2:20" x14ac:dyDescent="0.25">
      <c r="B107" s="8">
        <v>0.80844499999999997</v>
      </c>
      <c r="E107" s="8">
        <v>0.67659899999999995</v>
      </c>
      <c r="H107" s="8">
        <v>0.98004100000000005</v>
      </c>
      <c r="K107" s="8">
        <v>0.98867899999999997</v>
      </c>
      <c r="Q107" s="7"/>
      <c r="R107" s="7"/>
      <c r="S107" s="7"/>
      <c r="T107" s="7"/>
    </row>
    <row r="108" spans="2:20" x14ac:dyDescent="0.25">
      <c r="B108" s="8">
        <v>0.89510299999999998</v>
      </c>
      <c r="E108" s="8">
        <v>0.47600900000000002</v>
      </c>
      <c r="H108" s="8">
        <v>1.154625</v>
      </c>
      <c r="K108" s="8">
        <v>1.2002569999999999</v>
      </c>
      <c r="Q108" s="7"/>
      <c r="R108" s="7"/>
      <c r="S108" s="7"/>
      <c r="T108" s="7"/>
    </row>
    <row r="109" spans="2:20" x14ac:dyDescent="0.25">
      <c r="B109" s="8">
        <v>1.025682</v>
      </c>
      <c r="E109" s="8">
        <v>0.58683300000000005</v>
      </c>
      <c r="H109" s="8">
        <v>0.94138100000000002</v>
      </c>
      <c r="K109" s="8">
        <v>0.84281200000000001</v>
      </c>
      <c r="Q109" s="7"/>
      <c r="R109" s="7"/>
      <c r="S109" s="7"/>
      <c r="T109" s="7"/>
    </row>
    <row r="110" spans="2:20" x14ac:dyDescent="0.25">
      <c r="B110" s="8">
        <v>0.89441400000000004</v>
      </c>
      <c r="E110" s="8">
        <v>0.491728</v>
      </c>
      <c r="H110" s="8">
        <v>0.76951499999999995</v>
      </c>
      <c r="K110" s="8">
        <v>1.4888889999999999</v>
      </c>
      <c r="Q110" s="7"/>
      <c r="R110" s="7"/>
      <c r="S110" s="7"/>
      <c r="T110" s="7"/>
    </row>
    <row r="111" spans="2:20" x14ac:dyDescent="0.25">
      <c r="B111" s="8">
        <v>0.86717200000000005</v>
      </c>
      <c r="E111" s="8">
        <v>0.60626400000000003</v>
      </c>
      <c r="H111" s="8">
        <v>0.68501400000000001</v>
      </c>
      <c r="K111" s="8">
        <v>0.50797999999999999</v>
      </c>
      <c r="Q111" s="7"/>
      <c r="R111" s="7"/>
      <c r="S111" s="7"/>
      <c r="T111" s="7"/>
    </row>
    <row r="112" spans="2:20" x14ac:dyDescent="0.25">
      <c r="B112" s="8">
        <v>0.91775200000000001</v>
      </c>
      <c r="E112" s="8">
        <v>0.90834899999999996</v>
      </c>
      <c r="H112" s="8">
        <v>1.0536129999999999</v>
      </c>
      <c r="K112" s="8">
        <v>0.98072199999999998</v>
      </c>
      <c r="Q112" s="7"/>
      <c r="R112" s="7"/>
      <c r="S112" s="7"/>
      <c r="T112" s="7"/>
    </row>
    <row r="113" spans="2:20" x14ac:dyDescent="0.25">
      <c r="B113" s="8">
        <v>0.895146</v>
      </c>
      <c r="E113" s="8">
        <v>0.60245599999999999</v>
      </c>
      <c r="H113" s="8">
        <v>0.81745599999999996</v>
      </c>
      <c r="K113" s="8">
        <v>0.94812200000000002</v>
      </c>
      <c r="Q113" s="7"/>
      <c r="R113" s="7"/>
      <c r="S113" s="7"/>
      <c r="T113" s="7"/>
    </row>
    <row r="114" spans="2:20" x14ac:dyDescent="0.25">
      <c r="B114" s="8">
        <v>0.82577699999999998</v>
      </c>
      <c r="E114" s="8">
        <v>0.58062100000000005</v>
      </c>
      <c r="H114" s="8">
        <v>1.1407959999999999</v>
      </c>
      <c r="K114" s="8">
        <v>1.1978200000000001</v>
      </c>
      <c r="Q114" s="7"/>
      <c r="R114" s="7"/>
      <c r="S114" s="7"/>
      <c r="T114" s="7"/>
    </row>
    <row r="115" spans="2:20" x14ac:dyDescent="0.25">
      <c r="B115" s="8">
        <v>1.172844</v>
      </c>
      <c r="E115" s="8">
        <v>0.65820199999999995</v>
      </c>
      <c r="H115" s="8">
        <v>0.74737399999999998</v>
      </c>
      <c r="K115" s="8">
        <v>0.94525000000000003</v>
      </c>
      <c r="Q115" s="7"/>
      <c r="R115" s="7"/>
      <c r="S115" s="7"/>
      <c r="T115" s="7"/>
    </row>
    <row r="116" spans="2:20" x14ac:dyDescent="0.25">
      <c r="B116" s="8">
        <v>0.93266199999999999</v>
      </c>
      <c r="E116" s="8">
        <v>0.52142599999999995</v>
      </c>
      <c r="H116" s="8">
        <v>0.896536</v>
      </c>
      <c r="K116" s="8">
        <v>0.62808299999999995</v>
      </c>
      <c r="Q116" s="7"/>
      <c r="R116" s="7"/>
      <c r="S116" s="7"/>
      <c r="T116" s="7"/>
    </row>
    <row r="117" spans="2:20" x14ac:dyDescent="0.25">
      <c r="B117" s="8">
        <v>0.75383299999999998</v>
      </c>
      <c r="E117" s="8">
        <v>0.53755600000000003</v>
      </c>
      <c r="H117" s="8">
        <v>0.75762300000000005</v>
      </c>
      <c r="K117" s="8">
        <v>0.82321900000000003</v>
      </c>
      <c r="Q117" s="7"/>
      <c r="R117" s="7"/>
      <c r="S117" s="7"/>
      <c r="T117" s="7"/>
    </row>
    <row r="118" spans="2:20" x14ac:dyDescent="0.25">
      <c r="B118" s="8"/>
      <c r="E118" s="8">
        <v>0.69587699999999997</v>
      </c>
      <c r="H118" s="8">
        <v>0.74796099999999999</v>
      </c>
      <c r="K118" s="8">
        <v>0.80332400000000004</v>
      </c>
      <c r="Q118" s="7"/>
      <c r="R118" s="7"/>
      <c r="S118" s="7"/>
      <c r="T118" s="7"/>
    </row>
    <row r="119" spans="2:20" x14ac:dyDescent="0.25">
      <c r="B119" s="8">
        <v>1.0797859999999999</v>
      </c>
      <c r="E119" s="8">
        <v>0.69693099999999997</v>
      </c>
      <c r="H119" s="8">
        <v>0.60409800000000002</v>
      </c>
      <c r="K119" s="8">
        <v>0.86264700000000005</v>
      </c>
      <c r="Q119" s="7"/>
      <c r="R119" s="7"/>
      <c r="S119" s="7"/>
      <c r="T119" s="7"/>
    </row>
    <row r="120" spans="2:20" x14ac:dyDescent="0.25">
      <c r="B120" s="8">
        <v>1.0412570000000001</v>
      </c>
      <c r="E120" s="8">
        <v>0.43914999999999998</v>
      </c>
      <c r="H120" s="8">
        <v>0.61548400000000003</v>
      </c>
      <c r="K120" s="8">
        <v>1.140353</v>
      </c>
      <c r="Q120" s="7"/>
      <c r="R120" s="7"/>
      <c r="S120" s="7"/>
      <c r="T120" s="7"/>
    </row>
    <row r="121" spans="2:20" x14ac:dyDescent="0.25">
      <c r="B121" s="8">
        <v>0.73875800000000003</v>
      </c>
      <c r="E121" s="8">
        <v>0.63937999999999995</v>
      </c>
      <c r="H121" s="8"/>
      <c r="K121" s="8">
        <v>0.86921599999999999</v>
      </c>
      <c r="Q121" s="7"/>
      <c r="R121" s="7"/>
      <c r="S121" s="7"/>
      <c r="T121" s="7"/>
    </row>
    <row r="122" spans="2:20" x14ac:dyDescent="0.25">
      <c r="B122" s="8">
        <v>0.99784600000000001</v>
      </c>
      <c r="E122" s="8">
        <v>0.87420900000000001</v>
      </c>
      <c r="H122" s="8">
        <v>1.0082599999999999</v>
      </c>
      <c r="K122" s="8">
        <v>0.91770300000000005</v>
      </c>
      <c r="Q122" s="7"/>
      <c r="R122" s="7"/>
      <c r="S122" s="7"/>
      <c r="T122" s="7"/>
    </row>
    <row r="123" spans="2:20" x14ac:dyDescent="0.25">
      <c r="B123" s="8">
        <v>0.92224600000000001</v>
      </c>
      <c r="E123" s="8">
        <v>0.64581</v>
      </c>
      <c r="H123" s="8">
        <v>0.56823800000000002</v>
      </c>
      <c r="K123" s="8">
        <v>0.61126400000000003</v>
      </c>
      <c r="Q123" s="7"/>
      <c r="R123" s="7"/>
      <c r="S123" s="7"/>
      <c r="T123" s="7"/>
    </row>
    <row r="124" spans="2:20" x14ac:dyDescent="0.25">
      <c r="B124" s="8">
        <v>1.071034</v>
      </c>
      <c r="E124" s="8">
        <v>0.49799900000000002</v>
      </c>
      <c r="H124" s="8">
        <v>1.075021</v>
      </c>
      <c r="K124" s="8">
        <v>0.62848199999999999</v>
      </c>
      <c r="Q124" s="7"/>
      <c r="R124" s="7"/>
      <c r="S124" s="7"/>
      <c r="T124" s="7"/>
    </row>
    <row r="125" spans="2:20" x14ac:dyDescent="0.25">
      <c r="B125" s="8">
        <v>0.98075699999999999</v>
      </c>
      <c r="E125" s="8">
        <v>0.62237399999999998</v>
      </c>
      <c r="H125" s="8">
        <v>0.63194300000000003</v>
      </c>
      <c r="K125" s="8">
        <v>0.975854</v>
      </c>
      <c r="Q125" s="7"/>
      <c r="R125" s="7"/>
      <c r="S125" s="7"/>
      <c r="T125" s="7"/>
    </row>
    <row r="126" spans="2:20" x14ac:dyDescent="0.25">
      <c r="B126" s="8">
        <v>0.74365599999999998</v>
      </c>
      <c r="E126" s="8">
        <v>0.50991200000000003</v>
      </c>
      <c r="H126" s="8">
        <v>0.856653</v>
      </c>
      <c r="K126" s="8">
        <v>0.88660899999999998</v>
      </c>
      <c r="Q126" s="7"/>
      <c r="R126" s="7"/>
      <c r="S126" s="7"/>
      <c r="T126" s="7"/>
    </row>
    <row r="127" spans="2:20" x14ac:dyDescent="0.25">
      <c r="B127" s="8">
        <v>1.018332</v>
      </c>
      <c r="E127" s="8">
        <v>0.46136199999999999</v>
      </c>
      <c r="H127" s="8">
        <v>0.87079300000000004</v>
      </c>
      <c r="K127" s="8">
        <v>0.73819699999999999</v>
      </c>
      <c r="Q127" s="7"/>
      <c r="R127" s="7"/>
      <c r="S127" s="7"/>
      <c r="T127" s="7"/>
    </row>
    <row r="128" spans="2:20" x14ac:dyDescent="0.25">
      <c r="B128" s="8">
        <v>1.0518879999999999</v>
      </c>
      <c r="E128" s="8">
        <v>0.52021099999999998</v>
      </c>
      <c r="H128" s="8">
        <v>1.118935</v>
      </c>
      <c r="K128" s="8">
        <v>1.057931</v>
      </c>
      <c r="Q128" s="7"/>
      <c r="R128" s="7"/>
      <c r="S128" s="7"/>
      <c r="T128" s="7"/>
    </row>
    <row r="129" spans="2:20" x14ac:dyDescent="0.25">
      <c r="B129" s="8">
        <v>1.2769440000000001</v>
      </c>
      <c r="E129" s="8">
        <v>0.69126500000000002</v>
      </c>
      <c r="H129" s="8">
        <v>0.97137399999999996</v>
      </c>
      <c r="K129" s="8">
        <v>1.1787430000000001</v>
      </c>
      <c r="Q129" s="7"/>
      <c r="R129" s="7"/>
      <c r="S129" s="7"/>
      <c r="T129" s="7"/>
    </row>
    <row r="130" spans="2:20" x14ac:dyDescent="0.25">
      <c r="B130" s="8">
        <v>0.98496399999999995</v>
      </c>
      <c r="E130" s="8">
        <v>0.87501700000000004</v>
      </c>
      <c r="H130" s="8">
        <v>0.97970800000000002</v>
      </c>
      <c r="K130" s="8">
        <v>1.079086</v>
      </c>
      <c r="Q130" s="7"/>
      <c r="R130" s="7"/>
      <c r="S130" s="7"/>
      <c r="T130" s="7"/>
    </row>
    <row r="131" spans="2:20" x14ac:dyDescent="0.25">
      <c r="B131" s="8">
        <v>0.80730999999999997</v>
      </c>
      <c r="E131" s="8">
        <v>0.365757</v>
      </c>
      <c r="H131" s="8">
        <v>0.73507</v>
      </c>
      <c r="K131" s="8">
        <v>1.289741</v>
      </c>
      <c r="Q131" s="7"/>
      <c r="R131" s="7"/>
      <c r="S131" s="7"/>
      <c r="T131" s="7"/>
    </row>
    <row r="132" spans="2:20" x14ac:dyDescent="0.25">
      <c r="B132" s="8">
        <v>1.4581949999999999</v>
      </c>
      <c r="E132" s="8">
        <v>0.54395800000000005</v>
      </c>
      <c r="H132" s="8">
        <v>0.66570799999999997</v>
      </c>
      <c r="K132" s="8">
        <v>1.187522</v>
      </c>
      <c r="Q132" s="7"/>
      <c r="R132" s="7"/>
      <c r="S132" s="7"/>
      <c r="T132" s="7"/>
    </row>
    <row r="133" spans="2:20" x14ac:dyDescent="0.25">
      <c r="B133" s="8">
        <v>0.961615</v>
      </c>
      <c r="E133" s="8">
        <v>0.63248800000000005</v>
      </c>
      <c r="H133" s="8">
        <v>0.98573299999999997</v>
      </c>
      <c r="K133" s="8">
        <v>0.96502600000000005</v>
      </c>
      <c r="Q133" s="7"/>
      <c r="R133" s="7"/>
      <c r="S133" s="7"/>
      <c r="T133" s="7"/>
    </row>
    <row r="134" spans="2:20" x14ac:dyDescent="0.25">
      <c r="B134" s="8">
        <v>0.79236099999999998</v>
      </c>
      <c r="E134" s="8"/>
      <c r="H134" s="8">
        <v>1.0204800000000001</v>
      </c>
      <c r="K134" s="8">
        <v>1.060398</v>
      </c>
      <c r="Q134" s="7"/>
      <c r="R134" s="7"/>
      <c r="S134" s="7"/>
      <c r="T134" s="7"/>
    </row>
    <row r="135" spans="2:20" x14ac:dyDescent="0.25">
      <c r="B135" s="8">
        <v>0.63253400000000004</v>
      </c>
      <c r="E135" s="8">
        <v>0.333144</v>
      </c>
      <c r="H135" s="8">
        <v>0.96880599999999994</v>
      </c>
      <c r="K135" s="8">
        <v>0.90202400000000005</v>
      </c>
      <c r="Q135" s="7"/>
      <c r="R135" s="7"/>
      <c r="S135" s="7"/>
      <c r="T135" s="7"/>
    </row>
    <row r="136" spans="2:20" x14ac:dyDescent="0.25">
      <c r="B136" s="8">
        <v>0.91289399999999998</v>
      </c>
      <c r="E136" s="8">
        <v>0.45260899999999998</v>
      </c>
      <c r="H136" s="8">
        <v>1.034648</v>
      </c>
      <c r="K136" s="8">
        <v>0.85706899999999997</v>
      </c>
      <c r="Q136" s="7"/>
      <c r="R136" s="7"/>
      <c r="S136" s="7"/>
      <c r="T136" s="7"/>
    </row>
    <row r="137" spans="2:20" x14ac:dyDescent="0.25">
      <c r="B137" s="8">
        <v>1.0295080000000001</v>
      </c>
      <c r="E137" s="8">
        <v>0.41237099999999999</v>
      </c>
      <c r="H137" s="8">
        <v>0.79653300000000005</v>
      </c>
      <c r="K137" s="8">
        <v>0.65176999999999996</v>
      </c>
      <c r="Q137" s="7"/>
      <c r="R137" s="7"/>
      <c r="S137" s="7"/>
      <c r="T137" s="7"/>
    </row>
    <row r="138" spans="2:20" x14ac:dyDescent="0.25">
      <c r="B138" s="8">
        <v>0.72443500000000005</v>
      </c>
      <c r="E138" s="8">
        <v>0.63958700000000002</v>
      </c>
      <c r="H138" s="8">
        <v>0.98611599999999999</v>
      </c>
      <c r="K138" s="8">
        <v>0.96525899999999998</v>
      </c>
      <c r="Q138" s="7"/>
      <c r="R138" s="7"/>
      <c r="S138" s="7"/>
      <c r="T138" s="7"/>
    </row>
    <row r="139" spans="2:20" x14ac:dyDescent="0.25">
      <c r="B139" s="8">
        <v>1.1575789999999999</v>
      </c>
      <c r="E139" s="8">
        <v>0.203879</v>
      </c>
      <c r="H139" s="8">
        <v>1.01241</v>
      </c>
      <c r="K139" s="8">
        <v>0.83301400000000003</v>
      </c>
      <c r="Q139" s="7"/>
      <c r="R139" s="7"/>
      <c r="S139" s="7"/>
      <c r="T139" s="7"/>
    </row>
    <row r="140" spans="2:20" x14ac:dyDescent="0.25">
      <c r="B140" s="8">
        <v>1.069542</v>
      </c>
      <c r="E140" s="8">
        <v>0.80797600000000003</v>
      </c>
      <c r="H140" s="8">
        <v>1.225123</v>
      </c>
      <c r="K140" s="8">
        <v>1.0006870000000001</v>
      </c>
      <c r="Q140" s="7"/>
      <c r="R140" s="7"/>
      <c r="S140" s="7"/>
      <c r="T140" s="7"/>
    </row>
    <row r="141" spans="2:20" x14ac:dyDescent="0.25">
      <c r="B141" s="8">
        <v>0.92424899999999999</v>
      </c>
      <c r="E141" s="8">
        <v>0.622004</v>
      </c>
      <c r="H141" s="8">
        <v>0.86574899999999999</v>
      </c>
      <c r="K141" s="8">
        <v>1.2355210000000001</v>
      </c>
      <c r="Q141" s="7"/>
      <c r="R141" s="7"/>
      <c r="S141" s="7"/>
      <c r="T141" s="7"/>
    </row>
    <row r="142" spans="2:20" x14ac:dyDescent="0.25">
      <c r="B142" s="8">
        <v>0.85326500000000005</v>
      </c>
      <c r="E142" s="8">
        <v>1.1356949999999999</v>
      </c>
      <c r="H142" s="8">
        <v>1.1140060000000001</v>
      </c>
      <c r="K142" s="8">
        <v>0.87170199999999998</v>
      </c>
      <c r="Q142" s="7"/>
      <c r="R142" s="7"/>
      <c r="S142" s="7"/>
      <c r="T142" s="7"/>
    </row>
    <row r="143" spans="2:20" x14ac:dyDescent="0.25">
      <c r="B143" s="8">
        <v>0.64727400000000002</v>
      </c>
      <c r="E143" s="8">
        <v>0.45121099999999997</v>
      </c>
      <c r="H143" s="8">
        <v>1.1852799999999999</v>
      </c>
      <c r="K143" s="8">
        <v>0.91352</v>
      </c>
      <c r="Q143" s="7"/>
      <c r="R143" s="7"/>
      <c r="S143" s="7"/>
      <c r="T143" s="7"/>
    </row>
    <row r="144" spans="2:20" x14ac:dyDescent="0.25">
      <c r="B144" s="8">
        <v>1.0384910000000001</v>
      </c>
      <c r="E144" s="8">
        <v>0.656582</v>
      </c>
      <c r="H144" s="8">
        <v>1.134334</v>
      </c>
      <c r="K144" s="8">
        <v>1.0823750000000001</v>
      </c>
      <c r="Q144" s="7"/>
      <c r="R144" s="7"/>
      <c r="S144" s="7"/>
      <c r="T144" s="7"/>
    </row>
    <row r="145" spans="2:20" x14ac:dyDescent="0.25">
      <c r="B145" s="8">
        <v>0.99060700000000002</v>
      </c>
      <c r="E145" s="8">
        <v>0.71646699999999996</v>
      </c>
      <c r="H145" s="8">
        <v>0.96035499999999996</v>
      </c>
      <c r="K145" s="8">
        <v>1.0847420000000001</v>
      </c>
      <c r="Q145" s="7"/>
      <c r="R145" s="7"/>
      <c r="S145" s="7"/>
      <c r="T145" s="7"/>
    </row>
    <row r="146" spans="2:20" x14ac:dyDescent="0.25">
      <c r="B146" s="8">
        <v>0.91359800000000002</v>
      </c>
      <c r="E146" s="8">
        <v>0.920902</v>
      </c>
      <c r="H146" s="8">
        <v>1.1058349999999999</v>
      </c>
      <c r="K146" s="8">
        <v>0.79039099999999995</v>
      </c>
      <c r="Q146" s="7"/>
      <c r="R146" s="7"/>
      <c r="S146" s="7"/>
      <c r="T146" s="7"/>
    </row>
    <row r="147" spans="2:20" x14ac:dyDescent="0.25">
      <c r="B147" s="8">
        <v>1.0238700000000001</v>
      </c>
      <c r="E147" s="8">
        <v>0.26968399999999998</v>
      </c>
      <c r="H147" s="8">
        <v>0.82024399999999997</v>
      </c>
      <c r="K147" s="8">
        <v>0.61613899999999999</v>
      </c>
      <c r="Q147" s="7"/>
      <c r="R147" s="7"/>
      <c r="S147" s="7"/>
      <c r="T147" s="7"/>
    </row>
    <row r="148" spans="2:20" x14ac:dyDescent="0.25">
      <c r="B148" s="8">
        <v>0.89680199999999999</v>
      </c>
      <c r="E148" s="8">
        <v>0.81221500000000002</v>
      </c>
      <c r="H148" s="8">
        <v>0.62583500000000003</v>
      </c>
      <c r="K148" s="8">
        <v>0.74033599999999999</v>
      </c>
      <c r="Q148" s="7"/>
      <c r="R148" s="7"/>
      <c r="S148" s="7"/>
      <c r="T148" s="7"/>
    </row>
    <row r="149" spans="2:20" x14ac:dyDescent="0.25">
      <c r="B149" s="8">
        <v>0.83214399999999999</v>
      </c>
      <c r="E149" s="8">
        <v>0.84086399999999994</v>
      </c>
      <c r="H149" s="8">
        <v>0.98900900000000003</v>
      </c>
      <c r="K149" s="8">
        <v>0.65266599999999997</v>
      </c>
      <c r="Q149" s="7"/>
      <c r="R149" s="7"/>
      <c r="S149" s="7"/>
      <c r="T149" s="7"/>
    </row>
    <row r="150" spans="2:20" x14ac:dyDescent="0.25">
      <c r="B150" s="8">
        <v>0.97802800000000001</v>
      </c>
      <c r="E150" s="8">
        <v>1.215398</v>
      </c>
      <c r="H150" s="8">
        <v>1.0182260000000001</v>
      </c>
      <c r="K150" s="8">
        <v>0.77955200000000002</v>
      </c>
      <c r="Q150" s="7"/>
      <c r="R150" s="7"/>
      <c r="S150" s="7"/>
      <c r="T150" s="7"/>
    </row>
    <row r="151" spans="2:20" x14ac:dyDescent="0.25">
      <c r="B151" s="8">
        <v>0.94757800000000003</v>
      </c>
      <c r="E151" s="8">
        <v>0.29900300000000002</v>
      </c>
      <c r="H151" s="8">
        <v>1.0494520000000001</v>
      </c>
      <c r="K151" s="8">
        <v>0.71007799999999999</v>
      </c>
      <c r="Q151" s="7"/>
      <c r="R151" s="7"/>
      <c r="S151" s="7"/>
      <c r="T151" s="7"/>
    </row>
    <row r="152" spans="2:20" x14ac:dyDescent="0.25">
      <c r="B152" s="8">
        <v>1.2456970000000001</v>
      </c>
      <c r="E152" s="8">
        <v>0.34175699999999998</v>
      </c>
      <c r="H152" s="8">
        <v>1.1162920000000001</v>
      </c>
      <c r="K152" s="8">
        <v>0.92416699999999996</v>
      </c>
      <c r="Q152" s="7"/>
      <c r="R152" s="7"/>
      <c r="S152" s="7"/>
      <c r="T152" s="7"/>
    </row>
    <row r="153" spans="2:20" x14ac:dyDescent="0.25">
      <c r="B153" s="8">
        <v>1.150372</v>
      </c>
      <c r="E153" s="8">
        <v>0.424543</v>
      </c>
      <c r="H153" s="8">
        <v>0.96410399999999996</v>
      </c>
      <c r="K153" s="8">
        <v>0.99604999999999999</v>
      </c>
      <c r="Q153" s="7"/>
      <c r="R153" s="7"/>
      <c r="S153" s="7"/>
      <c r="T153" s="7"/>
    </row>
    <row r="154" spans="2:20" x14ac:dyDescent="0.25">
      <c r="B154" s="8">
        <v>0.95826199999999995</v>
      </c>
      <c r="E154" s="8">
        <v>0.477105</v>
      </c>
      <c r="H154" s="8">
        <v>0.91738600000000003</v>
      </c>
      <c r="K154" s="8">
        <v>0.93001500000000004</v>
      </c>
      <c r="Q154" s="7"/>
      <c r="R154" s="7"/>
      <c r="S154" s="7"/>
      <c r="T154" s="7"/>
    </row>
    <row r="155" spans="2:20" x14ac:dyDescent="0.25">
      <c r="B155" s="8">
        <v>1.285758</v>
      </c>
      <c r="E155" s="8">
        <v>0.37535800000000002</v>
      </c>
      <c r="H155" s="8">
        <v>1.034775</v>
      </c>
      <c r="K155" s="8">
        <v>0.87868500000000005</v>
      </c>
      <c r="Q155" s="7"/>
      <c r="R155" s="7"/>
      <c r="S155" s="7"/>
      <c r="T155" s="7"/>
    </row>
    <row r="156" spans="2:20" x14ac:dyDescent="0.25">
      <c r="B156" s="8">
        <v>0.96369099999999996</v>
      </c>
      <c r="E156" s="8">
        <v>0.50986900000000002</v>
      </c>
      <c r="H156" s="8">
        <v>0.79965399999999998</v>
      </c>
      <c r="K156" s="8">
        <v>0.61686700000000005</v>
      </c>
      <c r="Q156" s="7"/>
      <c r="R156" s="7"/>
      <c r="S156" s="7"/>
      <c r="T156" s="7"/>
    </row>
    <row r="157" spans="2:20" x14ac:dyDescent="0.25">
      <c r="B157" s="8">
        <v>1.049536</v>
      </c>
      <c r="E157" s="8">
        <v>0.31003799999999998</v>
      </c>
      <c r="H157" s="8">
        <v>0.94066799999999995</v>
      </c>
      <c r="K157" s="8">
        <v>0.82615499999999997</v>
      </c>
      <c r="Q157" s="7"/>
      <c r="R157" s="7"/>
      <c r="S157" s="7"/>
      <c r="T157" s="7"/>
    </row>
    <row r="158" spans="2:20" x14ac:dyDescent="0.25">
      <c r="B158" s="8">
        <v>1.1670640000000001</v>
      </c>
      <c r="E158" s="8">
        <v>0.54466599999999998</v>
      </c>
      <c r="H158" s="8">
        <v>1.01345</v>
      </c>
      <c r="K158" s="8">
        <v>0.80597600000000003</v>
      </c>
      <c r="Q158" s="7"/>
      <c r="R158" s="7"/>
      <c r="S158" s="7"/>
      <c r="T158" s="7"/>
    </row>
    <row r="159" spans="2:20" x14ac:dyDescent="0.25">
      <c r="B159" s="8">
        <v>0.68308599999999997</v>
      </c>
      <c r="E159" s="8">
        <v>0.56927000000000005</v>
      </c>
      <c r="H159" s="8">
        <v>0.80917499999999998</v>
      </c>
      <c r="K159" s="8">
        <v>0.93294699999999997</v>
      </c>
      <c r="Q159" s="7"/>
      <c r="R159" s="7"/>
      <c r="S159" s="7"/>
      <c r="T159" s="7"/>
    </row>
    <row r="160" spans="2:20" x14ac:dyDescent="0.25">
      <c r="B160" s="8">
        <v>0.919817</v>
      </c>
      <c r="E160" s="8">
        <v>0.63747500000000001</v>
      </c>
      <c r="H160" s="8">
        <v>0.91587499999999999</v>
      </c>
      <c r="K160" s="8">
        <v>0.73601300000000003</v>
      </c>
      <c r="Q160" s="7"/>
      <c r="R160" s="7"/>
      <c r="S160" s="7"/>
      <c r="T160" s="7"/>
    </row>
    <row r="161" spans="2:20" x14ac:dyDescent="0.25">
      <c r="B161" s="8">
        <v>0.93086000000000002</v>
      </c>
      <c r="E161" s="8">
        <v>0.983483</v>
      </c>
      <c r="H161" s="8">
        <v>1.147135</v>
      </c>
      <c r="K161" s="8">
        <v>0.91883300000000001</v>
      </c>
      <c r="Q161" s="7"/>
      <c r="R161" s="7"/>
      <c r="S161" s="7"/>
      <c r="T161" s="7"/>
    </row>
    <row r="162" spans="2:20" x14ac:dyDescent="0.25">
      <c r="B162" s="8">
        <v>0.91245100000000001</v>
      </c>
      <c r="E162" s="8">
        <v>0.54708199999999996</v>
      </c>
      <c r="H162" s="8">
        <v>0.640154</v>
      </c>
      <c r="K162" s="8">
        <v>1.3486</v>
      </c>
      <c r="Q162" s="7"/>
      <c r="R162" s="7"/>
      <c r="S162" s="7"/>
      <c r="T162" s="7"/>
    </row>
    <row r="163" spans="2:20" x14ac:dyDescent="0.25">
      <c r="B163" s="8">
        <v>0.831569</v>
      </c>
      <c r="E163" s="8">
        <v>0.74834999999999996</v>
      </c>
      <c r="H163" s="8">
        <v>0.86899400000000004</v>
      </c>
      <c r="K163" s="8">
        <v>1.1530739999999999</v>
      </c>
      <c r="Q163" s="7"/>
      <c r="R163" s="7"/>
      <c r="S163" s="7"/>
      <c r="T163" s="7"/>
    </row>
    <row r="164" spans="2:20" x14ac:dyDescent="0.25">
      <c r="B164" s="8">
        <v>0.89463400000000004</v>
      </c>
      <c r="E164" s="8">
        <v>0.39737299999999998</v>
      </c>
      <c r="H164" s="8">
        <v>0.655385</v>
      </c>
      <c r="K164" s="8">
        <v>0.83131600000000005</v>
      </c>
      <c r="Q164" s="7"/>
      <c r="R164" s="7"/>
      <c r="S164" s="7"/>
      <c r="T164" s="7"/>
    </row>
    <row r="165" spans="2:20" x14ac:dyDescent="0.25">
      <c r="B165" s="8">
        <v>1.071474</v>
      </c>
      <c r="E165" s="8">
        <v>0.66604399999999997</v>
      </c>
      <c r="H165" s="8">
        <v>0.84228499999999995</v>
      </c>
      <c r="K165" s="8">
        <v>0.75065800000000005</v>
      </c>
      <c r="Q165" s="7"/>
      <c r="R165" s="7"/>
      <c r="S165" s="7"/>
      <c r="T165" s="7"/>
    </row>
    <row r="166" spans="2:20" x14ac:dyDescent="0.25">
      <c r="B166" s="8">
        <v>0.89433799999999997</v>
      </c>
      <c r="E166" s="8">
        <v>0.81480900000000001</v>
      </c>
      <c r="H166" s="8">
        <v>0.95198799999999995</v>
      </c>
      <c r="K166" s="8">
        <v>0.95698000000000005</v>
      </c>
      <c r="Q166" s="7"/>
      <c r="R166" s="7"/>
      <c r="S166" s="7"/>
      <c r="T166" s="7"/>
    </row>
    <row r="167" spans="2:20" x14ac:dyDescent="0.25">
      <c r="B167" s="8">
        <v>1.139521</v>
      </c>
      <c r="E167" s="8">
        <v>0.46160099999999998</v>
      </c>
      <c r="H167" s="8">
        <v>0.81672800000000001</v>
      </c>
      <c r="K167" s="8">
        <v>1.0126090000000001</v>
      </c>
      <c r="Q167" s="7"/>
      <c r="R167" s="7"/>
      <c r="S167" s="7"/>
      <c r="T167" s="7"/>
    </row>
    <row r="168" spans="2:20" x14ac:dyDescent="0.25">
      <c r="B168" s="8">
        <v>1.062241</v>
      </c>
      <c r="E168" s="8">
        <v>0.45939600000000003</v>
      </c>
      <c r="H168" s="8">
        <v>0.96158500000000002</v>
      </c>
      <c r="K168" s="8">
        <v>0.82695799999999997</v>
      </c>
      <c r="Q168" s="7"/>
      <c r="R168" s="7"/>
      <c r="S168" s="7"/>
      <c r="T168" s="7"/>
    </row>
    <row r="169" spans="2:20" x14ac:dyDescent="0.25">
      <c r="B169" s="8">
        <v>0.83065699999999998</v>
      </c>
      <c r="E169" s="8">
        <v>0.49030699999999999</v>
      </c>
      <c r="H169" s="8">
        <v>0.840005</v>
      </c>
      <c r="K169" s="8">
        <v>0.84357700000000002</v>
      </c>
      <c r="Q169" s="7"/>
      <c r="R169" s="7"/>
      <c r="S169" s="7"/>
      <c r="T169" s="7"/>
    </row>
    <row r="170" spans="2:20" x14ac:dyDescent="0.25">
      <c r="B170" s="8">
        <v>0.91481299999999999</v>
      </c>
      <c r="E170" s="8">
        <v>0.99454500000000001</v>
      </c>
      <c r="H170" s="8">
        <v>0.87695100000000004</v>
      </c>
      <c r="K170" s="8">
        <v>0.778335</v>
      </c>
      <c r="Q170" s="7"/>
      <c r="R170" s="7"/>
      <c r="S170" s="7"/>
      <c r="T170" s="7"/>
    </row>
    <row r="171" spans="2:20" x14ac:dyDescent="0.25">
      <c r="B171" s="8">
        <v>1.0377259999999999</v>
      </c>
      <c r="E171" s="8">
        <v>0.4773</v>
      </c>
      <c r="H171" s="8">
        <v>0.95593799999999995</v>
      </c>
      <c r="K171" s="8">
        <v>0.80203500000000005</v>
      </c>
      <c r="Q171" s="7"/>
      <c r="R171" s="7"/>
      <c r="S171" s="7"/>
      <c r="T171" s="7"/>
    </row>
    <row r="172" spans="2:20" x14ac:dyDescent="0.25">
      <c r="B172" s="8">
        <v>0.80119799999999997</v>
      </c>
      <c r="E172" s="8">
        <v>0.67304399999999998</v>
      </c>
      <c r="H172" s="8">
        <v>1.013827</v>
      </c>
      <c r="K172" s="8">
        <v>1.015126</v>
      </c>
      <c r="Q172" s="7"/>
      <c r="R172" s="7"/>
      <c r="S172" s="7"/>
      <c r="T172" s="7"/>
    </row>
    <row r="173" spans="2:20" x14ac:dyDescent="0.25">
      <c r="B173" s="8">
        <v>1.511666</v>
      </c>
      <c r="E173" s="8">
        <v>0.57919900000000002</v>
      </c>
      <c r="H173" s="8">
        <v>0.92038900000000001</v>
      </c>
      <c r="K173" s="8">
        <v>0.88913500000000001</v>
      </c>
      <c r="Q173" s="7"/>
      <c r="R173" s="7"/>
      <c r="S173" s="7"/>
      <c r="T173" s="7"/>
    </row>
    <row r="174" spans="2:20" x14ac:dyDescent="0.25">
      <c r="B174" s="8">
        <v>1.1402600000000001</v>
      </c>
      <c r="E174" s="8">
        <v>0.86521499999999996</v>
      </c>
      <c r="H174" s="8">
        <v>0.93789900000000004</v>
      </c>
      <c r="K174" s="8">
        <v>0.93629899999999999</v>
      </c>
      <c r="Q174" s="7"/>
      <c r="R174" s="7"/>
      <c r="S174" s="7"/>
      <c r="T174" s="7"/>
    </row>
    <row r="175" spans="2:20" x14ac:dyDescent="0.25">
      <c r="B175" s="8">
        <v>1.019231</v>
      </c>
      <c r="E175" s="8">
        <v>0.64078900000000005</v>
      </c>
      <c r="H175" s="8">
        <v>0.85614000000000001</v>
      </c>
      <c r="K175" s="8">
        <v>0.84770800000000002</v>
      </c>
      <c r="Q175" s="7"/>
      <c r="R175" s="7"/>
      <c r="S175" s="7"/>
      <c r="T175" s="7"/>
    </row>
    <row r="176" spans="2:20" x14ac:dyDescent="0.25">
      <c r="B176" s="8">
        <v>0.91180000000000005</v>
      </c>
      <c r="E176" s="8">
        <v>0.57705399999999996</v>
      </c>
      <c r="H176" s="8">
        <v>1.036249</v>
      </c>
      <c r="K176" s="8">
        <v>1.011806</v>
      </c>
      <c r="Q176" s="7"/>
      <c r="R176" s="7"/>
      <c r="S176" s="7"/>
      <c r="T176" s="7"/>
    </row>
    <row r="177" spans="2:20" x14ac:dyDescent="0.25">
      <c r="B177" s="8">
        <v>1.429457</v>
      </c>
      <c r="E177" s="8">
        <v>0.69860199999999995</v>
      </c>
      <c r="H177" s="8">
        <v>0.94890200000000002</v>
      </c>
      <c r="K177" s="8">
        <v>1.0753280000000001</v>
      </c>
      <c r="Q177" s="7"/>
      <c r="R177" s="7"/>
      <c r="S177" s="7"/>
      <c r="T177" s="7"/>
    </row>
    <row r="178" spans="2:20" x14ac:dyDescent="0.25">
      <c r="B178" s="8">
        <v>0.92301</v>
      </c>
      <c r="E178" s="8">
        <v>0.58155500000000004</v>
      </c>
      <c r="H178" s="8">
        <v>0.66244400000000003</v>
      </c>
      <c r="K178" s="8">
        <v>0.71364799999999995</v>
      </c>
      <c r="Q178" s="7"/>
      <c r="R178" s="7"/>
      <c r="S178" s="7"/>
      <c r="T178" s="7"/>
    </row>
    <row r="179" spans="2:20" x14ac:dyDescent="0.25">
      <c r="B179" s="8">
        <v>1.2286699999999999</v>
      </c>
      <c r="E179" s="8">
        <v>0.545381</v>
      </c>
      <c r="H179" s="8">
        <v>1.1631819999999999</v>
      </c>
      <c r="K179" s="8">
        <v>0.81146799999999997</v>
      </c>
      <c r="Q179" s="7"/>
      <c r="R179" s="7"/>
      <c r="S179" s="7"/>
      <c r="T179" s="7"/>
    </row>
    <row r="180" spans="2:20" x14ac:dyDescent="0.25">
      <c r="B180" s="8">
        <v>1.0059659999999999</v>
      </c>
      <c r="E180" s="8">
        <v>0.641787</v>
      </c>
      <c r="H180" s="8">
        <v>0.83700200000000002</v>
      </c>
      <c r="K180" s="8">
        <v>0.559535</v>
      </c>
      <c r="Q180" s="7"/>
      <c r="R180" s="7"/>
      <c r="S180" s="7"/>
      <c r="T180" s="7"/>
    </row>
    <row r="181" spans="2:20" x14ac:dyDescent="0.25">
      <c r="B181" s="8">
        <v>0.86709999999999998</v>
      </c>
      <c r="E181" s="8">
        <v>0.38710800000000001</v>
      </c>
      <c r="H181" s="8">
        <v>0.79050299999999996</v>
      </c>
      <c r="K181" s="8">
        <v>0.73556699999999997</v>
      </c>
      <c r="Q181" s="7"/>
      <c r="R181" s="7"/>
      <c r="S181" s="7"/>
      <c r="T181" s="7"/>
    </row>
    <row r="182" spans="2:20" x14ac:dyDescent="0.25">
      <c r="B182" s="8">
        <v>0.94643999999999995</v>
      </c>
      <c r="E182" s="8">
        <v>0.94974199999999998</v>
      </c>
      <c r="H182" s="8">
        <v>1.178499</v>
      </c>
      <c r="K182" s="8">
        <v>0.67271000000000003</v>
      </c>
      <c r="Q182" s="7"/>
      <c r="R182" s="7"/>
      <c r="S182" s="7"/>
      <c r="T182" s="7"/>
    </row>
    <row r="183" spans="2:20" x14ac:dyDescent="0.25">
      <c r="B183" s="8">
        <v>1.11412</v>
      </c>
      <c r="E183" s="8">
        <v>0.52712899999999996</v>
      </c>
      <c r="H183" s="8">
        <v>0.75423600000000002</v>
      </c>
      <c r="K183" s="8">
        <v>1.0653950000000001</v>
      </c>
      <c r="Q183" s="7"/>
      <c r="R183" s="7"/>
      <c r="S183" s="7"/>
      <c r="T183" s="7"/>
    </row>
    <row r="184" spans="2:20" x14ac:dyDescent="0.25">
      <c r="B184" s="8">
        <v>0.99576799999999999</v>
      </c>
      <c r="E184" s="8">
        <v>0.52339800000000003</v>
      </c>
      <c r="H184" s="8">
        <v>0.93746200000000002</v>
      </c>
      <c r="K184" s="8">
        <v>0.96162000000000003</v>
      </c>
      <c r="Q184" s="7"/>
      <c r="R184" s="7"/>
      <c r="S184" s="7"/>
      <c r="T184" s="7"/>
    </row>
    <row r="185" spans="2:20" x14ac:dyDescent="0.25">
      <c r="B185" s="8">
        <v>0.97353100000000004</v>
      </c>
      <c r="E185" s="8">
        <v>0.51527900000000004</v>
      </c>
      <c r="H185" s="8">
        <v>1.1208180000000001</v>
      </c>
      <c r="K185" s="8">
        <v>0.85206700000000002</v>
      </c>
      <c r="Q185" s="7"/>
      <c r="R185" s="7"/>
      <c r="S185" s="7"/>
      <c r="T185" s="7"/>
    </row>
    <row r="186" spans="2:20" x14ac:dyDescent="0.25">
      <c r="B186" s="8">
        <v>0.79891999999999996</v>
      </c>
      <c r="E186" s="8">
        <v>0.47569099999999997</v>
      </c>
      <c r="H186" s="8">
        <v>0.66678400000000004</v>
      </c>
      <c r="K186" s="8">
        <v>0.830905</v>
      </c>
      <c r="Q186" s="7"/>
      <c r="R186" s="7"/>
      <c r="S186" s="7"/>
      <c r="T186" s="7"/>
    </row>
    <row r="187" spans="2:20" x14ac:dyDescent="0.25">
      <c r="B187" s="8">
        <v>0.98435099999999998</v>
      </c>
      <c r="E187" s="8">
        <v>0.58659099999999997</v>
      </c>
      <c r="H187" s="8">
        <v>0.88626099999999997</v>
      </c>
      <c r="K187" s="8">
        <v>0.90791200000000005</v>
      </c>
      <c r="Q187" s="7"/>
      <c r="R187" s="7"/>
      <c r="S187" s="7"/>
      <c r="T187" s="7"/>
    </row>
    <row r="188" spans="2:20" x14ac:dyDescent="0.25">
      <c r="B188" s="8">
        <v>1.1301399999999999</v>
      </c>
      <c r="E188" s="8">
        <v>0.82259000000000004</v>
      </c>
      <c r="H188" s="8">
        <v>0.95078399999999996</v>
      </c>
      <c r="K188" s="8">
        <v>0.82151300000000005</v>
      </c>
      <c r="Q188" s="7"/>
      <c r="R188" s="7"/>
      <c r="S188" s="7"/>
      <c r="T188" s="7"/>
    </row>
    <row r="189" spans="2:20" x14ac:dyDescent="0.25">
      <c r="B189" s="8">
        <v>1.171314</v>
      </c>
      <c r="E189" s="8">
        <v>0.60128000000000004</v>
      </c>
      <c r="H189" s="8">
        <v>0.73233899999999996</v>
      </c>
      <c r="K189" s="8">
        <v>1.25122</v>
      </c>
      <c r="Q189" s="7"/>
      <c r="R189" s="7"/>
      <c r="S189" s="7"/>
      <c r="T189" s="7"/>
    </row>
    <row r="190" spans="2:20" x14ac:dyDescent="0.25">
      <c r="B190" s="8">
        <v>1.0420309999999999</v>
      </c>
      <c r="E190" s="8">
        <v>0.89255200000000001</v>
      </c>
      <c r="H190" s="8">
        <v>0.85837699999999995</v>
      </c>
      <c r="K190" s="8">
        <v>0.66334099999999996</v>
      </c>
      <c r="Q190" s="7"/>
      <c r="R190" s="7"/>
      <c r="S190" s="7"/>
      <c r="T190" s="7"/>
    </row>
    <row r="191" spans="2:20" x14ac:dyDescent="0.25">
      <c r="B191" s="8">
        <v>0.67890300000000003</v>
      </c>
      <c r="E191" s="8">
        <v>0.53597600000000001</v>
      </c>
      <c r="H191" s="8">
        <v>0.87346699999999999</v>
      </c>
      <c r="K191" s="8">
        <v>0.89318699999999995</v>
      </c>
      <c r="Q191" s="7"/>
      <c r="R191" s="7"/>
      <c r="S191" s="7"/>
      <c r="T191" s="7"/>
    </row>
    <row r="192" spans="2:20" x14ac:dyDescent="0.25">
      <c r="B192" s="8">
        <v>1.0783739999999999</v>
      </c>
      <c r="E192" s="8">
        <v>0.32366800000000001</v>
      </c>
      <c r="H192" s="8">
        <v>0.89285300000000001</v>
      </c>
      <c r="K192" s="8">
        <v>0.93407799999999996</v>
      </c>
      <c r="Q192" s="7"/>
      <c r="R192" s="7"/>
      <c r="S192" s="7"/>
      <c r="T192" s="7"/>
    </row>
    <row r="193" spans="2:20" x14ac:dyDescent="0.25">
      <c r="B193" s="8">
        <v>1.0613600000000001</v>
      </c>
      <c r="E193" s="8">
        <v>0.92431200000000002</v>
      </c>
      <c r="H193" s="8">
        <v>1.0145109999999999</v>
      </c>
      <c r="K193" s="8">
        <v>0.65066199999999996</v>
      </c>
      <c r="Q193" s="7"/>
      <c r="R193" s="7"/>
      <c r="S193" s="7"/>
      <c r="T193" s="7"/>
    </row>
    <row r="194" spans="2:20" x14ac:dyDescent="0.25">
      <c r="B194" s="8">
        <v>1.3936029999999999</v>
      </c>
      <c r="E194" s="8">
        <v>0.55374199999999996</v>
      </c>
      <c r="H194" s="8">
        <v>0.89508799999999999</v>
      </c>
      <c r="K194" s="8">
        <v>0.83677000000000001</v>
      </c>
      <c r="Q194" s="7"/>
      <c r="R194" s="7"/>
      <c r="S194" s="7"/>
      <c r="T194" s="7"/>
    </row>
    <row r="195" spans="2:20" x14ac:dyDescent="0.25">
      <c r="B195" s="8">
        <v>0.393235</v>
      </c>
      <c r="E195" s="8">
        <v>0.59535800000000005</v>
      </c>
      <c r="H195" s="8">
        <v>1.0666869999999999</v>
      </c>
      <c r="K195" s="8">
        <v>1.0877589999999999</v>
      </c>
      <c r="Q195" s="7"/>
      <c r="R195" s="7"/>
      <c r="S195" s="7"/>
      <c r="T195" s="7"/>
    </row>
    <row r="196" spans="2:20" x14ac:dyDescent="0.25">
      <c r="B196" s="8">
        <v>0.90932599999999997</v>
      </c>
      <c r="E196" s="8">
        <v>0.56179000000000001</v>
      </c>
      <c r="H196" s="8">
        <v>1.104508</v>
      </c>
      <c r="K196" s="8">
        <v>0.69668200000000002</v>
      </c>
      <c r="Q196" s="7"/>
      <c r="R196" s="7"/>
      <c r="S196" s="7"/>
      <c r="T196" s="7"/>
    </row>
    <row r="197" spans="2:20" x14ac:dyDescent="0.25">
      <c r="B197" s="8">
        <v>0.73504100000000006</v>
      </c>
      <c r="E197" s="8">
        <v>0.46495700000000001</v>
      </c>
      <c r="H197" s="8">
        <v>0.90894299999999995</v>
      </c>
      <c r="K197" s="8">
        <v>1.158344</v>
      </c>
      <c r="Q197" s="7"/>
      <c r="R197" s="7"/>
      <c r="S197" s="7"/>
      <c r="T197" s="7"/>
    </row>
    <row r="198" spans="2:20" x14ac:dyDescent="0.25">
      <c r="B198" s="8">
        <v>0.58774199999999999</v>
      </c>
      <c r="E198" s="8">
        <v>0.60831800000000003</v>
      </c>
      <c r="H198" s="8">
        <v>0.81592399999999998</v>
      </c>
      <c r="K198" s="8">
        <v>0.73804400000000003</v>
      </c>
      <c r="Q198" s="7"/>
      <c r="R198" s="7"/>
      <c r="S198" s="7"/>
      <c r="T198" s="7"/>
    </row>
    <row r="199" spans="2:20" x14ac:dyDescent="0.25">
      <c r="B199" s="8">
        <v>1.203125</v>
      </c>
      <c r="E199" s="8">
        <v>0.34735199999999999</v>
      </c>
      <c r="H199" s="8">
        <v>0.74739199999999995</v>
      </c>
      <c r="K199" s="8">
        <v>0.67579800000000001</v>
      </c>
      <c r="Q199" s="7"/>
      <c r="R199" s="7"/>
      <c r="S199" s="7"/>
      <c r="T199" s="7"/>
    </row>
    <row r="200" spans="2:20" x14ac:dyDescent="0.25">
      <c r="B200" s="8">
        <v>1.2132849999999999</v>
      </c>
      <c r="E200" s="8">
        <v>0.74508099999999999</v>
      </c>
      <c r="H200" s="8">
        <v>1.1308339999999999</v>
      </c>
      <c r="K200" s="8">
        <v>0.91736700000000004</v>
      </c>
      <c r="Q200" s="7"/>
      <c r="R200" s="7"/>
      <c r="S200" s="7"/>
      <c r="T200" s="7"/>
    </row>
    <row r="201" spans="2:20" x14ac:dyDescent="0.25">
      <c r="B201" s="8">
        <v>0.60503200000000001</v>
      </c>
      <c r="E201" s="8">
        <v>0.53532000000000002</v>
      </c>
      <c r="H201" s="8">
        <v>1.388522</v>
      </c>
      <c r="K201" s="8">
        <v>0.89670399999999995</v>
      </c>
      <c r="Q201" s="7"/>
      <c r="R201" s="7"/>
      <c r="S201" s="7"/>
      <c r="T201" s="7"/>
    </row>
    <row r="202" spans="2:20" x14ac:dyDescent="0.25">
      <c r="B202" s="8">
        <v>0.92447599999999996</v>
      </c>
      <c r="E202" s="8">
        <v>0.37509599999999998</v>
      </c>
      <c r="H202" s="8">
        <v>0.98763299999999998</v>
      </c>
      <c r="K202" s="8">
        <v>1.0534790000000001</v>
      </c>
      <c r="Q202" s="7"/>
      <c r="R202" s="7"/>
      <c r="S202" s="7"/>
      <c r="T202" s="7"/>
    </row>
    <row r="203" spans="2:20" x14ac:dyDescent="0.25">
      <c r="B203" s="8">
        <v>0.73611700000000002</v>
      </c>
      <c r="E203" s="8">
        <v>0.463694</v>
      </c>
      <c r="H203" s="8">
        <v>0.80740900000000004</v>
      </c>
      <c r="K203" s="8">
        <v>0.86625399999999997</v>
      </c>
      <c r="Q203" s="7"/>
      <c r="R203" s="7"/>
      <c r="S203" s="7"/>
      <c r="T203" s="7"/>
    </row>
    <row r="204" spans="2:20" x14ac:dyDescent="0.25">
      <c r="B204" s="8">
        <v>0.94804600000000006</v>
      </c>
      <c r="E204" s="8">
        <v>0.77861800000000003</v>
      </c>
      <c r="H204" s="8">
        <v>1.0482530000000001</v>
      </c>
      <c r="K204" s="8">
        <v>1.0752010000000001</v>
      </c>
      <c r="Q204" s="7"/>
      <c r="R204" s="7"/>
      <c r="S204" s="7"/>
      <c r="T204" s="7"/>
    </row>
    <row r="205" spans="2:20" x14ac:dyDescent="0.25">
      <c r="B205" s="8">
        <v>0.91772200000000004</v>
      </c>
      <c r="E205" s="8">
        <v>0.64140200000000003</v>
      </c>
      <c r="H205" s="8">
        <v>0.82001000000000002</v>
      </c>
      <c r="K205" s="8">
        <v>0.93472699999999997</v>
      </c>
      <c r="Q205" s="7"/>
      <c r="R205" s="7"/>
      <c r="S205" s="7"/>
      <c r="T205" s="7"/>
    </row>
    <row r="206" spans="2:20" x14ac:dyDescent="0.25">
      <c r="B206" s="8"/>
      <c r="E206" s="8">
        <v>0.58257700000000001</v>
      </c>
      <c r="H206" s="8">
        <v>1.2432589999999999</v>
      </c>
      <c r="K206" s="8"/>
      <c r="Q206" s="7"/>
      <c r="R206" s="7"/>
      <c r="S206" s="7"/>
      <c r="T206" s="7"/>
    </row>
    <row r="207" spans="2:20" x14ac:dyDescent="0.25">
      <c r="B207" s="8">
        <v>1.0024090000000001</v>
      </c>
      <c r="E207" s="8">
        <v>0.44305899999999998</v>
      </c>
      <c r="H207" s="8">
        <v>0.67397600000000002</v>
      </c>
      <c r="K207" s="8">
        <v>1.1528620000000001</v>
      </c>
      <c r="Q207" s="7"/>
      <c r="R207" s="7"/>
      <c r="S207" s="7"/>
      <c r="T207" s="7"/>
    </row>
    <row r="208" spans="2:20" x14ac:dyDescent="0.25">
      <c r="B208" s="8">
        <v>0.90737000000000001</v>
      </c>
      <c r="E208" s="8">
        <v>0.56118199999999996</v>
      </c>
      <c r="H208" s="8">
        <v>0.725387</v>
      </c>
      <c r="K208" s="8">
        <v>0.752359</v>
      </c>
      <c r="Q208" s="7"/>
      <c r="R208" s="7"/>
      <c r="S208" s="7"/>
      <c r="T208" s="7"/>
    </row>
    <row r="209" spans="2:20" x14ac:dyDescent="0.25">
      <c r="B209" s="8">
        <v>0.88775800000000005</v>
      </c>
      <c r="E209" s="8">
        <v>0.73119999999999996</v>
      </c>
      <c r="H209" s="8">
        <v>0.87768500000000005</v>
      </c>
      <c r="K209" s="8">
        <v>1.4777750000000001</v>
      </c>
      <c r="Q209" s="7"/>
      <c r="R209" s="7"/>
      <c r="S209" s="7"/>
      <c r="T209" s="7"/>
    </row>
    <row r="210" spans="2:20" x14ac:dyDescent="0.25">
      <c r="B210" s="8">
        <v>0.80044199999999999</v>
      </c>
      <c r="E210" s="8">
        <v>0.56786300000000001</v>
      </c>
      <c r="H210" s="8">
        <v>0.983379</v>
      </c>
      <c r="K210" s="8">
        <v>0.82324699999999995</v>
      </c>
      <c r="Q210" s="7"/>
      <c r="R210" s="7"/>
      <c r="S210" s="7"/>
      <c r="T210" s="7"/>
    </row>
    <row r="211" spans="2:20" x14ac:dyDescent="0.25">
      <c r="B211" s="8">
        <v>1.0228079999999999</v>
      </c>
      <c r="E211" s="8">
        <v>0.35319400000000001</v>
      </c>
      <c r="H211" s="8">
        <v>0.91706799999999999</v>
      </c>
      <c r="K211" s="8">
        <v>0.76216899999999999</v>
      </c>
      <c r="Q211" s="7"/>
      <c r="R211" s="7"/>
      <c r="S211" s="7"/>
      <c r="T211" s="7"/>
    </row>
    <row r="212" spans="2:20" x14ac:dyDescent="0.25">
      <c r="B212" s="8">
        <v>0.86311499999999997</v>
      </c>
      <c r="E212" s="8">
        <v>0.39271400000000001</v>
      </c>
      <c r="H212" s="8">
        <v>0.77307199999999998</v>
      </c>
      <c r="K212" s="8">
        <v>0.98318499999999998</v>
      </c>
      <c r="Q212" s="7"/>
      <c r="R212" s="7"/>
      <c r="S212" s="7"/>
      <c r="T212" s="7"/>
    </row>
    <row r="213" spans="2:20" x14ac:dyDescent="0.25">
      <c r="B213" s="8">
        <v>0.80768300000000004</v>
      </c>
      <c r="E213" s="8">
        <v>0.51673500000000006</v>
      </c>
      <c r="H213" s="8">
        <v>1.1432789999999999</v>
      </c>
      <c r="K213" s="8">
        <v>1.024027</v>
      </c>
      <c r="Q213" s="7"/>
      <c r="R213" s="7"/>
      <c r="S213" s="7"/>
      <c r="T213" s="7"/>
    </row>
    <row r="214" spans="2:20" x14ac:dyDescent="0.25">
      <c r="B214" s="8">
        <v>1.0113080000000001</v>
      </c>
      <c r="E214" s="8">
        <v>0.58932600000000002</v>
      </c>
      <c r="H214" s="8">
        <v>0.83056600000000003</v>
      </c>
      <c r="K214" s="8">
        <v>0.81284699999999999</v>
      </c>
      <c r="Q214" s="7"/>
      <c r="R214" s="7"/>
      <c r="S214" s="7"/>
      <c r="T214" s="7"/>
    </row>
    <row r="215" spans="2:20" x14ac:dyDescent="0.25">
      <c r="B215" s="8">
        <v>0.91240299999999996</v>
      </c>
      <c r="E215" s="8">
        <v>0.608761</v>
      </c>
      <c r="H215" s="8">
        <v>1.2685660000000001</v>
      </c>
      <c r="K215" s="8">
        <v>0.92149999999999999</v>
      </c>
      <c r="Q215" s="7"/>
      <c r="R215" s="7"/>
      <c r="S215" s="7"/>
      <c r="T215" s="7"/>
    </row>
    <row r="216" spans="2:20" x14ac:dyDescent="0.25">
      <c r="B216" s="8">
        <v>0.94397900000000001</v>
      </c>
      <c r="E216" s="8">
        <v>0.798319</v>
      </c>
      <c r="H216" s="8">
        <v>0.86754200000000004</v>
      </c>
      <c r="K216" s="8">
        <v>0.84637099999999998</v>
      </c>
      <c r="Q216" s="7"/>
      <c r="R216" s="7"/>
      <c r="S216" s="7"/>
      <c r="T216" s="7"/>
    </row>
    <row r="217" spans="2:20" x14ac:dyDescent="0.25">
      <c r="B217" s="8">
        <v>1.128217</v>
      </c>
      <c r="E217" s="8">
        <v>0.62517900000000004</v>
      </c>
      <c r="H217" s="8">
        <v>1.1417349999999999</v>
      </c>
      <c r="K217" s="8">
        <v>1.238526</v>
      </c>
      <c r="Q217" s="7"/>
      <c r="R217" s="7"/>
      <c r="S217" s="7"/>
      <c r="T217" s="7"/>
    </row>
    <row r="218" spans="2:20" x14ac:dyDescent="0.25">
      <c r="B218" s="8">
        <v>1.035506</v>
      </c>
      <c r="E218" s="8">
        <v>0.81023400000000001</v>
      </c>
      <c r="H218" s="8">
        <v>0.85572199999999998</v>
      </c>
      <c r="K218" s="8">
        <v>1.014845</v>
      </c>
      <c r="Q218" s="7"/>
      <c r="R218" s="7"/>
      <c r="S218" s="7"/>
      <c r="T218" s="7"/>
    </row>
    <row r="219" spans="2:20" x14ac:dyDescent="0.25">
      <c r="B219" s="8">
        <v>1.0371729999999999</v>
      </c>
      <c r="E219" s="8">
        <v>0.52760899999999999</v>
      </c>
      <c r="H219" s="8">
        <v>0.79995499999999997</v>
      </c>
      <c r="K219" s="8">
        <v>1.1648510000000001</v>
      </c>
      <c r="Q219" s="7"/>
      <c r="R219" s="7"/>
      <c r="S219" s="7"/>
      <c r="T219" s="7"/>
    </row>
    <row r="220" spans="2:20" x14ac:dyDescent="0.25">
      <c r="B220" s="8">
        <v>0.87452099999999999</v>
      </c>
      <c r="E220" s="8">
        <v>0.42199900000000001</v>
      </c>
      <c r="H220" s="8">
        <v>0.81199500000000002</v>
      </c>
      <c r="K220" s="8">
        <v>0.87370000000000003</v>
      </c>
      <c r="Q220" s="7"/>
      <c r="R220" s="7"/>
      <c r="S220" s="7"/>
      <c r="T220" s="7"/>
    </row>
    <row r="221" spans="2:20" x14ac:dyDescent="0.25">
      <c r="B221" s="8">
        <v>0.75706700000000005</v>
      </c>
      <c r="E221" s="8">
        <v>0.51425600000000005</v>
      </c>
      <c r="H221" s="8">
        <v>0.67913299999999999</v>
      </c>
      <c r="K221" s="8">
        <v>1.40802</v>
      </c>
      <c r="Q221" s="7"/>
      <c r="R221" s="7"/>
      <c r="S221" s="7"/>
      <c r="T221" s="7"/>
    </row>
    <row r="222" spans="2:20" x14ac:dyDescent="0.25">
      <c r="B222" s="8">
        <v>1.0492269999999999</v>
      </c>
      <c r="E222" s="8">
        <v>0.483265</v>
      </c>
      <c r="H222" s="8">
        <v>0.97639299999999996</v>
      </c>
      <c r="K222" s="8">
        <v>0.96171300000000004</v>
      </c>
      <c r="Q222" s="7"/>
      <c r="R222" s="7"/>
      <c r="S222" s="7"/>
      <c r="T222" s="7"/>
    </row>
    <row r="223" spans="2:20" x14ac:dyDescent="0.25">
      <c r="B223" s="8">
        <v>1.3206070000000001</v>
      </c>
      <c r="E223" s="8">
        <v>0.36759700000000001</v>
      </c>
      <c r="H223" s="8"/>
      <c r="K223" s="8">
        <v>1.290095</v>
      </c>
      <c r="Q223" s="7"/>
      <c r="R223" s="7"/>
      <c r="S223" s="7"/>
      <c r="T223" s="7"/>
    </row>
    <row r="224" spans="2:20" x14ac:dyDescent="0.25">
      <c r="B224" s="8">
        <v>1.055096</v>
      </c>
      <c r="E224" s="8">
        <v>0.51177099999999998</v>
      </c>
      <c r="H224" s="8">
        <v>0.91530800000000001</v>
      </c>
      <c r="K224" s="8">
        <v>1.2078530000000001</v>
      </c>
      <c r="Q224" s="7"/>
      <c r="R224" s="7"/>
      <c r="S224" s="7"/>
      <c r="T224" s="7"/>
    </row>
    <row r="225" spans="2:20" x14ac:dyDescent="0.25">
      <c r="B225" s="8">
        <v>0.68655600000000006</v>
      </c>
      <c r="E225" s="8">
        <v>0.426898</v>
      </c>
      <c r="H225" s="8">
        <v>1.034208</v>
      </c>
      <c r="K225" s="8">
        <v>1.204842</v>
      </c>
      <c r="Q225" s="7"/>
      <c r="R225" s="7"/>
      <c r="S225" s="7"/>
      <c r="T225" s="7"/>
    </row>
    <row r="226" spans="2:20" x14ac:dyDescent="0.25">
      <c r="B226" s="8">
        <v>1.022794</v>
      </c>
      <c r="E226" s="8">
        <v>0.68078899999999998</v>
      </c>
      <c r="H226" s="8">
        <v>0.86700200000000005</v>
      </c>
      <c r="K226" s="8">
        <v>1.1474679999999999</v>
      </c>
      <c r="Q226" s="7"/>
      <c r="R226" s="7"/>
      <c r="S226" s="7"/>
      <c r="T226" s="7"/>
    </row>
    <row r="227" spans="2:20" x14ac:dyDescent="0.25">
      <c r="B227" s="8">
        <v>0.78529700000000002</v>
      </c>
      <c r="E227" s="8">
        <v>0.70181800000000005</v>
      </c>
      <c r="H227" s="8">
        <v>1.1093519999999999</v>
      </c>
      <c r="K227" s="8">
        <v>0.92374299999999998</v>
      </c>
      <c r="Q227" s="7"/>
      <c r="R227" s="7"/>
      <c r="S227" s="7"/>
      <c r="T227" s="7"/>
    </row>
    <row r="228" spans="2:20" x14ac:dyDescent="0.25">
      <c r="B228" s="8">
        <v>0.98406899999999997</v>
      </c>
      <c r="E228" s="8">
        <v>1.0764419999999999</v>
      </c>
      <c r="H228" s="8">
        <v>1.3156060000000001</v>
      </c>
      <c r="K228" s="8">
        <v>0.96916800000000003</v>
      </c>
      <c r="Q228" s="7"/>
      <c r="R228" s="7"/>
      <c r="S228" s="7"/>
      <c r="T228" s="7"/>
    </row>
    <row r="229" spans="2:20" x14ac:dyDescent="0.25">
      <c r="B229" s="8">
        <v>0.86100100000000002</v>
      </c>
      <c r="E229" s="8">
        <v>0.67441099999999998</v>
      </c>
      <c r="H229" s="8">
        <v>1.0223359999999999</v>
      </c>
      <c r="K229" s="8">
        <v>1.195438</v>
      </c>
      <c r="Q229" s="7"/>
      <c r="R229" s="7"/>
      <c r="S229" s="7"/>
      <c r="T229" s="7"/>
    </row>
    <row r="230" spans="2:20" x14ac:dyDescent="0.25">
      <c r="B230" s="8">
        <v>0.89841300000000002</v>
      </c>
      <c r="E230" s="8">
        <v>0.34017799999999998</v>
      </c>
      <c r="H230" s="8">
        <v>0.86616899999999997</v>
      </c>
      <c r="K230" s="8">
        <v>0.96987999999999996</v>
      </c>
      <c r="Q230" s="7"/>
      <c r="R230" s="7"/>
      <c r="S230" s="7"/>
      <c r="T230" s="7"/>
    </row>
    <row r="231" spans="2:20" x14ac:dyDescent="0.25">
      <c r="B231" s="8">
        <v>1.1216140000000001</v>
      </c>
      <c r="E231" s="8">
        <v>0.53736200000000001</v>
      </c>
      <c r="H231" s="8">
        <v>1.3017970000000001</v>
      </c>
      <c r="K231" s="8">
        <v>1.125688</v>
      </c>
      <c r="Q231" s="7"/>
      <c r="R231" s="7"/>
      <c r="S231" s="7"/>
      <c r="T231" s="7"/>
    </row>
    <row r="232" spans="2:20" x14ac:dyDescent="0.25">
      <c r="B232" s="8">
        <v>1.1491370000000001</v>
      </c>
      <c r="E232" s="8">
        <v>0.72681099999999998</v>
      </c>
      <c r="H232" s="8">
        <v>0.93390399999999996</v>
      </c>
      <c r="K232" s="8">
        <v>0.96152099999999996</v>
      </c>
      <c r="Q232" s="7"/>
      <c r="R232" s="7"/>
      <c r="S232" s="7"/>
      <c r="T232" s="7"/>
    </row>
    <row r="233" spans="2:20" x14ac:dyDescent="0.25">
      <c r="B233" s="8">
        <v>0.95021299999999997</v>
      </c>
      <c r="E233" s="8">
        <v>0.80859199999999998</v>
      </c>
      <c r="H233" s="8">
        <v>0.85137799999999997</v>
      </c>
      <c r="K233" s="8">
        <v>1.0530539999999999</v>
      </c>
      <c r="Q233" s="7"/>
      <c r="R233" s="7"/>
      <c r="S233" s="7"/>
      <c r="T233" s="7"/>
    </row>
    <row r="234" spans="2:20" x14ac:dyDescent="0.25">
      <c r="B234" s="8">
        <v>0.77781400000000001</v>
      </c>
      <c r="E234" s="8">
        <v>0.87106399999999995</v>
      </c>
      <c r="H234" s="8">
        <v>1.012203</v>
      </c>
      <c r="K234" s="8">
        <v>0.88320900000000002</v>
      </c>
      <c r="Q234" s="7"/>
      <c r="R234" s="7"/>
      <c r="S234" s="7"/>
      <c r="T234" s="7"/>
    </row>
    <row r="235" spans="2:20" x14ac:dyDescent="0.25">
      <c r="B235" s="8">
        <v>0.82469000000000003</v>
      </c>
      <c r="E235" s="8">
        <v>0.84322600000000003</v>
      </c>
      <c r="H235" s="8">
        <v>0.88391299999999995</v>
      </c>
      <c r="K235" s="8">
        <v>0.94330000000000003</v>
      </c>
      <c r="Q235" s="7"/>
      <c r="R235" s="7"/>
      <c r="S235" s="7"/>
      <c r="T235" s="7"/>
    </row>
    <row r="236" spans="2:20" x14ac:dyDescent="0.25">
      <c r="B236" s="8">
        <v>0.95902100000000001</v>
      </c>
      <c r="E236" s="8">
        <v>0.53406900000000002</v>
      </c>
      <c r="H236" s="8">
        <v>0.97473399999999999</v>
      </c>
      <c r="K236" s="8">
        <v>0.84891700000000003</v>
      </c>
      <c r="Q236" s="7"/>
      <c r="R236" s="7"/>
      <c r="S236" s="7"/>
      <c r="T236" s="7"/>
    </row>
    <row r="237" spans="2:20" x14ac:dyDescent="0.25">
      <c r="B237" s="8">
        <v>1.132409</v>
      </c>
      <c r="E237" s="8">
        <v>0.75443000000000005</v>
      </c>
      <c r="H237" s="8">
        <v>0.89746599999999999</v>
      </c>
      <c r="K237" s="8">
        <v>1.2552909999999999</v>
      </c>
      <c r="Q237" s="7"/>
      <c r="R237" s="7"/>
      <c r="S237" s="7"/>
      <c r="T237" s="7"/>
    </row>
    <row r="238" spans="2:20" x14ac:dyDescent="0.25">
      <c r="B238" s="8">
        <v>0.928423</v>
      </c>
      <c r="E238" s="8">
        <v>0.69878799999999996</v>
      </c>
      <c r="H238" s="8">
        <v>0.90859299999999998</v>
      </c>
      <c r="K238" s="8">
        <v>1.3953070000000001</v>
      </c>
      <c r="Q238" s="7"/>
      <c r="R238" s="7"/>
      <c r="S238" s="7"/>
      <c r="T238" s="7"/>
    </row>
    <row r="239" spans="2:20" x14ac:dyDescent="0.25">
      <c r="B239" s="8">
        <v>0.68491400000000002</v>
      </c>
      <c r="E239" s="8">
        <v>0.45827099999999998</v>
      </c>
      <c r="H239" s="8">
        <v>0.93167500000000003</v>
      </c>
      <c r="K239" s="8">
        <v>1.7643489999999999</v>
      </c>
      <c r="Q239" s="7"/>
      <c r="R239" s="7"/>
      <c r="S239" s="7"/>
      <c r="T239" s="7"/>
    </row>
    <row r="240" spans="2:20" x14ac:dyDescent="0.25">
      <c r="B240" s="8">
        <v>1.193087</v>
      </c>
      <c r="E240" s="8">
        <v>0.42082199999999997</v>
      </c>
      <c r="H240" s="8">
        <v>1.0032970000000001</v>
      </c>
      <c r="K240" s="8">
        <v>1.0980799999999999</v>
      </c>
      <c r="Q240" s="7"/>
      <c r="R240" s="7"/>
      <c r="S240" s="7"/>
      <c r="T240" s="7"/>
    </row>
    <row r="241" spans="2:20" x14ac:dyDescent="0.25">
      <c r="B241" s="8">
        <v>1.0889359999999999</v>
      </c>
      <c r="E241" s="8">
        <v>1.1225419999999999</v>
      </c>
      <c r="H241" s="8">
        <v>0.92740999999999996</v>
      </c>
      <c r="K241" s="8">
        <v>1.0698240000000001</v>
      </c>
      <c r="Q241" s="7"/>
      <c r="R241" s="7"/>
      <c r="S241" s="7"/>
      <c r="T241" s="7"/>
    </row>
    <row r="242" spans="2:20" x14ac:dyDescent="0.25">
      <c r="B242" s="8">
        <v>0.91727700000000001</v>
      </c>
      <c r="E242" s="8">
        <v>0.802643</v>
      </c>
      <c r="H242" s="8">
        <v>1.25</v>
      </c>
      <c r="K242" s="8">
        <v>1.269045</v>
      </c>
      <c r="Q242" s="7"/>
      <c r="R242" s="7"/>
      <c r="S242" s="7"/>
      <c r="T242" s="7"/>
    </row>
    <row r="243" spans="2:20" x14ac:dyDescent="0.25">
      <c r="B243" s="8">
        <v>1.05528</v>
      </c>
      <c r="E243" s="8">
        <v>0.75612699999999999</v>
      </c>
      <c r="H243" s="8">
        <v>0.82417799999999997</v>
      </c>
      <c r="K243" s="8">
        <v>1.0370950000000001</v>
      </c>
      <c r="Q243" s="7"/>
      <c r="R243" s="7"/>
      <c r="S243" s="7"/>
      <c r="T243" s="7"/>
    </row>
    <row r="244" spans="2:20" x14ac:dyDescent="0.25">
      <c r="B244" s="8">
        <v>0.88157399999999997</v>
      </c>
      <c r="E244" s="8">
        <v>0.96731900000000004</v>
      </c>
      <c r="H244" s="8">
        <v>1.269074</v>
      </c>
      <c r="K244" s="8">
        <v>0.92633100000000002</v>
      </c>
      <c r="Q244" s="7"/>
      <c r="R244" s="7"/>
      <c r="S244" s="7"/>
      <c r="T244" s="7"/>
    </row>
    <row r="245" spans="2:20" x14ac:dyDescent="0.25">
      <c r="B245" s="8">
        <v>0.76673199999999997</v>
      </c>
      <c r="E245" s="8">
        <v>0.97936599999999996</v>
      </c>
      <c r="H245" s="8">
        <v>0.84707699999999997</v>
      </c>
      <c r="K245" s="8">
        <v>0.83478399999999997</v>
      </c>
      <c r="Q245" s="7"/>
      <c r="R245" s="7"/>
      <c r="S245" s="7"/>
      <c r="T245" s="7"/>
    </row>
    <row r="246" spans="2:20" x14ac:dyDescent="0.25">
      <c r="B246" s="8">
        <v>0.71737600000000001</v>
      </c>
      <c r="E246" s="8">
        <v>0.88597099999999995</v>
      </c>
      <c r="H246" s="8">
        <v>0.80579400000000001</v>
      </c>
      <c r="K246" s="8">
        <v>0.81528100000000003</v>
      </c>
      <c r="Q246" s="7"/>
      <c r="R246" s="7"/>
      <c r="S246" s="7"/>
      <c r="T246" s="7"/>
    </row>
    <row r="247" spans="2:20" x14ac:dyDescent="0.25">
      <c r="B247" s="8">
        <v>0.92427800000000004</v>
      </c>
      <c r="E247" s="8">
        <v>0.64025100000000001</v>
      </c>
      <c r="H247" s="8">
        <v>1.013361</v>
      </c>
      <c r="K247" s="8">
        <v>1.267774</v>
      </c>
      <c r="Q247" s="7"/>
      <c r="R247" s="7"/>
      <c r="S247" s="7"/>
      <c r="T247" s="7"/>
    </row>
    <row r="248" spans="2:20" x14ac:dyDescent="0.25">
      <c r="B248" s="8">
        <v>0.99368599999999996</v>
      </c>
      <c r="E248" s="8">
        <v>0.90458799999999995</v>
      </c>
      <c r="H248" s="8">
        <v>0.74123300000000003</v>
      </c>
      <c r="K248" s="8">
        <v>0.83114399999999999</v>
      </c>
      <c r="Q248" s="7"/>
      <c r="R248" s="7"/>
      <c r="S248" s="7"/>
      <c r="T248" s="7"/>
    </row>
    <row r="249" spans="2:20" x14ac:dyDescent="0.25">
      <c r="B249" s="8">
        <v>1.0632379999999999</v>
      </c>
      <c r="E249" s="8">
        <v>0.599823</v>
      </c>
      <c r="H249" s="8">
        <v>0.85333800000000004</v>
      </c>
      <c r="K249" s="8">
        <v>0.63117299999999998</v>
      </c>
      <c r="Q249" s="7"/>
      <c r="R249" s="7"/>
      <c r="S249" s="7"/>
      <c r="T249" s="7"/>
    </row>
    <row r="250" spans="2:20" x14ac:dyDescent="0.25">
      <c r="B250" s="8">
        <v>1.0615380000000001</v>
      </c>
      <c r="E250" s="8">
        <v>0.62273299999999998</v>
      </c>
      <c r="H250" s="8">
        <v>1.0067189999999999</v>
      </c>
      <c r="K250" s="8">
        <v>0.96679599999999999</v>
      </c>
      <c r="Q250" s="7"/>
      <c r="R250" s="7"/>
      <c r="S250" s="7"/>
      <c r="T250" s="7"/>
    </row>
    <row r="251" spans="2:20" x14ac:dyDescent="0.25">
      <c r="B251" s="8">
        <v>1.1075010000000001</v>
      </c>
      <c r="E251" s="8">
        <v>0.88828600000000002</v>
      </c>
      <c r="H251" s="8">
        <v>0.546539</v>
      </c>
      <c r="K251" s="8">
        <v>1.0058689999999999</v>
      </c>
      <c r="Q251" s="7"/>
      <c r="R251" s="7"/>
      <c r="S251" s="7"/>
      <c r="T251" s="7"/>
    </row>
    <row r="252" spans="2:20" x14ac:dyDescent="0.25">
      <c r="B252" s="8">
        <v>1.3973070000000001</v>
      </c>
      <c r="E252" s="8">
        <v>0.71162499999999995</v>
      </c>
      <c r="H252" s="8">
        <v>0.92194900000000002</v>
      </c>
      <c r="K252" s="8">
        <v>1.0233220000000001</v>
      </c>
      <c r="Q252" s="7"/>
      <c r="R252" s="7"/>
      <c r="S252" s="7"/>
      <c r="T252" s="7"/>
    </row>
    <row r="253" spans="2:20" x14ac:dyDescent="0.25">
      <c r="B253" s="8">
        <v>1.178312</v>
      </c>
      <c r="E253" s="8">
        <v>0.97874499999999998</v>
      </c>
      <c r="H253" s="8">
        <v>0.79076100000000005</v>
      </c>
      <c r="K253" s="8">
        <v>1.0717559999999999</v>
      </c>
      <c r="Q253" s="7"/>
      <c r="R253" s="7"/>
      <c r="S253" s="7"/>
      <c r="T253" s="7"/>
    </row>
    <row r="254" spans="2:20" x14ac:dyDescent="0.25">
      <c r="B254" s="8">
        <v>0.72784099999999996</v>
      </c>
      <c r="E254" s="8">
        <v>0.76567300000000005</v>
      </c>
      <c r="H254" s="8">
        <v>0.88552900000000001</v>
      </c>
      <c r="K254" s="8">
        <v>1.0910770000000001</v>
      </c>
      <c r="Q254" s="7"/>
      <c r="R254" s="7"/>
      <c r="S254" s="7"/>
      <c r="T254" s="7"/>
    </row>
    <row r="255" spans="2:20" x14ac:dyDescent="0.25">
      <c r="B255" s="8">
        <v>0.79247599999999996</v>
      </c>
      <c r="E255" s="8">
        <v>1.013916</v>
      </c>
      <c r="H255" s="8">
        <v>0.99643899999999996</v>
      </c>
      <c r="K255" s="8">
        <v>0.90412400000000004</v>
      </c>
      <c r="Q255" s="7"/>
      <c r="R255" s="7"/>
      <c r="S255" s="7"/>
      <c r="T255" s="7"/>
    </row>
    <row r="256" spans="2:20" x14ac:dyDescent="0.25">
      <c r="B256" s="8">
        <v>0.91021200000000002</v>
      </c>
      <c r="E256" s="8">
        <v>0.80287200000000003</v>
      </c>
      <c r="H256" s="8">
        <v>0.97048699999999999</v>
      </c>
      <c r="K256" s="8">
        <v>1.0363249999999999</v>
      </c>
      <c r="Q256" s="7"/>
      <c r="R256" s="7"/>
      <c r="S256" s="7"/>
      <c r="T256" s="7"/>
    </row>
    <row r="257" spans="2:20" x14ac:dyDescent="0.25">
      <c r="B257" s="8">
        <v>0.988062</v>
      </c>
      <c r="E257" s="8">
        <v>0.39851999999999999</v>
      </c>
      <c r="H257" s="8">
        <v>1.011182</v>
      </c>
      <c r="K257" s="8">
        <v>1.3795109999999999</v>
      </c>
      <c r="Q257" s="7"/>
      <c r="R257" s="7"/>
      <c r="S257" s="7"/>
      <c r="T257" s="7"/>
    </row>
    <row r="258" spans="2:20" x14ac:dyDescent="0.25">
      <c r="B258" s="8">
        <v>0.899617</v>
      </c>
      <c r="E258" s="8">
        <v>0.60270699999999999</v>
      </c>
      <c r="H258" s="8">
        <v>1.057706</v>
      </c>
      <c r="K258" s="8">
        <v>0.99568299999999998</v>
      </c>
      <c r="Q258" s="7"/>
      <c r="R258" s="7"/>
      <c r="S258" s="7"/>
      <c r="T258" s="7"/>
    </row>
    <row r="259" spans="2:20" x14ac:dyDescent="0.25">
      <c r="B259" s="8">
        <v>1.4110910000000001</v>
      </c>
      <c r="E259" s="8">
        <v>0.48260199999999998</v>
      </c>
      <c r="H259" s="8">
        <v>0.91386999999999996</v>
      </c>
      <c r="K259" s="8">
        <v>1.0449740000000001</v>
      </c>
      <c r="Q259" s="7"/>
      <c r="R259" s="7"/>
      <c r="S259" s="7"/>
      <c r="T259" s="7"/>
    </row>
    <row r="260" spans="2:20" x14ac:dyDescent="0.25">
      <c r="B260" s="8">
        <v>1.1488389999999999</v>
      </c>
      <c r="E260" s="8">
        <v>0.77516200000000002</v>
      </c>
      <c r="H260" s="8">
        <v>0.90415400000000001</v>
      </c>
      <c r="K260" s="8">
        <v>0.85915200000000003</v>
      </c>
      <c r="Q260" s="7"/>
      <c r="R260" s="7"/>
      <c r="S260" s="7"/>
      <c r="T260" s="7"/>
    </row>
    <row r="261" spans="2:20" x14ac:dyDescent="0.25">
      <c r="B261" s="8">
        <v>1.0255399999999999</v>
      </c>
      <c r="E261" s="8">
        <v>0.60901400000000006</v>
      </c>
      <c r="H261" s="8">
        <v>0.98022200000000004</v>
      </c>
      <c r="K261" s="8">
        <v>0.91800899999999996</v>
      </c>
      <c r="Q261" s="7"/>
      <c r="R261" s="7"/>
      <c r="S261" s="7"/>
      <c r="T261" s="7"/>
    </row>
    <row r="262" spans="2:20" x14ac:dyDescent="0.25">
      <c r="B262" s="8">
        <v>0.96031999999999995</v>
      </c>
      <c r="E262" s="8">
        <v>0.62358199999999997</v>
      </c>
      <c r="H262" s="8">
        <v>0.89898400000000001</v>
      </c>
      <c r="K262" s="8">
        <v>1.093763</v>
      </c>
      <c r="Q262" s="7"/>
      <c r="R262" s="7"/>
      <c r="S262" s="7"/>
      <c r="T262" s="7"/>
    </row>
    <row r="263" spans="2:20" x14ac:dyDescent="0.25">
      <c r="B263" s="8">
        <v>0.86279600000000001</v>
      </c>
      <c r="E263" s="8">
        <v>0.52439599999999997</v>
      </c>
      <c r="H263" s="8">
        <v>0.99829599999999996</v>
      </c>
      <c r="K263" s="8">
        <v>1.312953</v>
      </c>
      <c r="Q263" s="7"/>
      <c r="R263" s="7"/>
      <c r="S263" s="7"/>
      <c r="T263" s="7"/>
    </row>
    <row r="264" spans="2:20" x14ac:dyDescent="0.25">
      <c r="B264" s="8">
        <v>0.90918299999999996</v>
      </c>
      <c r="E264" s="8">
        <v>0.82862599999999997</v>
      </c>
      <c r="H264" s="8">
        <v>0.73781699999999995</v>
      </c>
      <c r="K264" s="8">
        <v>1.4121950000000001</v>
      </c>
      <c r="Q264" s="7"/>
      <c r="R264" s="7"/>
      <c r="S264" s="7"/>
      <c r="T264" s="7"/>
    </row>
    <row r="265" spans="2:20" x14ac:dyDescent="0.25">
      <c r="B265" s="8">
        <v>1.062632</v>
      </c>
      <c r="E265" s="8">
        <v>0.93628</v>
      </c>
      <c r="H265" s="8">
        <v>0.80068300000000003</v>
      </c>
      <c r="K265" s="8">
        <v>1.3563959999999999</v>
      </c>
      <c r="Q265" s="7"/>
      <c r="R265" s="7"/>
      <c r="S265" s="7"/>
      <c r="T265" s="7"/>
    </row>
    <row r="266" spans="2:20" x14ac:dyDescent="0.25">
      <c r="B266" s="8">
        <v>1.1711419999999999</v>
      </c>
      <c r="E266" s="8"/>
      <c r="H266" s="8">
        <v>1.08775</v>
      </c>
      <c r="K266" s="8">
        <v>1.101537</v>
      </c>
      <c r="Q266" s="7"/>
      <c r="R266" s="7"/>
      <c r="S266" s="7"/>
      <c r="T266" s="7"/>
    </row>
    <row r="267" spans="2:20" x14ac:dyDescent="0.25">
      <c r="B267" s="8">
        <v>0.82801400000000003</v>
      </c>
      <c r="E267" s="8">
        <v>0.55498199999999998</v>
      </c>
      <c r="H267" s="8">
        <v>0.96098899999999998</v>
      </c>
      <c r="K267" s="8">
        <v>1.07785</v>
      </c>
      <c r="Q267" s="7"/>
      <c r="R267" s="7"/>
      <c r="S267" s="7"/>
      <c r="T267" s="7"/>
    </row>
    <row r="268" spans="2:20" x14ac:dyDescent="0.25">
      <c r="B268" s="8">
        <v>1.094519</v>
      </c>
      <c r="E268" s="8">
        <v>0.87494899999999998</v>
      </c>
      <c r="H268" s="8">
        <v>0.95541500000000001</v>
      </c>
      <c r="K268" s="8">
        <v>1.14083</v>
      </c>
      <c r="Q268" s="7"/>
      <c r="R268" s="7"/>
      <c r="S268" s="7"/>
      <c r="T268" s="7"/>
    </row>
    <row r="269" spans="2:20" x14ac:dyDescent="0.25">
      <c r="B269" s="8">
        <v>1.027363</v>
      </c>
      <c r="E269" s="8">
        <v>0.49381000000000003</v>
      </c>
      <c r="H269" s="8">
        <v>0.90449800000000002</v>
      </c>
      <c r="K269" s="8">
        <v>0.73272300000000001</v>
      </c>
      <c r="Q269" s="7"/>
      <c r="R269" s="7"/>
      <c r="S269" s="7"/>
      <c r="T269" s="7"/>
    </row>
    <row r="270" spans="2:20" x14ac:dyDescent="0.25">
      <c r="B270" s="8">
        <v>0.98887000000000003</v>
      </c>
      <c r="E270" s="8">
        <v>0.55115800000000004</v>
      </c>
      <c r="H270" s="8">
        <v>1.03674</v>
      </c>
      <c r="K270" s="8">
        <v>1.139737</v>
      </c>
      <c r="Q270" s="7"/>
      <c r="R270" s="7"/>
      <c r="S270" s="7"/>
      <c r="T270" s="7"/>
    </row>
    <row r="271" spans="2:20" x14ac:dyDescent="0.25">
      <c r="B271" s="8">
        <v>0.69766099999999998</v>
      </c>
      <c r="E271" s="8">
        <v>0.77693100000000004</v>
      </c>
      <c r="H271" s="8">
        <v>0.91577200000000003</v>
      </c>
      <c r="K271" s="8">
        <v>1.341963</v>
      </c>
      <c r="Q271" s="7"/>
      <c r="R271" s="7"/>
      <c r="S271" s="7"/>
      <c r="T271" s="7"/>
    </row>
    <row r="272" spans="2:20" x14ac:dyDescent="0.25">
      <c r="B272" s="8">
        <v>1.14066</v>
      </c>
      <c r="E272" s="8">
        <v>0.643849</v>
      </c>
      <c r="H272" s="8">
        <v>0.79464299999999999</v>
      </c>
      <c r="K272" s="8">
        <v>1.1934130000000001</v>
      </c>
      <c r="Q272" s="7"/>
      <c r="R272" s="7"/>
      <c r="S272" s="7"/>
      <c r="T272" s="7"/>
    </row>
    <row r="273" spans="2:20" x14ac:dyDescent="0.25">
      <c r="B273" s="8">
        <v>1</v>
      </c>
      <c r="E273" s="8">
        <v>0.41771399999999997</v>
      </c>
      <c r="H273" s="8">
        <v>0.86010299999999995</v>
      </c>
      <c r="K273" s="8">
        <v>0.81184999999999996</v>
      </c>
      <c r="Q273" s="7"/>
      <c r="R273" s="7"/>
      <c r="S273" s="7"/>
      <c r="T273" s="7"/>
    </row>
    <row r="274" spans="2:20" x14ac:dyDescent="0.25">
      <c r="B274" s="8">
        <v>0.72914299999999999</v>
      </c>
      <c r="E274" s="8">
        <v>0.369398</v>
      </c>
      <c r="H274" s="8">
        <v>0.70128100000000004</v>
      </c>
      <c r="K274" s="8">
        <v>0.94189800000000001</v>
      </c>
      <c r="Q274" s="7"/>
      <c r="R274" s="7"/>
      <c r="S274" s="7"/>
      <c r="T274" s="7"/>
    </row>
    <row r="275" spans="2:20" x14ac:dyDescent="0.25">
      <c r="B275" s="8">
        <v>1.1284350000000001</v>
      </c>
      <c r="E275" s="8">
        <v>0.40888400000000003</v>
      </c>
      <c r="H275" s="8">
        <v>0.885405</v>
      </c>
      <c r="K275" s="8">
        <v>1.087205</v>
      </c>
      <c r="Q275" s="7"/>
      <c r="R275" s="7"/>
      <c r="S275" s="7"/>
      <c r="T275" s="7"/>
    </row>
    <row r="276" spans="2:20" x14ac:dyDescent="0.25">
      <c r="B276" s="8">
        <v>1.1645920000000001</v>
      </c>
      <c r="E276" s="8">
        <v>0.482267</v>
      </c>
      <c r="H276" s="8">
        <v>0.83552000000000004</v>
      </c>
      <c r="K276" s="8">
        <v>1.196995</v>
      </c>
      <c r="Q276" s="7"/>
      <c r="R276" s="7"/>
      <c r="S276" s="7"/>
      <c r="T276" s="7"/>
    </row>
    <row r="277" spans="2:20" x14ac:dyDescent="0.25">
      <c r="B277" s="8">
        <v>1.015288</v>
      </c>
      <c r="E277" s="8">
        <v>0.615537</v>
      </c>
      <c r="H277" s="8">
        <v>1.2439750000000001</v>
      </c>
      <c r="K277" s="8">
        <v>0.57108800000000004</v>
      </c>
      <c r="Q277" s="7"/>
      <c r="R277" s="7"/>
      <c r="S277" s="7"/>
      <c r="T277" s="7"/>
    </row>
    <row r="278" spans="2:20" x14ac:dyDescent="0.25">
      <c r="B278" s="8">
        <v>1.025217</v>
      </c>
      <c r="E278" s="8">
        <v>0.72784099999999996</v>
      </c>
      <c r="H278" s="8">
        <v>0.76393200000000006</v>
      </c>
      <c r="K278" s="8">
        <v>0.53980899999999998</v>
      </c>
      <c r="Q278" s="7"/>
      <c r="R278" s="7"/>
      <c r="S278" s="7"/>
      <c r="T278" s="7"/>
    </row>
    <row r="279" spans="2:20" x14ac:dyDescent="0.25">
      <c r="B279" s="8">
        <v>1.126123</v>
      </c>
      <c r="E279" s="8">
        <v>0.522204</v>
      </c>
      <c r="H279" s="8">
        <v>1.28247</v>
      </c>
      <c r="K279" s="8">
        <v>0.82355</v>
      </c>
      <c r="Q279" s="7"/>
      <c r="R279" s="7"/>
      <c r="S279" s="7"/>
      <c r="T279" s="7"/>
    </row>
    <row r="280" spans="2:20" x14ac:dyDescent="0.25">
      <c r="B280" s="8">
        <v>1.2633019999999999</v>
      </c>
      <c r="E280" s="8">
        <v>0.46354400000000001</v>
      </c>
      <c r="H280" s="8">
        <v>0.688056</v>
      </c>
      <c r="K280" s="8">
        <v>1.329234</v>
      </c>
      <c r="Q280" s="7"/>
      <c r="R280" s="7"/>
      <c r="S280" s="7"/>
      <c r="T280" s="7"/>
    </row>
    <row r="281" spans="2:20" x14ac:dyDescent="0.25">
      <c r="B281" s="8">
        <v>0.86038099999999995</v>
      </c>
      <c r="E281" s="8">
        <v>0.41917599999999999</v>
      </c>
      <c r="H281" s="8">
        <v>0.72978299999999996</v>
      </c>
      <c r="K281" s="8">
        <v>0.97408600000000001</v>
      </c>
      <c r="Q281" s="7"/>
      <c r="R281" s="7"/>
      <c r="S281" s="7"/>
      <c r="T281" s="7"/>
    </row>
    <row r="282" spans="2:20" x14ac:dyDescent="0.25">
      <c r="B282" s="8">
        <v>0.99659799999999998</v>
      </c>
      <c r="E282" s="8">
        <v>0.48151100000000002</v>
      </c>
      <c r="H282" s="8">
        <v>1.019001</v>
      </c>
      <c r="K282" s="8">
        <v>1.106174</v>
      </c>
      <c r="Q282" s="7"/>
      <c r="R282" s="7"/>
      <c r="S282" s="7"/>
      <c r="T282" s="7"/>
    </row>
    <row r="283" spans="2:20" x14ac:dyDescent="0.25">
      <c r="B283" s="8">
        <v>0.89030299999999996</v>
      </c>
      <c r="E283" s="8">
        <v>0.38694400000000001</v>
      </c>
      <c r="H283" s="8">
        <v>1.0193680000000001</v>
      </c>
      <c r="K283" s="8">
        <v>1.028459</v>
      </c>
      <c r="Q283" s="7"/>
      <c r="R283" s="7"/>
      <c r="S283" s="7"/>
      <c r="T283" s="7"/>
    </row>
    <row r="284" spans="2:20" x14ac:dyDescent="0.25">
      <c r="B284" s="8">
        <v>0.90875499999999998</v>
      </c>
      <c r="E284" s="8">
        <v>0.64314199999999999</v>
      </c>
      <c r="H284" s="8">
        <v>0.85725799999999996</v>
      </c>
      <c r="K284" s="8">
        <v>0.940863</v>
      </c>
      <c r="Q284" s="7"/>
      <c r="R284" s="7"/>
      <c r="S284" s="7"/>
      <c r="T284" s="7"/>
    </row>
    <row r="285" spans="2:20" x14ac:dyDescent="0.25">
      <c r="B285" s="8">
        <v>1.5618799999999999</v>
      </c>
      <c r="E285" s="8">
        <v>0.92244599999999999</v>
      </c>
      <c r="H285" s="8">
        <v>0.82633199999999996</v>
      </c>
      <c r="K285" s="8">
        <v>0.83288499999999999</v>
      </c>
      <c r="Q285" s="7"/>
      <c r="R285" s="7"/>
      <c r="S285" s="7"/>
      <c r="T285" s="7"/>
    </row>
    <row r="286" spans="2:20" x14ac:dyDescent="0.25">
      <c r="B286" s="8">
        <v>0.81464599999999998</v>
      </c>
      <c r="E286" s="8">
        <v>0.60276600000000002</v>
      </c>
      <c r="H286" s="8">
        <v>0.88153499999999996</v>
      </c>
      <c r="K286" s="8">
        <v>0.80041300000000004</v>
      </c>
      <c r="Q286" s="7"/>
      <c r="R286" s="7"/>
      <c r="S286" s="7"/>
      <c r="T286" s="7"/>
    </row>
    <row r="287" spans="2:20" x14ac:dyDescent="0.25">
      <c r="B287" s="8">
        <v>0.76246800000000003</v>
      </c>
      <c r="E287" s="8">
        <v>0.48995499999999997</v>
      </c>
      <c r="H287" s="8">
        <v>1.0450489999999999</v>
      </c>
      <c r="K287" s="8">
        <v>0.81871899999999997</v>
      </c>
      <c r="Q287" s="7"/>
      <c r="R287" s="7"/>
      <c r="S287" s="7"/>
      <c r="T287" s="7"/>
    </row>
    <row r="288" spans="2:20" x14ac:dyDescent="0.25">
      <c r="B288" s="8">
        <v>0.95541399999999999</v>
      </c>
      <c r="E288" s="8">
        <v>0.66621600000000003</v>
      </c>
      <c r="H288" s="8">
        <v>0.78486699999999998</v>
      </c>
      <c r="K288" s="8">
        <v>0.88925699999999996</v>
      </c>
      <c r="Q288" s="7"/>
      <c r="R288" s="7"/>
      <c r="S288" s="7"/>
      <c r="T288" s="7"/>
    </row>
    <row r="289" spans="2:20" x14ac:dyDescent="0.25">
      <c r="B289" s="8">
        <v>0.79971199999999998</v>
      </c>
      <c r="E289" s="8">
        <v>0.42809599999999998</v>
      </c>
      <c r="H289" s="8">
        <v>1.0126470000000001</v>
      </c>
      <c r="K289" s="8">
        <v>1.0548420000000001</v>
      </c>
      <c r="Q289" s="7"/>
      <c r="R289" s="7"/>
      <c r="S289" s="7"/>
      <c r="T289" s="7"/>
    </row>
    <row r="290" spans="2:20" x14ac:dyDescent="0.25">
      <c r="B290" s="8">
        <v>0.897034</v>
      </c>
      <c r="E290" s="8">
        <v>0.37296699999999999</v>
      </c>
      <c r="H290" s="8">
        <v>0.59193300000000004</v>
      </c>
      <c r="K290" s="8">
        <v>1.220073</v>
      </c>
      <c r="Q290" s="7"/>
      <c r="R290" s="7"/>
      <c r="S290" s="7"/>
      <c r="T290" s="7"/>
    </row>
    <row r="291" spans="2:20" x14ac:dyDescent="0.25">
      <c r="B291" s="8">
        <v>1.1363749999999999</v>
      </c>
      <c r="E291" s="8">
        <v>0.55601100000000003</v>
      </c>
      <c r="H291" s="8">
        <v>0.99987999999999999</v>
      </c>
      <c r="K291" s="8">
        <v>1.197981</v>
      </c>
      <c r="Q291" s="7"/>
      <c r="R291" s="7"/>
      <c r="S291" s="7"/>
      <c r="T291" s="7"/>
    </row>
    <row r="292" spans="2:20" x14ac:dyDescent="0.25">
      <c r="B292" s="8">
        <v>1.0014240000000001</v>
      </c>
      <c r="E292" s="8">
        <v>0.422296</v>
      </c>
      <c r="H292" s="8">
        <v>0.87194400000000005</v>
      </c>
      <c r="K292" s="8">
        <v>0.90694300000000005</v>
      </c>
      <c r="Q292" s="7"/>
      <c r="R292" s="7"/>
      <c r="S292" s="7"/>
      <c r="T292" s="7"/>
    </row>
    <row r="293" spans="2:20" x14ac:dyDescent="0.25">
      <c r="B293" s="8">
        <v>1.0281800000000001</v>
      </c>
      <c r="E293" s="8">
        <v>0.56564899999999996</v>
      </c>
      <c r="H293" s="8">
        <v>1.532686</v>
      </c>
      <c r="K293" s="8">
        <v>1.1231059999999999</v>
      </c>
      <c r="Q293" s="7"/>
      <c r="R293" s="7"/>
      <c r="S293" s="7"/>
      <c r="T293" s="7"/>
    </row>
    <row r="294" spans="2:20" x14ac:dyDescent="0.25">
      <c r="B294" s="8">
        <v>0.54938399999999998</v>
      </c>
      <c r="E294" s="8">
        <v>0.473827</v>
      </c>
      <c r="H294" s="8">
        <v>1.2490749999999999</v>
      </c>
      <c r="K294" s="8">
        <v>1.255071</v>
      </c>
      <c r="Q294" s="7"/>
      <c r="R294" s="7"/>
      <c r="S294" s="7"/>
      <c r="T294" s="7"/>
    </row>
    <row r="295" spans="2:20" x14ac:dyDescent="0.25">
      <c r="B295" s="8">
        <v>0.85206199999999999</v>
      </c>
      <c r="E295" s="8">
        <v>0.55916900000000003</v>
      </c>
      <c r="H295" s="8">
        <v>0.91948600000000003</v>
      </c>
      <c r="K295" s="8">
        <v>0.67460100000000001</v>
      </c>
      <c r="Q295" s="7"/>
      <c r="R295" s="7"/>
      <c r="S295" s="7"/>
      <c r="T295" s="7"/>
    </row>
    <row r="296" spans="2:20" x14ac:dyDescent="0.25">
      <c r="B296" s="8">
        <v>0.84476099999999998</v>
      </c>
      <c r="E296" s="8">
        <v>0.50124899999999994</v>
      </c>
      <c r="H296" s="8">
        <v>0.97248800000000002</v>
      </c>
      <c r="K296" s="8">
        <v>0.77859699999999998</v>
      </c>
      <c r="Q296" s="7"/>
      <c r="R296" s="7"/>
      <c r="S296" s="7"/>
      <c r="T296" s="7"/>
    </row>
    <row r="297" spans="2:20" x14ac:dyDescent="0.25">
      <c r="B297" s="8">
        <v>0.83985799999999999</v>
      </c>
      <c r="E297" s="8">
        <v>0.58694299999999999</v>
      </c>
      <c r="H297" s="8">
        <v>1.3619460000000001</v>
      </c>
      <c r="K297" s="8">
        <v>1.138056</v>
      </c>
      <c r="Q297" s="7"/>
      <c r="R297" s="7"/>
      <c r="S297" s="7"/>
      <c r="T297" s="7"/>
    </row>
    <row r="298" spans="2:20" x14ac:dyDescent="0.25">
      <c r="B298" s="8">
        <v>1.0488280000000001</v>
      </c>
      <c r="E298" s="8">
        <v>0.69029300000000005</v>
      </c>
      <c r="H298" s="8">
        <v>1.5224819999999999</v>
      </c>
      <c r="K298" s="8">
        <v>0.86708499999999999</v>
      </c>
      <c r="Q298" s="7"/>
      <c r="R298" s="7"/>
      <c r="S298" s="7"/>
      <c r="T298" s="7"/>
    </row>
    <row r="299" spans="2:20" x14ac:dyDescent="0.25">
      <c r="B299" s="8">
        <v>1.2650429999999999</v>
      </c>
      <c r="E299" s="8">
        <v>0.51185199999999997</v>
      </c>
      <c r="H299" s="8">
        <v>0.82380100000000001</v>
      </c>
      <c r="K299" s="8">
        <v>1.294913</v>
      </c>
      <c r="Q299" s="7"/>
      <c r="R299" s="7"/>
      <c r="S299" s="7"/>
      <c r="T299" s="7"/>
    </row>
    <row r="300" spans="2:20" x14ac:dyDescent="0.25">
      <c r="B300" s="8">
        <v>1.2980499999999999</v>
      </c>
      <c r="E300" s="8">
        <v>0.67128699999999997</v>
      </c>
      <c r="H300" s="8">
        <v>0.83420700000000003</v>
      </c>
      <c r="K300" s="8">
        <v>1.2147669999999999</v>
      </c>
      <c r="Q300" s="7"/>
      <c r="R300" s="7"/>
      <c r="S300" s="7"/>
      <c r="T300" s="7"/>
    </row>
    <row r="301" spans="2:20" x14ac:dyDescent="0.25">
      <c r="B301" s="8">
        <v>0.454042956</v>
      </c>
      <c r="E301" s="8">
        <v>0.72069099999999997</v>
      </c>
      <c r="H301" s="8">
        <v>1.2936589999999999</v>
      </c>
      <c r="K301" s="8">
        <v>1.1037459999999999</v>
      </c>
      <c r="Q301" s="7"/>
      <c r="R301" s="7"/>
      <c r="S301" s="7"/>
      <c r="T301" s="7"/>
    </row>
    <row r="302" spans="2:20" x14ac:dyDescent="0.25">
      <c r="B302" s="8">
        <v>0.82113341200000001</v>
      </c>
      <c r="E302" s="8">
        <v>0.68382500000000002</v>
      </c>
      <c r="H302" s="8">
        <v>1.447594</v>
      </c>
      <c r="K302" s="8">
        <v>1.030141</v>
      </c>
      <c r="Q302" s="7"/>
      <c r="R302" s="7"/>
      <c r="S302" s="7"/>
      <c r="T302" s="7"/>
    </row>
    <row r="303" spans="2:20" x14ac:dyDescent="0.25">
      <c r="B303" s="8">
        <v>1.184173669</v>
      </c>
      <c r="E303" s="8">
        <v>0.937033</v>
      </c>
      <c r="H303" s="8">
        <v>1.2066589999999999</v>
      </c>
      <c r="K303" s="8">
        <v>0.83323800000000003</v>
      </c>
      <c r="Q303" s="7"/>
      <c r="R303" s="7"/>
      <c r="S303" s="7"/>
      <c r="T303" s="7"/>
    </row>
    <row r="304" spans="2:20" x14ac:dyDescent="0.25">
      <c r="B304" s="8">
        <v>0.87018580000000001</v>
      </c>
      <c r="E304" s="8">
        <v>0.62594499999999997</v>
      </c>
      <c r="H304" s="8">
        <v>0.96684400000000004</v>
      </c>
      <c r="K304" s="8">
        <v>0.98032900000000001</v>
      </c>
      <c r="Q304" s="7"/>
      <c r="R304" s="7"/>
      <c r="S304" s="7"/>
      <c r="T304" s="7"/>
    </row>
    <row r="305" spans="2:20" x14ac:dyDescent="0.25">
      <c r="B305" s="8">
        <v>0.76710097700000002</v>
      </c>
      <c r="E305" s="8">
        <v>0.80759700000000001</v>
      </c>
      <c r="H305" s="8">
        <v>0.76031800000000005</v>
      </c>
      <c r="K305" s="8">
        <v>0.82847199999999999</v>
      </c>
      <c r="Q305" s="7"/>
      <c r="R305" s="7"/>
      <c r="S305" s="7"/>
      <c r="T305" s="7"/>
    </row>
    <row r="306" spans="2:20" x14ac:dyDescent="0.25">
      <c r="B306" s="8">
        <v>0.946174548</v>
      </c>
      <c r="E306" s="8">
        <v>0.44130399999999997</v>
      </c>
      <c r="H306" s="8">
        <v>0.71063799999999999</v>
      </c>
      <c r="K306" s="8">
        <v>0.98855000000000004</v>
      </c>
      <c r="Q306" s="7"/>
      <c r="R306" s="7"/>
      <c r="S306" s="7"/>
      <c r="T306" s="7"/>
    </row>
    <row r="307" spans="2:20" x14ac:dyDescent="0.25">
      <c r="B307" s="8">
        <v>0.91297824500000002</v>
      </c>
      <c r="E307" s="8">
        <v>0.39011200000000001</v>
      </c>
      <c r="H307" s="8">
        <v>1.501309</v>
      </c>
      <c r="K307" s="8">
        <v>0.865703</v>
      </c>
      <c r="Q307" s="7"/>
      <c r="R307" s="7"/>
      <c r="S307" s="7"/>
      <c r="T307" s="7"/>
    </row>
    <row r="308" spans="2:20" x14ac:dyDescent="0.25">
      <c r="B308" s="8">
        <v>0.71657753999999996</v>
      </c>
      <c r="E308" s="8">
        <v>0.54410400000000003</v>
      </c>
      <c r="H308" s="8">
        <v>1.112617</v>
      </c>
      <c r="K308" s="8">
        <v>0.90780400000000006</v>
      </c>
      <c r="Q308" s="7"/>
      <c r="R308" s="7"/>
      <c r="S308" s="7"/>
      <c r="T308" s="7"/>
    </row>
    <row r="309" spans="2:20" x14ac:dyDescent="0.25">
      <c r="B309" s="8">
        <v>0.63361315100000004</v>
      </c>
      <c r="E309" s="8">
        <v>0.56917899999999999</v>
      </c>
      <c r="H309" s="8">
        <v>1.1493180000000001</v>
      </c>
      <c r="K309" s="8">
        <v>0.98072499999999996</v>
      </c>
      <c r="Q309" s="7"/>
      <c r="R309" s="7"/>
      <c r="S309" s="7"/>
      <c r="T309" s="7"/>
    </row>
    <row r="310" spans="2:20" x14ac:dyDescent="0.25">
      <c r="B310" s="8">
        <v>0.53046863300000002</v>
      </c>
      <c r="E310" s="8">
        <v>0.47482600000000003</v>
      </c>
      <c r="H310" s="8">
        <v>1.2391730000000001</v>
      </c>
      <c r="K310" s="8">
        <v>0.973827</v>
      </c>
      <c r="Q310" s="7"/>
      <c r="R310" s="7"/>
      <c r="S310" s="7"/>
      <c r="T310" s="7"/>
    </row>
    <row r="311" spans="2:20" x14ac:dyDescent="0.25">
      <c r="B311" s="8">
        <v>0.83808231600000005</v>
      </c>
      <c r="E311" s="8">
        <v>0.77419400000000005</v>
      </c>
      <c r="H311" s="8">
        <v>0.97881200000000002</v>
      </c>
      <c r="K311" s="8">
        <v>0.94256200000000001</v>
      </c>
      <c r="Q311" s="7"/>
      <c r="R311" s="7"/>
      <c r="S311" s="7"/>
      <c r="T311" s="7"/>
    </row>
    <row r="312" spans="2:20" x14ac:dyDescent="0.25">
      <c r="B312" s="8">
        <v>0.98313027200000003</v>
      </c>
      <c r="E312" s="8">
        <v>0.38442599999999999</v>
      </c>
      <c r="H312" s="8">
        <v>1.19486</v>
      </c>
      <c r="K312" s="8">
        <v>1.1674739999999999</v>
      </c>
      <c r="Q312" s="7"/>
      <c r="R312" s="7"/>
      <c r="S312" s="7"/>
      <c r="T312" s="7"/>
    </row>
    <row r="313" spans="2:20" x14ac:dyDescent="0.25">
      <c r="B313" s="8">
        <v>1.095219436</v>
      </c>
      <c r="E313" s="8">
        <v>0.49612400000000001</v>
      </c>
      <c r="H313" s="8">
        <v>1.165279</v>
      </c>
      <c r="K313" s="8">
        <v>1.015083</v>
      </c>
      <c r="Q313" s="7"/>
      <c r="R313" s="7"/>
      <c r="S313" s="7"/>
      <c r="T313" s="7"/>
    </row>
    <row r="314" spans="2:20" x14ac:dyDescent="0.25">
      <c r="B314" s="8"/>
      <c r="E314" s="8"/>
      <c r="H314" s="8"/>
      <c r="K314" s="8"/>
      <c r="Q314" s="7"/>
      <c r="R314" s="7"/>
      <c r="S314" s="7"/>
      <c r="T314" s="7"/>
    </row>
    <row r="315" spans="2:20" x14ac:dyDescent="0.25">
      <c r="B315" s="8"/>
      <c r="E315" s="8"/>
      <c r="H315" s="8"/>
      <c r="K315" s="8"/>
      <c r="Q315" s="7"/>
      <c r="R315" s="7"/>
      <c r="S315" s="7"/>
      <c r="T315" s="7"/>
    </row>
    <row r="316" spans="2:20" x14ac:dyDescent="0.25">
      <c r="B316" s="8"/>
      <c r="E316" s="7"/>
      <c r="H316" s="8"/>
      <c r="K316" s="8"/>
      <c r="Q316" s="7"/>
      <c r="R316" s="7"/>
      <c r="S316" s="7"/>
      <c r="T316" s="7"/>
    </row>
    <row r="317" spans="2:20" x14ac:dyDescent="0.25">
      <c r="B317" s="8"/>
      <c r="E317" s="7"/>
      <c r="H317" s="8"/>
      <c r="K317" s="8"/>
      <c r="Q317" s="7"/>
      <c r="R317" s="7"/>
      <c r="S317" s="7"/>
      <c r="T317" s="7"/>
    </row>
    <row r="318" spans="2:20" x14ac:dyDescent="0.25">
      <c r="B318" s="8"/>
      <c r="E318" s="7"/>
      <c r="H318" s="8"/>
      <c r="K318" s="8"/>
      <c r="Q318" s="7"/>
      <c r="R318" s="7"/>
      <c r="S318" s="7"/>
      <c r="T318" s="7"/>
    </row>
    <row r="319" spans="2:20" x14ac:dyDescent="0.25">
      <c r="B319" s="8"/>
      <c r="E319" s="7"/>
      <c r="H319" s="8"/>
      <c r="K319" s="8"/>
      <c r="Q319" s="7"/>
      <c r="R319" s="7"/>
      <c r="S319" s="7"/>
      <c r="T319" s="7"/>
    </row>
    <row r="320" spans="2:20" x14ac:dyDescent="0.25">
      <c r="B320" s="8"/>
      <c r="E320" s="7"/>
      <c r="H320" s="8"/>
      <c r="K320" s="8"/>
      <c r="Q320" s="7"/>
      <c r="R320" s="7"/>
      <c r="S320" s="7"/>
      <c r="T320" s="7"/>
    </row>
    <row r="321" spans="2:20" x14ac:dyDescent="0.25">
      <c r="B321" s="8"/>
      <c r="E321" s="7"/>
      <c r="H321" s="8"/>
      <c r="K321" s="8"/>
      <c r="Q321" s="7"/>
      <c r="R321" s="7"/>
      <c r="S321" s="7"/>
      <c r="T321" s="7"/>
    </row>
    <row r="322" spans="2:20" x14ac:dyDescent="0.25">
      <c r="B322" s="8"/>
      <c r="E322" s="7"/>
      <c r="H322" s="8"/>
      <c r="K322" s="8"/>
      <c r="Q322" s="7"/>
      <c r="R322" s="7"/>
      <c r="S322" s="7"/>
      <c r="T322" s="7"/>
    </row>
    <row r="323" spans="2:20" x14ac:dyDescent="0.25">
      <c r="B323" s="7"/>
      <c r="E323" s="7"/>
      <c r="H323" s="8"/>
      <c r="K323" s="8"/>
      <c r="Q323" s="7"/>
      <c r="R323" s="7"/>
      <c r="S323" s="7"/>
      <c r="T323" s="7"/>
    </row>
    <row r="324" spans="2:20" x14ac:dyDescent="0.25">
      <c r="B324" s="7"/>
      <c r="E324" s="7"/>
      <c r="H324" s="8"/>
      <c r="K324" s="8"/>
      <c r="Q324" s="7"/>
      <c r="R324" s="7"/>
      <c r="S324" s="7"/>
      <c r="T324" s="7"/>
    </row>
    <row r="325" spans="2:20" x14ac:dyDescent="0.25">
      <c r="B325" s="7"/>
      <c r="E325" s="7"/>
      <c r="H325" s="8"/>
      <c r="K325" s="7"/>
      <c r="Q325" s="7"/>
      <c r="R325" s="7"/>
      <c r="S325" s="7"/>
      <c r="T325" s="7"/>
    </row>
    <row r="326" spans="2:20" x14ac:dyDescent="0.25">
      <c r="B326" s="7"/>
      <c r="E326" s="7"/>
      <c r="H326" s="8"/>
      <c r="K326" s="7"/>
      <c r="Q326" s="7"/>
      <c r="R326" s="7"/>
      <c r="S326" s="7"/>
      <c r="T326" s="7"/>
    </row>
    <row r="327" spans="2:20" x14ac:dyDescent="0.25">
      <c r="B327" s="7"/>
      <c r="E327" s="7"/>
      <c r="H327" s="8"/>
      <c r="K327" s="7"/>
      <c r="Q327" s="7"/>
      <c r="R327" s="7"/>
      <c r="S327" s="7"/>
      <c r="T327" s="7"/>
    </row>
    <row r="328" spans="2:20" x14ac:dyDescent="0.25">
      <c r="B328" s="7"/>
      <c r="E328" s="7"/>
      <c r="H328" s="8"/>
      <c r="K328" s="7"/>
      <c r="Q328" s="7"/>
      <c r="R328" s="7"/>
      <c r="S328" s="7"/>
      <c r="T328" s="7"/>
    </row>
    <row r="329" spans="2:20" x14ac:dyDescent="0.25">
      <c r="B329" s="7"/>
      <c r="E329" s="7"/>
      <c r="H329" s="8"/>
      <c r="K329" s="7"/>
      <c r="Q329" s="7"/>
      <c r="R329" s="7"/>
      <c r="S329" s="7"/>
      <c r="T329" s="7"/>
    </row>
    <row r="330" spans="2:20" x14ac:dyDescent="0.25">
      <c r="B330" s="7"/>
      <c r="E330" s="7"/>
      <c r="H330" s="8"/>
      <c r="K330" s="7"/>
      <c r="Q330" s="7"/>
      <c r="R330" s="7"/>
      <c r="S330" s="7"/>
      <c r="T330" s="7"/>
    </row>
    <row r="331" spans="2:20" x14ac:dyDescent="0.25">
      <c r="B331" s="7"/>
      <c r="E331" s="7"/>
      <c r="H331" s="8"/>
      <c r="K331" s="7"/>
      <c r="Q331" s="7"/>
      <c r="R331" s="7"/>
      <c r="S331" s="7"/>
      <c r="T331" s="7"/>
    </row>
    <row r="332" spans="2:20" x14ac:dyDescent="0.25">
      <c r="B332" s="7"/>
      <c r="E332" s="7"/>
      <c r="H332" s="8"/>
      <c r="K332" s="7"/>
      <c r="Q332" s="7"/>
      <c r="R332" s="7"/>
      <c r="S332" s="7"/>
      <c r="T332" s="7"/>
    </row>
    <row r="333" spans="2:20" x14ac:dyDescent="0.25">
      <c r="B333" s="7"/>
      <c r="E333" s="7"/>
      <c r="H333" s="8"/>
      <c r="K333" s="7"/>
      <c r="Q333" s="7"/>
      <c r="R333" s="7"/>
      <c r="S333" s="7"/>
      <c r="T333" s="7"/>
    </row>
    <row r="334" spans="2:20" x14ac:dyDescent="0.25">
      <c r="B334" s="7"/>
      <c r="E334" s="7"/>
      <c r="H334" s="8"/>
      <c r="K334" s="7"/>
      <c r="Q334" s="7"/>
      <c r="R334" s="7"/>
      <c r="S334" s="7"/>
      <c r="T334" s="7"/>
    </row>
    <row r="335" spans="2:20" x14ac:dyDescent="0.25">
      <c r="B335" s="7"/>
      <c r="E335" s="7"/>
      <c r="H335" s="8"/>
      <c r="K335" s="7"/>
      <c r="Q335" s="7"/>
      <c r="R335" s="7"/>
      <c r="S335" s="7"/>
      <c r="T335" s="7"/>
    </row>
    <row r="336" spans="2:20" x14ac:dyDescent="0.25">
      <c r="B336" s="7"/>
      <c r="E336" s="7"/>
      <c r="H336" s="8"/>
      <c r="K336" s="7"/>
      <c r="Q336" s="7"/>
      <c r="R336" s="7"/>
      <c r="S336" s="7"/>
      <c r="T336" s="7"/>
    </row>
    <row r="337" spans="2:20" x14ac:dyDescent="0.25">
      <c r="B337" s="7"/>
      <c r="E337" s="7"/>
      <c r="H337" s="8"/>
      <c r="K337" s="7"/>
      <c r="Q337" s="7"/>
      <c r="R337" s="7"/>
      <c r="S337" s="7"/>
      <c r="T337" s="7"/>
    </row>
    <row r="338" spans="2:20" x14ac:dyDescent="0.25">
      <c r="B338" s="7"/>
      <c r="E338" s="7"/>
      <c r="H338" s="8"/>
      <c r="K338" s="7"/>
      <c r="Q338" s="7"/>
      <c r="R338" s="7"/>
      <c r="S338" s="7"/>
      <c r="T338" s="7"/>
    </row>
    <row r="339" spans="2:20" x14ac:dyDescent="0.25">
      <c r="B339" s="7"/>
      <c r="E339" s="7"/>
      <c r="H339" s="8"/>
      <c r="K339" s="7"/>
      <c r="Q339" s="7"/>
      <c r="R339" s="7"/>
      <c r="S339" s="7"/>
      <c r="T339" s="7"/>
    </row>
    <row r="340" spans="2:20" x14ac:dyDescent="0.25">
      <c r="B340" s="7"/>
      <c r="E340" s="7"/>
      <c r="H340" s="8"/>
      <c r="K340" s="7"/>
      <c r="Q340" s="7"/>
      <c r="R340" s="7"/>
      <c r="S340" s="7"/>
      <c r="T340" s="7"/>
    </row>
    <row r="341" spans="2:20" x14ac:dyDescent="0.25">
      <c r="B341" s="7"/>
      <c r="E341" s="7"/>
      <c r="H341" s="8"/>
      <c r="K341" s="7"/>
      <c r="Q341" s="7"/>
      <c r="R341" s="7"/>
      <c r="S341" s="7"/>
      <c r="T341" s="7"/>
    </row>
    <row r="342" spans="2:20" x14ac:dyDescent="0.25">
      <c r="B342" s="7"/>
      <c r="E342" s="7"/>
      <c r="H342" s="8"/>
      <c r="K342" s="7"/>
      <c r="Q342" s="7"/>
      <c r="R342" s="7"/>
      <c r="S342" s="7"/>
      <c r="T342" s="7"/>
    </row>
    <row r="343" spans="2:20" x14ac:dyDescent="0.25">
      <c r="B343" s="7"/>
      <c r="E343" s="7"/>
      <c r="H343" s="8"/>
      <c r="K343" s="7"/>
      <c r="Q343" s="7"/>
      <c r="R343" s="7"/>
      <c r="S343" s="7"/>
      <c r="T343" s="7"/>
    </row>
    <row r="344" spans="2:20" x14ac:dyDescent="0.25">
      <c r="B344" s="7"/>
      <c r="E344" s="7"/>
      <c r="H344" s="8"/>
      <c r="K344" s="7"/>
      <c r="Q344" s="7"/>
      <c r="R344" s="7"/>
      <c r="S344" s="7"/>
      <c r="T344" s="7"/>
    </row>
    <row r="345" spans="2:20" x14ac:dyDescent="0.25">
      <c r="B345" s="7"/>
      <c r="E345" s="7"/>
      <c r="H345" s="8"/>
      <c r="K345" s="7"/>
      <c r="Q345" s="7"/>
      <c r="R345" s="7"/>
      <c r="S345" s="7"/>
      <c r="T345" s="7"/>
    </row>
    <row r="346" spans="2:20" x14ac:dyDescent="0.25">
      <c r="B346" s="7"/>
      <c r="E346" s="7"/>
      <c r="H346" s="8"/>
      <c r="K346" s="7"/>
      <c r="Q346" s="7"/>
      <c r="R346" s="7"/>
      <c r="S346" s="7"/>
      <c r="T346" s="7"/>
    </row>
    <row r="347" spans="2:20" x14ac:dyDescent="0.25">
      <c r="B347" s="7"/>
      <c r="E347" s="7"/>
      <c r="H347" s="8"/>
      <c r="K347" s="7"/>
      <c r="Q347" s="7"/>
      <c r="R347" s="7"/>
      <c r="S347" s="7"/>
      <c r="T347" s="7"/>
    </row>
    <row r="348" spans="2:20" x14ac:dyDescent="0.25">
      <c r="B348" s="7"/>
      <c r="E348" s="7"/>
      <c r="H348" s="8"/>
      <c r="K348" s="7"/>
      <c r="Q348" s="7"/>
      <c r="R348" s="7"/>
      <c r="S348" s="7"/>
      <c r="T348" s="7"/>
    </row>
    <row r="349" spans="2:20" x14ac:dyDescent="0.25">
      <c r="B349" s="7"/>
      <c r="E349" s="7"/>
      <c r="H349" s="8"/>
      <c r="K349" s="7"/>
      <c r="Q349" s="7"/>
      <c r="R349" s="7"/>
      <c r="S349" s="7"/>
      <c r="T349" s="7"/>
    </row>
    <row r="350" spans="2:20" x14ac:dyDescent="0.25">
      <c r="B350" s="7"/>
      <c r="E350" s="7"/>
      <c r="H350" s="8"/>
      <c r="K350" s="7"/>
      <c r="Q350" s="7"/>
      <c r="R350" s="7"/>
      <c r="S350" s="7"/>
      <c r="T350" s="7"/>
    </row>
    <row r="351" spans="2:20" x14ac:dyDescent="0.25">
      <c r="B351" s="7"/>
      <c r="E351" s="7"/>
      <c r="H351" s="8"/>
      <c r="K351" s="7"/>
      <c r="Q351" s="7"/>
      <c r="R351" s="7"/>
      <c r="S351" s="7"/>
      <c r="T351" s="7"/>
    </row>
    <row r="352" spans="2:20" x14ac:dyDescent="0.25">
      <c r="B352" s="7"/>
      <c r="E352" s="7"/>
      <c r="H352" s="8"/>
      <c r="K352" s="7"/>
      <c r="Q352" s="7"/>
      <c r="R352" s="7"/>
      <c r="S352" s="7"/>
      <c r="T352" s="7"/>
    </row>
    <row r="353" spans="2:20" x14ac:dyDescent="0.25">
      <c r="B353" s="7"/>
      <c r="E353" s="7"/>
      <c r="H353" s="8"/>
      <c r="K353" s="7"/>
      <c r="Q353" s="7"/>
      <c r="R353" s="7"/>
      <c r="S353" s="7"/>
      <c r="T353" s="7"/>
    </row>
    <row r="354" spans="2:20" x14ac:dyDescent="0.25">
      <c r="B354" s="7"/>
      <c r="E354" s="7"/>
      <c r="H354" s="8"/>
      <c r="K354" s="7"/>
      <c r="Q354" s="7"/>
      <c r="R354" s="7"/>
      <c r="S354" s="7"/>
      <c r="T354" s="7"/>
    </row>
    <row r="355" spans="2:20" x14ac:dyDescent="0.25">
      <c r="B355" s="7"/>
      <c r="E355" s="7"/>
      <c r="H355" s="8"/>
      <c r="K355" s="7"/>
      <c r="Q355" s="7"/>
      <c r="R355" s="7"/>
      <c r="S355" s="7"/>
      <c r="T355" s="7"/>
    </row>
    <row r="356" spans="2:20" x14ac:dyDescent="0.25">
      <c r="B356" s="7"/>
      <c r="E356" s="7"/>
      <c r="H356" s="8"/>
      <c r="K356" s="7"/>
      <c r="S356" s="7"/>
      <c r="T356" s="7"/>
    </row>
    <row r="357" spans="2:20" x14ac:dyDescent="0.25">
      <c r="B357" s="7"/>
      <c r="E357" s="7"/>
      <c r="H357" s="8"/>
      <c r="K357" s="7"/>
      <c r="S357" s="7"/>
      <c r="T357" s="7"/>
    </row>
    <row r="358" spans="2:20" x14ac:dyDescent="0.25">
      <c r="B358" s="7"/>
      <c r="E358" s="7"/>
      <c r="H358" s="8"/>
      <c r="K358" s="7"/>
      <c r="S358" s="7"/>
      <c r="T358" s="7"/>
    </row>
    <row r="359" spans="2:20" x14ac:dyDescent="0.25">
      <c r="B359" s="7"/>
      <c r="E359" s="7"/>
      <c r="H359" s="8"/>
      <c r="K359" s="7"/>
      <c r="S359" s="7"/>
      <c r="T359" s="7"/>
    </row>
    <row r="360" spans="2:20" x14ac:dyDescent="0.25">
      <c r="B360" s="7"/>
      <c r="E360" s="7"/>
      <c r="H360" s="8"/>
      <c r="K360" s="7"/>
      <c r="S360" s="7"/>
      <c r="T360" s="7"/>
    </row>
    <row r="361" spans="2:20" x14ac:dyDescent="0.25">
      <c r="B361" s="7"/>
      <c r="E361" s="7"/>
      <c r="H361" s="8"/>
      <c r="K361" s="7"/>
      <c r="S361" s="7"/>
      <c r="T361" s="7"/>
    </row>
    <row r="362" spans="2:20" x14ac:dyDescent="0.25">
      <c r="B362" s="7"/>
      <c r="E362" s="7"/>
      <c r="H362" s="8"/>
      <c r="K362" s="7"/>
      <c r="S362" s="7"/>
      <c r="T362" s="7"/>
    </row>
    <row r="363" spans="2:20" x14ac:dyDescent="0.25">
      <c r="B363" s="7"/>
      <c r="E363" s="7"/>
      <c r="H363" s="8"/>
      <c r="K363" s="7"/>
      <c r="S363" s="7"/>
      <c r="T363" s="7"/>
    </row>
    <row r="364" spans="2:20" x14ac:dyDescent="0.25">
      <c r="B364" s="7"/>
      <c r="E364" s="7"/>
      <c r="H364" s="8"/>
      <c r="K364" s="7"/>
      <c r="S364" s="7"/>
      <c r="T364" s="7"/>
    </row>
    <row r="365" spans="2:20" x14ac:dyDescent="0.25">
      <c r="B365" s="7"/>
      <c r="E365" s="7"/>
      <c r="H365" s="8"/>
      <c r="K365" s="7"/>
      <c r="S365" s="7"/>
      <c r="T365" s="7"/>
    </row>
    <row r="366" spans="2:20" x14ac:dyDescent="0.25">
      <c r="B366" s="7"/>
      <c r="E366" s="7"/>
      <c r="H366" s="8"/>
      <c r="K366" s="7"/>
      <c r="S366" s="7"/>
      <c r="T366" s="7"/>
    </row>
    <row r="367" spans="2:20" x14ac:dyDescent="0.25">
      <c r="B367" s="7"/>
      <c r="E367" s="7"/>
      <c r="H367" s="8"/>
      <c r="K367" s="7"/>
      <c r="S367" s="7"/>
      <c r="T367" s="7"/>
    </row>
    <row r="368" spans="2:20" x14ac:dyDescent="0.25">
      <c r="B368" s="7"/>
      <c r="E368" s="7"/>
      <c r="H368" s="8"/>
      <c r="K368" s="7"/>
      <c r="S368" s="7"/>
      <c r="T368" s="7"/>
    </row>
    <row r="369" spans="2:20" x14ac:dyDescent="0.25">
      <c r="B369" s="7"/>
      <c r="E369" s="7"/>
      <c r="H369" s="8"/>
      <c r="K369" s="7"/>
      <c r="S369" s="7"/>
      <c r="T369" s="7"/>
    </row>
    <row r="370" spans="2:20" x14ac:dyDescent="0.25">
      <c r="B370" s="7"/>
      <c r="E370" s="7"/>
      <c r="H370" s="7"/>
      <c r="K370" s="7"/>
      <c r="S370" s="7"/>
      <c r="T370" s="7"/>
    </row>
    <row r="371" spans="2:20" x14ac:dyDescent="0.25">
      <c r="B371" s="7"/>
      <c r="E371" s="7"/>
      <c r="H371" s="7"/>
      <c r="K371" s="7"/>
      <c r="S371" s="7"/>
      <c r="T371" s="7"/>
    </row>
    <row r="372" spans="2:20" x14ac:dyDescent="0.25">
      <c r="B372" s="7"/>
      <c r="E372" s="7"/>
      <c r="H372" s="7"/>
      <c r="K372" s="7"/>
      <c r="S372" s="7"/>
      <c r="T372" s="7"/>
    </row>
    <row r="373" spans="2:20" x14ac:dyDescent="0.25">
      <c r="B373" s="7"/>
      <c r="E373" s="7"/>
      <c r="H373" s="7"/>
      <c r="K373" s="7"/>
      <c r="O373" s="7"/>
      <c r="S373" s="7"/>
      <c r="T373" s="7"/>
    </row>
    <row r="374" spans="2:20" x14ac:dyDescent="0.25">
      <c r="B374" s="7"/>
      <c r="E374" s="7"/>
      <c r="H374" s="7"/>
      <c r="K374" s="7"/>
      <c r="O374" s="7"/>
      <c r="S374" s="7"/>
      <c r="T374" s="7"/>
    </row>
    <row r="375" spans="2:20" x14ac:dyDescent="0.25">
      <c r="B375" s="7"/>
      <c r="E375" s="7"/>
      <c r="H375" s="7"/>
      <c r="K375" s="7"/>
      <c r="O375" s="7"/>
      <c r="S375" s="7"/>
      <c r="T375" s="7"/>
    </row>
    <row r="376" spans="2:20" x14ac:dyDescent="0.25">
      <c r="B376" s="7"/>
      <c r="E376" s="7"/>
      <c r="H376" s="7"/>
      <c r="K376" s="7"/>
      <c r="O376" s="7"/>
      <c r="S376" s="7"/>
      <c r="T376" s="7"/>
    </row>
    <row r="377" spans="2:20" x14ac:dyDescent="0.25">
      <c r="B377" s="7"/>
      <c r="E377" s="7"/>
      <c r="H377" s="7"/>
      <c r="K377" s="7"/>
      <c r="O377" s="7"/>
      <c r="S377" s="7"/>
      <c r="T377" s="7"/>
    </row>
    <row r="378" spans="2:20" x14ac:dyDescent="0.25">
      <c r="B378" s="7"/>
      <c r="E378" s="7"/>
      <c r="H378" s="7"/>
      <c r="K378" s="7"/>
      <c r="O378" s="7"/>
      <c r="S378" s="7"/>
      <c r="T378" s="7"/>
    </row>
    <row r="379" spans="2:20" x14ac:dyDescent="0.25">
      <c r="B379" s="7"/>
      <c r="E379" s="7"/>
      <c r="H379" s="7"/>
      <c r="K379" s="7"/>
      <c r="O379" s="7"/>
      <c r="S379" s="7"/>
      <c r="T379" s="7"/>
    </row>
    <row r="380" spans="2:20" x14ac:dyDescent="0.25">
      <c r="B380" s="7"/>
      <c r="E380" s="7"/>
      <c r="H380" s="7"/>
      <c r="K380" s="7"/>
      <c r="O380" s="7"/>
      <c r="S380" s="7"/>
      <c r="T380" s="7"/>
    </row>
    <row r="381" spans="2:20" x14ac:dyDescent="0.25">
      <c r="B381" s="7"/>
      <c r="E381" s="7"/>
      <c r="H381" s="7"/>
      <c r="K381" s="7"/>
      <c r="O381" s="7"/>
      <c r="S381" s="7"/>
      <c r="T381" s="7"/>
    </row>
    <row r="382" spans="2:20" x14ac:dyDescent="0.25">
      <c r="B382" s="7"/>
      <c r="E382" s="7"/>
      <c r="H382" s="7"/>
      <c r="K382" s="7"/>
      <c r="O382" s="7"/>
      <c r="S382" s="7"/>
      <c r="T382" s="7"/>
    </row>
    <row r="383" spans="2:20" x14ac:dyDescent="0.25">
      <c r="B383" s="7"/>
      <c r="E383" s="7"/>
      <c r="H383" s="7"/>
      <c r="K383" s="7"/>
      <c r="O383" s="7"/>
      <c r="S383" s="7"/>
      <c r="T383" s="7"/>
    </row>
    <row r="384" spans="2:20" x14ac:dyDescent="0.25">
      <c r="B384" s="7"/>
      <c r="E384" s="7"/>
      <c r="H384" s="7"/>
      <c r="K384" s="7"/>
      <c r="O384" s="7"/>
    </row>
    <row r="385" spans="2:15" x14ac:dyDescent="0.25">
      <c r="B385" s="7"/>
      <c r="E385" s="7"/>
      <c r="H385" s="7"/>
      <c r="K385" s="7"/>
      <c r="O385" s="7"/>
    </row>
    <row r="386" spans="2:15" x14ac:dyDescent="0.25">
      <c r="B386" s="7"/>
      <c r="E386" s="7"/>
      <c r="H386" s="7"/>
      <c r="K386" s="7"/>
      <c r="O386" s="7"/>
    </row>
    <row r="387" spans="2:15" x14ac:dyDescent="0.25">
      <c r="B387" s="7"/>
      <c r="E387" s="7"/>
      <c r="H387" s="7"/>
      <c r="K387" s="7"/>
      <c r="O387" s="7"/>
    </row>
    <row r="388" spans="2:15" x14ac:dyDescent="0.25">
      <c r="B388" s="7"/>
      <c r="E388" s="7"/>
      <c r="H388" s="7"/>
      <c r="K388" s="7"/>
      <c r="O388" s="7"/>
    </row>
    <row r="389" spans="2:15" x14ac:dyDescent="0.25">
      <c r="B389" s="7"/>
      <c r="E389" s="7"/>
      <c r="H389" s="7"/>
      <c r="K389" s="7"/>
      <c r="O389" s="7"/>
    </row>
    <row r="390" spans="2:15" x14ac:dyDescent="0.25">
      <c r="B390" s="7"/>
      <c r="E390" s="7"/>
      <c r="H390" s="7"/>
      <c r="K390" s="7"/>
      <c r="O390" s="7"/>
    </row>
    <row r="391" spans="2:15" x14ac:dyDescent="0.25">
      <c r="B391" s="7"/>
      <c r="E391" s="7"/>
      <c r="H391" s="7"/>
      <c r="K391" s="7"/>
      <c r="O391" s="7"/>
    </row>
    <row r="392" spans="2:15" x14ac:dyDescent="0.25">
      <c r="B392" s="7"/>
      <c r="E392" s="7"/>
      <c r="H392" s="7"/>
      <c r="K392" s="7"/>
      <c r="O392" s="7"/>
    </row>
    <row r="393" spans="2:15" x14ac:dyDescent="0.25">
      <c r="B393" s="7"/>
      <c r="E393" s="7"/>
      <c r="H393" s="7"/>
      <c r="K393" s="7"/>
      <c r="O393" s="7"/>
    </row>
    <row r="394" spans="2:15" x14ac:dyDescent="0.25">
      <c r="B394" s="7"/>
      <c r="E394" s="7"/>
      <c r="H394" s="7"/>
      <c r="K394" s="7"/>
      <c r="O394" s="7"/>
    </row>
    <row r="395" spans="2:15" x14ac:dyDescent="0.25">
      <c r="B395" s="7"/>
      <c r="E395" s="7"/>
      <c r="H395" s="7"/>
      <c r="K395" s="7"/>
      <c r="O395" s="7"/>
    </row>
    <row r="396" spans="2:15" x14ac:dyDescent="0.25">
      <c r="B396" s="7"/>
      <c r="E396" s="7"/>
      <c r="H396" s="7"/>
      <c r="K396" s="7"/>
      <c r="O396" s="7"/>
    </row>
    <row r="397" spans="2:15" x14ac:dyDescent="0.25">
      <c r="B397" s="7"/>
      <c r="E397" s="7"/>
      <c r="H397" s="7"/>
      <c r="K397" s="7"/>
      <c r="O397" s="7"/>
    </row>
    <row r="398" spans="2:15" x14ac:dyDescent="0.25">
      <c r="B398" s="7"/>
      <c r="E398" s="7"/>
      <c r="H398" s="7"/>
      <c r="K398" s="7"/>
      <c r="O398" s="7"/>
    </row>
    <row r="399" spans="2:15" x14ac:dyDescent="0.25">
      <c r="B399" s="7"/>
      <c r="E399" s="7"/>
      <c r="H399" s="7"/>
      <c r="K399" s="7"/>
      <c r="O399" s="7"/>
    </row>
    <row r="400" spans="2:15" x14ac:dyDescent="0.25">
      <c r="B400" s="7"/>
      <c r="E400" s="7"/>
      <c r="H400" s="7"/>
      <c r="K400" s="7"/>
      <c r="O400" s="7"/>
    </row>
    <row r="401" spans="2:15" x14ac:dyDescent="0.25">
      <c r="B401" s="7"/>
      <c r="E401" s="7"/>
      <c r="H401" s="7"/>
      <c r="K401" s="7"/>
      <c r="O401" s="7"/>
    </row>
    <row r="402" spans="2:15" x14ac:dyDescent="0.25">
      <c r="B402" s="7"/>
      <c r="E402" s="7"/>
      <c r="H402" s="7"/>
      <c r="K402" s="7"/>
      <c r="O402" s="7"/>
    </row>
    <row r="403" spans="2:15" x14ac:dyDescent="0.25">
      <c r="B403" s="7"/>
      <c r="E403" s="7"/>
      <c r="H403" s="7"/>
      <c r="K403" s="7"/>
      <c r="O403" s="7"/>
    </row>
    <row r="404" spans="2:15" x14ac:dyDescent="0.25">
      <c r="B404" s="7"/>
      <c r="E404" s="7"/>
      <c r="H404" s="7"/>
      <c r="K404" s="7"/>
      <c r="O404" s="7"/>
    </row>
    <row r="405" spans="2:15" x14ac:dyDescent="0.25">
      <c r="B405" s="7"/>
      <c r="E405" s="7"/>
      <c r="H405" s="7"/>
      <c r="K405" s="7"/>
      <c r="O405" s="7"/>
    </row>
    <row r="406" spans="2:15" x14ac:dyDescent="0.25">
      <c r="B406" s="7"/>
      <c r="E406" s="7"/>
      <c r="H406" s="7"/>
      <c r="K406" s="7"/>
      <c r="O406" s="7"/>
    </row>
    <row r="407" spans="2:15" x14ac:dyDescent="0.25">
      <c r="B407" s="7"/>
      <c r="E407" s="7"/>
      <c r="H407" s="7"/>
      <c r="K407" s="7"/>
      <c r="O407" s="7"/>
    </row>
    <row r="408" spans="2:15" x14ac:dyDescent="0.25">
      <c r="B408" s="7"/>
      <c r="E408" s="7"/>
      <c r="H408" s="7"/>
      <c r="K408" s="7"/>
      <c r="O408" s="7"/>
    </row>
    <row r="409" spans="2:15" x14ac:dyDescent="0.25">
      <c r="B409" s="7"/>
      <c r="E409" s="7"/>
      <c r="H409" s="7"/>
      <c r="K409" s="7"/>
      <c r="O409" s="7"/>
    </row>
    <row r="410" spans="2:15" x14ac:dyDescent="0.25">
      <c r="B410" s="7"/>
      <c r="E410" s="7"/>
      <c r="H410" s="7"/>
      <c r="K410" s="7"/>
      <c r="O410" s="7"/>
    </row>
    <row r="411" spans="2:15" x14ac:dyDescent="0.25">
      <c r="B411" s="7"/>
      <c r="E411" s="7"/>
      <c r="H411" s="7"/>
      <c r="K411" s="7"/>
      <c r="O411" s="7"/>
    </row>
    <row r="412" spans="2:15" x14ac:dyDescent="0.25">
      <c r="B412" s="7"/>
      <c r="E412" s="7"/>
      <c r="H412" s="7"/>
      <c r="K412" s="7"/>
      <c r="O412" s="7"/>
    </row>
    <row r="413" spans="2:15" x14ac:dyDescent="0.25">
      <c r="B413" s="7"/>
      <c r="E413" s="7"/>
      <c r="H413" s="7"/>
      <c r="K413" s="7"/>
      <c r="O413" s="7"/>
    </row>
    <row r="414" spans="2:15" x14ac:dyDescent="0.25">
      <c r="B414" s="7"/>
      <c r="E414" s="7"/>
      <c r="H414" s="7"/>
      <c r="K414" s="7"/>
      <c r="O414" s="7"/>
    </row>
    <row r="415" spans="2:15" x14ac:dyDescent="0.25">
      <c r="B415" s="7"/>
      <c r="E415" s="7"/>
      <c r="H415" s="7"/>
      <c r="K415" s="7"/>
      <c r="O415" s="7"/>
    </row>
    <row r="416" spans="2:15" x14ac:dyDescent="0.25">
      <c r="B416" s="7"/>
      <c r="E416" s="7"/>
      <c r="H416" s="7"/>
      <c r="K416" s="7"/>
      <c r="O416" s="7"/>
    </row>
    <row r="417" spans="2:15" x14ac:dyDescent="0.25">
      <c r="B417" s="7"/>
      <c r="E417" s="7"/>
      <c r="H417" s="7"/>
      <c r="K417" s="7"/>
      <c r="O417" s="7"/>
    </row>
    <row r="418" spans="2:15" x14ac:dyDescent="0.25">
      <c r="B418" s="7"/>
      <c r="E418" s="7"/>
      <c r="H418" s="7"/>
      <c r="K418" s="7"/>
      <c r="O418" s="7"/>
    </row>
    <row r="419" spans="2:15" x14ac:dyDescent="0.25">
      <c r="B419" s="7"/>
      <c r="E419" s="7"/>
      <c r="H419" s="7"/>
      <c r="K419" s="7"/>
      <c r="O419" s="7"/>
    </row>
    <row r="420" spans="2:15" x14ac:dyDescent="0.25">
      <c r="B420" s="7"/>
      <c r="E420" s="7"/>
      <c r="H420" s="7"/>
      <c r="K420" s="7"/>
      <c r="O420" s="7"/>
    </row>
    <row r="421" spans="2:15" x14ac:dyDescent="0.25">
      <c r="B421" s="7"/>
      <c r="E421" s="7"/>
      <c r="H421" s="7"/>
      <c r="K421" s="7"/>
      <c r="O421" s="7"/>
    </row>
    <row r="422" spans="2:15" x14ac:dyDescent="0.25">
      <c r="B422" s="7"/>
      <c r="E422" s="7"/>
      <c r="H422" s="7"/>
      <c r="K422" s="7"/>
      <c r="O422" s="7"/>
    </row>
    <row r="423" spans="2:15" x14ac:dyDescent="0.25">
      <c r="B423" s="7"/>
      <c r="E423" s="7"/>
      <c r="H423" s="7"/>
      <c r="K423" s="7"/>
      <c r="O423" s="7"/>
    </row>
    <row r="424" spans="2:15" x14ac:dyDescent="0.25">
      <c r="B424" s="7"/>
      <c r="E424" s="7"/>
      <c r="H424" s="7"/>
      <c r="K424" s="7"/>
      <c r="O424" s="7"/>
    </row>
    <row r="425" spans="2:15" x14ac:dyDescent="0.25">
      <c r="B425" s="7"/>
      <c r="E425" s="7"/>
      <c r="H425" s="7"/>
      <c r="K425" s="7"/>
      <c r="O425" s="7"/>
    </row>
    <row r="426" spans="2:15" x14ac:dyDescent="0.25">
      <c r="B426" s="7"/>
      <c r="E426" s="7"/>
      <c r="H426" s="7"/>
      <c r="K426" s="7"/>
      <c r="O426" s="7"/>
    </row>
    <row r="427" spans="2:15" x14ac:dyDescent="0.25">
      <c r="B427" s="7"/>
      <c r="E427" s="7"/>
      <c r="H427" s="7"/>
      <c r="K427" s="7"/>
      <c r="O427" s="7"/>
    </row>
    <row r="428" spans="2:15" x14ac:dyDescent="0.25">
      <c r="B428" s="7"/>
      <c r="E428" s="7"/>
      <c r="H428" s="7"/>
      <c r="K428" s="7"/>
      <c r="O428" s="7"/>
    </row>
    <row r="429" spans="2:15" x14ac:dyDescent="0.25">
      <c r="B429" s="7"/>
      <c r="E429" s="7"/>
      <c r="H429" s="7"/>
      <c r="K429" s="7"/>
      <c r="O429" s="7"/>
    </row>
    <row r="430" spans="2:15" x14ac:dyDescent="0.25">
      <c r="B430" s="7"/>
      <c r="E430" s="7"/>
      <c r="H430" s="7"/>
      <c r="K430" s="7"/>
      <c r="O430" s="7"/>
    </row>
    <row r="431" spans="2:15" x14ac:dyDescent="0.25">
      <c r="B431" s="7"/>
      <c r="E431" s="7"/>
      <c r="H431" s="7"/>
      <c r="K431" s="7"/>
      <c r="O431" s="7"/>
    </row>
    <row r="432" spans="2:15" x14ac:dyDescent="0.25">
      <c r="B432" s="7"/>
      <c r="E432" s="7"/>
      <c r="H432" s="7"/>
      <c r="K432" s="7"/>
      <c r="O432" s="7"/>
    </row>
    <row r="433" spans="2:15" x14ac:dyDescent="0.25">
      <c r="B433" s="7"/>
      <c r="E433" s="7"/>
      <c r="H433" s="7"/>
      <c r="K433" s="7"/>
      <c r="O433" s="7"/>
    </row>
    <row r="434" spans="2:15" x14ac:dyDescent="0.25">
      <c r="B434" s="7"/>
      <c r="E434" s="7"/>
      <c r="H434" s="7"/>
      <c r="K434" s="7"/>
      <c r="O434" s="7"/>
    </row>
    <row r="435" spans="2:15" x14ac:dyDescent="0.25">
      <c r="B435" s="7"/>
      <c r="E435" s="7"/>
      <c r="H435" s="7"/>
      <c r="K435" s="7"/>
      <c r="O435" s="7"/>
    </row>
    <row r="436" spans="2:15" x14ac:dyDescent="0.25">
      <c r="B436" s="7"/>
      <c r="E436" s="7"/>
      <c r="H436" s="7"/>
      <c r="K436" s="7"/>
      <c r="O436" s="7"/>
    </row>
    <row r="437" spans="2:15" x14ac:dyDescent="0.25">
      <c r="B437" s="7"/>
      <c r="E437" s="7"/>
      <c r="H437" s="7"/>
      <c r="K437" s="7"/>
      <c r="O437" s="7"/>
    </row>
    <row r="438" spans="2:15" x14ac:dyDescent="0.25">
      <c r="B438" s="7"/>
      <c r="E438" s="7"/>
      <c r="H438" s="7"/>
      <c r="K438" s="7"/>
      <c r="O438" s="7"/>
    </row>
    <row r="439" spans="2:15" x14ac:dyDescent="0.25">
      <c r="B439" s="7"/>
      <c r="E439" s="7"/>
      <c r="H439" s="7"/>
      <c r="K439" s="7"/>
      <c r="O439" s="7"/>
    </row>
    <row r="440" spans="2:15" x14ac:dyDescent="0.25">
      <c r="B440" s="7"/>
      <c r="E440" s="7"/>
      <c r="H440" s="7"/>
      <c r="K440" s="7"/>
      <c r="O440" s="7"/>
    </row>
    <row r="441" spans="2:15" x14ac:dyDescent="0.25">
      <c r="B441" s="7"/>
      <c r="E441" s="7"/>
      <c r="H441" s="7"/>
      <c r="K441" s="7"/>
      <c r="O441" s="7"/>
    </row>
    <row r="442" spans="2:15" x14ac:dyDescent="0.25">
      <c r="B442" s="7"/>
      <c r="E442" s="7"/>
      <c r="H442" s="7"/>
      <c r="K442" s="7"/>
      <c r="O442" s="7"/>
    </row>
    <row r="443" spans="2:15" x14ac:dyDescent="0.25">
      <c r="B443" s="7"/>
      <c r="E443" s="7"/>
      <c r="H443" s="7"/>
      <c r="K443" s="7"/>
      <c r="O443" s="7"/>
    </row>
    <row r="444" spans="2:15" x14ac:dyDescent="0.25">
      <c r="B444" s="7"/>
      <c r="E444" s="7"/>
      <c r="H444" s="7"/>
      <c r="K444" s="7"/>
      <c r="O444" s="7"/>
    </row>
    <row r="445" spans="2:15" x14ac:dyDescent="0.25">
      <c r="B445" s="7"/>
      <c r="H445" s="7"/>
      <c r="K445" s="7"/>
      <c r="O445" s="7"/>
    </row>
    <row r="446" spans="2:15" x14ac:dyDescent="0.25">
      <c r="B446" s="7"/>
      <c r="H446" s="7"/>
      <c r="K446" s="7"/>
      <c r="O446" s="7"/>
    </row>
    <row r="447" spans="2:15" x14ac:dyDescent="0.25">
      <c r="B447" s="7"/>
      <c r="H447" s="7"/>
      <c r="K447" s="7"/>
      <c r="O447" s="7"/>
    </row>
    <row r="448" spans="2:15" x14ac:dyDescent="0.25">
      <c r="H448" s="7"/>
      <c r="K448" s="7"/>
      <c r="O448" s="7"/>
    </row>
    <row r="449" spans="8:17" x14ac:dyDescent="0.25">
      <c r="H449" s="7"/>
      <c r="K449" s="7"/>
      <c r="O449" s="7"/>
    </row>
    <row r="450" spans="8:17" x14ac:dyDescent="0.25">
      <c r="K450" s="7"/>
      <c r="O450" s="7"/>
    </row>
    <row r="451" spans="8:17" x14ac:dyDescent="0.25">
      <c r="K451" s="7"/>
      <c r="O451" s="7"/>
    </row>
    <row r="452" spans="8:17" x14ac:dyDescent="0.25">
      <c r="K452" s="7"/>
      <c r="O452" s="7"/>
    </row>
    <row r="453" spans="8:17" x14ac:dyDescent="0.25">
      <c r="K453" s="7"/>
      <c r="O453" s="7"/>
    </row>
    <row r="454" spans="8:17" x14ac:dyDescent="0.25">
      <c r="K454" s="7"/>
      <c r="O454" s="7"/>
    </row>
    <row r="455" spans="8:17" x14ac:dyDescent="0.25">
      <c r="K455" s="7"/>
      <c r="O455" s="7"/>
    </row>
    <row r="456" spans="8:17" x14ac:dyDescent="0.25">
      <c r="K456" s="7"/>
      <c r="O456" s="7"/>
    </row>
    <row r="457" spans="8:17" x14ac:dyDescent="0.25">
      <c r="K457" s="7"/>
      <c r="O457" s="7"/>
    </row>
    <row r="458" spans="8:17" x14ac:dyDescent="0.25">
      <c r="K458" s="7"/>
      <c r="O458" s="7"/>
      <c r="P458" s="7"/>
    </row>
    <row r="459" spans="8:17" x14ac:dyDescent="0.25">
      <c r="K459" s="7"/>
      <c r="O459" s="7"/>
      <c r="P459" s="7"/>
    </row>
    <row r="460" spans="8:17" x14ac:dyDescent="0.25">
      <c r="K460" s="7"/>
      <c r="O460" s="7"/>
      <c r="P460" s="7"/>
    </row>
    <row r="461" spans="8:17" x14ac:dyDescent="0.25">
      <c r="K461" s="7"/>
      <c r="O461" s="7"/>
      <c r="P461" s="7"/>
    </row>
    <row r="462" spans="8:17" x14ac:dyDescent="0.25">
      <c r="K462" s="7"/>
      <c r="O462" s="7"/>
      <c r="P462" s="7"/>
      <c r="Q462" s="7"/>
    </row>
    <row r="463" spans="8:17" x14ac:dyDescent="0.25">
      <c r="K463" s="7"/>
      <c r="O463" s="7"/>
      <c r="P463" s="7"/>
      <c r="Q463" s="7"/>
    </row>
    <row r="464" spans="8:17" x14ac:dyDescent="0.25">
      <c r="K464" s="7"/>
      <c r="O464" s="7"/>
      <c r="P464" s="7"/>
      <c r="Q464" s="7"/>
    </row>
    <row r="465" spans="11:17" x14ac:dyDescent="0.25">
      <c r="K465" s="7"/>
      <c r="O465" s="7"/>
      <c r="P465" s="7"/>
      <c r="Q465" s="7"/>
    </row>
    <row r="466" spans="11:17" x14ac:dyDescent="0.25">
      <c r="K466" s="7"/>
      <c r="O466" s="7"/>
      <c r="P466" s="7"/>
      <c r="Q466" s="7"/>
    </row>
    <row r="467" spans="11:17" x14ac:dyDescent="0.25">
      <c r="K467" s="7"/>
      <c r="O467" s="7"/>
      <c r="P467" s="7"/>
      <c r="Q467" s="7"/>
    </row>
    <row r="468" spans="11:17" x14ac:dyDescent="0.25">
      <c r="O468" s="7"/>
      <c r="P468" s="7"/>
      <c r="Q468" s="7"/>
    </row>
    <row r="469" spans="11:17" x14ac:dyDescent="0.25">
      <c r="O469" s="7"/>
      <c r="P469" s="7"/>
      <c r="Q469" s="7"/>
    </row>
    <row r="470" spans="11:17" x14ac:dyDescent="0.25">
      <c r="O470" s="7"/>
      <c r="P470" s="7"/>
      <c r="Q470" s="7"/>
    </row>
    <row r="471" spans="11:17" x14ac:dyDescent="0.25">
      <c r="O471" s="7"/>
      <c r="P471" s="7"/>
      <c r="Q471" s="7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Prism7.Document" shapeId="5123" r:id="rId3">
          <objectPr defaultSize="0" r:id="rId4">
            <anchor moveWithCells="1">
              <from>
                <xdr:col>13</xdr:col>
                <xdr:colOff>47625</xdr:colOff>
                <xdr:row>15</xdr:row>
                <xdr:rowOff>171450</xdr:rowOff>
              </from>
              <to>
                <xdr:col>17</xdr:col>
                <xdr:colOff>476250</xdr:colOff>
                <xdr:row>32</xdr:row>
                <xdr:rowOff>57150</xdr:rowOff>
              </to>
            </anchor>
          </objectPr>
        </oleObject>
      </mc:Choice>
      <mc:Fallback>
        <oleObject progId="Prism7.Document" shapeId="512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ExData Fig 2a</vt:lpstr>
      <vt:lpstr>ExData Fig 2b</vt:lpstr>
      <vt:lpstr>ExData Fig 2c</vt:lpstr>
      <vt:lpstr>ExData Fig 2e</vt:lpstr>
      <vt:lpstr>Sheet1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2019-05-08T15:23:34Z</dcterms:created>
  <dcterms:modified xsi:type="dcterms:W3CDTF">2019-05-14T07:42:21Z</dcterms:modified>
</cp:coreProperties>
</file>