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embeddings/oleObject2.bin" ContentType="application/vnd.openxmlformats-officedocument.oleObject"/>
  <Override PartName="/xl/drawings/drawing4.xml" ContentType="application/vnd.openxmlformats-officedocument.drawing+xml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apers - Current\Phospho-Fork protection\Post Nature Reviews Oct2018\FINAL formatting changes\Source data - graphs\"/>
    </mc:Choice>
  </mc:AlternateContent>
  <bookViews>
    <workbookView xWindow="0" yWindow="0" windowWidth="19335" windowHeight="9885" activeTab="3"/>
  </bookViews>
  <sheets>
    <sheet name="Figure  4a" sheetId="10" r:id="rId1"/>
    <sheet name="Figure 4c" sheetId="8" r:id="rId2"/>
    <sheet name="Figure 4e" sheetId="9" r:id="rId3"/>
    <sheet name="Figure 4f" sheetId="1" r:id="rId4"/>
  </sheets>
  <externalReferences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4" i="10" l="1"/>
  <c r="AC14" i="10"/>
  <c r="AB15" i="10"/>
  <c r="AC15" i="10"/>
  <c r="AB16" i="10"/>
  <c r="AC16" i="10"/>
  <c r="AB17" i="10"/>
  <c r="AC17" i="10"/>
  <c r="AB7" i="10"/>
  <c r="AC7" i="10"/>
  <c r="AB8" i="10"/>
  <c r="AC8" i="10"/>
  <c r="AB9" i="10"/>
  <c r="AC9" i="10"/>
  <c r="AB10" i="10"/>
  <c r="AC10" i="10"/>
  <c r="AC13" i="10"/>
  <c r="AB13" i="10"/>
  <c r="AC6" i="10"/>
  <c r="AB6" i="10"/>
  <c r="AB12" i="10"/>
  <c r="AC12" i="10"/>
  <c r="AC5" i="10"/>
  <c r="AB5" i="10"/>
  <c r="T45" i="10"/>
  <c r="R45" i="10"/>
  <c r="Q45" i="10"/>
  <c r="B45" i="10"/>
  <c r="T44" i="10"/>
  <c r="R44" i="10"/>
  <c r="Q44" i="10"/>
  <c r="B44" i="10"/>
  <c r="T43" i="10"/>
  <c r="R43" i="10"/>
  <c r="S43" i="10" s="1"/>
  <c r="Q43" i="10"/>
  <c r="T42" i="10"/>
  <c r="R42" i="10"/>
  <c r="Q42" i="10"/>
  <c r="T41" i="10"/>
  <c r="S41" i="10"/>
  <c r="R41" i="10"/>
  <c r="Q41" i="10"/>
  <c r="B41" i="10"/>
  <c r="B40" i="10"/>
  <c r="T38" i="10"/>
  <c r="R38" i="10"/>
  <c r="Q38" i="10"/>
  <c r="B38" i="10"/>
  <c r="T37" i="10"/>
  <c r="R37" i="10"/>
  <c r="Q37" i="10"/>
  <c r="B37" i="10"/>
  <c r="T36" i="10"/>
  <c r="S36" i="10" s="1"/>
  <c r="R36" i="10"/>
  <c r="Q36" i="10"/>
  <c r="B36" i="10"/>
  <c r="B43" i="10" s="1"/>
  <c r="T35" i="10"/>
  <c r="S35" i="10" s="1"/>
  <c r="R35" i="10"/>
  <c r="Q35" i="10"/>
  <c r="B35" i="10"/>
  <c r="B42" i="10" s="1"/>
  <c r="T34" i="10"/>
  <c r="R34" i="10"/>
  <c r="Q34" i="10"/>
  <c r="B34" i="10"/>
  <c r="B33" i="10"/>
  <c r="S42" i="10" l="1"/>
  <c r="S44" i="10"/>
  <c r="S45" i="10"/>
  <c r="S34" i="10"/>
  <c r="S37" i="10"/>
  <c r="S38" i="10"/>
  <c r="L9" i="1"/>
  <c r="L8" i="1"/>
  <c r="L7" i="1"/>
  <c r="L6" i="1"/>
  <c r="J11" i="9"/>
  <c r="J12" i="9"/>
  <c r="J10" i="9"/>
  <c r="J9" i="9"/>
  <c r="J8" i="9"/>
  <c r="J7" i="9"/>
  <c r="K11" i="8"/>
  <c r="K10" i="8"/>
  <c r="K9" i="8"/>
  <c r="K8" i="8"/>
  <c r="K7" i="8"/>
  <c r="K6" i="8"/>
  <c r="F6" i="8"/>
  <c r="G6" i="8"/>
  <c r="F7" i="8"/>
  <c r="F8" i="8" s="1"/>
  <c r="G7" i="8"/>
  <c r="G8" i="8" s="1"/>
  <c r="F9" i="8"/>
  <c r="G9" i="8"/>
  <c r="C5" i="1" l="1"/>
  <c r="D5" i="1"/>
  <c r="E5" i="1"/>
  <c r="F5" i="1"/>
  <c r="C6" i="1"/>
  <c r="D6" i="1"/>
  <c r="E6" i="1"/>
  <c r="F6" i="1"/>
  <c r="C7" i="1"/>
  <c r="C8" i="1" s="1"/>
  <c r="D7" i="1"/>
  <c r="D8" i="1" s="1"/>
  <c r="E7" i="1"/>
  <c r="F7" i="1"/>
  <c r="C9" i="1"/>
  <c r="D9" i="1"/>
  <c r="E9" i="1"/>
  <c r="E8" i="1" s="1"/>
  <c r="F9" i="1"/>
  <c r="F8" i="1" s="1"/>
  <c r="E9" i="8" l="1"/>
  <c r="D9" i="8"/>
  <c r="C9" i="8"/>
  <c r="B9" i="8"/>
  <c r="E7" i="8"/>
  <c r="E8" i="8" s="1"/>
  <c r="D7" i="8"/>
  <c r="D8" i="8" s="1"/>
  <c r="C7" i="8"/>
  <c r="C8" i="8" s="1"/>
  <c r="B7" i="8"/>
  <c r="B8" i="8" s="1"/>
  <c r="E6" i="8"/>
  <c r="D6" i="8"/>
  <c r="C6" i="8"/>
  <c r="B6" i="8"/>
  <c r="T31" i="10"/>
  <c r="R31" i="10"/>
  <c r="Q31" i="10"/>
  <c r="AA10" i="10" s="1"/>
  <c r="T30" i="10"/>
  <c r="R30" i="10"/>
  <c r="Q30" i="10"/>
  <c r="T29" i="10"/>
  <c r="R29" i="10"/>
  <c r="S29" i="10" s="1"/>
  <c r="AA15" i="10" s="1"/>
  <c r="Q29" i="10"/>
  <c r="T28" i="10"/>
  <c r="R28" i="10"/>
  <c r="Q28" i="10"/>
  <c r="AA7" i="10" s="1"/>
  <c r="T27" i="10"/>
  <c r="R27" i="10"/>
  <c r="Q27" i="10"/>
  <c r="AA6" i="10" s="1"/>
  <c r="T24" i="10"/>
  <c r="R24" i="10"/>
  <c r="Q24" i="10"/>
  <c r="Z10" i="10" s="1"/>
  <c r="T23" i="10"/>
  <c r="R23" i="10"/>
  <c r="S23" i="10" s="1"/>
  <c r="Z16" i="10" s="1"/>
  <c r="Q23" i="10"/>
  <c r="Z9" i="10" s="1"/>
  <c r="T22" i="10"/>
  <c r="R22" i="10"/>
  <c r="Q22" i="10"/>
  <c r="Z8" i="10" s="1"/>
  <c r="T21" i="10"/>
  <c r="R21" i="10"/>
  <c r="Q21" i="10"/>
  <c r="Z7" i="10" s="1"/>
  <c r="T20" i="10"/>
  <c r="R20" i="10"/>
  <c r="Q20" i="10"/>
  <c r="T17" i="10"/>
  <c r="R17" i="10"/>
  <c r="S17" i="10" s="1"/>
  <c r="Y17" i="10" s="1"/>
  <c r="Q17" i="10"/>
  <c r="Y10" i="10" s="1"/>
  <c r="B17" i="10"/>
  <c r="B24" i="10" s="1"/>
  <c r="B31" i="10" s="1"/>
  <c r="T16" i="10"/>
  <c r="S16" i="10"/>
  <c r="Y16" i="10" s="1"/>
  <c r="R16" i="10"/>
  <c r="Q16" i="10"/>
  <c r="Y9" i="10" s="1"/>
  <c r="B16" i="10"/>
  <c r="B23" i="10" s="1"/>
  <c r="B30" i="10" s="1"/>
  <c r="W15" i="10"/>
  <c r="T15" i="10"/>
  <c r="R15" i="10"/>
  <c r="Q15" i="10"/>
  <c r="Y8" i="10" s="1"/>
  <c r="B15" i="10"/>
  <c r="B22" i="10" s="1"/>
  <c r="B29" i="10" s="1"/>
  <c r="T14" i="10"/>
  <c r="R14" i="10"/>
  <c r="Q14" i="10"/>
  <c r="B14" i="10"/>
  <c r="B21" i="10" s="1"/>
  <c r="B28" i="10" s="1"/>
  <c r="T13" i="10"/>
  <c r="R13" i="10"/>
  <c r="S13" i="10" s="1"/>
  <c r="Y13" i="10" s="1"/>
  <c r="Q13" i="10"/>
  <c r="Y6" i="10" s="1"/>
  <c r="B13" i="10"/>
  <c r="B20" i="10" s="1"/>
  <c r="B27" i="10" s="1"/>
  <c r="B12" i="10"/>
  <c r="B19" i="10" s="1"/>
  <c r="B26" i="10" s="1"/>
  <c r="W10" i="10"/>
  <c r="W17" i="10" s="1"/>
  <c r="T10" i="10"/>
  <c r="R10" i="10"/>
  <c r="Q10" i="10"/>
  <c r="X10" i="10" s="1"/>
  <c r="AA9" i="10"/>
  <c r="W9" i="10"/>
  <c r="W16" i="10" s="1"/>
  <c r="T9" i="10"/>
  <c r="R9" i="10"/>
  <c r="S9" i="10" s="1"/>
  <c r="X16" i="10" s="1"/>
  <c r="Q9" i="10"/>
  <c r="X9" i="10" s="1"/>
  <c r="AA8" i="10"/>
  <c r="W8" i="10"/>
  <c r="T8" i="10"/>
  <c r="R8" i="10"/>
  <c r="Q8" i="10"/>
  <c r="X8" i="10" s="1"/>
  <c r="Y7" i="10"/>
  <c r="W7" i="10"/>
  <c r="W14" i="10" s="1"/>
  <c r="T7" i="10"/>
  <c r="R7" i="10"/>
  <c r="Q7" i="10"/>
  <c r="X7" i="10" s="1"/>
  <c r="Z6" i="10"/>
  <c r="W6" i="10"/>
  <c r="W13" i="10" s="1"/>
  <c r="T6" i="10"/>
  <c r="R6" i="10"/>
  <c r="Q6" i="10"/>
  <c r="X6" i="10" s="1"/>
  <c r="AA5" i="10"/>
  <c r="AA12" i="10" s="1"/>
  <c r="Z5" i="10"/>
  <c r="Z12" i="10" s="1"/>
  <c r="Y5" i="10"/>
  <c r="Y12" i="10" s="1"/>
  <c r="X5" i="10"/>
  <c r="X12" i="10" s="1"/>
  <c r="W5" i="10"/>
  <c r="S28" i="10" l="1"/>
  <c r="AA14" i="10" s="1"/>
  <c r="S6" i="10"/>
  <c r="X13" i="10" s="1"/>
  <c r="S7" i="10"/>
  <c r="X14" i="10" s="1"/>
  <c r="S14" i="10"/>
  <c r="Y14" i="10" s="1"/>
  <c r="S15" i="10"/>
  <c r="Y15" i="10" s="1"/>
  <c r="S22" i="10"/>
  <c r="Z15" i="10" s="1"/>
  <c r="S27" i="10"/>
  <c r="AA13" i="10" s="1"/>
  <c r="S31" i="10"/>
  <c r="AA17" i="10" s="1"/>
  <c r="S10" i="10"/>
  <c r="X17" i="10" s="1"/>
  <c r="S20" i="10"/>
  <c r="Z13" i="10" s="1"/>
  <c r="S24" i="10"/>
  <c r="Z17" i="10" s="1"/>
  <c r="S8" i="10"/>
  <c r="X15" i="10" s="1"/>
  <c r="S21" i="10"/>
  <c r="Z14" i="10" s="1"/>
  <c r="S30" i="10"/>
  <c r="AA16" i="10" s="1"/>
  <c r="F9" i="9" l="1"/>
  <c r="E9" i="9"/>
  <c r="D9" i="9"/>
  <c r="C9" i="9"/>
  <c r="B9" i="9"/>
  <c r="F7" i="9"/>
  <c r="F8" i="9" s="1"/>
  <c r="E7" i="9"/>
  <c r="D7" i="9"/>
  <c r="D8" i="9" s="1"/>
  <c r="C7" i="9"/>
  <c r="B7" i="9"/>
  <c r="B8" i="9" s="1"/>
  <c r="F6" i="9"/>
  <c r="E6" i="9"/>
  <c r="D6" i="9"/>
  <c r="C6" i="9"/>
  <c r="B6" i="9"/>
  <c r="E8" i="9" l="1"/>
  <c r="C8" i="9"/>
  <c r="B9" i="1" l="1"/>
  <c r="B7" i="1"/>
  <c r="B6" i="1"/>
  <c r="B5" i="1"/>
  <c r="B8" i="1" l="1"/>
</calcChain>
</file>

<file path=xl/sharedStrings.xml><?xml version="1.0" encoding="utf-8"?>
<sst xmlns="http://schemas.openxmlformats.org/spreadsheetml/2006/main" count="186" uniqueCount="57">
  <si>
    <t>Median</t>
  </si>
  <si>
    <t>Mean</t>
  </si>
  <si>
    <t>SD</t>
  </si>
  <si>
    <t>SE</t>
  </si>
  <si>
    <t>n</t>
  </si>
  <si>
    <t>siCONTROL</t>
  </si>
  <si>
    <t>siBRCA1</t>
  </si>
  <si>
    <t>NTC</t>
  </si>
  <si>
    <t>WT</t>
  </si>
  <si>
    <t>S114A</t>
  </si>
  <si>
    <t>Experiment 1</t>
  </si>
  <si>
    <t>Experiment 2</t>
  </si>
  <si>
    <t>Experiment 3</t>
  </si>
  <si>
    <t>P115A</t>
  </si>
  <si>
    <t>Exp1</t>
  </si>
  <si>
    <t>Exp2</t>
  </si>
  <si>
    <t>Exp3</t>
  </si>
  <si>
    <t>Exp4</t>
  </si>
  <si>
    <t>Exp5</t>
  </si>
  <si>
    <t>Exp6</t>
  </si>
  <si>
    <t xml:space="preserve">Colony survival following 16 hour treatment with HU was measured in HeLa cells depleted for BRCA1 and complemented with WT or S114A Flag-EGFP-BRCA1. </t>
  </si>
  <si>
    <t>HU (mM)</t>
  </si>
  <si>
    <t>Exp7</t>
  </si>
  <si>
    <t>Exp8</t>
  </si>
  <si>
    <t>Exp9</t>
  </si>
  <si>
    <t>Exp10</t>
  </si>
  <si>
    <t>Exp11</t>
  </si>
  <si>
    <t>Exp12</t>
  </si>
  <si>
    <t>Exp13</t>
  </si>
  <si>
    <t>SEM</t>
  </si>
  <si>
    <t>siBRCA1 + WT</t>
  </si>
  <si>
    <t>siBRCA1 + S114A</t>
  </si>
  <si>
    <t>Experiment 4</t>
  </si>
  <si>
    <t>S114AP115A</t>
  </si>
  <si>
    <t>CTR</t>
  </si>
  <si>
    <t>S114A/P115A</t>
  </si>
  <si>
    <t>siBRCA1 + S114AP115A</t>
  </si>
  <si>
    <t>Metaphase spreads from Figure 6G were scored for the number of chromosome or chromatid breaks per metaphase</t>
  </si>
  <si>
    <t>Metaphase spreads described in Figure 6G were scored for the % of metaphases showing 1 or more chromatid exchanges</t>
  </si>
  <si>
    <t>T-test</t>
  </si>
  <si>
    <t>NTC v siBRCA1</t>
  </si>
  <si>
    <t>siBRCA1 v WT</t>
  </si>
  <si>
    <t>siBRCA1 + P115A</t>
  </si>
  <si>
    <t>siBRCA1 v S114A</t>
  </si>
  <si>
    <t>WT v S114A</t>
  </si>
  <si>
    <t>S114A v S114AP115A</t>
  </si>
  <si>
    <t>siBRCA1 v P115A</t>
  </si>
  <si>
    <t>siBRCA1 v S114AP115A</t>
  </si>
  <si>
    <t xml:space="preserve">Colony survival following 3 hour treatment with 5mM HU was measured in U20S cells depleted for BRCA1 and complemented with WT or S114A or P115A or S114AP115A Flag-EGFP-BRCA1. </t>
  </si>
  <si>
    <t>Figure 4a</t>
  </si>
  <si>
    <t>Graph imported from GraphPad Prism 7.03</t>
  </si>
  <si>
    <t>Data  points = mean</t>
  </si>
  <si>
    <t>Bars = SEM</t>
  </si>
  <si>
    <t>Bars = mean +/- SEM</t>
  </si>
  <si>
    <t>Figure 4e</t>
  </si>
  <si>
    <t>Figure 4f</t>
  </si>
  <si>
    <t>Figure 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</si>
</sst>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NumberFormat="1" applyAlignment="1">
      <alignment horizontal="center"/>
    </xf>
    <xf numFmtId="1" fontId="0" fillId="0" borderId="0" xfId="0" applyNumberForma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20462368342667"/>
          <c:y val="6.979342301642584E-2"/>
          <c:w val="0.7656620219458633"/>
          <c:h val="0.71581277892313933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 4a'!$X$5</c:f>
              <c:strCache>
                <c:ptCount val="1"/>
                <c:pt idx="0">
                  <c:v>NTC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4a'!$X$13:$X$17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3.6551039489841699</c:v>
                  </c:pt>
                  <c:pt idx="2">
                    <c:v>3.6032880214129759</c:v>
                  </c:pt>
                  <c:pt idx="3">
                    <c:v>4.8250046513435159</c:v>
                  </c:pt>
                  <c:pt idx="4">
                    <c:v>3.3270180778192566</c:v>
                  </c:pt>
                </c:numCache>
              </c:numRef>
            </c:plus>
            <c:minus>
              <c:numRef>
                <c:f>'Figure  4a'!$X$13:$X$17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3.6551039489841699</c:v>
                  </c:pt>
                  <c:pt idx="2">
                    <c:v>3.6032880214129759</c:v>
                  </c:pt>
                  <c:pt idx="3">
                    <c:v>4.8250046513435159</c:v>
                  </c:pt>
                  <c:pt idx="4">
                    <c:v>3.3270180778192566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'Figure  4a'!$W$6:$W$10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4a'!$X$6:$X$10</c:f>
              <c:numCache>
                <c:formatCode>0</c:formatCode>
                <c:ptCount val="5"/>
                <c:pt idx="0">
                  <c:v>100</c:v>
                </c:pt>
                <c:pt idx="1">
                  <c:v>78.02202830838543</c:v>
                </c:pt>
                <c:pt idx="2">
                  <c:v>65.095290802571711</c:v>
                </c:pt>
                <c:pt idx="3">
                  <c:v>62.396173100047811</c:v>
                </c:pt>
                <c:pt idx="4">
                  <c:v>56.535562777932562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C3B-42C4-9620-3BC43D49081D}"/>
            </c:ext>
          </c:extLst>
        </c:ser>
        <c:ser>
          <c:idx val="1"/>
          <c:order val="1"/>
          <c:tx>
            <c:strRef>
              <c:f>'Figure  4a'!$Y$5</c:f>
              <c:strCache>
                <c:ptCount val="1"/>
                <c:pt idx="0">
                  <c:v>siBRCA1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bg1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4a'!$Y$13:$Y$17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9.3945611108000442</c:v>
                  </c:pt>
                  <c:pt idx="2">
                    <c:v>4.2934239198681619</c:v>
                  </c:pt>
                  <c:pt idx="3">
                    <c:v>8.8203922803172805</c:v>
                  </c:pt>
                  <c:pt idx="4">
                    <c:v>7.216710475521662</c:v>
                  </c:pt>
                </c:numCache>
              </c:numRef>
            </c:plus>
            <c:minus>
              <c:numRef>
                <c:f>'Figure  4a'!$Y$13:$Y$17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9.3945611108000442</c:v>
                  </c:pt>
                  <c:pt idx="2">
                    <c:v>4.2934239198681619</c:v>
                  </c:pt>
                  <c:pt idx="3">
                    <c:v>8.8203922803172805</c:v>
                  </c:pt>
                  <c:pt idx="4">
                    <c:v>7.216710475521662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xVal>
            <c:numRef>
              <c:f>'Figure  4a'!$W$6:$W$10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4a'!$Y$6:$Y$10</c:f>
              <c:numCache>
                <c:formatCode>0</c:formatCode>
                <c:ptCount val="5"/>
                <c:pt idx="0">
                  <c:v>100</c:v>
                </c:pt>
                <c:pt idx="1">
                  <c:v>56.397827187947847</c:v>
                </c:pt>
                <c:pt idx="2">
                  <c:v>35.712882217289291</c:v>
                </c:pt>
                <c:pt idx="3">
                  <c:v>31.661781422961177</c:v>
                </c:pt>
                <c:pt idx="4">
                  <c:v>29.681800184653113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C3B-42C4-9620-3BC43D49081D}"/>
            </c:ext>
          </c:extLst>
        </c:ser>
        <c:ser>
          <c:idx val="2"/>
          <c:order val="2"/>
          <c:tx>
            <c:strRef>
              <c:f>'Figure  4a'!$Z$5</c:f>
              <c:strCache>
                <c:ptCount val="1"/>
                <c:pt idx="0">
                  <c:v>WT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4a'!$Z$13:$Z$17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3.3443115115491842</c:v>
                  </c:pt>
                  <c:pt idx="2">
                    <c:v>6.9974379083990836</c:v>
                  </c:pt>
                  <c:pt idx="3">
                    <c:v>3.2044468817184222</c:v>
                  </c:pt>
                  <c:pt idx="4">
                    <c:v>10.458116881262947</c:v>
                  </c:pt>
                </c:numCache>
              </c:numRef>
            </c:plus>
            <c:minus>
              <c:numRef>
                <c:f>'Figure  4a'!$Z$13:$Z$17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3.3443115115491842</c:v>
                  </c:pt>
                  <c:pt idx="2">
                    <c:v>6.9974379083990836</c:v>
                  </c:pt>
                  <c:pt idx="3">
                    <c:v>3.2044468817184222</c:v>
                  </c:pt>
                  <c:pt idx="4">
                    <c:v>10.458116881262947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'Figure  4a'!$W$6:$W$10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4a'!$Z$6:$Z$10</c:f>
              <c:numCache>
                <c:formatCode>0</c:formatCode>
                <c:ptCount val="5"/>
                <c:pt idx="0">
                  <c:v>100</c:v>
                </c:pt>
                <c:pt idx="1">
                  <c:v>80.228317895965503</c:v>
                </c:pt>
                <c:pt idx="2">
                  <c:v>70.571257267427953</c:v>
                </c:pt>
                <c:pt idx="3">
                  <c:v>68.844723453957812</c:v>
                </c:pt>
                <c:pt idx="4">
                  <c:v>56.029304813976111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C3B-42C4-9620-3BC43D49081D}"/>
            </c:ext>
          </c:extLst>
        </c:ser>
        <c:ser>
          <c:idx val="4"/>
          <c:order val="3"/>
          <c:tx>
            <c:strRef>
              <c:f>'Figure  4a'!$AA$5</c:f>
              <c:strCache>
                <c:ptCount val="1"/>
                <c:pt idx="0">
                  <c:v>S114A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4a'!$AA$13:$AA$17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11.230327462758968</c:v>
                  </c:pt>
                  <c:pt idx="2">
                    <c:v>7.4887268329213397</c:v>
                  </c:pt>
                  <c:pt idx="3">
                    <c:v>7.39846407585748</c:v>
                  </c:pt>
                  <c:pt idx="4">
                    <c:v>5.364204243122396</c:v>
                  </c:pt>
                </c:numCache>
              </c:numRef>
            </c:plus>
            <c:minus>
              <c:numRef>
                <c:f>'Figure  4a'!$AA$13:$AA$17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11.230327462758968</c:v>
                  </c:pt>
                  <c:pt idx="2">
                    <c:v>7.4887268329213397</c:v>
                  </c:pt>
                  <c:pt idx="3">
                    <c:v>7.39846407585748</c:v>
                  </c:pt>
                  <c:pt idx="4">
                    <c:v>5.364204243122396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errBars>
          <c:xVal>
            <c:numRef>
              <c:f>'Figure  4a'!$W$6:$W$10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4a'!$AA$6:$AA$10</c:f>
              <c:numCache>
                <c:formatCode>0</c:formatCode>
                <c:ptCount val="5"/>
                <c:pt idx="0">
                  <c:v>100</c:v>
                </c:pt>
                <c:pt idx="1">
                  <c:v>46.183195520370298</c:v>
                </c:pt>
                <c:pt idx="2">
                  <c:v>36.819491061678185</c:v>
                </c:pt>
                <c:pt idx="3">
                  <c:v>33.550815950179398</c:v>
                </c:pt>
                <c:pt idx="4">
                  <c:v>30.707403631615769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C3B-42C4-9620-3BC43D49081D}"/>
            </c:ext>
          </c:extLst>
        </c:ser>
        <c:ser>
          <c:idx val="3"/>
          <c:order val="4"/>
          <c:tx>
            <c:strRef>
              <c:f>'Figure  4a'!$AB$5</c:f>
              <c:strCache>
                <c:ptCount val="1"/>
                <c:pt idx="0">
                  <c:v>P115A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4a'!$AB$13:$AB$17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7.4057894868117708</c:v>
                  </c:pt>
                  <c:pt idx="2">
                    <c:v>5.0929108134644423</c:v>
                  </c:pt>
                  <c:pt idx="3">
                    <c:v>4.3134053566682082</c:v>
                  </c:pt>
                  <c:pt idx="4">
                    <c:v>14.32266856238415</c:v>
                  </c:pt>
                </c:numCache>
              </c:numRef>
            </c:plus>
            <c:minus>
              <c:numRef>
                <c:f>'Figure  4a'!$AB$13:$AB$17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7.4057894868117708</c:v>
                  </c:pt>
                  <c:pt idx="2">
                    <c:v>5.0929108134644423</c:v>
                  </c:pt>
                  <c:pt idx="3">
                    <c:v>4.3134053566682082</c:v>
                  </c:pt>
                  <c:pt idx="4">
                    <c:v>14.32266856238415</c:v>
                  </c:pt>
                </c:numCache>
              </c:numRef>
            </c:minus>
            <c:spPr>
              <a:noFill/>
              <a:ln w="9525" cap="flat" cmpd="sng" algn="ctr">
                <a:solidFill>
                  <a:srgbClr val="7030A0"/>
                </a:solidFill>
                <a:round/>
              </a:ln>
              <a:effectLst/>
            </c:spPr>
          </c:errBars>
          <c:xVal>
            <c:numRef>
              <c:f>'Figure  4a'!$W$6:$W$10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4a'!$AB$6:$AB$10</c:f>
              <c:numCache>
                <c:formatCode>0</c:formatCode>
                <c:ptCount val="5"/>
                <c:pt idx="0">
                  <c:v>100</c:v>
                </c:pt>
                <c:pt idx="1">
                  <c:v>89.838677665365708</c:v>
                </c:pt>
                <c:pt idx="2">
                  <c:v>81.88417386655307</c:v>
                </c:pt>
                <c:pt idx="3">
                  <c:v>77.56514177467453</c:v>
                </c:pt>
                <c:pt idx="4">
                  <c:v>69.787796436300567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E58-48C5-92DB-126A6ED2F64B}"/>
            </c:ext>
          </c:extLst>
        </c:ser>
        <c:ser>
          <c:idx val="5"/>
          <c:order val="5"/>
          <c:tx>
            <c:strRef>
              <c:f>'Figure  4a'!$AC$5</c:f>
              <c:strCache>
                <c:ptCount val="1"/>
                <c:pt idx="0">
                  <c:v>S114AP115A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 4a'!$AC$13:$AC$17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6.875653858419529</c:v>
                  </c:pt>
                  <c:pt idx="2">
                    <c:v>5.0823126274554289</c:v>
                  </c:pt>
                  <c:pt idx="3">
                    <c:v>3.6512551122359893</c:v>
                  </c:pt>
                  <c:pt idx="4">
                    <c:v>0.90396546649997456</c:v>
                  </c:pt>
                </c:numCache>
              </c:numRef>
            </c:plus>
            <c:minus>
              <c:numRef>
                <c:f>'Figure  4a'!$AC$13:$AC$17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6.875653858419529</c:v>
                  </c:pt>
                  <c:pt idx="2">
                    <c:v>5.0823126274554289</c:v>
                  </c:pt>
                  <c:pt idx="3">
                    <c:v>3.6512551122359893</c:v>
                  </c:pt>
                  <c:pt idx="4">
                    <c:v>0.90396546649997456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6"/>
                </a:solidFill>
                <a:round/>
              </a:ln>
              <a:effectLst/>
            </c:spPr>
          </c:errBars>
          <c:xVal>
            <c:numRef>
              <c:f>'Figure  4a'!$W$6:$W$10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'Figure  4a'!$AC$6:$AC$10</c:f>
              <c:numCache>
                <c:formatCode>0</c:formatCode>
                <c:ptCount val="5"/>
                <c:pt idx="0">
                  <c:v>100</c:v>
                </c:pt>
                <c:pt idx="1">
                  <c:v>77.410187966689378</c:v>
                </c:pt>
                <c:pt idx="2">
                  <c:v>68.994122112360969</c:v>
                </c:pt>
                <c:pt idx="3">
                  <c:v>64.823635861899092</c:v>
                </c:pt>
                <c:pt idx="4">
                  <c:v>51.126906013374878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E58-48C5-92DB-126A6ED2F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451520"/>
        <c:axId val="111462272"/>
      </c:scatterChart>
      <c:valAx>
        <c:axId val="111451520"/>
        <c:scaling>
          <c:orientation val="minMax"/>
          <c:max val="10.5"/>
          <c:min val="0"/>
        </c:scaling>
        <c:delete val="0"/>
        <c:axPos val="b"/>
        <c:title>
          <c:tx>
            <c:strRef>
              <c:f>'Figure  4a'!$W$5</c:f>
              <c:strCache>
                <c:ptCount val="1"/>
                <c:pt idx="0">
                  <c:v>HU (mM)</c:v>
                </c:pt>
              </c:strCache>
            </c:strRef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62272"/>
        <c:crosses val="autoZero"/>
        <c:crossBetween val="midCat"/>
        <c:majorUnit val="2"/>
      </c:valAx>
      <c:valAx>
        <c:axId val="111462272"/>
        <c:scaling>
          <c:logBase val="10"/>
          <c:orientation val="minMax"/>
          <c:max val="110"/>
          <c:min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% Survival</a:t>
                </a:r>
              </a:p>
            </c:rich>
          </c:tx>
          <c:layout>
            <c:manualLayout>
              <c:xMode val="edge"/>
              <c:yMode val="edge"/>
              <c:x val="0"/>
              <c:y val="0.233777623222964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51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414106610993918"/>
          <c:y val="0.44307816206758432"/>
          <c:w val="0.30123069503311906"/>
          <c:h val="0.338882611568913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427832</xdr:colOff>
      <xdr:row>18</xdr:row>
      <xdr:rowOff>146844</xdr:rowOff>
    </xdr:from>
    <xdr:to>
      <xdr:col>29</xdr:col>
      <xdr:colOff>173172</xdr:colOff>
      <xdr:row>40</xdr:row>
      <xdr:rowOff>142875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428625</xdr:colOff>
          <xdr:row>15</xdr:row>
          <xdr:rowOff>57150</xdr:rowOff>
        </xdr:from>
        <xdr:to>
          <xdr:col>4</xdr:col>
          <xdr:colOff>1466850</xdr:colOff>
          <xdr:row>30</xdr:row>
          <xdr:rowOff>66675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</xdr:row>
          <xdr:rowOff>0</xdr:rowOff>
        </xdr:from>
        <xdr:to>
          <xdr:col>10</xdr:col>
          <xdr:colOff>114300</xdr:colOff>
          <xdr:row>32</xdr:row>
          <xdr:rowOff>76200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17</xdr:row>
          <xdr:rowOff>0</xdr:rowOff>
        </xdr:from>
        <xdr:to>
          <xdr:col>5</xdr:col>
          <xdr:colOff>1114425</xdr:colOff>
          <xdr:row>32</xdr:row>
          <xdr:rowOff>152400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xtended%20Data%20Figure%207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4b"/>
      <sheetName val="ExData Fig 7a"/>
      <sheetName val="ExData Fig 7b"/>
      <sheetName val="ExData Fig 7c"/>
      <sheetName val="ExData Fig 7d"/>
      <sheetName val="ExData Fig 7f"/>
    </sheetNames>
    <sheetDataSet>
      <sheetData sheetId="0">
        <row r="5">
          <cell r="N5" t="str">
            <v>Aphidicolin (nM)</v>
          </cell>
          <cell r="O5" t="str">
            <v>NTC</v>
          </cell>
          <cell r="P5" t="str">
            <v>siBARD1</v>
          </cell>
          <cell r="Q5" t="str">
            <v>WT</v>
          </cell>
          <cell r="R5" t="str">
            <v>S148A</v>
          </cell>
        </row>
        <row r="6">
          <cell r="N6">
            <v>0</v>
          </cell>
          <cell r="O6">
            <v>100</v>
          </cell>
          <cell r="P6">
            <v>100</v>
          </cell>
          <cell r="Q6">
            <v>100</v>
          </cell>
          <cell r="R6">
            <v>100</v>
          </cell>
        </row>
        <row r="7">
          <cell r="N7">
            <v>5</v>
          </cell>
          <cell r="O7">
            <v>81.909397731185081</v>
          </cell>
          <cell r="P7">
            <v>62.689357177022444</v>
          </cell>
          <cell r="Q7">
            <v>86.779127972993678</v>
          </cell>
          <cell r="R7">
            <v>60.697429881969548</v>
          </cell>
        </row>
        <row r="8">
          <cell r="N8">
            <v>12</v>
          </cell>
          <cell r="O8">
            <v>78.729276889147016</v>
          </cell>
          <cell r="P8">
            <v>49.90966797453693</v>
          </cell>
          <cell r="Q8">
            <v>80.08649506490714</v>
          </cell>
          <cell r="R8">
            <v>51.204612651144018</v>
          </cell>
        </row>
        <row r="9">
          <cell r="N9">
            <v>25</v>
          </cell>
          <cell r="O9">
            <v>82.411443698812775</v>
          </cell>
          <cell r="P9">
            <v>49.226260592397828</v>
          </cell>
          <cell r="Q9">
            <v>77.231479882296483</v>
          </cell>
          <cell r="R9">
            <v>46.641570629051728</v>
          </cell>
        </row>
        <row r="10">
          <cell r="N10">
            <v>50</v>
          </cell>
          <cell r="O10">
            <v>82.106132476869661</v>
          </cell>
          <cell r="P10">
            <v>49.522370401074767</v>
          </cell>
          <cell r="Q10">
            <v>76.204557442199672</v>
          </cell>
          <cell r="R10">
            <v>42.522048304219879</v>
          </cell>
        </row>
        <row r="11">
          <cell r="N11">
            <v>100</v>
          </cell>
          <cell r="O11">
            <v>74.313884826284578</v>
          </cell>
          <cell r="P11">
            <v>42.474463183270871</v>
          </cell>
          <cell r="Q11">
            <v>66.365207897974898</v>
          </cell>
          <cell r="R11">
            <v>34.064326762670248</v>
          </cell>
        </row>
        <row r="14"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O15">
            <v>10.213987189576452</v>
          </cell>
          <cell r="P15">
            <v>2.4213767027306794</v>
          </cell>
          <cell r="Q15">
            <v>4.4002532147343505</v>
          </cell>
          <cell r="R15">
            <v>2.4080357676267465</v>
          </cell>
        </row>
        <row r="16">
          <cell r="O16">
            <v>6.8586048366880563</v>
          </cell>
          <cell r="P16">
            <v>6.5313004563043426</v>
          </cell>
          <cell r="Q16">
            <v>12.032174043082328</v>
          </cell>
          <cell r="R16">
            <v>6.9801805546641384</v>
          </cell>
        </row>
        <row r="17">
          <cell r="O17">
            <v>10.469783151199852</v>
          </cell>
          <cell r="P17">
            <v>7.349164554657829</v>
          </cell>
          <cell r="Q17">
            <v>9.2574913087265021</v>
          </cell>
          <cell r="R17">
            <v>6.6654031471081412</v>
          </cell>
        </row>
        <row r="18">
          <cell r="O18">
            <v>5.5135117378292016</v>
          </cell>
          <cell r="P18">
            <v>5.9560825799067718</v>
          </cell>
          <cell r="Q18">
            <v>2.8923912510659298</v>
          </cell>
          <cell r="R18">
            <v>7.5762954273792706</v>
          </cell>
        </row>
        <row r="19">
          <cell r="O19">
            <v>7.762005931406609</v>
          </cell>
          <cell r="P19">
            <v>2.1289860670973533</v>
          </cell>
          <cell r="Q19">
            <v>4.8082814335784159</v>
          </cell>
          <cell r="R19">
            <v>4.8802185109923002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5"/>
  <sheetViews>
    <sheetView zoomScale="80" zoomScaleNormal="80" workbookViewId="0">
      <selection activeCell="X44" sqref="X44"/>
    </sheetView>
  </sheetViews>
  <sheetFormatPr defaultRowHeight="15" x14ac:dyDescent="0.25"/>
  <cols>
    <col min="1" max="1" width="13.28515625" bestFit="1" customWidth="1"/>
  </cols>
  <sheetData>
    <row r="1" spans="1:32" x14ac:dyDescent="0.25">
      <c r="A1" s="1" t="s">
        <v>49</v>
      </c>
    </row>
    <row r="2" spans="1:32" x14ac:dyDescent="0.25">
      <c r="A2" s="1" t="s">
        <v>20</v>
      </c>
    </row>
    <row r="5" spans="1:32" x14ac:dyDescent="0.25">
      <c r="A5" t="s">
        <v>7</v>
      </c>
      <c r="B5" s="6" t="s">
        <v>21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Q5" t="s">
        <v>1</v>
      </c>
      <c r="R5" t="s">
        <v>2</v>
      </c>
      <c r="S5" t="s">
        <v>3</v>
      </c>
      <c r="T5" t="s">
        <v>4</v>
      </c>
      <c r="W5" s="6" t="str">
        <f>B5</f>
        <v>HU (mM)</v>
      </c>
      <c r="X5" t="str">
        <f>A5</f>
        <v>NTC</v>
      </c>
      <c r="Y5" t="str">
        <f>A12</f>
        <v>siBRCA1</v>
      </c>
      <c r="Z5" t="str">
        <f>A19</f>
        <v>WT</v>
      </c>
      <c r="AA5" t="str">
        <f>A26</f>
        <v>S114A</v>
      </c>
      <c r="AB5" t="str">
        <f>A33</f>
        <v>P115A</v>
      </c>
      <c r="AC5" t="str">
        <f>A40</f>
        <v>S114AP115A</v>
      </c>
    </row>
    <row r="6" spans="1:32" x14ac:dyDescent="0.25">
      <c r="B6">
        <v>0</v>
      </c>
      <c r="D6">
        <v>100</v>
      </c>
      <c r="E6">
        <v>100</v>
      </c>
      <c r="F6">
        <v>100</v>
      </c>
      <c r="G6" s="7">
        <v>100</v>
      </c>
      <c r="H6" s="7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Q6">
        <f>AVERAGE(C6:P6)</f>
        <v>100</v>
      </c>
      <c r="R6">
        <f>STDEVA(C6:P6)</f>
        <v>0</v>
      </c>
      <c r="S6">
        <f>R6/SQRT(T6)</f>
        <v>0</v>
      </c>
      <c r="T6">
        <f>COUNT(C6:P6)</f>
        <v>12</v>
      </c>
      <c r="W6">
        <f t="shared" ref="W6:W10" si="0">B6</f>
        <v>0</v>
      </c>
      <c r="X6" s="8">
        <f>Q6</f>
        <v>100</v>
      </c>
      <c r="Y6" s="8">
        <f>Q13</f>
        <v>100</v>
      </c>
      <c r="Z6" s="8">
        <f>Q20</f>
        <v>100</v>
      </c>
      <c r="AA6" s="8">
        <f>Q27</f>
        <v>100</v>
      </c>
      <c r="AB6" s="8">
        <f>Q34</f>
        <v>100</v>
      </c>
      <c r="AC6" s="8">
        <f>Q41</f>
        <v>100</v>
      </c>
      <c r="AD6" s="8"/>
      <c r="AF6" s="8"/>
    </row>
    <row r="7" spans="1:32" x14ac:dyDescent="0.25">
      <c r="B7">
        <v>1</v>
      </c>
      <c r="D7">
        <v>72.174942966603425</v>
      </c>
      <c r="E7">
        <v>57.780246069719752</v>
      </c>
      <c r="F7">
        <v>62.783802534306957</v>
      </c>
      <c r="G7" s="7">
        <v>94.097455510387405</v>
      </c>
      <c r="H7" s="7">
        <v>67.057167768861717</v>
      </c>
      <c r="I7">
        <v>88.745980707395503</v>
      </c>
      <c r="J7">
        <v>96.095657336258839</v>
      </c>
      <c r="K7">
        <v>82.721504810397292</v>
      </c>
      <c r="L7">
        <v>85.889322418064225</v>
      </c>
      <c r="M7">
        <v>66.692757611157049</v>
      </c>
      <c r="N7">
        <v>76.892189858061727</v>
      </c>
      <c r="O7">
        <v>85.333312109411253</v>
      </c>
      <c r="Q7">
        <f>AVERAGE(C7:P7)</f>
        <v>78.02202830838543</v>
      </c>
      <c r="R7">
        <f>STDEVA(C7:P7)</f>
        <v>12.661651493172448</v>
      </c>
      <c r="S7">
        <f>R7/SQRT(T7)</f>
        <v>3.6551039489841699</v>
      </c>
      <c r="T7">
        <f>COUNT(C7:P7)</f>
        <v>12</v>
      </c>
      <c r="W7">
        <f t="shared" si="0"/>
        <v>1</v>
      </c>
      <c r="X7" s="8">
        <f t="shared" ref="X7:X10" si="1">Q7</f>
        <v>78.02202830838543</v>
      </c>
      <c r="Y7" s="8">
        <f t="shared" ref="Y7:Y10" si="2">Q14</f>
        <v>56.397827187947847</v>
      </c>
      <c r="Z7" s="8">
        <f t="shared" ref="Z7:Z10" si="3">Q21</f>
        <v>80.228317895965503</v>
      </c>
      <c r="AA7" s="8">
        <f t="shared" ref="AA7:AA10" si="4">Q28</f>
        <v>46.183195520370298</v>
      </c>
      <c r="AB7" s="8">
        <f t="shared" ref="AB7:AB10" si="5">Q35</f>
        <v>89.838677665365708</v>
      </c>
      <c r="AC7" s="8">
        <f t="shared" ref="AC7:AC10" si="6">Q42</f>
        <v>77.410187966689378</v>
      </c>
      <c r="AD7" s="8"/>
      <c r="AF7" s="8"/>
    </row>
    <row r="8" spans="1:32" x14ac:dyDescent="0.25">
      <c r="B8">
        <v>3</v>
      </c>
      <c r="D8">
        <v>53.876801541110908</v>
      </c>
      <c r="E8">
        <v>49.330115060378219</v>
      </c>
      <c r="F8">
        <v>49.648065804644546</v>
      </c>
      <c r="G8" s="7">
        <v>85.807769015061496</v>
      </c>
      <c r="H8" s="7">
        <v>60.122651138270868</v>
      </c>
      <c r="I8">
        <v>77.331189710610943</v>
      </c>
      <c r="J8">
        <v>53.880184074971893</v>
      </c>
      <c r="K8">
        <v>67.883665590627572</v>
      </c>
      <c r="L8">
        <v>64.553560958611698</v>
      </c>
      <c r="M8">
        <v>63.438338436250781</v>
      </c>
      <c r="N8">
        <v>72.825522910813362</v>
      </c>
      <c r="O8">
        <v>82.44562538950828</v>
      </c>
      <c r="Q8">
        <f>AVERAGE(C8:P8)</f>
        <v>65.095290802571711</v>
      </c>
      <c r="R8">
        <f>STDEVA(C8:P8)</f>
        <v>12.482155854783214</v>
      </c>
      <c r="S8">
        <f>R8/SQRT(T8)</f>
        <v>3.6032880214129759</v>
      </c>
      <c r="T8">
        <f>COUNT(C8:P8)</f>
        <v>12</v>
      </c>
      <c r="W8">
        <f t="shared" si="0"/>
        <v>3</v>
      </c>
      <c r="X8" s="8">
        <f t="shared" si="1"/>
        <v>65.095290802571711</v>
      </c>
      <c r="Y8" s="8">
        <f t="shared" si="2"/>
        <v>35.712882217289291</v>
      </c>
      <c r="Z8" s="8">
        <f t="shared" si="3"/>
        <v>70.571257267427953</v>
      </c>
      <c r="AA8" s="8">
        <f t="shared" si="4"/>
        <v>36.819491061678185</v>
      </c>
      <c r="AB8" s="8">
        <f t="shared" si="5"/>
        <v>81.88417386655307</v>
      </c>
      <c r="AC8" s="8">
        <f t="shared" si="6"/>
        <v>68.994122112360969</v>
      </c>
      <c r="AD8" s="8"/>
      <c r="AF8" s="8"/>
    </row>
    <row r="9" spans="1:32" x14ac:dyDescent="0.25">
      <c r="B9">
        <v>5</v>
      </c>
      <c r="D9">
        <v>52.968211803403229</v>
      </c>
      <c r="E9">
        <v>52.153822055137844</v>
      </c>
      <c r="F9">
        <v>35.547915672628321</v>
      </c>
      <c r="G9" s="7">
        <v>89.462312710087105</v>
      </c>
      <c r="H9" s="7">
        <v>46.792534304033467</v>
      </c>
      <c r="I9">
        <v>62.218649517684888</v>
      </c>
      <c r="J9">
        <v>66.203719082271405</v>
      </c>
      <c r="K9">
        <v>60.307266509762087</v>
      </c>
      <c r="L9">
        <v>84.677654102427311</v>
      </c>
      <c r="M9">
        <v>58.989060489311129</v>
      </c>
      <c r="N9">
        <v>53.159907757218598</v>
      </c>
      <c r="O9">
        <v>86.273023196608506</v>
      </c>
      <c r="Q9">
        <f>AVERAGE(C9:P9)</f>
        <v>62.396173100047811</v>
      </c>
      <c r="R9">
        <f>STDEVA(C9:P9)</f>
        <v>16.714306405766251</v>
      </c>
      <c r="S9">
        <f>R9/SQRT(T9)</f>
        <v>4.8250046513435159</v>
      </c>
      <c r="T9">
        <f>COUNT(C9:P9)</f>
        <v>12</v>
      </c>
      <c r="W9">
        <f t="shared" si="0"/>
        <v>5</v>
      </c>
      <c r="X9" s="8">
        <f t="shared" si="1"/>
        <v>62.396173100047811</v>
      </c>
      <c r="Y9" s="8">
        <f t="shared" si="2"/>
        <v>31.661781422961177</v>
      </c>
      <c r="Z9" s="8">
        <f t="shared" si="3"/>
        <v>68.844723453957812</v>
      </c>
      <c r="AA9" s="8">
        <f t="shared" si="4"/>
        <v>33.550815950179398</v>
      </c>
      <c r="AB9" s="8">
        <f t="shared" si="5"/>
        <v>77.56514177467453</v>
      </c>
      <c r="AC9" s="8">
        <f t="shared" si="6"/>
        <v>64.823635861899092</v>
      </c>
      <c r="AD9" s="8"/>
      <c r="AF9" s="8"/>
    </row>
    <row r="10" spans="1:32" x14ac:dyDescent="0.25">
      <c r="B10">
        <v>10</v>
      </c>
      <c r="D10">
        <v>45.817359333224815</v>
      </c>
      <c r="E10">
        <v>38.914915128730918</v>
      </c>
      <c r="F10">
        <v>66.004998798229948</v>
      </c>
      <c r="G10" s="7">
        <v>71.030206595916127</v>
      </c>
      <c r="H10" s="7">
        <v>47.06609035144497</v>
      </c>
      <c r="I10">
        <v>54.340836012861736</v>
      </c>
      <c r="J10">
        <v>70.854587940225755</v>
      </c>
      <c r="K10">
        <v>57.197797208253192</v>
      </c>
      <c r="L10">
        <v>61.217364824327746</v>
      </c>
      <c r="M10">
        <v>58.058289778383489</v>
      </c>
      <c r="N10">
        <v>39.845871002462587</v>
      </c>
      <c r="O10">
        <v>68.078436361129391</v>
      </c>
      <c r="Q10">
        <f>AVERAGE(C10:P10)</f>
        <v>56.535562777932562</v>
      </c>
      <c r="R10">
        <f>STDEVA(C10:P10)</f>
        <v>11.525128696966194</v>
      </c>
      <c r="S10">
        <f>R10/SQRT(T10)</f>
        <v>3.3270180778192566</v>
      </c>
      <c r="T10">
        <f>COUNT(C10:P10)</f>
        <v>12</v>
      </c>
      <c r="W10">
        <f t="shared" si="0"/>
        <v>10</v>
      </c>
      <c r="X10" s="8">
        <f t="shared" si="1"/>
        <v>56.535562777932562</v>
      </c>
      <c r="Y10" s="8">
        <f t="shared" si="2"/>
        <v>29.681800184653113</v>
      </c>
      <c r="Z10" s="8">
        <f t="shared" si="3"/>
        <v>56.029304813976111</v>
      </c>
      <c r="AA10" s="8">
        <f t="shared" si="4"/>
        <v>30.707403631615769</v>
      </c>
      <c r="AB10" s="8">
        <f t="shared" si="5"/>
        <v>69.787796436300567</v>
      </c>
      <c r="AC10" s="8">
        <f t="shared" si="6"/>
        <v>51.126906013374878</v>
      </c>
      <c r="AD10" s="8"/>
      <c r="AF10" s="8"/>
    </row>
    <row r="12" spans="1:32" x14ac:dyDescent="0.25">
      <c r="A12" t="s">
        <v>6</v>
      </c>
      <c r="B12" s="6" t="str">
        <f>B5</f>
        <v>HU (mM)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t="s">
        <v>19</v>
      </c>
      <c r="I12" t="s">
        <v>22</v>
      </c>
      <c r="J12" t="s">
        <v>23</v>
      </c>
      <c r="K12" t="s">
        <v>24</v>
      </c>
      <c r="L12" t="s">
        <v>25</v>
      </c>
      <c r="M12" t="s">
        <v>26</v>
      </c>
      <c r="N12" t="s">
        <v>27</v>
      </c>
      <c r="O12" t="s">
        <v>28</v>
      </c>
      <c r="Q12" t="s">
        <v>1</v>
      </c>
      <c r="R12" t="s">
        <v>2</v>
      </c>
      <c r="S12" t="s">
        <v>3</v>
      </c>
      <c r="T12" t="s">
        <v>4</v>
      </c>
      <c r="W12" t="s">
        <v>29</v>
      </c>
      <c r="X12" t="str">
        <f>X5</f>
        <v>NTC</v>
      </c>
      <c r="Y12" t="str">
        <f t="shared" ref="Y12:AC12" si="7">Y5</f>
        <v>siBRCA1</v>
      </c>
      <c r="Z12" t="str">
        <f t="shared" si="7"/>
        <v>WT</v>
      </c>
      <c r="AA12" t="str">
        <f t="shared" si="7"/>
        <v>S114A</v>
      </c>
      <c r="AB12" t="str">
        <f t="shared" si="7"/>
        <v>P115A</v>
      </c>
      <c r="AC12" t="str">
        <f t="shared" si="7"/>
        <v>S114AP115A</v>
      </c>
    </row>
    <row r="13" spans="1:32" x14ac:dyDescent="0.25">
      <c r="B13">
        <f t="shared" ref="B13:B17" si="8">B6</f>
        <v>0</v>
      </c>
      <c r="C13">
        <v>100</v>
      </c>
      <c r="D13">
        <v>100</v>
      </c>
      <c r="E13">
        <v>100</v>
      </c>
      <c r="F13">
        <v>100</v>
      </c>
      <c r="Q13">
        <f>AVERAGE(C13:P13)</f>
        <v>100</v>
      </c>
      <c r="R13">
        <f>STDEVA(C13:P13)</f>
        <v>0</v>
      </c>
      <c r="S13">
        <f>R13/SQRT(T13)</f>
        <v>0</v>
      </c>
      <c r="T13">
        <f>COUNT(C13:P13)</f>
        <v>4</v>
      </c>
      <c r="W13">
        <f>W6</f>
        <v>0</v>
      </c>
      <c r="X13">
        <f>S6</f>
        <v>0</v>
      </c>
      <c r="Y13">
        <f>S13</f>
        <v>0</v>
      </c>
      <c r="Z13">
        <f>S20</f>
        <v>0</v>
      </c>
      <c r="AA13">
        <f>S27</f>
        <v>0</v>
      </c>
      <c r="AB13">
        <f>S34</f>
        <v>0</v>
      </c>
      <c r="AC13">
        <f>S41</f>
        <v>0</v>
      </c>
    </row>
    <row r="14" spans="1:32" x14ac:dyDescent="0.25">
      <c r="B14">
        <f t="shared" si="8"/>
        <v>1</v>
      </c>
      <c r="C14">
        <v>71.603240317638182</v>
      </c>
      <c r="D14">
        <v>50.308770986092263</v>
      </c>
      <c r="E14">
        <v>32.484311399626627</v>
      </c>
      <c r="F14">
        <v>71.194986048434316</v>
      </c>
      <c r="Q14">
        <f>AVERAGE(C14:P14)</f>
        <v>56.397827187947847</v>
      </c>
      <c r="R14">
        <f>STDEVA(C14:P14)</f>
        <v>18.789122221600088</v>
      </c>
      <c r="S14">
        <f>R14/SQRT(T14)</f>
        <v>9.3945611108000442</v>
      </c>
      <c r="T14">
        <f>COUNT(C14:P14)</f>
        <v>4</v>
      </c>
      <c r="W14">
        <f t="shared" ref="W14:W17" si="9">W7</f>
        <v>1</v>
      </c>
      <c r="X14">
        <f t="shared" ref="X14:X17" si="10">S7</f>
        <v>3.6551039489841699</v>
      </c>
      <c r="Y14">
        <f t="shared" ref="Y14:Y17" si="11">S14</f>
        <v>9.3945611108000442</v>
      </c>
      <c r="Z14">
        <f t="shared" ref="Z14:Z17" si="12">S21</f>
        <v>3.3443115115491842</v>
      </c>
      <c r="AA14">
        <f t="shared" ref="AA14:AA17" si="13">S28</f>
        <v>11.230327462758968</v>
      </c>
      <c r="AB14">
        <f t="shared" ref="AB14:AB17" si="14">S35</f>
        <v>7.4057894868117708</v>
      </c>
      <c r="AC14">
        <f t="shared" ref="AC14:AC17" si="15">S42</f>
        <v>6.875653858419529</v>
      </c>
    </row>
    <row r="15" spans="1:32" x14ac:dyDescent="0.25">
      <c r="B15">
        <f t="shared" si="8"/>
        <v>3</v>
      </c>
      <c r="C15">
        <v>45.401000669449942</v>
      </c>
      <c r="D15">
        <v>36.934260109374776</v>
      </c>
      <c r="E15">
        <v>24.498710934844265</v>
      </c>
      <c r="F15">
        <v>36.017557155488191</v>
      </c>
      <c r="Q15">
        <f>AVERAGE(C15:P15)</f>
        <v>35.712882217289291</v>
      </c>
      <c r="R15">
        <f>STDEVA(C15:P15)</f>
        <v>8.5868478397363237</v>
      </c>
      <c r="S15">
        <f>R15/SQRT(T15)</f>
        <v>4.2934239198681619</v>
      </c>
      <c r="T15">
        <f>COUNT(C15:P15)</f>
        <v>4</v>
      </c>
      <c r="W15">
        <f t="shared" si="9"/>
        <v>3</v>
      </c>
      <c r="X15">
        <f t="shared" si="10"/>
        <v>3.6032880214129759</v>
      </c>
      <c r="Y15">
        <f t="shared" si="11"/>
        <v>4.2934239198681619</v>
      </c>
      <c r="Z15">
        <f t="shared" si="12"/>
        <v>6.9974379083990836</v>
      </c>
      <c r="AA15">
        <f t="shared" si="13"/>
        <v>7.4887268329213397</v>
      </c>
      <c r="AB15">
        <f t="shared" si="14"/>
        <v>5.0929108134644423</v>
      </c>
      <c r="AC15">
        <f t="shared" si="15"/>
        <v>5.0823126274554289</v>
      </c>
    </row>
    <row r="16" spans="1:32" x14ac:dyDescent="0.25">
      <c r="B16">
        <f t="shared" si="8"/>
        <v>5</v>
      </c>
      <c r="C16">
        <v>57.297019086458306</v>
      </c>
      <c r="D16">
        <v>29.204419821394808</v>
      </c>
      <c r="E16">
        <v>21.016462559939782</v>
      </c>
      <c r="F16">
        <v>19.129224224051811</v>
      </c>
      <c r="Q16">
        <f>AVERAGE(C16:P16)</f>
        <v>31.661781422961177</v>
      </c>
      <c r="R16">
        <f>STDEVA(C16:P16)</f>
        <v>17.640784560634561</v>
      </c>
      <c r="S16">
        <f>R16/SQRT(T16)</f>
        <v>8.8203922803172805</v>
      </c>
      <c r="T16">
        <f>COUNT(C16:P16)</f>
        <v>4</v>
      </c>
      <c r="W16">
        <f t="shared" si="9"/>
        <v>5</v>
      </c>
      <c r="X16">
        <f t="shared" si="10"/>
        <v>4.8250046513435159</v>
      </c>
      <c r="Y16">
        <f t="shared" si="11"/>
        <v>8.8203922803172805</v>
      </c>
      <c r="Z16">
        <f t="shared" si="12"/>
        <v>3.2044468817184222</v>
      </c>
      <c r="AA16">
        <f t="shared" si="13"/>
        <v>7.39846407585748</v>
      </c>
      <c r="AB16">
        <f t="shared" si="14"/>
        <v>4.3134053566682082</v>
      </c>
      <c r="AC16">
        <f t="shared" si="15"/>
        <v>3.6512551122359893</v>
      </c>
    </row>
    <row r="17" spans="1:29" x14ac:dyDescent="0.25">
      <c r="B17">
        <f t="shared" si="8"/>
        <v>10</v>
      </c>
      <c r="C17">
        <v>35.45293500131222</v>
      </c>
      <c r="D17">
        <v>21.449624365167296</v>
      </c>
      <c r="E17">
        <v>14.774355451157353</v>
      </c>
      <c r="F17">
        <v>47.050285920975583</v>
      </c>
      <c r="Q17">
        <f>AVERAGE(C17:P17)</f>
        <v>29.681800184653113</v>
      </c>
      <c r="R17">
        <f>STDEVA(C17:P17)</f>
        <v>14.433420951043324</v>
      </c>
      <c r="S17">
        <f>R17/SQRT(T17)</f>
        <v>7.216710475521662</v>
      </c>
      <c r="T17">
        <f>COUNT(C17:P17)</f>
        <v>4</v>
      </c>
      <c r="W17">
        <f t="shared" si="9"/>
        <v>10</v>
      </c>
      <c r="X17">
        <f t="shared" si="10"/>
        <v>3.3270180778192566</v>
      </c>
      <c r="Y17">
        <f t="shared" si="11"/>
        <v>7.216710475521662</v>
      </c>
      <c r="Z17">
        <f t="shared" si="12"/>
        <v>10.458116881262947</v>
      </c>
      <c r="AA17">
        <f t="shared" si="13"/>
        <v>5.364204243122396</v>
      </c>
      <c r="AB17">
        <f t="shared" si="14"/>
        <v>14.32266856238415</v>
      </c>
      <c r="AC17">
        <f t="shared" si="15"/>
        <v>0.90396546649997456</v>
      </c>
    </row>
    <row r="19" spans="1:29" x14ac:dyDescent="0.25">
      <c r="A19" t="s">
        <v>8</v>
      </c>
      <c r="B19" s="6" t="str">
        <f>B12</f>
        <v>HU (mM)</v>
      </c>
      <c r="C19" t="s">
        <v>14</v>
      </c>
      <c r="D19" t="s">
        <v>15</v>
      </c>
      <c r="E19" t="s">
        <v>16</v>
      </c>
      <c r="F19" t="s">
        <v>17</v>
      </c>
      <c r="G19" t="s">
        <v>18</v>
      </c>
      <c r="H19" t="s">
        <v>19</v>
      </c>
      <c r="I19" t="s">
        <v>22</v>
      </c>
      <c r="J19" t="s">
        <v>23</v>
      </c>
      <c r="K19" t="s">
        <v>24</v>
      </c>
      <c r="L19" t="s">
        <v>25</v>
      </c>
      <c r="M19" t="s">
        <v>26</v>
      </c>
      <c r="N19" t="s">
        <v>27</v>
      </c>
      <c r="O19" t="s">
        <v>28</v>
      </c>
      <c r="Q19" t="s">
        <v>1</v>
      </c>
      <c r="R19" t="s">
        <v>2</v>
      </c>
      <c r="S19" t="s">
        <v>3</v>
      </c>
      <c r="T19" t="s">
        <v>4</v>
      </c>
    </row>
    <row r="20" spans="1:29" x14ac:dyDescent="0.25">
      <c r="B20">
        <f t="shared" ref="B20:B24" si="16">B13</f>
        <v>0</v>
      </c>
      <c r="D20">
        <v>100</v>
      </c>
      <c r="E20">
        <v>100</v>
      </c>
      <c r="F20">
        <v>100</v>
      </c>
      <c r="G20">
        <v>100</v>
      </c>
      <c r="H20">
        <v>100</v>
      </c>
      <c r="Q20">
        <f>AVERAGE(C20:P20)</f>
        <v>100</v>
      </c>
      <c r="R20">
        <f>STDEVA(C20:P20)</f>
        <v>0</v>
      </c>
      <c r="S20">
        <f>R20/SQRT(T20)</f>
        <v>0</v>
      </c>
      <c r="T20">
        <f>COUNT(C20:P20)</f>
        <v>5</v>
      </c>
    </row>
    <row r="21" spans="1:29" x14ac:dyDescent="0.25">
      <c r="B21">
        <f t="shared" si="16"/>
        <v>1</v>
      </c>
      <c r="D21">
        <v>74.579066817162513</v>
      </c>
      <c r="E21">
        <v>70.294143318495244</v>
      </c>
      <c r="F21">
        <v>84.397258158922824</v>
      </c>
      <c r="G21">
        <v>83.637602137235703</v>
      </c>
      <c r="H21">
        <v>88.23351904801126</v>
      </c>
      <c r="Q21">
        <f>AVERAGE(C21:P21)</f>
        <v>80.228317895965503</v>
      </c>
      <c r="R21">
        <f>STDEVA(C21:P21)</f>
        <v>7.4781078777590491</v>
      </c>
      <c r="S21">
        <f>R21/SQRT(T21)</f>
        <v>3.3443115115491842</v>
      </c>
      <c r="T21">
        <f>COUNT(C21:P21)</f>
        <v>5</v>
      </c>
    </row>
    <row r="22" spans="1:29" x14ac:dyDescent="0.25">
      <c r="B22">
        <f t="shared" si="16"/>
        <v>3</v>
      </c>
      <c r="D22">
        <v>55.397262459674899</v>
      </c>
      <c r="E22">
        <v>54.77985317079321</v>
      </c>
      <c r="F22">
        <v>72.984487898521337</v>
      </c>
      <c r="G22">
        <v>78.281241144523349</v>
      </c>
      <c r="H22">
        <v>91.413441663626969</v>
      </c>
      <c r="Q22">
        <f>AVERAGE(C22:P22)</f>
        <v>70.571257267427953</v>
      </c>
      <c r="R22">
        <f>STDEVA(C22:P22)</f>
        <v>15.646746831514298</v>
      </c>
      <c r="S22">
        <f>R22/SQRT(T22)</f>
        <v>6.9974379083990836</v>
      </c>
      <c r="T22">
        <f>COUNT(C22:P22)</f>
        <v>5</v>
      </c>
    </row>
    <row r="23" spans="1:29" x14ac:dyDescent="0.25">
      <c r="B23">
        <f t="shared" si="16"/>
        <v>5</v>
      </c>
      <c r="D23">
        <v>68.101909477914006</v>
      </c>
      <c r="E23">
        <v>60.716483372610639</v>
      </c>
      <c r="F23">
        <v>80.010245496197058</v>
      </c>
      <c r="G23">
        <v>70.0900156149536</v>
      </c>
      <c r="H23">
        <v>65.304963308113798</v>
      </c>
      <c r="Q23">
        <f>AVERAGE(C23:P23)</f>
        <v>68.844723453957812</v>
      </c>
      <c r="R23">
        <f>STDEVA(C23:P23)</f>
        <v>7.1653610578096201</v>
      </c>
      <c r="S23">
        <f>R23/SQRT(T23)</f>
        <v>3.2044468817184222</v>
      </c>
      <c r="T23">
        <f>COUNT(C23:P23)</f>
        <v>5</v>
      </c>
    </row>
    <row r="24" spans="1:29" x14ac:dyDescent="0.25">
      <c r="B24">
        <f t="shared" si="16"/>
        <v>10</v>
      </c>
      <c r="D24">
        <v>59.909259332025151</v>
      </c>
      <c r="E24">
        <v>34.254276861307503</v>
      </c>
      <c r="F24">
        <v>30.476029843151746</v>
      </c>
      <c r="G24">
        <v>84.873483698105687</v>
      </c>
      <c r="H24">
        <v>70.633474335290487</v>
      </c>
      <c r="Q24">
        <f>AVERAGE(C24:P24)</f>
        <v>56.029304813976111</v>
      </c>
      <c r="R24">
        <f>STDEVA(C24:P24)</f>
        <v>23.385060263142048</v>
      </c>
      <c r="S24">
        <f>R24/SQRT(T24)</f>
        <v>10.458116881262947</v>
      </c>
      <c r="T24">
        <f>COUNT(C24:P24)</f>
        <v>5</v>
      </c>
    </row>
    <row r="26" spans="1:29" x14ac:dyDescent="0.25">
      <c r="A26" t="s">
        <v>9</v>
      </c>
      <c r="B26" s="6" t="str">
        <f>B19</f>
        <v>HU (mM)</v>
      </c>
      <c r="C26" t="s">
        <v>14</v>
      </c>
      <c r="D26" t="s">
        <v>15</v>
      </c>
      <c r="E26" t="s">
        <v>16</v>
      </c>
      <c r="F26" t="s">
        <v>17</v>
      </c>
      <c r="G26" t="s">
        <v>18</v>
      </c>
      <c r="H26" t="s">
        <v>19</v>
      </c>
      <c r="I26" t="s">
        <v>22</v>
      </c>
      <c r="J26" t="s">
        <v>23</v>
      </c>
      <c r="K26" t="s">
        <v>24</v>
      </c>
      <c r="L26" t="s">
        <v>25</v>
      </c>
      <c r="M26" t="s">
        <v>26</v>
      </c>
      <c r="N26" t="s">
        <v>27</v>
      </c>
      <c r="O26" t="s">
        <v>28</v>
      </c>
      <c r="Q26" t="s">
        <v>1</v>
      </c>
      <c r="R26" t="s">
        <v>2</v>
      </c>
      <c r="S26" t="s">
        <v>3</v>
      </c>
      <c r="T26" t="s">
        <v>4</v>
      </c>
    </row>
    <row r="27" spans="1:29" x14ac:dyDescent="0.25">
      <c r="B27">
        <f t="shared" ref="B27:B31" si="17">B20</f>
        <v>0</v>
      </c>
      <c r="C27">
        <v>100</v>
      </c>
      <c r="D27">
        <v>100</v>
      </c>
      <c r="E27">
        <v>100</v>
      </c>
      <c r="F27">
        <v>100</v>
      </c>
      <c r="Q27">
        <f>AVERAGE(C27:P27)</f>
        <v>100</v>
      </c>
      <c r="R27">
        <f>STDEVA(C27:P27)</f>
        <v>0</v>
      </c>
      <c r="S27">
        <f>R27/SQRT(T27)</f>
        <v>0</v>
      </c>
      <c r="T27">
        <f>COUNT(C27:P27)</f>
        <v>4</v>
      </c>
    </row>
    <row r="28" spans="1:29" x14ac:dyDescent="0.25">
      <c r="B28">
        <f t="shared" si="17"/>
        <v>1</v>
      </c>
      <c r="C28">
        <v>71.925316816578686</v>
      </c>
      <c r="D28">
        <v>52.925142505614957</v>
      </c>
      <c r="E28">
        <v>41.725155927588283</v>
      </c>
      <c r="F28">
        <v>18.157166831699278</v>
      </c>
      <c r="Q28">
        <f>AVERAGE(C28:P28)</f>
        <v>46.183195520370298</v>
      </c>
      <c r="R28">
        <f>STDEVA(C28:P28)</f>
        <v>22.460654925517936</v>
      </c>
      <c r="S28">
        <f>R28/SQRT(T28)</f>
        <v>11.230327462758968</v>
      </c>
      <c r="T28">
        <f>COUNT(C28:P28)</f>
        <v>4</v>
      </c>
    </row>
    <row r="29" spans="1:29" x14ac:dyDescent="0.25">
      <c r="B29">
        <f t="shared" si="17"/>
        <v>3</v>
      </c>
      <c r="C29">
        <v>55.524592200894347</v>
      </c>
      <c r="D29">
        <v>34.758845251013732</v>
      </c>
      <c r="E29">
        <v>37.992692259754996</v>
      </c>
      <c r="F29">
        <v>19.001834535049671</v>
      </c>
      <c r="Q29">
        <f>AVERAGE(C29:P29)</f>
        <v>36.819491061678185</v>
      </c>
      <c r="R29">
        <f>STDEVA(C29:P29)</f>
        <v>14.977453665842679</v>
      </c>
      <c r="S29">
        <f>R29/SQRT(T29)</f>
        <v>7.4887268329213397</v>
      </c>
      <c r="T29">
        <f>COUNT(C29:P29)</f>
        <v>4</v>
      </c>
    </row>
    <row r="30" spans="1:29" x14ac:dyDescent="0.25">
      <c r="B30">
        <f t="shared" si="17"/>
        <v>5</v>
      </c>
      <c r="C30">
        <v>51.267343532746999</v>
      </c>
      <c r="D30">
        <v>25.891955887075959</v>
      </c>
      <c r="E30">
        <v>39.332519253075695</v>
      </c>
      <c r="F30">
        <v>17.711445127818919</v>
      </c>
      <c r="Q30">
        <f>AVERAGE(C30:P30)</f>
        <v>33.550815950179398</v>
      </c>
      <c r="R30">
        <f>STDEVA(C30:P30)</f>
        <v>14.79692815171496</v>
      </c>
      <c r="S30">
        <f>R30/SQRT(T30)</f>
        <v>7.39846407585748</v>
      </c>
      <c r="T30">
        <f>COUNT(C30:P30)</f>
        <v>4</v>
      </c>
    </row>
    <row r="31" spans="1:29" x14ac:dyDescent="0.25">
      <c r="B31">
        <f t="shared" si="17"/>
        <v>10</v>
      </c>
      <c r="C31">
        <v>42.679748690694083</v>
      </c>
      <c r="D31">
        <v>25.149283072653876</v>
      </c>
      <c r="E31">
        <v>36.174833375595313</v>
      </c>
      <c r="F31">
        <v>18.825749387519814</v>
      </c>
      <c r="Q31">
        <f>AVERAGE(C31:P31)</f>
        <v>30.707403631615769</v>
      </c>
      <c r="R31">
        <f>STDEVA(C31:P31)</f>
        <v>10.728408486244792</v>
      </c>
      <c r="S31">
        <f>R31/SQRT(T31)</f>
        <v>5.364204243122396</v>
      </c>
      <c r="T31">
        <f>COUNT(C31:P31)</f>
        <v>4</v>
      </c>
    </row>
    <row r="33" spans="1:29" x14ac:dyDescent="0.25">
      <c r="A33" t="s">
        <v>13</v>
      </c>
      <c r="B33" s="6" t="str">
        <f>B26</f>
        <v>HU (mM)</v>
      </c>
      <c r="C33" t="s">
        <v>14</v>
      </c>
      <c r="D33" t="s">
        <v>15</v>
      </c>
      <c r="E33" t="s">
        <v>16</v>
      </c>
      <c r="F33" t="s">
        <v>17</v>
      </c>
      <c r="G33" t="s">
        <v>18</v>
      </c>
      <c r="H33" t="s">
        <v>19</v>
      </c>
      <c r="I33" t="s">
        <v>22</v>
      </c>
      <c r="J33" t="s">
        <v>23</v>
      </c>
      <c r="K33" t="s">
        <v>24</v>
      </c>
      <c r="L33" t="s">
        <v>25</v>
      </c>
      <c r="M33" t="s">
        <v>26</v>
      </c>
      <c r="N33" t="s">
        <v>27</v>
      </c>
      <c r="O33" t="s">
        <v>28</v>
      </c>
      <c r="Q33" t="s">
        <v>1</v>
      </c>
      <c r="R33" t="s">
        <v>2</v>
      </c>
      <c r="S33" t="s">
        <v>3</v>
      </c>
      <c r="T33" t="s">
        <v>4</v>
      </c>
    </row>
    <row r="34" spans="1:29" x14ac:dyDescent="0.25">
      <c r="B34">
        <f t="shared" ref="B34:B38" si="18">B27</f>
        <v>0</v>
      </c>
      <c r="I34">
        <v>100</v>
      </c>
      <c r="J34">
        <v>100</v>
      </c>
      <c r="K34">
        <v>100</v>
      </c>
      <c r="Q34">
        <f>AVERAGE(F34:P34)</f>
        <v>100</v>
      </c>
      <c r="R34">
        <f>STDEVA(F34:P34)</f>
        <v>0</v>
      </c>
      <c r="S34">
        <f>R34/SQRT(T34)</f>
        <v>0</v>
      </c>
      <c r="T34">
        <f>COUNT(F34:P34)</f>
        <v>3</v>
      </c>
    </row>
    <row r="35" spans="1:29" x14ac:dyDescent="0.25">
      <c r="B35">
        <f t="shared" si="18"/>
        <v>1</v>
      </c>
      <c r="I35">
        <v>95.996607896943502</v>
      </c>
      <c r="J35">
        <v>98.425777662380639</v>
      </c>
      <c r="K35">
        <v>75.093647436773011</v>
      </c>
      <c r="Q35">
        <f>AVERAGE(F35:P35)</f>
        <v>89.838677665365708</v>
      </c>
      <c r="R35">
        <f>STDEVA(F35:P35)</f>
        <v>12.827203661317428</v>
      </c>
      <c r="S35">
        <f>R35/SQRT(T35)</f>
        <v>7.4057894868117708</v>
      </c>
      <c r="T35">
        <f>COUNT(F35:P35)</f>
        <v>3</v>
      </c>
    </row>
    <row r="36" spans="1:29" x14ac:dyDescent="0.25">
      <c r="B36">
        <f t="shared" si="18"/>
        <v>3</v>
      </c>
      <c r="I36">
        <v>73.742658069948149</v>
      </c>
      <c r="J36">
        <v>91.255876214850602</v>
      </c>
      <c r="K36">
        <v>80.653987314860473</v>
      </c>
      <c r="Q36">
        <f>AVERAGE(F36:P36)</f>
        <v>81.88417386655307</v>
      </c>
      <c r="R36">
        <f>STDEVA(F36:P36)</f>
        <v>8.8211802873373539</v>
      </c>
      <c r="S36">
        <f>R36/SQRT(T36)</f>
        <v>5.0929108134644423</v>
      </c>
      <c r="T36">
        <f>COUNT(F36:P36)</f>
        <v>3</v>
      </c>
    </row>
    <row r="37" spans="1:29" x14ac:dyDescent="0.25">
      <c r="B37">
        <f t="shared" si="18"/>
        <v>5</v>
      </c>
      <c r="I37">
        <v>82.989268538097178</v>
      </c>
      <c r="J37">
        <v>80.662599367496611</v>
      </c>
      <c r="K37">
        <v>69.043557418429799</v>
      </c>
      <c r="Q37">
        <f>AVERAGE(F37:P37)</f>
        <v>77.56514177467453</v>
      </c>
      <c r="R37">
        <f>STDEVA(F37:P37)</f>
        <v>7.4710372313890909</v>
      </c>
      <c r="S37">
        <f>R37/SQRT(T37)</f>
        <v>4.3134053566682082</v>
      </c>
      <c r="T37">
        <f>COUNT(F37:P37)</f>
        <v>3</v>
      </c>
    </row>
    <row r="38" spans="1:29" x14ac:dyDescent="0.25">
      <c r="B38">
        <f t="shared" si="18"/>
        <v>10</v>
      </c>
      <c r="I38">
        <v>84.107425890625422</v>
      </c>
      <c r="J38">
        <v>84.113503891804427</v>
      </c>
      <c r="K38">
        <v>41.142459526471868</v>
      </c>
      <c r="Q38">
        <f>AVERAGE(F38:P38)</f>
        <v>69.787796436300567</v>
      </c>
      <c r="R38">
        <f>STDEVA(F38:P38)</f>
        <v>24.807589650018837</v>
      </c>
      <c r="S38">
        <f>R38/SQRT(T38)</f>
        <v>14.32266856238415</v>
      </c>
      <c r="T38">
        <f>COUNT(F38:P38)</f>
        <v>3</v>
      </c>
    </row>
    <row r="40" spans="1:29" x14ac:dyDescent="0.25">
      <c r="A40" t="s">
        <v>33</v>
      </c>
      <c r="B40" s="6" t="str">
        <f>B33</f>
        <v>HU (mM)</v>
      </c>
      <c r="C40" t="s">
        <v>14</v>
      </c>
      <c r="D40" t="s">
        <v>15</v>
      </c>
      <c r="E40" t="s">
        <v>16</v>
      </c>
      <c r="F40" t="s">
        <v>17</v>
      </c>
      <c r="G40" t="s">
        <v>18</v>
      </c>
      <c r="H40" t="s">
        <v>19</v>
      </c>
      <c r="I40" t="s">
        <v>22</v>
      </c>
      <c r="J40" t="s">
        <v>23</v>
      </c>
      <c r="K40" t="s">
        <v>24</v>
      </c>
      <c r="L40" t="s">
        <v>25</v>
      </c>
      <c r="M40" t="s">
        <v>26</v>
      </c>
      <c r="N40" t="s">
        <v>27</v>
      </c>
      <c r="O40" t="s">
        <v>28</v>
      </c>
      <c r="Q40" t="s">
        <v>1</v>
      </c>
      <c r="R40" t="s">
        <v>2</v>
      </c>
      <c r="S40" t="s">
        <v>3</v>
      </c>
      <c r="T40" t="s">
        <v>4</v>
      </c>
    </row>
    <row r="41" spans="1:29" x14ac:dyDescent="0.25">
      <c r="B41">
        <f t="shared" ref="B41:B45" si="19">B34</f>
        <v>0</v>
      </c>
      <c r="I41">
        <v>100</v>
      </c>
      <c r="J41">
        <v>100</v>
      </c>
      <c r="K41">
        <v>100</v>
      </c>
      <c r="Q41">
        <f>AVERAGE(F41:P41)</f>
        <v>100</v>
      </c>
      <c r="R41">
        <f>STDEVA(F41:P41)</f>
        <v>0</v>
      </c>
      <c r="S41">
        <f>R41/SQRT(T41)</f>
        <v>0</v>
      </c>
      <c r="T41">
        <f>COUNT(F41:P41)</f>
        <v>3</v>
      </c>
    </row>
    <row r="42" spans="1:29" x14ac:dyDescent="0.25">
      <c r="B42">
        <f t="shared" si="19"/>
        <v>1</v>
      </c>
      <c r="I42">
        <v>80.098857929266217</v>
      </c>
      <c r="J42">
        <v>87.744985586611136</v>
      </c>
      <c r="K42">
        <v>64.386720384190767</v>
      </c>
      <c r="Q42">
        <f>AVERAGE(F42:P42)</f>
        <v>77.410187966689378</v>
      </c>
      <c r="R42">
        <f>STDEVA(F42:P42)</f>
        <v>11.908981818039612</v>
      </c>
      <c r="S42">
        <f>R42/SQRT(T42)</f>
        <v>6.875653858419529</v>
      </c>
      <c r="T42">
        <f>COUNT(F42:P42)</f>
        <v>3</v>
      </c>
      <c r="AB42" s="7"/>
      <c r="AC42" s="7"/>
    </row>
    <row r="43" spans="1:29" x14ac:dyDescent="0.25">
      <c r="B43">
        <f t="shared" si="19"/>
        <v>3</v>
      </c>
      <c r="I43">
        <v>72.405910338783173</v>
      </c>
      <c r="J43">
        <v>75.580361666253438</v>
      </c>
      <c r="K43">
        <v>58.996094332046312</v>
      </c>
      <c r="Q43">
        <f>AVERAGE(F43:P43)</f>
        <v>68.994122112360969</v>
      </c>
      <c r="R43">
        <f>STDEVA(F43:P43)</f>
        <v>8.8028236907016773</v>
      </c>
      <c r="S43">
        <f>R43/SQRT(T43)</f>
        <v>5.0823126274554289</v>
      </c>
      <c r="T43">
        <f>COUNT(F43:P43)</f>
        <v>3</v>
      </c>
      <c r="AB43" s="7"/>
      <c r="AC43" s="7"/>
    </row>
    <row r="44" spans="1:29" x14ac:dyDescent="0.25">
      <c r="B44">
        <f t="shared" si="19"/>
        <v>5</v>
      </c>
      <c r="I44">
        <v>63.447455451190791</v>
      </c>
      <c r="J44">
        <v>71.722570397275973</v>
      </c>
      <c r="K44">
        <v>59.300881737230533</v>
      </c>
      <c r="Q44">
        <f>AVERAGE(F44:P44)</f>
        <v>64.823635861899092</v>
      </c>
      <c r="R44">
        <f>STDEVA(F44:P44)</f>
        <v>6.3241593657883364</v>
      </c>
      <c r="S44">
        <f>R44/SQRT(T44)</f>
        <v>3.6512551122359893</v>
      </c>
      <c r="T44">
        <f>COUNT(F44:P44)</f>
        <v>3</v>
      </c>
      <c r="AB44" s="7"/>
      <c r="AC44" s="7"/>
    </row>
    <row r="45" spans="1:29" x14ac:dyDescent="0.25">
      <c r="B45">
        <f t="shared" si="19"/>
        <v>10</v>
      </c>
      <c r="I45">
        <v>50.074140481999677</v>
      </c>
      <c r="J45">
        <v>50.380408483891422</v>
      </c>
      <c r="K45">
        <v>52.926169074233542</v>
      </c>
      <c r="Q45">
        <f>AVERAGE(F45:P45)</f>
        <v>51.126906013374878</v>
      </c>
      <c r="R45">
        <f>STDEVA(F45:P45)</f>
        <v>1.5657141162656578</v>
      </c>
      <c r="S45">
        <f>R45/SQRT(T45)</f>
        <v>0.90396546649997456</v>
      </c>
      <c r="T45">
        <f>COUNT(F45:P45)</f>
        <v>3</v>
      </c>
      <c r="AB45" s="7"/>
      <c r="AC45" s="7"/>
    </row>
    <row r="46" spans="1:29" x14ac:dyDescent="0.25">
      <c r="AB46" s="7"/>
      <c r="AC46" s="7"/>
    </row>
    <row r="47" spans="1:29" x14ac:dyDescent="0.25">
      <c r="B47" s="6"/>
    </row>
    <row r="54" spans="2:4" x14ac:dyDescent="0.25">
      <c r="B54" s="6"/>
    </row>
    <row r="61" spans="2:4" x14ac:dyDescent="0.25">
      <c r="B61" s="6"/>
    </row>
    <row r="62" spans="2:4" x14ac:dyDescent="0.25">
      <c r="D62" s="8"/>
    </row>
    <row r="63" spans="2:4" x14ac:dyDescent="0.25">
      <c r="D63" s="8"/>
    </row>
    <row r="64" spans="2:4" x14ac:dyDescent="0.25">
      <c r="D64" s="8"/>
    </row>
    <row r="65" spans="2:5" x14ac:dyDescent="0.25">
      <c r="D65" s="8"/>
    </row>
    <row r="66" spans="2:5" x14ac:dyDescent="0.25">
      <c r="D66" s="8"/>
    </row>
    <row r="68" spans="2:5" x14ac:dyDescent="0.25">
      <c r="B68" s="6"/>
    </row>
    <row r="69" spans="2:5" x14ac:dyDescent="0.25">
      <c r="D69" s="8"/>
    </row>
    <row r="70" spans="2:5" x14ac:dyDescent="0.25">
      <c r="D70" s="8"/>
    </row>
    <row r="71" spans="2:5" x14ac:dyDescent="0.25">
      <c r="D71" s="8"/>
    </row>
    <row r="72" spans="2:5" x14ac:dyDescent="0.25">
      <c r="D72" s="8"/>
    </row>
    <row r="73" spans="2:5" x14ac:dyDescent="0.25">
      <c r="D73" s="8"/>
    </row>
    <row r="75" spans="2:5" x14ac:dyDescent="0.25">
      <c r="B75" s="6"/>
    </row>
    <row r="76" spans="2:5" x14ac:dyDescent="0.25">
      <c r="D76" s="8"/>
    </row>
    <row r="77" spans="2:5" x14ac:dyDescent="0.25">
      <c r="D77" s="8"/>
    </row>
    <row r="78" spans="2:5" x14ac:dyDescent="0.25">
      <c r="D78" s="8"/>
    </row>
    <row r="79" spans="2:5" x14ac:dyDescent="0.25">
      <c r="D79" s="8"/>
    </row>
    <row r="80" spans="2:5" x14ac:dyDescent="0.25">
      <c r="D80" s="8"/>
      <c r="E80" s="8"/>
    </row>
    <row r="92" spans="6:6" x14ac:dyDescent="0.25">
      <c r="F92" s="8"/>
    </row>
    <row r="93" spans="6:6" x14ac:dyDescent="0.25">
      <c r="F93" s="8"/>
    </row>
    <row r="94" spans="6:6" x14ac:dyDescent="0.25">
      <c r="F94" s="8"/>
    </row>
    <row r="95" spans="6:6" x14ac:dyDescent="0.25">
      <c r="F95" s="8"/>
    </row>
  </sheetData>
  <conditionalFormatting sqref="W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2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7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4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1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8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5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F6:AF10 X6:AD10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F6:AH10 X6:AD10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F6:AI10 X6:AD10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9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63"/>
  <sheetViews>
    <sheetView workbookViewId="0">
      <selection activeCell="F31" sqref="F31"/>
    </sheetView>
  </sheetViews>
  <sheetFormatPr defaultRowHeight="15" x14ac:dyDescent="0.25"/>
  <cols>
    <col min="1" max="1" width="15.140625" customWidth="1"/>
    <col min="2" max="2" width="12" style="9" bestFit="1" customWidth="1"/>
    <col min="3" max="3" width="9.140625" style="9"/>
    <col min="4" max="4" width="20.7109375" style="9" bestFit="1" customWidth="1"/>
    <col min="5" max="5" width="23.5703125" style="9" bestFit="1" customWidth="1"/>
    <col min="6" max="6" width="29.140625" style="4" customWidth="1"/>
    <col min="7" max="7" width="22.42578125" style="4" bestFit="1" customWidth="1"/>
  </cols>
  <sheetData>
    <row r="1" spans="1:11" x14ac:dyDescent="0.25">
      <c r="A1" s="1" t="s">
        <v>56</v>
      </c>
    </row>
    <row r="2" spans="1:11" s="1" customFormat="1" x14ac:dyDescent="0.25">
      <c r="A2" s="1" t="s">
        <v>48</v>
      </c>
      <c r="B2" s="10"/>
      <c r="C2" s="10"/>
      <c r="D2" s="10"/>
      <c r="E2" s="10"/>
      <c r="F2" s="5"/>
      <c r="G2" s="5"/>
    </row>
    <row r="3" spans="1:11" s="1" customFormat="1" x14ac:dyDescent="0.25">
      <c r="B3" s="10"/>
      <c r="C3" s="10"/>
      <c r="D3" s="10"/>
      <c r="E3" s="10"/>
      <c r="F3" s="5"/>
      <c r="G3" s="5"/>
    </row>
    <row r="4" spans="1:11" x14ac:dyDescent="0.25">
      <c r="A4" s="1"/>
    </row>
    <row r="5" spans="1:11" x14ac:dyDescent="0.25">
      <c r="B5" s="11" t="s">
        <v>5</v>
      </c>
      <c r="C5" s="11" t="s">
        <v>6</v>
      </c>
      <c r="D5" s="11" t="s">
        <v>30</v>
      </c>
      <c r="E5" s="11" t="s">
        <v>31</v>
      </c>
      <c r="F5" s="11" t="s">
        <v>42</v>
      </c>
      <c r="G5" s="11" t="s">
        <v>36</v>
      </c>
      <c r="I5" t="s">
        <v>39</v>
      </c>
    </row>
    <row r="6" spans="1:11" x14ac:dyDescent="0.25">
      <c r="A6" t="s">
        <v>1</v>
      </c>
      <c r="B6" s="9">
        <f>AVERAGE(B11:B1048576)</f>
        <v>101.81387666666667</v>
      </c>
      <c r="C6" s="9">
        <f>AVERAGE(C11:C1048576)</f>
        <v>79.628219999999999</v>
      </c>
      <c r="D6" s="9">
        <f>AVERAGE(D11:D1048576)</f>
        <v>95.554346666666675</v>
      </c>
      <c r="E6" s="9">
        <f>AVERAGE(E11:E1048576)</f>
        <v>74.775480000000002</v>
      </c>
      <c r="F6" s="9">
        <f t="shared" ref="F6:G6" si="0">AVERAGE(F11:F1048576)</f>
        <v>99.509016666666682</v>
      </c>
      <c r="G6" s="9">
        <f t="shared" si="0"/>
        <v>94.271313333333339</v>
      </c>
      <c r="I6" t="s">
        <v>40</v>
      </c>
      <c r="K6">
        <f>_xlfn.T.TEST(B11:B14,C11:C14,2,2)</f>
        <v>2.004308834955279E-2</v>
      </c>
    </row>
    <row r="7" spans="1:11" x14ac:dyDescent="0.25">
      <c r="A7" t="s">
        <v>2</v>
      </c>
      <c r="B7" s="9">
        <f>STDEVA(B11:B1048576)</f>
        <v>10.173573313916467</v>
      </c>
      <c r="C7" s="9">
        <f>STDEVA(C11:C1048576)</f>
        <v>1.3461867430635286</v>
      </c>
      <c r="D7" s="9">
        <f>STDEVA(D11:D1048576)</f>
        <v>8.235113205641639</v>
      </c>
      <c r="E7" s="9">
        <f>STDEVA(E11:E1048576)</f>
        <v>6.7913543176821554</v>
      </c>
      <c r="F7" s="9">
        <f t="shared" ref="F7:G7" si="1">STDEVA(F11:F1048576)</f>
        <v>55.077517768732605</v>
      </c>
      <c r="G7" s="9">
        <f t="shared" si="1"/>
        <v>8.397891702238919</v>
      </c>
      <c r="I7" t="s">
        <v>41</v>
      </c>
      <c r="K7">
        <f>_xlfn.T.TEST(C11:C14,D11:D14,2,2)</f>
        <v>2.9771622826657424E-2</v>
      </c>
    </row>
    <row r="8" spans="1:11" x14ac:dyDescent="0.25">
      <c r="A8" t="s">
        <v>3</v>
      </c>
      <c r="B8" s="9">
        <f>B7/SQRT(B9)</f>
        <v>5.8737152914100657</v>
      </c>
      <c r="C8" s="9">
        <f>C7/SQRT(C9)</f>
        <v>0.77722127848723388</v>
      </c>
      <c r="D8" s="9">
        <f>D7/SQRT(D9)</f>
        <v>4.7545448260842429</v>
      </c>
      <c r="E8" s="9">
        <f>E7/SQRT(E9)</f>
        <v>3.9209902434759196</v>
      </c>
      <c r="F8" s="9">
        <f t="shared" ref="F8:G8" si="2">F7/SQRT(F9)</f>
        <v>31.799019710074166</v>
      </c>
      <c r="G8" s="9">
        <f t="shared" si="2"/>
        <v>4.8485250349129645</v>
      </c>
      <c r="I8" t="s">
        <v>46</v>
      </c>
      <c r="K8">
        <f>_xlfn.T.TEST(C11:C14,F11:F14,2,2)</f>
        <v>5.2449355919045912E-2</v>
      </c>
    </row>
    <row r="9" spans="1:11" x14ac:dyDescent="0.25">
      <c r="A9" t="s">
        <v>4</v>
      </c>
      <c r="B9" s="9">
        <f>COUNT(B11:B1048576)</f>
        <v>3</v>
      </c>
      <c r="C9" s="9">
        <f>COUNT(C11:C1048576)</f>
        <v>3</v>
      </c>
      <c r="D9" s="9">
        <f>COUNT(D11:D1048576)</f>
        <v>3</v>
      </c>
      <c r="E9" s="9">
        <f>COUNT(E11:E1048576)</f>
        <v>3</v>
      </c>
      <c r="F9" s="9">
        <f t="shared" ref="F9:G9" si="3">COUNT(F11:F1048576)</f>
        <v>3</v>
      </c>
      <c r="G9" s="9">
        <f t="shared" si="3"/>
        <v>3</v>
      </c>
      <c r="I9" t="s">
        <v>47</v>
      </c>
      <c r="K9">
        <f>_xlfn.T.TEST(C11:C14,G11:G14,2,2)</f>
        <v>4.065665213680579E-2</v>
      </c>
    </row>
    <row r="10" spans="1:11" x14ac:dyDescent="0.25">
      <c r="I10" t="s">
        <v>44</v>
      </c>
      <c r="J10" s="3"/>
      <c r="K10">
        <f>_xlfn.T.TEST(E11:E14,D11:D14,2,2)</f>
        <v>2.8000375117828592E-2</v>
      </c>
    </row>
    <row r="11" spans="1:11" x14ac:dyDescent="0.25">
      <c r="A11" t="s">
        <v>10</v>
      </c>
      <c r="B11" s="12">
        <v>111.437</v>
      </c>
      <c r="C11" s="12">
        <v>78.155140000000003</v>
      </c>
      <c r="D11" s="12">
        <v>95.848579999999998</v>
      </c>
      <c r="E11" s="12">
        <v>76.20187</v>
      </c>
      <c r="F11" s="12">
        <v>95.077309999999997</v>
      </c>
      <c r="G11" s="12">
        <v>88.867639999999994</v>
      </c>
      <c r="I11" t="s">
        <v>45</v>
      </c>
      <c r="K11">
        <f>_xlfn.T.TEST(G11:G14,E11:E14,2,2)</f>
        <v>3.5302561341016378E-2</v>
      </c>
    </row>
    <row r="12" spans="1:11" x14ac:dyDescent="0.25">
      <c r="A12" t="s">
        <v>11</v>
      </c>
      <c r="B12" s="12">
        <v>102.8374</v>
      </c>
      <c r="C12" s="12">
        <v>79.934939999999997</v>
      </c>
      <c r="D12" s="12">
        <v>103.6384</v>
      </c>
      <c r="E12" s="12">
        <v>80.740350000000007</v>
      </c>
      <c r="F12" s="12">
        <v>113.6651</v>
      </c>
      <c r="G12" s="12">
        <v>103.94629999999999</v>
      </c>
    </row>
    <row r="13" spans="1:11" x14ac:dyDescent="0.25">
      <c r="A13" t="s">
        <v>12</v>
      </c>
      <c r="B13" s="12">
        <v>91.167230000000004</v>
      </c>
      <c r="C13" s="12">
        <v>80.794579999999996</v>
      </c>
      <c r="D13" s="12">
        <v>87.176060000000007</v>
      </c>
      <c r="E13" s="12">
        <v>67.384219999999999</v>
      </c>
      <c r="F13" s="12">
        <v>89.784639999999996</v>
      </c>
      <c r="G13" s="12">
        <v>90</v>
      </c>
    </row>
    <row r="14" spans="1:11" x14ac:dyDescent="0.25">
      <c r="B14" s="11"/>
      <c r="C14" s="11"/>
      <c r="D14" s="11"/>
      <c r="E14" s="11"/>
    </row>
    <row r="15" spans="1:11" x14ac:dyDescent="0.25">
      <c r="B15" s="11"/>
      <c r="C15" s="11"/>
      <c r="D15" s="11"/>
      <c r="E15" s="11"/>
    </row>
    <row r="16" spans="1:11" x14ac:dyDescent="0.25">
      <c r="B16" s="11"/>
      <c r="C16" s="11"/>
      <c r="D16" s="11"/>
      <c r="E16" s="11"/>
    </row>
    <row r="17" spans="2:6" x14ac:dyDescent="0.25">
      <c r="B17" s="11"/>
      <c r="C17" s="11"/>
      <c r="D17" s="11"/>
      <c r="E17" s="11"/>
      <c r="F17" t="s">
        <v>50</v>
      </c>
    </row>
    <row r="18" spans="2:6" x14ac:dyDescent="0.25">
      <c r="B18" s="11"/>
      <c r="C18" s="11"/>
      <c r="D18" s="11"/>
      <c r="E18" s="11"/>
      <c r="F18" t="s">
        <v>51</v>
      </c>
    </row>
    <row r="19" spans="2:6" x14ac:dyDescent="0.25">
      <c r="B19" s="11"/>
      <c r="C19" s="11"/>
      <c r="D19" s="11"/>
      <c r="E19" s="11"/>
      <c r="F19" t="s">
        <v>52</v>
      </c>
    </row>
    <row r="20" spans="2:6" x14ac:dyDescent="0.25">
      <c r="B20" s="11"/>
      <c r="C20" s="11"/>
      <c r="D20" s="11"/>
      <c r="E20" s="11"/>
    </row>
    <row r="21" spans="2:6" x14ac:dyDescent="0.25">
      <c r="B21" s="11"/>
      <c r="C21" s="11"/>
      <c r="D21" s="11"/>
      <c r="E21" s="11"/>
    </row>
    <row r="22" spans="2:6" x14ac:dyDescent="0.25">
      <c r="B22" s="11"/>
      <c r="C22" s="11"/>
      <c r="D22" s="11"/>
      <c r="E22" s="11"/>
    </row>
    <row r="23" spans="2:6" x14ac:dyDescent="0.25">
      <c r="B23" s="11"/>
      <c r="C23" s="11"/>
      <c r="D23" s="11"/>
      <c r="E23" s="11"/>
    </row>
    <row r="24" spans="2:6" x14ac:dyDescent="0.25">
      <c r="B24" s="11"/>
      <c r="C24" s="11"/>
      <c r="D24" s="11"/>
      <c r="E24" s="11"/>
    </row>
    <row r="25" spans="2:6" x14ac:dyDescent="0.25">
      <c r="B25" s="11"/>
      <c r="C25" s="11"/>
      <c r="D25" s="11"/>
      <c r="E25" s="11"/>
    </row>
    <row r="26" spans="2:6" x14ac:dyDescent="0.25">
      <c r="B26" s="11"/>
      <c r="C26" s="11"/>
      <c r="D26" s="11"/>
      <c r="E26" s="11"/>
    </row>
    <row r="27" spans="2:6" x14ac:dyDescent="0.25">
      <c r="B27" s="11"/>
      <c r="C27" s="11"/>
      <c r="D27" s="11"/>
      <c r="E27" s="11"/>
    </row>
    <row r="28" spans="2:6" x14ac:dyDescent="0.25">
      <c r="B28" s="11"/>
      <c r="C28" s="11"/>
      <c r="D28" s="11"/>
      <c r="E28" s="11"/>
    </row>
    <row r="29" spans="2:6" x14ac:dyDescent="0.25">
      <c r="B29" s="11"/>
      <c r="C29" s="11"/>
      <c r="D29" s="11"/>
      <c r="E29" s="11"/>
    </row>
    <row r="30" spans="2:6" x14ac:dyDescent="0.25">
      <c r="B30" s="11"/>
      <c r="C30" s="11"/>
      <c r="D30" s="11"/>
      <c r="E30" s="11"/>
    </row>
    <row r="31" spans="2:6" x14ac:dyDescent="0.25">
      <c r="B31" s="11"/>
      <c r="C31" s="11"/>
      <c r="D31" s="11"/>
      <c r="E31" s="11"/>
    </row>
    <row r="32" spans="2:6" x14ac:dyDescent="0.25">
      <c r="B32" s="11"/>
      <c r="C32" s="11"/>
      <c r="D32" s="11"/>
      <c r="E32" s="11"/>
    </row>
    <row r="33" spans="2:5" x14ac:dyDescent="0.25">
      <c r="B33" s="11"/>
      <c r="C33" s="11"/>
      <c r="D33" s="11"/>
      <c r="E33" s="11"/>
    </row>
    <row r="34" spans="2:5" x14ac:dyDescent="0.25">
      <c r="B34" s="11"/>
      <c r="C34" s="11"/>
      <c r="D34" s="11"/>
      <c r="E34" s="11"/>
    </row>
    <row r="35" spans="2:5" x14ac:dyDescent="0.25">
      <c r="B35" s="11"/>
      <c r="C35" s="11"/>
      <c r="D35" s="11"/>
      <c r="E35" s="11"/>
    </row>
    <row r="36" spans="2:5" x14ac:dyDescent="0.25">
      <c r="B36" s="11"/>
      <c r="C36" s="11"/>
      <c r="D36" s="11"/>
      <c r="E36" s="11"/>
    </row>
    <row r="37" spans="2:5" x14ac:dyDescent="0.25">
      <c r="B37" s="11"/>
      <c r="C37" s="11"/>
      <c r="D37" s="11"/>
      <c r="E37" s="11"/>
    </row>
    <row r="38" spans="2:5" x14ac:dyDescent="0.25">
      <c r="B38" s="11"/>
      <c r="C38" s="11"/>
      <c r="D38" s="11"/>
      <c r="E38" s="11"/>
    </row>
    <row r="39" spans="2:5" x14ac:dyDescent="0.25">
      <c r="B39" s="11"/>
      <c r="C39" s="11"/>
      <c r="D39" s="11"/>
      <c r="E39" s="11"/>
    </row>
    <row r="40" spans="2:5" x14ac:dyDescent="0.25">
      <c r="B40" s="11"/>
      <c r="C40" s="11"/>
      <c r="D40" s="11"/>
      <c r="E40" s="11"/>
    </row>
    <row r="41" spans="2:5" x14ac:dyDescent="0.25">
      <c r="B41" s="11"/>
      <c r="C41" s="11"/>
      <c r="D41" s="11"/>
      <c r="E41" s="11"/>
    </row>
    <row r="42" spans="2:5" x14ac:dyDescent="0.25">
      <c r="B42" s="11"/>
      <c r="C42" s="11"/>
      <c r="D42" s="11"/>
      <c r="E42" s="11"/>
    </row>
    <row r="43" spans="2:5" x14ac:dyDescent="0.25">
      <c r="B43" s="11"/>
      <c r="C43" s="11"/>
      <c r="D43" s="11"/>
      <c r="E43" s="11"/>
    </row>
    <row r="44" spans="2:5" x14ac:dyDescent="0.25">
      <c r="B44" s="11"/>
      <c r="C44" s="11"/>
      <c r="D44" s="11"/>
      <c r="E44" s="11"/>
    </row>
    <row r="45" spans="2:5" x14ac:dyDescent="0.25">
      <c r="B45" s="11"/>
      <c r="C45" s="11"/>
      <c r="D45" s="11"/>
      <c r="E45" s="11"/>
    </row>
    <row r="46" spans="2:5" x14ac:dyDescent="0.25">
      <c r="B46" s="11"/>
      <c r="C46" s="11"/>
      <c r="D46" s="11"/>
      <c r="E46" s="11"/>
    </row>
    <row r="47" spans="2:5" x14ac:dyDescent="0.25">
      <c r="B47" s="11"/>
      <c r="C47" s="11"/>
      <c r="D47" s="11"/>
      <c r="E47" s="11"/>
    </row>
    <row r="48" spans="2:5" x14ac:dyDescent="0.25">
      <c r="B48" s="11"/>
      <c r="C48" s="11"/>
      <c r="D48" s="11"/>
      <c r="E48" s="11"/>
    </row>
    <row r="49" spans="2:5" x14ac:dyDescent="0.25">
      <c r="B49" s="11"/>
      <c r="C49" s="11"/>
      <c r="D49" s="11"/>
      <c r="E49" s="11"/>
    </row>
    <row r="50" spans="2:5" x14ac:dyDescent="0.25">
      <c r="B50" s="11"/>
      <c r="C50" s="11"/>
      <c r="D50" s="11"/>
      <c r="E50" s="11"/>
    </row>
    <row r="51" spans="2:5" x14ac:dyDescent="0.25">
      <c r="B51" s="11"/>
      <c r="C51" s="11"/>
      <c r="D51" s="11"/>
      <c r="E51" s="11"/>
    </row>
    <row r="52" spans="2:5" x14ac:dyDescent="0.25">
      <c r="B52" s="11"/>
      <c r="C52" s="11"/>
      <c r="D52" s="11"/>
      <c r="E52" s="11"/>
    </row>
    <row r="53" spans="2:5" x14ac:dyDescent="0.25">
      <c r="B53" s="11"/>
      <c r="C53" s="11"/>
      <c r="D53" s="11"/>
      <c r="E53" s="11"/>
    </row>
    <row r="54" spans="2:5" x14ac:dyDescent="0.25">
      <c r="B54" s="11"/>
      <c r="C54" s="11"/>
      <c r="D54" s="11"/>
      <c r="E54" s="11"/>
    </row>
    <row r="55" spans="2:5" x14ac:dyDescent="0.25">
      <c r="B55" s="11"/>
      <c r="C55" s="11"/>
      <c r="D55" s="11"/>
      <c r="E55" s="11"/>
    </row>
    <row r="56" spans="2:5" x14ac:dyDescent="0.25">
      <c r="B56" s="11"/>
      <c r="C56" s="11"/>
      <c r="D56" s="11"/>
      <c r="E56" s="11"/>
    </row>
    <row r="57" spans="2:5" x14ac:dyDescent="0.25">
      <c r="B57" s="11"/>
      <c r="C57" s="11"/>
      <c r="D57" s="11"/>
      <c r="E57" s="11"/>
    </row>
    <row r="58" spans="2:5" x14ac:dyDescent="0.25">
      <c r="B58" s="11"/>
      <c r="C58" s="11"/>
      <c r="D58" s="11"/>
      <c r="E58" s="11"/>
    </row>
    <row r="59" spans="2:5" x14ac:dyDescent="0.25">
      <c r="B59" s="11"/>
      <c r="C59" s="11"/>
      <c r="D59" s="11"/>
      <c r="E59" s="11"/>
    </row>
    <row r="60" spans="2:5" x14ac:dyDescent="0.25">
      <c r="B60" s="11"/>
      <c r="C60" s="11"/>
      <c r="D60" s="11"/>
      <c r="E60" s="11"/>
    </row>
    <row r="61" spans="2:5" x14ac:dyDescent="0.25">
      <c r="B61" s="11"/>
      <c r="C61" s="11"/>
      <c r="D61" s="11"/>
      <c r="E61" s="11"/>
    </row>
    <row r="62" spans="2:5" x14ac:dyDescent="0.25">
      <c r="B62" s="11"/>
      <c r="C62" s="11"/>
      <c r="D62" s="11"/>
      <c r="E62" s="11"/>
    </row>
    <row r="63" spans="2:5" x14ac:dyDescent="0.25">
      <c r="B63" s="11"/>
      <c r="C63" s="11"/>
      <c r="D63" s="11"/>
      <c r="E63" s="11"/>
    </row>
    <row r="64" spans="2:5" x14ac:dyDescent="0.25">
      <c r="B64" s="11"/>
      <c r="C64" s="11"/>
      <c r="D64" s="11"/>
      <c r="E64" s="11"/>
    </row>
    <row r="65" spans="2:5" x14ac:dyDescent="0.25">
      <c r="B65" s="11"/>
      <c r="C65" s="11"/>
      <c r="D65" s="11"/>
      <c r="E65" s="11"/>
    </row>
    <row r="66" spans="2:5" x14ac:dyDescent="0.25">
      <c r="B66" s="11"/>
      <c r="C66" s="11"/>
      <c r="D66" s="11"/>
      <c r="E66" s="11"/>
    </row>
    <row r="67" spans="2:5" x14ac:dyDescent="0.25">
      <c r="B67" s="11"/>
      <c r="C67" s="11"/>
      <c r="D67" s="11"/>
      <c r="E67" s="11"/>
    </row>
    <row r="68" spans="2:5" x14ac:dyDescent="0.25">
      <c r="B68" s="11"/>
      <c r="C68" s="11"/>
      <c r="D68" s="11"/>
      <c r="E68" s="11"/>
    </row>
    <row r="69" spans="2:5" x14ac:dyDescent="0.25">
      <c r="B69" s="11"/>
      <c r="C69" s="11"/>
      <c r="D69" s="11"/>
      <c r="E69" s="11"/>
    </row>
    <row r="70" spans="2:5" x14ac:dyDescent="0.25">
      <c r="B70" s="11"/>
      <c r="C70" s="11"/>
      <c r="D70" s="11"/>
      <c r="E70" s="11"/>
    </row>
    <row r="71" spans="2:5" x14ac:dyDescent="0.25">
      <c r="B71" s="11"/>
      <c r="C71" s="11"/>
      <c r="D71" s="11"/>
      <c r="E71" s="11"/>
    </row>
    <row r="72" spans="2:5" x14ac:dyDescent="0.25">
      <c r="B72" s="11"/>
      <c r="C72" s="11"/>
      <c r="D72" s="11"/>
      <c r="E72" s="11"/>
    </row>
    <row r="73" spans="2:5" x14ac:dyDescent="0.25">
      <c r="B73" s="11"/>
      <c r="C73" s="11"/>
      <c r="D73" s="11"/>
      <c r="E73" s="11"/>
    </row>
    <row r="74" spans="2:5" x14ac:dyDescent="0.25">
      <c r="B74" s="11"/>
      <c r="C74" s="11"/>
      <c r="D74" s="11"/>
      <c r="E74" s="11"/>
    </row>
    <row r="75" spans="2:5" x14ac:dyDescent="0.25">
      <c r="B75" s="11"/>
      <c r="C75" s="11"/>
      <c r="D75" s="11"/>
      <c r="E75" s="11"/>
    </row>
    <row r="76" spans="2:5" x14ac:dyDescent="0.25">
      <c r="B76" s="11"/>
      <c r="C76" s="11"/>
      <c r="D76" s="11"/>
      <c r="E76" s="11"/>
    </row>
    <row r="77" spans="2:5" x14ac:dyDescent="0.25">
      <c r="B77" s="11"/>
      <c r="C77" s="11"/>
      <c r="D77" s="11"/>
      <c r="E77" s="11"/>
    </row>
    <row r="78" spans="2:5" x14ac:dyDescent="0.25">
      <c r="B78" s="11"/>
      <c r="C78" s="11"/>
      <c r="D78" s="11"/>
      <c r="E78" s="11"/>
    </row>
    <row r="79" spans="2:5" x14ac:dyDescent="0.25">
      <c r="B79" s="11"/>
      <c r="C79" s="11"/>
      <c r="D79" s="11"/>
      <c r="E79" s="11"/>
    </row>
    <row r="80" spans="2:5" x14ac:dyDescent="0.25">
      <c r="B80" s="11"/>
      <c r="C80" s="11"/>
      <c r="D80" s="11"/>
      <c r="E80" s="11"/>
    </row>
    <row r="81" spans="2:5" x14ac:dyDescent="0.25">
      <c r="B81" s="11"/>
      <c r="C81" s="11"/>
      <c r="D81" s="11"/>
      <c r="E81" s="11"/>
    </row>
    <row r="82" spans="2:5" x14ac:dyDescent="0.25">
      <c r="B82" s="11"/>
      <c r="C82" s="11"/>
      <c r="D82" s="11"/>
      <c r="E82" s="11"/>
    </row>
    <row r="83" spans="2:5" x14ac:dyDescent="0.25">
      <c r="B83" s="11"/>
      <c r="C83" s="11"/>
      <c r="D83" s="11"/>
      <c r="E83" s="11"/>
    </row>
    <row r="84" spans="2:5" x14ac:dyDescent="0.25">
      <c r="B84" s="11"/>
      <c r="C84" s="11"/>
      <c r="D84" s="11"/>
      <c r="E84" s="11"/>
    </row>
    <row r="85" spans="2:5" x14ac:dyDescent="0.25">
      <c r="B85" s="11"/>
      <c r="C85" s="11"/>
      <c r="D85" s="11"/>
      <c r="E85" s="11"/>
    </row>
    <row r="86" spans="2:5" x14ac:dyDescent="0.25">
      <c r="B86" s="11"/>
      <c r="C86" s="11"/>
      <c r="D86" s="11"/>
      <c r="E86" s="11"/>
    </row>
    <row r="87" spans="2:5" x14ac:dyDescent="0.25">
      <c r="B87" s="11"/>
      <c r="C87" s="11"/>
      <c r="D87" s="11"/>
      <c r="E87" s="11"/>
    </row>
    <row r="88" spans="2:5" x14ac:dyDescent="0.25">
      <c r="B88" s="11"/>
      <c r="C88" s="11"/>
      <c r="D88" s="11"/>
      <c r="E88" s="11"/>
    </row>
    <row r="89" spans="2:5" x14ac:dyDescent="0.25">
      <c r="B89" s="11"/>
      <c r="C89" s="11"/>
      <c r="D89" s="11"/>
      <c r="E89" s="11"/>
    </row>
    <row r="90" spans="2:5" x14ac:dyDescent="0.25">
      <c r="B90" s="11"/>
      <c r="C90" s="11"/>
      <c r="D90" s="11"/>
      <c r="E90" s="11"/>
    </row>
    <row r="91" spans="2:5" x14ac:dyDescent="0.25">
      <c r="B91" s="11"/>
      <c r="C91" s="11"/>
      <c r="D91" s="11"/>
      <c r="E91" s="11"/>
    </row>
    <row r="92" spans="2:5" x14ac:dyDescent="0.25">
      <c r="B92" s="11"/>
      <c r="C92" s="11"/>
      <c r="D92" s="11"/>
      <c r="E92" s="11"/>
    </row>
    <row r="93" spans="2:5" x14ac:dyDescent="0.25">
      <c r="B93" s="11"/>
      <c r="C93" s="11"/>
      <c r="D93" s="11"/>
      <c r="E93" s="11"/>
    </row>
    <row r="94" spans="2:5" x14ac:dyDescent="0.25">
      <c r="B94" s="11"/>
      <c r="C94" s="11"/>
      <c r="D94" s="11"/>
      <c r="E94" s="11"/>
    </row>
    <row r="95" spans="2:5" x14ac:dyDescent="0.25">
      <c r="B95" s="11"/>
      <c r="C95" s="11"/>
      <c r="D95" s="11"/>
      <c r="E95" s="11"/>
    </row>
    <row r="96" spans="2:5" x14ac:dyDescent="0.25">
      <c r="B96" s="11"/>
      <c r="C96" s="11"/>
      <c r="D96" s="11"/>
      <c r="E96" s="11"/>
    </row>
    <row r="97" spans="2:5" x14ac:dyDescent="0.25">
      <c r="B97" s="11"/>
      <c r="C97" s="11"/>
      <c r="D97" s="11"/>
      <c r="E97" s="11"/>
    </row>
    <row r="98" spans="2:5" x14ac:dyDescent="0.25">
      <c r="B98" s="11"/>
      <c r="C98" s="11"/>
      <c r="D98" s="11"/>
      <c r="E98" s="11"/>
    </row>
    <row r="99" spans="2:5" x14ac:dyDescent="0.25">
      <c r="B99" s="11"/>
      <c r="C99" s="11"/>
      <c r="D99" s="11"/>
      <c r="E99" s="11"/>
    </row>
    <row r="100" spans="2:5" x14ac:dyDescent="0.25">
      <c r="B100" s="11"/>
      <c r="C100" s="11"/>
      <c r="D100" s="11"/>
      <c r="E100" s="11"/>
    </row>
    <row r="101" spans="2:5" x14ac:dyDescent="0.25">
      <c r="B101" s="11"/>
      <c r="C101" s="11"/>
      <c r="D101" s="11"/>
      <c r="E101" s="11"/>
    </row>
    <row r="102" spans="2:5" x14ac:dyDescent="0.25">
      <c r="B102" s="11"/>
      <c r="C102" s="11"/>
      <c r="D102" s="11"/>
      <c r="E102" s="11"/>
    </row>
    <row r="103" spans="2:5" x14ac:dyDescent="0.25">
      <c r="B103" s="11"/>
      <c r="C103" s="11"/>
      <c r="D103" s="11"/>
      <c r="E103" s="11"/>
    </row>
    <row r="104" spans="2:5" x14ac:dyDescent="0.25">
      <c r="B104" s="11"/>
      <c r="C104" s="11"/>
      <c r="D104" s="11"/>
      <c r="E104" s="11"/>
    </row>
    <row r="105" spans="2:5" x14ac:dyDescent="0.25">
      <c r="B105" s="11"/>
      <c r="C105" s="11"/>
      <c r="D105" s="11"/>
      <c r="E105" s="11"/>
    </row>
    <row r="106" spans="2:5" x14ac:dyDescent="0.25">
      <c r="B106" s="11"/>
      <c r="C106" s="11"/>
      <c r="D106" s="11"/>
      <c r="E106" s="11"/>
    </row>
    <row r="107" spans="2:5" x14ac:dyDescent="0.25">
      <c r="B107" s="11"/>
      <c r="C107" s="11"/>
      <c r="D107" s="11"/>
      <c r="E107" s="11"/>
    </row>
    <row r="108" spans="2:5" x14ac:dyDescent="0.25">
      <c r="B108" s="11"/>
      <c r="C108" s="11"/>
      <c r="D108" s="11"/>
      <c r="E108" s="11"/>
    </row>
    <row r="109" spans="2:5" x14ac:dyDescent="0.25">
      <c r="B109" s="11"/>
      <c r="C109" s="11"/>
      <c r="D109" s="11"/>
      <c r="E109" s="11"/>
    </row>
    <row r="110" spans="2:5" x14ac:dyDescent="0.25">
      <c r="B110" s="11"/>
      <c r="C110" s="11"/>
      <c r="D110" s="11"/>
      <c r="E110" s="11"/>
    </row>
    <row r="111" spans="2:5" x14ac:dyDescent="0.25">
      <c r="B111" s="11"/>
      <c r="C111" s="11"/>
      <c r="D111" s="11"/>
      <c r="E111" s="11"/>
    </row>
    <row r="112" spans="2:5" x14ac:dyDescent="0.25">
      <c r="B112" s="11"/>
      <c r="C112" s="11"/>
      <c r="D112" s="11"/>
      <c r="E112" s="11"/>
    </row>
    <row r="113" spans="2:5" x14ac:dyDescent="0.25">
      <c r="B113" s="11"/>
      <c r="C113" s="11"/>
      <c r="D113" s="11"/>
      <c r="E113" s="11"/>
    </row>
    <row r="114" spans="2:5" x14ac:dyDescent="0.25">
      <c r="B114" s="11"/>
      <c r="C114" s="11"/>
      <c r="D114" s="11"/>
      <c r="E114" s="11"/>
    </row>
    <row r="115" spans="2:5" x14ac:dyDescent="0.25">
      <c r="B115" s="11"/>
      <c r="C115" s="11"/>
      <c r="D115" s="11"/>
      <c r="E115" s="11"/>
    </row>
    <row r="116" spans="2:5" x14ac:dyDescent="0.25">
      <c r="B116" s="11"/>
      <c r="C116" s="11"/>
      <c r="D116" s="11"/>
      <c r="E116" s="11"/>
    </row>
    <row r="117" spans="2:5" x14ac:dyDescent="0.25">
      <c r="B117" s="11"/>
      <c r="C117" s="11"/>
      <c r="D117" s="11"/>
      <c r="E117" s="11"/>
    </row>
    <row r="118" spans="2:5" x14ac:dyDescent="0.25">
      <c r="B118" s="11"/>
      <c r="C118" s="11"/>
      <c r="D118" s="11"/>
      <c r="E118" s="11"/>
    </row>
    <row r="119" spans="2:5" x14ac:dyDescent="0.25">
      <c r="B119" s="11"/>
      <c r="C119" s="11"/>
      <c r="D119" s="11"/>
      <c r="E119" s="11"/>
    </row>
    <row r="120" spans="2:5" x14ac:dyDescent="0.25">
      <c r="B120" s="11"/>
      <c r="C120" s="11"/>
      <c r="D120" s="11"/>
      <c r="E120" s="11"/>
    </row>
    <row r="121" spans="2:5" x14ac:dyDescent="0.25">
      <c r="B121" s="11"/>
      <c r="C121" s="11"/>
      <c r="D121" s="11"/>
      <c r="E121" s="11"/>
    </row>
    <row r="122" spans="2:5" x14ac:dyDescent="0.25">
      <c r="B122" s="11"/>
      <c r="C122" s="11"/>
      <c r="D122" s="11"/>
      <c r="E122" s="11"/>
    </row>
    <row r="123" spans="2:5" x14ac:dyDescent="0.25">
      <c r="B123" s="11"/>
      <c r="C123" s="11"/>
      <c r="D123" s="11"/>
      <c r="E123" s="11"/>
    </row>
    <row r="124" spans="2:5" x14ac:dyDescent="0.25">
      <c r="B124" s="11"/>
      <c r="C124" s="11"/>
      <c r="D124" s="11"/>
      <c r="E124" s="11"/>
    </row>
    <row r="125" spans="2:5" x14ac:dyDescent="0.25">
      <c r="B125" s="11"/>
      <c r="C125" s="11"/>
      <c r="D125" s="11"/>
      <c r="E125" s="11"/>
    </row>
    <row r="126" spans="2:5" x14ac:dyDescent="0.25">
      <c r="B126" s="11"/>
      <c r="C126" s="11"/>
      <c r="D126" s="11"/>
      <c r="E126" s="11"/>
    </row>
    <row r="127" spans="2:5" x14ac:dyDescent="0.25">
      <c r="B127" s="11"/>
      <c r="C127" s="11"/>
      <c r="D127" s="11"/>
      <c r="E127" s="11"/>
    </row>
    <row r="128" spans="2:5" x14ac:dyDescent="0.25">
      <c r="B128" s="11"/>
      <c r="C128" s="11"/>
      <c r="D128" s="11"/>
      <c r="E128" s="11"/>
    </row>
    <row r="129" spans="2:5" x14ac:dyDescent="0.25">
      <c r="B129" s="11"/>
      <c r="C129" s="11"/>
      <c r="D129" s="11"/>
      <c r="E129" s="11"/>
    </row>
    <row r="130" spans="2:5" x14ac:dyDescent="0.25">
      <c r="B130" s="11"/>
      <c r="C130" s="11"/>
      <c r="D130" s="11"/>
      <c r="E130" s="11"/>
    </row>
    <row r="131" spans="2:5" x14ac:dyDescent="0.25">
      <c r="B131" s="11"/>
      <c r="C131" s="11"/>
      <c r="D131" s="11"/>
      <c r="E131" s="11"/>
    </row>
    <row r="132" spans="2:5" x14ac:dyDescent="0.25">
      <c r="B132" s="11"/>
      <c r="C132" s="11"/>
      <c r="D132" s="11"/>
      <c r="E132" s="11"/>
    </row>
    <row r="133" spans="2:5" x14ac:dyDescent="0.25">
      <c r="B133" s="11"/>
      <c r="C133" s="11"/>
      <c r="D133" s="11"/>
      <c r="E133" s="11"/>
    </row>
    <row r="134" spans="2:5" x14ac:dyDescent="0.25">
      <c r="B134" s="11"/>
      <c r="C134" s="11"/>
      <c r="D134" s="11"/>
      <c r="E134" s="11"/>
    </row>
    <row r="135" spans="2:5" x14ac:dyDescent="0.25">
      <c r="B135" s="11"/>
      <c r="C135" s="11"/>
      <c r="D135" s="11"/>
      <c r="E135" s="11"/>
    </row>
    <row r="136" spans="2:5" x14ac:dyDescent="0.25">
      <c r="B136" s="11"/>
      <c r="C136" s="11"/>
      <c r="D136" s="11"/>
      <c r="E136" s="11"/>
    </row>
    <row r="137" spans="2:5" x14ac:dyDescent="0.25">
      <c r="B137" s="11"/>
      <c r="C137" s="11"/>
      <c r="D137" s="11"/>
      <c r="E137" s="11"/>
    </row>
    <row r="138" spans="2:5" x14ac:dyDescent="0.25">
      <c r="B138" s="11"/>
      <c r="C138" s="11"/>
      <c r="D138" s="11"/>
      <c r="E138" s="11"/>
    </row>
    <row r="139" spans="2:5" x14ac:dyDescent="0.25">
      <c r="B139" s="11"/>
      <c r="C139" s="11"/>
      <c r="D139" s="11"/>
      <c r="E139" s="11"/>
    </row>
    <row r="140" spans="2:5" x14ac:dyDescent="0.25">
      <c r="B140" s="11"/>
      <c r="C140" s="11"/>
      <c r="D140" s="11"/>
      <c r="E140" s="11"/>
    </row>
    <row r="141" spans="2:5" x14ac:dyDescent="0.25">
      <c r="B141" s="11"/>
      <c r="C141" s="11"/>
      <c r="D141" s="11"/>
      <c r="E141" s="11"/>
    </row>
    <row r="142" spans="2:5" x14ac:dyDescent="0.25">
      <c r="B142" s="11"/>
      <c r="C142" s="11"/>
      <c r="D142" s="11"/>
      <c r="E142" s="11"/>
    </row>
    <row r="143" spans="2:5" x14ac:dyDescent="0.25">
      <c r="B143" s="11"/>
      <c r="C143" s="11"/>
      <c r="D143" s="11"/>
      <c r="E143" s="11"/>
    </row>
    <row r="144" spans="2:5" x14ac:dyDescent="0.25">
      <c r="B144" s="11"/>
      <c r="C144" s="11"/>
      <c r="D144" s="11"/>
      <c r="E144" s="11"/>
    </row>
    <row r="145" spans="2:5" x14ac:dyDescent="0.25">
      <c r="B145" s="11"/>
      <c r="C145" s="11"/>
      <c r="D145" s="11"/>
      <c r="E145" s="11"/>
    </row>
    <row r="146" spans="2:5" x14ac:dyDescent="0.25">
      <c r="B146" s="11"/>
      <c r="C146" s="11"/>
      <c r="D146" s="11"/>
      <c r="E146" s="11"/>
    </row>
    <row r="147" spans="2:5" x14ac:dyDescent="0.25">
      <c r="B147" s="11"/>
      <c r="C147" s="11"/>
      <c r="D147" s="11"/>
      <c r="E147" s="11"/>
    </row>
    <row r="148" spans="2:5" x14ac:dyDescent="0.25">
      <c r="B148" s="11"/>
      <c r="C148" s="11"/>
      <c r="D148" s="11"/>
      <c r="E148" s="11"/>
    </row>
    <row r="149" spans="2:5" x14ac:dyDescent="0.25">
      <c r="B149" s="11"/>
      <c r="C149" s="11"/>
      <c r="D149" s="11"/>
      <c r="E149" s="11"/>
    </row>
    <row r="150" spans="2:5" x14ac:dyDescent="0.25">
      <c r="B150" s="11"/>
      <c r="C150" s="11"/>
      <c r="D150" s="11"/>
      <c r="E150" s="11"/>
    </row>
    <row r="151" spans="2:5" x14ac:dyDescent="0.25">
      <c r="B151" s="11"/>
      <c r="C151" s="11"/>
      <c r="D151" s="11"/>
      <c r="E151" s="11"/>
    </row>
    <row r="152" spans="2:5" x14ac:dyDescent="0.25">
      <c r="B152" s="11"/>
      <c r="C152" s="11"/>
      <c r="D152" s="11"/>
      <c r="E152" s="11"/>
    </row>
    <row r="153" spans="2:5" x14ac:dyDescent="0.25">
      <c r="B153" s="11"/>
      <c r="C153" s="11"/>
      <c r="D153" s="11"/>
      <c r="E153" s="11"/>
    </row>
    <row r="154" spans="2:5" x14ac:dyDescent="0.25">
      <c r="B154" s="11"/>
      <c r="C154" s="11"/>
      <c r="D154" s="11"/>
      <c r="E154" s="11"/>
    </row>
    <row r="155" spans="2:5" x14ac:dyDescent="0.25">
      <c r="B155" s="11"/>
      <c r="C155" s="11"/>
      <c r="D155" s="11"/>
      <c r="E155" s="11"/>
    </row>
    <row r="156" spans="2:5" x14ac:dyDescent="0.25">
      <c r="B156" s="11"/>
      <c r="C156" s="11"/>
      <c r="D156" s="11"/>
      <c r="E156" s="11"/>
    </row>
    <row r="157" spans="2:5" x14ac:dyDescent="0.25">
      <c r="B157" s="11"/>
      <c r="C157" s="11"/>
      <c r="D157" s="11"/>
      <c r="E157" s="11"/>
    </row>
    <row r="158" spans="2:5" x14ac:dyDescent="0.25">
      <c r="B158" s="11"/>
      <c r="C158" s="11"/>
      <c r="D158" s="11"/>
      <c r="E158" s="11"/>
    </row>
    <row r="159" spans="2:5" x14ac:dyDescent="0.25">
      <c r="B159" s="11"/>
      <c r="C159" s="11"/>
      <c r="D159" s="11"/>
      <c r="E159" s="11"/>
    </row>
    <row r="160" spans="2:5" x14ac:dyDescent="0.25">
      <c r="B160" s="11"/>
      <c r="C160" s="11"/>
      <c r="D160" s="11"/>
      <c r="E160" s="11"/>
    </row>
    <row r="161" spans="2:5" x14ac:dyDescent="0.25">
      <c r="B161" s="11"/>
      <c r="C161" s="11"/>
      <c r="D161" s="11"/>
      <c r="E161" s="11"/>
    </row>
    <row r="162" spans="2:5" x14ac:dyDescent="0.25">
      <c r="B162" s="11"/>
      <c r="C162" s="11"/>
      <c r="D162" s="11"/>
      <c r="E162" s="11"/>
    </row>
    <row r="163" spans="2:5" x14ac:dyDescent="0.25">
      <c r="B163" s="11"/>
      <c r="C163" s="11"/>
      <c r="D163" s="11"/>
      <c r="E163" s="11"/>
    </row>
    <row r="164" spans="2:5" x14ac:dyDescent="0.25">
      <c r="B164" s="11"/>
      <c r="C164" s="11"/>
      <c r="D164" s="11"/>
      <c r="E164" s="11"/>
    </row>
    <row r="165" spans="2:5" x14ac:dyDescent="0.25">
      <c r="B165" s="11"/>
      <c r="C165" s="11"/>
      <c r="D165" s="11"/>
      <c r="E165" s="11"/>
    </row>
    <row r="166" spans="2:5" x14ac:dyDescent="0.25">
      <c r="B166" s="11"/>
      <c r="C166" s="11"/>
      <c r="D166" s="11"/>
      <c r="E166" s="11"/>
    </row>
    <row r="167" spans="2:5" x14ac:dyDescent="0.25">
      <c r="B167" s="11"/>
      <c r="C167" s="11"/>
      <c r="D167" s="11"/>
      <c r="E167" s="11"/>
    </row>
    <row r="168" spans="2:5" x14ac:dyDescent="0.25">
      <c r="B168" s="11"/>
      <c r="C168" s="11"/>
      <c r="D168" s="11"/>
      <c r="E168" s="11"/>
    </row>
    <row r="169" spans="2:5" x14ac:dyDescent="0.25">
      <c r="B169" s="11"/>
      <c r="C169" s="11"/>
      <c r="D169" s="11"/>
      <c r="E169" s="11"/>
    </row>
    <row r="170" spans="2:5" x14ac:dyDescent="0.25">
      <c r="B170" s="11"/>
      <c r="C170" s="11"/>
      <c r="D170" s="11"/>
      <c r="E170" s="11"/>
    </row>
    <row r="171" spans="2:5" x14ac:dyDescent="0.25">
      <c r="B171" s="11"/>
      <c r="C171" s="11"/>
      <c r="D171" s="11"/>
      <c r="E171" s="11"/>
    </row>
    <row r="172" spans="2:5" x14ac:dyDescent="0.25">
      <c r="B172" s="11"/>
      <c r="C172" s="11"/>
      <c r="D172" s="11"/>
      <c r="E172" s="11"/>
    </row>
    <row r="173" spans="2:5" x14ac:dyDescent="0.25">
      <c r="B173" s="11"/>
      <c r="C173" s="11"/>
      <c r="D173" s="11"/>
      <c r="E173" s="11"/>
    </row>
    <row r="174" spans="2:5" x14ac:dyDescent="0.25">
      <c r="B174" s="11"/>
      <c r="C174" s="11"/>
      <c r="D174" s="11"/>
      <c r="E174" s="11"/>
    </row>
    <row r="175" spans="2:5" x14ac:dyDescent="0.25">
      <c r="B175" s="11"/>
      <c r="C175" s="11"/>
      <c r="D175" s="11"/>
      <c r="E175" s="11"/>
    </row>
    <row r="176" spans="2:5" x14ac:dyDescent="0.25">
      <c r="B176" s="11"/>
      <c r="C176" s="11"/>
      <c r="D176" s="11"/>
      <c r="E176" s="11"/>
    </row>
    <row r="177" spans="2:5" x14ac:dyDescent="0.25">
      <c r="B177" s="11"/>
      <c r="C177" s="11"/>
      <c r="D177" s="11"/>
      <c r="E177" s="11"/>
    </row>
    <row r="178" spans="2:5" x14ac:dyDescent="0.25">
      <c r="B178" s="11"/>
      <c r="C178" s="11"/>
      <c r="D178" s="11"/>
      <c r="E178" s="11"/>
    </row>
    <row r="179" spans="2:5" x14ac:dyDescent="0.25">
      <c r="B179" s="11"/>
      <c r="C179" s="11"/>
      <c r="D179" s="11"/>
      <c r="E179" s="11"/>
    </row>
    <row r="180" spans="2:5" x14ac:dyDescent="0.25">
      <c r="B180" s="11"/>
      <c r="C180" s="11"/>
      <c r="D180" s="11"/>
      <c r="E180" s="11"/>
    </row>
    <row r="181" spans="2:5" x14ac:dyDescent="0.25">
      <c r="B181" s="11"/>
      <c r="C181" s="11"/>
      <c r="D181" s="11"/>
      <c r="E181" s="11"/>
    </row>
    <row r="182" spans="2:5" x14ac:dyDescent="0.25">
      <c r="B182" s="11"/>
      <c r="C182" s="11"/>
      <c r="D182" s="11"/>
      <c r="E182" s="11"/>
    </row>
    <row r="183" spans="2:5" x14ac:dyDescent="0.25">
      <c r="B183" s="11"/>
      <c r="C183" s="11"/>
      <c r="D183" s="11"/>
      <c r="E183" s="11"/>
    </row>
    <row r="184" spans="2:5" x14ac:dyDescent="0.25">
      <c r="B184" s="11"/>
      <c r="C184" s="11"/>
      <c r="D184" s="11"/>
      <c r="E184" s="11"/>
    </row>
    <row r="185" spans="2:5" x14ac:dyDescent="0.25">
      <c r="B185" s="11"/>
      <c r="C185" s="11"/>
      <c r="D185" s="11"/>
      <c r="E185" s="11"/>
    </row>
    <row r="186" spans="2:5" x14ac:dyDescent="0.25">
      <c r="B186" s="11"/>
      <c r="C186" s="11"/>
      <c r="D186" s="11"/>
      <c r="E186" s="11"/>
    </row>
    <row r="187" spans="2:5" x14ac:dyDescent="0.25">
      <c r="B187" s="11"/>
      <c r="C187" s="11"/>
      <c r="D187" s="11"/>
      <c r="E187" s="11"/>
    </row>
    <row r="188" spans="2:5" x14ac:dyDescent="0.25">
      <c r="B188" s="11"/>
      <c r="C188" s="11"/>
      <c r="D188" s="11"/>
      <c r="E188" s="11"/>
    </row>
    <row r="189" spans="2:5" x14ac:dyDescent="0.25">
      <c r="B189" s="11"/>
      <c r="C189" s="11"/>
      <c r="D189" s="11"/>
      <c r="E189" s="11"/>
    </row>
    <row r="190" spans="2:5" x14ac:dyDescent="0.25">
      <c r="B190" s="11"/>
      <c r="C190" s="11"/>
      <c r="D190" s="11"/>
      <c r="E190" s="11"/>
    </row>
    <row r="191" spans="2:5" x14ac:dyDescent="0.25">
      <c r="B191" s="11"/>
      <c r="C191" s="11"/>
      <c r="D191" s="11"/>
      <c r="E191" s="11"/>
    </row>
    <row r="192" spans="2:5" x14ac:dyDescent="0.25">
      <c r="B192" s="11"/>
      <c r="C192" s="11"/>
      <c r="D192" s="11"/>
      <c r="E192" s="11"/>
    </row>
    <row r="193" spans="2:5" x14ac:dyDescent="0.25">
      <c r="B193" s="11"/>
      <c r="C193" s="11"/>
      <c r="D193" s="11"/>
      <c r="E193" s="11"/>
    </row>
    <row r="194" spans="2:5" x14ac:dyDescent="0.25">
      <c r="B194" s="11"/>
      <c r="C194" s="11"/>
      <c r="D194" s="11"/>
      <c r="E194" s="11"/>
    </row>
    <row r="195" spans="2:5" x14ac:dyDescent="0.25">
      <c r="B195" s="11"/>
      <c r="C195" s="11"/>
      <c r="D195" s="11"/>
      <c r="E195" s="11"/>
    </row>
    <row r="196" spans="2:5" x14ac:dyDescent="0.25">
      <c r="B196" s="11"/>
      <c r="C196" s="11"/>
      <c r="D196" s="11"/>
      <c r="E196" s="11"/>
    </row>
    <row r="197" spans="2:5" x14ac:dyDescent="0.25">
      <c r="B197" s="11"/>
      <c r="C197" s="11"/>
      <c r="D197" s="11"/>
      <c r="E197" s="11"/>
    </row>
    <row r="198" spans="2:5" x14ac:dyDescent="0.25">
      <c r="B198" s="11"/>
      <c r="C198" s="11"/>
      <c r="D198" s="11"/>
      <c r="E198" s="11"/>
    </row>
    <row r="199" spans="2:5" x14ac:dyDescent="0.25">
      <c r="B199" s="11"/>
      <c r="C199" s="11"/>
      <c r="D199" s="11"/>
      <c r="E199" s="11"/>
    </row>
    <row r="200" spans="2:5" x14ac:dyDescent="0.25">
      <c r="B200" s="11"/>
      <c r="C200" s="11"/>
      <c r="D200" s="11"/>
      <c r="E200" s="11"/>
    </row>
    <row r="201" spans="2:5" x14ac:dyDescent="0.25">
      <c r="B201" s="11"/>
      <c r="C201" s="11"/>
      <c r="D201" s="11"/>
      <c r="E201" s="11"/>
    </row>
    <row r="202" spans="2:5" x14ac:dyDescent="0.25">
      <c r="B202" s="11"/>
      <c r="C202" s="11"/>
      <c r="D202" s="11"/>
      <c r="E202" s="11"/>
    </row>
    <row r="203" spans="2:5" x14ac:dyDescent="0.25">
      <c r="B203" s="11"/>
      <c r="C203" s="11"/>
      <c r="D203" s="11"/>
      <c r="E203" s="11"/>
    </row>
    <row r="204" spans="2:5" x14ac:dyDescent="0.25">
      <c r="B204" s="11"/>
      <c r="C204" s="11"/>
      <c r="D204" s="11"/>
      <c r="E204" s="11"/>
    </row>
    <row r="205" spans="2:5" x14ac:dyDescent="0.25">
      <c r="B205" s="11"/>
      <c r="C205" s="11"/>
      <c r="D205" s="11"/>
      <c r="E205" s="11"/>
    </row>
    <row r="206" spans="2:5" x14ac:dyDescent="0.25">
      <c r="B206" s="11"/>
      <c r="C206" s="11"/>
      <c r="D206" s="11"/>
      <c r="E206" s="11"/>
    </row>
    <row r="207" spans="2:5" x14ac:dyDescent="0.25">
      <c r="B207" s="11"/>
      <c r="C207" s="11"/>
      <c r="D207" s="11"/>
      <c r="E207" s="11"/>
    </row>
    <row r="208" spans="2:5" x14ac:dyDescent="0.25">
      <c r="B208" s="11"/>
      <c r="C208" s="11"/>
      <c r="D208" s="11"/>
      <c r="E208" s="11"/>
    </row>
    <row r="209" spans="2:5" x14ac:dyDescent="0.25">
      <c r="B209" s="11"/>
      <c r="C209" s="11"/>
      <c r="D209" s="11"/>
      <c r="E209" s="11"/>
    </row>
    <row r="210" spans="2:5" x14ac:dyDescent="0.25">
      <c r="B210" s="11"/>
      <c r="C210" s="11"/>
      <c r="D210" s="11"/>
      <c r="E210" s="11"/>
    </row>
    <row r="211" spans="2:5" x14ac:dyDescent="0.25">
      <c r="B211" s="11"/>
      <c r="C211" s="11"/>
      <c r="D211" s="11"/>
      <c r="E211" s="11"/>
    </row>
    <row r="212" spans="2:5" x14ac:dyDescent="0.25">
      <c r="B212" s="11"/>
      <c r="C212" s="11"/>
      <c r="D212" s="11"/>
      <c r="E212" s="11"/>
    </row>
    <row r="213" spans="2:5" x14ac:dyDescent="0.25">
      <c r="B213" s="11"/>
      <c r="C213" s="11"/>
      <c r="D213" s="11"/>
      <c r="E213" s="11"/>
    </row>
    <row r="214" spans="2:5" x14ac:dyDescent="0.25">
      <c r="B214" s="11"/>
      <c r="C214" s="11"/>
      <c r="D214" s="11"/>
      <c r="E214" s="11"/>
    </row>
    <row r="215" spans="2:5" x14ac:dyDescent="0.25">
      <c r="B215" s="11"/>
      <c r="C215" s="11"/>
      <c r="D215" s="11"/>
      <c r="E215" s="11"/>
    </row>
    <row r="216" spans="2:5" x14ac:dyDescent="0.25">
      <c r="B216" s="11"/>
      <c r="C216" s="11"/>
      <c r="D216" s="11"/>
      <c r="E216" s="11"/>
    </row>
    <row r="217" spans="2:5" x14ac:dyDescent="0.25">
      <c r="B217" s="11"/>
      <c r="C217" s="11"/>
      <c r="D217" s="11"/>
      <c r="E217" s="11"/>
    </row>
    <row r="218" spans="2:5" x14ac:dyDescent="0.25">
      <c r="B218" s="11"/>
      <c r="C218" s="11"/>
      <c r="D218" s="11"/>
      <c r="E218" s="11"/>
    </row>
    <row r="219" spans="2:5" x14ac:dyDescent="0.25">
      <c r="B219" s="11"/>
      <c r="C219" s="11"/>
      <c r="D219" s="11"/>
      <c r="E219" s="11"/>
    </row>
    <row r="220" spans="2:5" x14ac:dyDescent="0.25">
      <c r="B220" s="11"/>
      <c r="C220" s="11"/>
      <c r="D220" s="11"/>
      <c r="E220" s="11"/>
    </row>
    <row r="221" spans="2:5" x14ac:dyDescent="0.25">
      <c r="B221" s="11"/>
      <c r="C221" s="11"/>
      <c r="D221" s="11"/>
      <c r="E221" s="11"/>
    </row>
    <row r="222" spans="2:5" x14ac:dyDescent="0.25">
      <c r="B222" s="11"/>
      <c r="C222" s="11"/>
      <c r="D222" s="11"/>
      <c r="E222" s="11"/>
    </row>
    <row r="223" spans="2:5" x14ac:dyDescent="0.25">
      <c r="B223" s="11"/>
      <c r="C223" s="11"/>
      <c r="D223" s="11"/>
      <c r="E223" s="11"/>
    </row>
    <row r="224" spans="2:5" x14ac:dyDescent="0.25">
      <c r="B224" s="11"/>
      <c r="C224" s="11"/>
      <c r="D224" s="11"/>
      <c r="E224" s="11"/>
    </row>
    <row r="225" spans="2:5" x14ac:dyDescent="0.25">
      <c r="B225" s="11"/>
      <c r="C225" s="11"/>
      <c r="D225" s="11"/>
      <c r="E225" s="11"/>
    </row>
    <row r="226" spans="2:5" x14ac:dyDescent="0.25">
      <c r="B226" s="11"/>
      <c r="C226" s="11"/>
      <c r="D226" s="11"/>
      <c r="E226" s="11"/>
    </row>
    <row r="227" spans="2:5" x14ac:dyDescent="0.25">
      <c r="B227" s="11"/>
      <c r="C227" s="11"/>
      <c r="D227" s="11"/>
      <c r="E227" s="11"/>
    </row>
    <row r="228" spans="2:5" x14ac:dyDescent="0.25">
      <c r="B228" s="11"/>
      <c r="C228" s="11"/>
      <c r="D228" s="11"/>
      <c r="E228" s="11"/>
    </row>
    <row r="229" spans="2:5" x14ac:dyDescent="0.25">
      <c r="B229" s="11"/>
      <c r="C229" s="11"/>
      <c r="D229" s="11"/>
      <c r="E229" s="11"/>
    </row>
    <row r="230" spans="2:5" x14ac:dyDescent="0.25">
      <c r="B230" s="11"/>
      <c r="C230" s="11"/>
      <c r="D230" s="11"/>
      <c r="E230" s="11"/>
    </row>
    <row r="231" spans="2:5" x14ac:dyDescent="0.25">
      <c r="B231" s="11"/>
      <c r="C231" s="11"/>
      <c r="D231" s="11"/>
      <c r="E231" s="11"/>
    </row>
    <row r="232" spans="2:5" x14ac:dyDescent="0.25">
      <c r="B232" s="11"/>
      <c r="C232" s="11"/>
      <c r="D232" s="11"/>
      <c r="E232" s="11"/>
    </row>
    <row r="233" spans="2:5" x14ac:dyDescent="0.25">
      <c r="B233" s="11"/>
      <c r="C233" s="11"/>
      <c r="D233" s="11"/>
      <c r="E233" s="11"/>
    </row>
    <row r="234" spans="2:5" x14ac:dyDescent="0.25">
      <c r="B234" s="11"/>
      <c r="C234" s="11"/>
      <c r="D234" s="11"/>
      <c r="E234" s="11"/>
    </row>
    <row r="235" spans="2:5" x14ac:dyDescent="0.25">
      <c r="B235" s="11"/>
      <c r="C235" s="11"/>
      <c r="D235" s="11"/>
      <c r="E235" s="11"/>
    </row>
    <row r="236" spans="2:5" x14ac:dyDescent="0.25">
      <c r="B236" s="11"/>
      <c r="C236" s="11"/>
      <c r="D236" s="11"/>
      <c r="E236" s="11"/>
    </row>
    <row r="237" spans="2:5" x14ac:dyDescent="0.25">
      <c r="B237" s="11"/>
      <c r="C237" s="11"/>
      <c r="D237" s="11"/>
      <c r="E237" s="11"/>
    </row>
    <row r="238" spans="2:5" x14ac:dyDescent="0.25">
      <c r="B238" s="11"/>
      <c r="C238" s="11"/>
      <c r="D238" s="11"/>
      <c r="E238" s="11"/>
    </row>
    <row r="239" spans="2:5" x14ac:dyDescent="0.25">
      <c r="B239" s="11"/>
      <c r="C239" s="11"/>
      <c r="D239" s="11"/>
      <c r="E239" s="11"/>
    </row>
    <row r="240" spans="2:5" x14ac:dyDescent="0.25">
      <c r="B240" s="11"/>
      <c r="C240" s="11"/>
      <c r="D240" s="11"/>
      <c r="E240" s="11"/>
    </row>
    <row r="241" spans="2:5" x14ac:dyDescent="0.25">
      <c r="B241" s="11"/>
      <c r="C241" s="11"/>
      <c r="D241" s="11"/>
      <c r="E241" s="11"/>
    </row>
    <row r="242" spans="2:5" x14ac:dyDescent="0.25">
      <c r="B242" s="11"/>
      <c r="C242" s="11"/>
      <c r="D242" s="11"/>
      <c r="E242" s="11"/>
    </row>
    <row r="243" spans="2:5" x14ac:dyDescent="0.25">
      <c r="B243" s="11"/>
      <c r="C243" s="11"/>
      <c r="D243" s="11"/>
      <c r="E243" s="11"/>
    </row>
    <row r="244" spans="2:5" x14ac:dyDescent="0.25">
      <c r="B244" s="11"/>
      <c r="C244" s="11"/>
      <c r="D244" s="11"/>
      <c r="E244" s="11"/>
    </row>
    <row r="245" spans="2:5" x14ac:dyDescent="0.25">
      <c r="B245" s="11"/>
      <c r="C245" s="11"/>
      <c r="D245" s="11"/>
      <c r="E245" s="11"/>
    </row>
    <row r="246" spans="2:5" x14ac:dyDescent="0.25">
      <c r="B246" s="11"/>
      <c r="C246" s="11"/>
      <c r="D246" s="11"/>
      <c r="E246" s="11"/>
    </row>
    <row r="247" spans="2:5" x14ac:dyDescent="0.25">
      <c r="B247" s="11"/>
      <c r="C247" s="11"/>
      <c r="D247" s="11"/>
      <c r="E247" s="11"/>
    </row>
    <row r="248" spans="2:5" x14ac:dyDescent="0.25">
      <c r="B248" s="11"/>
      <c r="C248" s="11"/>
      <c r="D248" s="11"/>
      <c r="E248" s="11"/>
    </row>
    <row r="249" spans="2:5" x14ac:dyDescent="0.25">
      <c r="B249" s="11"/>
      <c r="C249" s="11"/>
      <c r="D249" s="11"/>
      <c r="E249" s="11"/>
    </row>
    <row r="250" spans="2:5" x14ac:dyDescent="0.25">
      <c r="B250" s="11"/>
      <c r="C250" s="11"/>
      <c r="D250" s="11"/>
      <c r="E250" s="11"/>
    </row>
    <row r="251" spans="2:5" x14ac:dyDescent="0.25">
      <c r="B251" s="11"/>
      <c r="C251" s="11"/>
      <c r="D251" s="11"/>
      <c r="E251" s="11"/>
    </row>
    <row r="252" spans="2:5" x14ac:dyDescent="0.25">
      <c r="B252" s="11"/>
      <c r="C252" s="11"/>
      <c r="D252" s="11"/>
      <c r="E252" s="11"/>
    </row>
    <row r="253" spans="2:5" x14ac:dyDescent="0.25">
      <c r="B253" s="11"/>
      <c r="C253" s="11"/>
      <c r="D253" s="11"/>
      <c r="E253" s="11"/>
    </row>
    <row r="254" spans="2:5" x14ac:dyDescent="0.25">
      <c r="B254" s="11"/>
      <c r="C254" s="11"/>
      <c r="D254" s="11"/>
      <c r="E254" s="11"/>
    </row>
    <row r="255" spans="2:5" x14ac:dyDescent="0.25">
      <c r="B255" s="11"/>
      <c r="C255" s="11"/>
      <c r="D255" s="11"/>
      <c r="E255" s="11"/>
    </row>
    <row r="256" spans="2:5" x14ac:dyDescent="0.25">
      <c r="B256" s="11"/>
      <c r="C256" s="11"/>
      <c r="D256" s="11"/>
      <c r="E256" s="11"/>
    </row>
    <row r="257" spans="2:5" x14ac:dyDescent="0.25">
      <c r="B257" s="11"/>
      <c r="C257" s="11"/>
      <c r="D257" s="11"/>
      <c r="E257" s="11"/>
    </row>
    <row r="258" spans="2:5" x14ac:dyDescent="0.25">
      <c r="B258" s="11"/>
      <c r="C258" s="11"/>
      <c r="D258" s="11"/>
      <c r="E258" s="11"/>
    </row>
    <row r="259" spans="2:5" x14ac:dyDescent="0.25">
      <c r="B259" s="11"/>
      <c r="C259" s="11"/>
      <c r="D259" s="11"/>
      <c r="E259" s="11"/>
    </row>
    <row r="260" spans="2:5" x14ac:dyDescent="0.25">
      <c r="B260" s="11"/>
      <c r="C260" s="11"/>
      <c r="D260" s="11"/>
      <c r="E260" s="11"/>
    </row>
    <row r="261" spans="2:5" x14ac:dyDescent="0.25">
      <c r="B261" s="11"/>
      <c r="C261" s="11"/>
      <c r="D261" s="11"/>
      <c r="E261" s="11"/>
    </row>
    <row r="262" spans="2:5" x14ac:dyDescent="0.25">
      <c r="B262" s="11"/>
      <c r="C262" s="11"/>
      <c r="D262" s="11"/>
      <c r="E262" s="11"/>
    </row>
    <row r="263" spans="2:5" x14ac:dyDescent="0.25">
      <c r="B263" s="11"/>
      <c r="C263" s="11"/>
      <c r="D263" s="11"/>
      <c r="E263" s="11"/>
    </row>
    <row r="264" spans="2:5" x14ac:dyDescent="0.25">
      <c r="B264" s="11"/>
      <c r="C264" s="11"/>
      <c r="D264" s="11"/>
      <c r="E264" s="11"/>
    </row>
    <row r="265" spans="2:5" x14ac:dyDescent="0.25">
      <c r="B265" s="11"/>
      <c r="C265" s="11"/>
      <c r="D265" s="11"/>
      <c r="E265" s="11"/>
    </row>
    <row r="266" spans="2:5" x14ac:dyDescent="0.25">
      <c r="B266" s="11"/>
      <c r="C266" s="11"/>
      <c r="D266" s="11"/>
      <c r="E266" s="11"/>
    </row>
    <row r="267" spans="2:5" x14ac:dyDescent="0.25">
      <c r="B267" s="11"/>
      <c r="C267" s="11"/>
      <c r="D267" s="11"/>
      <c r="E267" s="11"/>
    </row>
    <row r="268" spans="2:5" x14ac:dyDescent="0.25">
      <c r="B268" s="11"/>
      <c r="C268" s="11"/>
      <c r="D268" s="11"/>
      <c r="E268" s="11"/>
    </row>
    <row r="269" spans="2:5" x14ac:dyDescent="0.25">
      <c r="B269" s="11"/>
      <c r="C269" s="11"/>
      <c r="D269" s="11"/>
      <c r="E269" s="11"/>
    </row>
    <row r="270" spans="2:5" x14ac:dyDescent="0.25">
      <c r="B270" s="11"/>
      <c r="C270" s="11"/>
      <c r="D270" s="11"/>
      <c r="E270" s="11"/>
    </row>
    <row r="271" spans="2:5" x14ac:dyDescent="0.25">
      <c r="B271" s="11"/>
      <c r="C271" s="11"/>
      <c r="D271" s="11"/>
      <c r="E271" s="11"/>
    </row>
    <row r="272" spans="2:5" x14ac:dyDescent="0.25">
      <c r="B272" s="11"/>
      <c r="C272" s="11"/>
      <c r="D272" s="11"/>
      <c r="E272" s="11"/>
    </row>
    <row r="273" spans="2:5" x14ac:dyDescent="0.25">
      <c r="B273" s="11"/>
      <c r="C273" s="11"/>
      <c r="D273" s="11"/>
      <c r="E273" s="11"/>
    </row>
    <row r="274" spans="2:5" x14ac:dyDescent="0.25">
      <c r="B274" s="11"/>
      <c r="C274" s="11"/>
      <c r="D274" s="11"/>
      <c r="E274" s="11"/>
    </row>
    <row r="275" spans="2:5" x14ac:dyDescent="0.25">
      <c r="B275" s="11"/>
      <c r="C275" s="11"/>
      <c r="D275" s="11"/>
      <c r="E275" s="11"/>
    </row>
    <row r="276" spans="2:5" x14ac:dyDescent="0.25">
      <c r="B276" s="11"/>
      <c r="C276" s="11"/>
      <c r="D276" s="11"/>
      <c r="E276" s="11"/>
    </row>
    <row r="277" spans="2:5" x14ac:dyDescent="0.25">
      <c r="B277" s="11"/>
      <c r="C277" s="11"/>
      <c r="D277" s="11"/>
      <c r="E277" s="11"/>
    </row>
    <row r="278" spans="2:5" x14ac:dyDescent="0.25">
      <c r="B278" s="11"/>
      <c r="C278" s="11"/>
      <c r="D278" s="11"/>
      <c r="E278" s="11"/>
    </row>
    <row r="279" spans="2:5" x14ac:dyDescent="0.25">
      <c r="B279" s="11"/>
      <c r="C279" s="11"/>
      <c r="D279" s="11"/>
      <c r="E279" s="11"/>
    </row>
    <row r="280" spans="2:5" x14ac:dyDescent="0.25">
      <c r="B280" s="11"/>
      <c r="C280" s="11"/>
      <c r="D280" s="11"/>
      <c r="E280" s="11"/>
    </row>
    <row r="281" spans="2:5" x14ac:dyDescent="0.25">
      <c r="B281" s="11"/>
      <c r="C281" s="11"/>
      <c r="D281" s="11"/>
      <c r="E281" s="11"/>
    </row>
    <row r="282" spans="2:5" x14ac:dyDescent="0.25">
      <c r="B282" s="11"/>
      <c r="C282" s="11"/>
      <c r="D282" s="11"/>
      <c r="E282" s="11"/>
    </row>
    <row r="283" spans="2:5" x14ac:dyDescent="0.25">
      <c r="B283" s="11"/>
      <c r="C283" s="11"/>
      <c r="D283" s="11"/>
      <c r="E283" s="11"/>
    </row>
    <row r="284" spans="2:5" x14ac:dyDescent="0.25">
      <c r="B284" s="11"/>
      <c r="C284" s="11"/>
      <c r="D284" s="11"/>
      <c r="E284" s="11"/>
    </row>
    <row r="285" spans="2:5" x14ac:dyDescent="0.25">
      <c r="B285" s="11"/>
      <c r="C285" s="11"/>
      <c r="D285" s="11"/>
      <c r="E285" s="11"/>
    </row>
    <row r="286" spans="2:5" x14ac:dyDescent="0.25">
      <c r="B286" s="11"/>
      <c r="C286" s="11"/>
      <c r="D286" s="11"/>
      <c r="E286" s="11"/>
    </row>
    <row r="287" spans="2:5" x14ac:dyDescent="0.25">
      <c r="B287" s="11"/>
      <c r="C287" s="11"/>
      <c r="D287" s="11"/>
      <c r="E287" s="11"/>
    </row>
    <row r="288" spans="2:5" x14ac:dyDescent="0.25">
      <c r="B288" s="11"/>
      <c r="C288" s="11"/>
      <c r="D288" s="11"/>
      <c r="E288" s="11"/>
    </row>
    <row r="289" spans="2:5" x14ac:dyDescent="0.25">
      <c r="B289" s="11"/>
      <c r="C289" s="11"/>
      <c r="D289" s="11"/>
      <c r="E289" s="11"/>
    </row>
    <row r="290" spans="2:5" x14ac:dyDescent="0.25">
      <c r="B290" s="11"/>
      <c r="C290" s="11"/>
      <c r="D290" s="11"/>
      <c r="E290" s="11"/>
    </row>
    <row r="291" spans="2:5" x14ac:dyDescent="0.25">
      <c r="B291" s="11"/>
      <c r="C291" s="11"/>
      <c r="D291" s="11"/>
      <c r="E291" s="11"/>
    </row>
    <row r="292" spans="2:5" x14ac:dyDescent="0.25">
      <c r="B292" s="11"/>
      <c r="C292" s="11"/>
      <c r="D292" s="11"/>
      <c r="E292" s="11"/>
    </row>
    <row r="293" spans="2:5" x14ac:dyDescent="0.25">
      <c r="B293" s="11"/>
      <c r="C293" s="11"/>
      <c r="D293" s="11"/>
      <c r="E293" s="11"/>
    </row>
    <row r="294" spans="2:5" x14ac:dyDescent="0.25">
      <c r="B294" s="11"/>
      <c r="C294" s="11"/>
      <c r="D294" s="11"/>
      <c r="E294" s="11"/>
    </row>
    <row r="295" spans="2:5" x14ac:dyDescent="0.25">
      <c r="B295" s="11"/>
      <c r="C295" s="11"/>
      <c r="D295" s="11"/>
      <c r="E295" s="11"/>
    </row>
    <row r="296" spans="2:5" x14ac:dyDescent="0.25">
      <c r="B296" s="11"/>
      <c r="C296" s="11"/>
      <c r="D296" s="11"/>
      <c r="E296" s="11"/>
    </row>
    <row r="297" spans="2:5" x14ac:dyDescent="0.25">
      <c r="B297" s="11"/>
      <c r="C297" s="11"/>
      <c r="D297" s="11"/>
      <c r="E297" s="11"/>
    </row>
    <row r="298" spans="2:5" x14ac:dyDescent="0.25">
      <c r="B298" s="11"/>
      <c r="C298" s="11"/>
      <c r="D298" s="11"/>
      <c r="E298" s="11"/>
    </row>
    <row r="299" spans="2:5" x14ac:dyDescent="0.25">
      <c r="B299" s="11"/>
      <c r="C299" s="11"/>
      <c r="D299" s="11"/>
      <c r="E299" s="11"/>
    </row>
    <row r="300" spans="2:5" x14ac:dyDescent="0.25">
      <c r="B300" s="11"/>
      <c r="C300" s="11"/>
      <c r="D300" s="11"/>
      <c r="E300" s="11"/>
    </row>
    <row r="301" spans="2:5" x14ac:dyDescent="0.25">
      <c r="B301" s="11"/>
      <c r="C301" s="11"/>
      <c r="D301" s="11"/>
      <c r="E301" s="11"/>
    </row>
    <row r="302" spans="2:5" x14ac:dyDescent="0.25">
      <c r="B302" s="11"/>
      <c r="C302" s="11"/>
      <c r="D302" s="11"/>
      <c r="E302" s="11"/>
    </row>
    <row r="303" spans="2:5" x14ac:dyDescent="0.25">
      <c r="B303" s="11"/>
      <c r="C303" s="11"/>
      <c r="D303" s="11"/>
      <c r="E303" s="11"/>
    </row>
    <row r="304" spans="2:5" x14ac:dyDescent="0.25">
      <c r="B304" s="11"/>
      <c r="C304" s="11"/>
      <c r="D304" s="11"/>
      <c r="E304" s="11"/>
    </row>
    <row r="305" spans="2:5" x14ac:dyDescent="0.25">
      <c r="B305" s="11"/>
      <c r="C305" s="11"/>
      <c r="D305" s="11"/>
      <c r="E305" s="11"/>
    </row>
    <row r="306" spans="2:5" x14ac:dyDescent="0.25">
      <c r="B306" s="11"/>
      <c r="C306" s="11"/>
      <c r="D306" s="11"/>
      <c r="E306" s="11"/>
    </row>
    <row r="307" spans="2:5" x14ac:dyDescent="0.25">
      <c r="B307" s="11"/>
      <c r="C307" s="11"/>
      <c r="D307" s="11"/>
      <c r="E307" s="11"/>
    </row>
    <row r="308" spans="2:5" x14ac:dyDescent="0.25">
      <c r="B308" s="11"/>
      <c r="C308" s="11"/>
      <c r="D308" s="11"/>
      <c r="E308" s="11"/>
    </row>
    <row r="309" spans="2:5" x14ac:dyDescent="0.25">
      <c r="B309" s="11"/>
      <c r="C309" s="11"/>
      <c r="D309" s="11"/>
      <c r="E309" s="11"/>
    </row>
    <row r="310" spans="2:5" x14ac:dyDescent="0.25">
      <c r="B310" s="11"/>
      <c r="C310" s="11"/>
      <c r="D310" s="11"/>
      <c r="E310" s="11"/>
    </row>
    <row r="311" spans="2:5" x14ac:dyDescent="0.25">
      <c r="B311" s="11"/>
      <c r="C311" s="11"/>
      <c r="D311" s="11"/>
      <c r="E311" s="11"/>
    </row>
    <row r="312" spans="2:5" x14ac:dyDescent="0.25">
      <c r="B312" s="11"/>
      <c r="C312" s="11"/>
      <c r="D312" s="11"/>
      <c r="E312" s="11"/>
    </row>
    <row r="313" spans="2:5" x14ac:dyDescent="0.25">
      <c r="B313" s="11"/>
      <c r="C313" s="11"/>
      <c r="D313" s="11"/>
      <c r="E313" s="11"/>
    </row>
    <row r="314" spans="2:5" x14ac:dyDescent="0.25">
      <c r="B314" s="11"/>
      <c r="C314" s="11"/>
      <c r="D314" s="11"/>
      <c r="E314" s="11"/>
    </row>
    <row r="315" spans="2:5" x14ac:dyDescent="0.25">
      <c r="B315" s="11"/>
      <c r="C315" s="11"/>
      <c r="D315" s="11"/>
      <c r="E315" s="11"/>
    </row>
    <row r="316" spans="2:5" x14ac:dyDescent="0.25">
      <c r="B316" s="11"/>
      <c r="C316" s="11"/>
      <c r="D316" s="11"/>
      <c r="E316" s="11"/>
    </row>
    <row r="317" spans="2:5" x14ac:dyDescent="0.25">
      <c r="B317" s="11"/>
      <c r="C317" s="11"/>
      <c r="D317" s="11"/>
      <c r="E317" s="11"/>
    </row>
    <row r="318" spans="2:5" x14ac:dyDescent="0.25">
      <c r="B318" s="11"/>
      <c r="C318" s="11"/>
      <c r="D318" s="11"/>
      <c r="E318" s="11"/>
    </row>
    <row r="319" spans="2:5" x14ac:dyDescent="0.25">
      <c r="B319" s="11"/>
      <c r="C319" s="11"/>
      <c r="D319" s="11"/>
      <c r="E319" s="11"/>
    </row>
    <row r="320" spans="2:5" x14ac:dyDescent="0.25">
      <c r="B320" s="11"/>
      <c r="C320" s="11"/>
      <c r="D320" s="11"/>
      <c r="E320" s="11"/>
    </row>
    <row r="321" spans="2:5" x14ac:dyDescent="0.25">
      <c r="B321" s="11"/>
      <c r="C321" s="11"/>
      <c r="D321" s="11"/>
      <c r="E321" s="11"/>
    </row>
    <row r="322" spans="2:5" x14ac:dyDescent="0.25">
      <c r="B322" s="11"/>
      <c r="C322" s="11"/>
      <c r="D322" s="11"/>
      <c r="E322" s="11"/>
    </row>
    <row r="323" spans="2:5" x14ac:dyDescent="0.25">
      <c r="B323" s="11"/>
      <c r="C323" s="11"/>
      <c r="D323" s="11"/>
      <c r="E323" s="11"/>
    </row>
    <row r="324" spans="2:5" x14ac:dyDescent="0.25">
      <c r="B324" s="11"/>
      <c r="C324" s="11"/>
      <c r="D324" s="11"/>
      <c r="E324" s="11"/>
    </row>
    <row r="325" spans="2:5" x14ac:dyDescent="0.25">
      <c r="B325" s="11"/>
      <c r="C325" s="11"/>
      <c r="D325" s="11"/>
      <c r="E325" s="11"/>
    </row>
    <row r="326" spans="2:5" x14ac:dyDescent="0.25">
      <c r="B326" s="11"/>
      <c r="C326" s="11"/>
      <c r="D326" s="11"/>
      <c r="E326" s="11"/>
    </row>
    <row r="327" spans="2:5" x14ac:dyDescent="0.25">
      <c r="B327" s="11"/>
      <c r="C327" s="11"/>
      <c r="D327" s="11"/>
      <c r="E327" s="11"/>
    </row>
    <row r="328" spans="2:5" x14ac:dyDescent="0.25">
      <c r="B328" s="11"/>
      <c r="C328" s="11"/>
      <c r="D328" s="11"/>
      <c r="E328" s="11"/>
    </row>
    <row r="329" spans="2:5" x14ac:dyDescent="0.25">
      <c r="B329" s="11"/>
      <c r="C329" s="11"/>
      <c r="D329" s="11"/>
      <c r="E329" s="11"/>
    </row>
    <row r="330" spans="2:5" x14ac:dyDescent="0.25">
      <c r="B330" s="11"/>
      <c r="C330" s="11"/>
      <c r="D330" s="11"/>
      <c r="E330" s="11"/>
    </row>
    <row r="331" spans="2:5" x14ac:dyDescent="0.25">
      <c r="B331" s="11"/>
      <c r="C331" s="11"/>
      <c r="D331" s="11"/>
      <c r="E331" s="11"/>
    </row>
    <row r="332" spans="2:5" x14ac:dyDescent="0.25">
      <c r="B332" s="11"/>
      <c r="C332" s="11"/>
      <c r="D332" s="11"/>
      <c r="E332" s="11"/>
    </row>
    <row r="333" spans="2:5" x14ac:dyDescent="0.25">
      <c r="B333" s="11"/>
      <c r="C333" s="11"/>
      <c r="D333" s="11"/>
      <c r="E333" s="11"/>
    </row>
    <row r="334" spans="2:5" x14ac:dyDescent="0.25">
      <c r="B334" s="11"/>
      <c r="C334" s="11"/>
      <c r="D334" s="11"/>
      <c r="E334" s="11"/>
    </row>
    <row r="335" spans="2:5" x14ac:dyDescent="0.25">
      <c r="B335" s="11"/>
      <c r="C335" s="11"/>
      <c r="D335" s="11"/>
      <c r="E335" s="11"/>
    </row>
    <row r="336" spans="2:5" x14ac:dyDescent="0.25">
      <c r="B336" s="11"/>
      <c r="C336" s="11"/>
      <c r="D336" s="11"/>
      <c r="E336" s="11"/>
    </row>
    <row r="337" spans="2:5" x14ac:dyDescent="0.25">
      <c r="B337" s="11"/>
      <c r="C337" s="11"/>
      <c r="D337" s="11"/>
      <c r="E337" s="11"/>
    </row>
    <row r="338" spans="2:5" x14ac:dyDescent="0.25">
      <c r="B338" s="11"/>
      <c r="C338" s="11"/>
      <c r="D338" s="11"/>
      <c r="E338" s="11"/>
    </row>
    <row r="339" spans="2:5" x14ac:dyDescent="0.25">
      <c r="B339" s="11"/>
      <c r="C339" s="11"/>
      <c r="D339" s="11"/>
      <c r="E339" s="11"/>
    </row>
    <row r="340" spans="2:5" x14ac:dyDescent="0.25">
      <c r="B340" s="11"/>
      <c r="C340" s="11"/>
      <c r="D340" s="11"/>
      <c r="E340" s="11"/>
    </row>
    <row r="341" spans="2:5" x14ac:dyDescent="0.25">
      <c r="B341" s="11"/>
      <c r="C341" s="11"/>
      <c r="D341" s="11"/>
      <c r="E341" s="11"/>
    </row>
    <row r="342" spans="2:5" x14ac:dyDescent="0.25">
      <c r="B342" s="11"/>
      <c r="C342" s="11"/>
      <c r="D342" s="11"/>
      <c r="E342" s="11"/>
    </row>
    <row r="343" spans="2:5" x14ac:dyDescent="0.25">
      <c r="B343" s="11"/>
      <c r="C343" s="11"/>
      <c r="D343" s="11"/>
      <c r="E343" s="11"/>
    </row>
    <row r="344" spans="2:5" x14ac:dyDescent="0.25">
      <c r="B344" s="11"/>
      <c r="C344" s="11"/>
      <c r="D344" s="11"/>
      <c r="E344" s="11"/>
    </row>
    <row r="345" spans="2:5" x14ac:dyDescent="0.25">
      <c r="B345" s="11"/>
      <c r="C345" s="11"/>
      <c r="D345" s="11"/>
      <c r="E345" s="11"/>
    </row>
    <row r="346" spans="2:5" x14ac:dyDescent="0.25">
      <c r="B346" s="11"/>
      <c r="C346" s="11"/>
      <c r="D346" s="11"/>
      <c r="E346" s="11"/>
    </row>
    <row r="347" spans="2:5" x14ac:dyDescent="0.25">
      <c r="B347" s="11"/>
      <c r="C347" s="11"/>
      <c r="D347" s="11"/>
      <c r="E347" s="11"/>
    </row>
    <row r="348" spans="2:5" x14ac:dyDescent="0.25">
      <c r="B348" s="11"/>
      <c r="C348" s="11"/>
      <c r="D348" s="11"/>
      <c r="E348" s="11"/>
    </row>
    <row r="349" spans="2:5" x14ac:dyDescent="0.25">
      <c r="B349" s="11"/>
      <c r="C349" s="11"/>
      <c r="D349" s="11"/>
      <c r="E349" s="11"/>
    </row>
    <row r="350" spans="2:5" x14ac:dyDescent="0.25">
      <c r="B350" s="11"/>
      <c r="C350" s="11"/>
      <c r="D350" s="11"/>
      <c r="E350" s="11"/>
    </row>
    <row r="351" spans="2:5" x14ac:dyDescent="0.25">
      <c r="B351" s="11"/>
      <c r="C351" s="11"/>
      <c r="D351" s="11"/>
      <c r="E351" s="11"/>
    </row>
    <row r="352" spans="2:5" x14ac:dyDescent="0.25">
      <c r="B352" s="11"/>
      <c r="C352" s="11"/>
      <c r="D352" s="11"/>
      <c r="E352" s="11"/>
    </row>
    <row r="353" spans="2:9" x14ac:dyDescent="0.25">
      <c r="B353" s="11"/>
      <c r="C353" s="11"/>
      <c r="D353" s="11"/>
      <c r="E353" s="11"/>
    </row>
    <row r="354" spans="2:9" x14ac:dyDescent="0.25">
      <c r="B354" s="11"/>
      <c r="C354" s="11"/>
      <c r="D354" s="11"/>
      <c r="E354" s="11"/>
    </row>
    <row r="355" spans="2:9" x14ac:dyDescent="0.25">
      <c r="B355" s="11"/>
      <c r="C355" s="11"/>
      <c r="D355" s="11"/>
      <c r="E355" s="11"/>
    </row>
    <row r="356" spans="2:9" x14ac:dyDescent="0.25">
      <c r="B356" s="11"/>
      <c r="C356" s="11"/>
      <c r="D356" s="11"/>
      <c r="E356" s="11"/>
    </row>
    <row r="357" spans="2:9" x14ac:dyDescent="0.25">
      <c r="B357" s="11"/>
      <c r="C357" s="11"/>
      <c r="D357" s="11"/>
      <c r="E357" s="11"/>
    </row>
    <row r="358" spans="2:9" x14ac:dyDescent="0.25">
      <c r="B358" s="11"/>
      <c r="C358" s="11"/>
      <c r="D358" s="11"/>
      <c r="E358" s="11"/>
    </row>
    <row r="359" spans="2:9" x14ac:dyDescent="0.25">
      <c r="B359" s="11"/>
      <c r="C359" s="11"/>
      <c r="D359" s="11"/>
      <c r="E359" s="11"/>
    </row>
    <row r="360" spans="2:9" x14ac:dyDescent="0.25">
      <c r="B360" s="11"/>
      <c r="C360" s="11"/>
      <c r="D360" s="11"/>
      <c r="E360" s="11"/>
    </row>
    <row r="361" spans="2:9" x14ac:dyDescent="0.25">
      <c r="B361" s="11"/>
      <c r="C361" s="11"/>
      <c r="D361" s="11"/>
      <c r="E361" s="11"/>
    </row>
    <row r="362" spans="2:9" x14ac:dyDescent="0.25">
      <c r="B362" s="11"/>
      <c r="C362" s="11"/>
      <c r="D362" s="11"/>
      <c r="E362" s="11"/>
    </row>
    <row r="363" spans="2:9" x14ac:dyDescent="0.25">
      <c r="B363" s="11"/>
      <c r="C363" s="11"/>
      <c r="D363" s="11"/>
      <c r="E363" s="11"/>
    </row>
    <row r="364" spans="2:9" x14ac:dyDescent="0.25">
      <c r="B364" s="11"/>
      <c r="C364" s="11"/>
      <c r="D364" s="11"/>
      <c r="E364" s="11"/>
    </row>
    <row r="365" spans="2:9" x14ac:dyDescent="0.25">
      <c r="B365" s="11"/>
      <c r="C365" s="11"/>
      <c r="D365" s="11"/>
      <c r="E365" s="11"/>
      <c r="I365" s="2"/>
    </row>
    <row r="366" spans="2:9" x14ac:dyDescent="0.25">
      <c r="B366" s="11"/>
      <c r="C366" s="11"/>
      <c r="D366" s="11"/>
      <c r="E366" s="11"/>
      <c r="I366" s="2"/>
    </row>
    <row r="367" spans="2:9" x14ac:dyDescent="0.25">
      <c r="B367" s="11"/>
      <c r="C367" s="11"/>
      <c r="D367" s="11"/>
      <c r="E367" s="11"/>
      <c r="I367" s="2"/>
    </row>
    <row r="368" spans="2:9" x14ac:dyDescent="0.25">
      <c r="B368" s="11"/>
      <c r="C368" s="11"/>
      <c r="D368" s="11"/>
      <c r="E368" s="11"/>
      <c r="I368" s="2"/>
    </row>
    <row r="369" spans="2:9" x14ac:dyDescent="0.25">
      <c r="B369" s="11"/>
      <c r="C369" s="11"/>
      <c r="D369" s="11"/>
      <c r="E369" s="11"/>
      <c r="I369" s="2"/>
    </row>
    <row r="370" spans="2:9" x14ac:dyDescent="0.25">
      <c r="B370" s="11"/>
      <c r="C370" s="11"/>
      <c r="D370" s="11"/>
      <c r="E370" s="11"/>
      <c r="I370" s="2"/>
    </row>
    <row r="371" spans="2:9" x14ac:dyDescent="0.25">
      <c r="B371" s="11"/>
      <c r="C371" s="11"/>
      <c r="D371" s="11"/>
      <c r="E371" s="11"/>
      <c r="I371" s="2"/>
    </row>
    <row r="372" spans="2:9" x14ac:dyDescent="0.25">
      <c r="B372" s="11"/>
      <c r="C372" s="11"/>
      <c r="D372" s="11"/>
      <c r="E372" s="11"/>
      <c r="I372" s="2"/>
    </row>
    <row r="373" spans="2:9" x14ac:dyDescent="0.25">
      <c r="B373" s="11"/>
      <c r="C373" s="11"/>
      <c r="D373" s="11"/>
      <c r="E373" s="11"/>
      <c r="I373" s="2"/>
    </row>
    <row r="374" spans="2:9" x14ac:dyDescent="0.25">
      <c r="B374" s="11"/>
      <c r="C374" s="11"/>
      <c r="D374" s="11"/>
      <c r="E374" s="11"/>
      <c r="I374" s="2"/>
    </row>
    <row r="375" spans="2:9" x14ac:dyDescent="0.25">
      <c r="B375" s="11"/>
      <c r="C375" s="11"/>
      <c r="D375" s="11"/>
      <c r="E375" s="11"/>
      <c r="I375" s="2"/>
    </row>
    <row r="376" spans="2:9" x14ac:dyDescent="0.25">
      <c r="B376" s="11"/>
      <c r="C376" s="11"/>
      <c r="D376" s="11"/>
      <c r="E376" s="11"/>
      <c r="I376" s="2"/>
    </row>
    <row r="377" spans="2:9" x14ac:dyDescent="0.25">
      <c r="B377" s="11"/>
      <c r="C377" s="11"/>
      <c r="D377" s="11"/>
      <c r="E377" s="11"/>
      <c r="I377" s="2"/>
    </row>
    <row r="378" spans="2:9" x14ac:dyDescent="0.25">
      <c r="B378" s="11"/>
      <c r="C378" s="11"/>
      <c r="D378" s="11"/>
      <c r="E378" s="11"/>
      <c r="I378" s="2"/>
    </row>
    <row r="379" spans="2:9" x14ac:dyDescent="0.25">
      <c r="B379" s="11"/>
      <c r="C379" s="11"/>
      <c r="D379" s="11"/>
      <c r="E379" s="11"/>
      <c r="I379" s="2"/>
    </row>
    <row r="380" spans="2:9" x14ac:dyDescent="0.25">
      <c r="B380" s="11"/>
      <c r="C380" s="11"/>
      <c r="D380" s="11"/>
      <c r="E380" s="11"/>
      <c r="I380" s="2"/>
    </row>
    <row r="381" spans="2:9" x14ac:dyDescent="0.25">
      <c r="B381" s="11"/>
      <c r="C381" s="11"/>
      <c r="D381" s="11"/>
      <c r="E381" s="11"/>
      <c r="I381" s="2"/>
    </row>
    <row r="382" spans="2:9" x14ac:dyDescent="0.25">
      <c r="B382" s="11"/>
      <c r="C382" s="11"/>
      <c r="D382" s="11"/>
      <c r="E382" s="11"/>
      <c r="I382" s="2"/>
    </row>
    <row r="383" spans="2:9" x14ac:dyDescent="0.25">
      <c r="B383" s="11"/>
      <c r="C383" s="11"/>
      <c r="D383" s="11"/>
      <c r="E383" s="11"/>
      <c r="I383" s="2"/>
    </row>
    <row r="384" spans="2:9" x14ac:dyDescent="0.25">
      <c r="B384" s="11"/>
      <c r="C384" s="11"/>
      <c r="D384" s="11"/>
      <c r="E384" s="11"/>
      <c r="I384" s="2"/>
    </row>
    <row r="385" spans="2:9" x14ac:dyDescent="0.25">
      <c r="B385" s="11"/>
      <c r="C385" s="11"/>
      <c r="D385" s="11"/>
      <c r="E385" s="11"/>
      <c r="I385" s="2"/>
    </row>
    <row r="386" spans="2:9" x14ac:dyDescent="0.25">
      <c r="B386" s="11"/>
      <c r="C386" s="11"/>
      <c r="D386" s="11"/>
      <c r="E386" s="11"/>
      <c r="I386" s="2"/>
    </row>
    <row r="387" spans="2:9" x14ac:dyDescent="0.25">
      <c r="B387" s="11"/>
      <c r="C387" s="11"/>
      <c r="D387" s="11"/>
      <c r="E387" s="11"/>
      <c r="I387" s="2"/>
    </row>
    <row r="388" spans="2:9" x14ac:dyDescent="0.25">
      <c r="B388" s="11"/>
      <c r="C388" s="11"/>
      <c r="D388" s="11"/>
      <c r="E388" s="11"/>
      <c r="I388" s="2"/>
    </row>
    <row r="389" spans="2:9" x14ac:dyDescent="0.25">
      <c r="B389" s="11"/>
      <c r="C389" s="11"/>
      <c r="D389" s="11"/>
      <c r="E389" s="11"/>
      <c r="I389" s="2"/>
    </row>
    <row r="390" spans="2:9" x14ac:dyDescent="0.25">
      <c r="B390" s="11"/>
      <c r="C390" s="11"/>
      <c r="D390" s="11"/>
      <c r="E390" s="11"/>
      <c r="I390" s="2"/>
    </row>
    <row r="391" spans="2:9" x14ac:dyDescent="0.25">
      <c r="B391" s="11"/>
      <c r="C391" s="11"/>
      <c r="D391" s="11"/>
      <c r="E391" s="11"/>
      <c r="I391" s="2"/>
    </row>
    <row r="392" spans="2:9" x14ac:dyDescent="0.25">
      <c r="B392" s="11"/>
      <c r="C392" s="11"/>
      <c r="D392" s="11"/>
      <c r="E392" s="11"/>
      <c r="I392" s="2"/>
    </row>
    <row r="393" spans="2:9" x14ac:dyDescent="0.25">
      <c r="B393" s="11"/>
      <c r="C393" s="11"/>
      <c r="D393" s="11"/>
      <c r="E393" s="11"/>
      <c r="I393" s="2"/>
    </row>
    <row r="394" spans="2:9" x14ac:dyDescent="0.25">
      <c r="B394" s="11"/>
      <c r="C394" s="11"/>
      <c r="D394" s="11"/>
      <c r="E394" s="11"/>
      <c r="I394" s="2"/>
    </row>
    <row r="395" spans="2:9" x14ac:dyDescent="0.25">
      <c r="B395" s="11"/>
      <c r="C395" s="11"/>
      <c r="D395" s="11"/>
      <c r="E395" s="11"/>
      <c r="I395" s="2"/>
    </row>
    <row r="396" spans="2:9" x14ac:dyDescent="0.25">
      <c r="B396" s="11"/>
      <c r="C396" s="11"/>
      <c r="D396" s="11"/>
      <c r="E396" s="11"/>
      <c r="I396" s="2"/>
    </row>
    <row r="397" spans="2:9" x14ac:dyDescent="0.25">
      <c r="B397" s="11"/>
      <c r="C397" s="11"/>
      <c r="D397" s="11"/>
      <c r="E397" s="11"/>
      <c r="I397" s="2"/>
    </row>
    <row r="398" spans="2:9" x14ac:dyDescent="0.25">
      <c r="B398" s="11"/>
      <c r="C398" s="11"/>
      <c r="D398" s="11"/>
      <c r="E398" s="11"/>
      <c r="I398" s="2"/>
    </row>
    <row r="399" spans="2:9" x14ac:dyDescent="0.25">
      <c r="B399" s="11"/>
      <c r="C399" s="11"/>
      <c r="D399" s="11"/>
      <c r="E399" s="11"/>
      <c r="I399" s="2"/>
    </row>
    <row r="400" spans="2:9" x14ac:dyDescent="0.25">
      <c r="B400" s="11"/>
      <c r="C400" s="11"/>
      <c r="D400" s="11"/>
      <c r="E400" s="11"/>
      <c r="I400" s="2"/>
    </row>
    <row r="401" spans="2:9" x14ac:dyDescent="0.25">
      <c r="B401" s="11"/>
      <c r="C401" s="11"/>
      <c r="D401" s="11"/>
      <c r="E401" s="11"/>
      <c r="I401" s="2"/>
    </row>
    <row r="402" spans="2:9" x14ac:dyDescent="0.25">
      <c r="B402" s="11"/>
      <c r="C402" s="11"/>
      <c r="D402" s="11"/>
      <c r="E402" s="11"/>
      <c r="I402" s="2"/>
    </row>
    <row r="403" spans="2:9" x14ac:dyDescent="0.25">
      <c r="B403" s="11"/>
      <c r="C403" s="11"/>
      <c r="D403" s="11"/>
      <c r="E403" s="11"/>
      <c r="I403" s="2"/>
    </row>
    <row r="404" spans="2:9" x14ac:dyDescent="0.25">
      <c r="B404" s="11"/>
      <c r="C404" s="11"/>
      <c r="D404" s="11"/>
      <c r="E404" s="11"/>
      <c r="I404" s="2"/>
    </row>
    <row r="405" spans="2:9" x14ac:dyDescent="0.25">
      <c r="B405" s="11"/>
      <c r="C405" s="11"/>
      <c r="D405" s="11"/>
      <c r="E405" s="11"/>
      <c r="I405" s="2"/>
    </row>
    <row r="406" spans="2:9" x14ac:dyDescent="0.25">
      <c r="B406" s="11"/>
      <c r="C406" s="11"/>
      <c r="D406" s="11"/>
      <c r="E406" s="11"/>
      <c r="I406" s="2"/>
    </row>
    <row r="407" spans="2:9" x14ac:dyDescent="0.25">
      <c r="B407" s="11"/>
      <c r="C407" s="11"/>
      <c r="D407" s="11"/>
      <c r="E407" s="11"/>
      <c r="I407" s="2"/>
    </row>
    <row r="408" spans="2:9" x14ac:dyDescent="0.25">
      <c r="B408" s="11"/>
      <c r="C408" s="11"/>
      <c r="D408" s="11"/>
      <c r="E408" s="11"/>
      <c r="I408" s="2"/>
    </row>
    <row r="409" spans="2:9" x14ac:dyDescent="0.25">
      <c r="B409" s="11"/>
      <c r="C409" s="11"/>
      <c r="D409" s="11"/>
      <c r="E409" s="11"/>
      <c r="I409" s="2"/>
    </row>
    <row r="410" spans="2:9" x14ac:dyDescent="0.25">
      <c r="B410" s="11"/>
      <c r="C410" s="11"/>
      <c r="D410" s="11"/>
      <c r="E410" s="11"/>
      <c r="I410" s="2"/>
    </row>
    <row r="411" spans="2:9" x14ac:dyDescent="0.25">
      <c r="B411" s="11"/>
      <c r="C411" s="11"/>
      <c r="D411" s="11"/>
      <c r="E411" s="11"/>
      <c r="I411" s="2"/>
    </row>
    <row r="412" spans="2:9" x14ac:dyDescent="0.25">
      <c r="B412" s="11"/>
      <c r="C412" s="11"/>
      <c r="D412" s="11"/>
      <c r="E412" s="11"/>
      <c r="I412" s="2"/>
    </row>
    <row r="413" spans="2:9" x14ac:dyDescent="0.25">
      <c r="B413" s="11"/>
      <c r="C413" s="11"/>
      <c r="D413" s="11"/>
      <c r="E413" s="11"/>
      <c r="I413" s="2"/>
    </row>
    <row r="414" spans="2:9" x14ac:dyDescent="0.25">
      <c r="B414" s="11"/>
      <c r="C414" s="11"/>
      <c r="D414" s="11"/>
      <c r="E414" s="11"/>
      <c r="I414" s="2"/>
    </row>
    <row r="415" spans="2:9" x14ac:dyDescent="0.25">
      <c r="B415" s="11"/>
      <c r="C415" s="11"/>
      <c r="D415" s="11"/>
      <c r="E415" s="11"/>
      <c r="I415" s="2"/>
    </row>
    <row r="416" spans="2:9" x14ac:dyDescent="0.25">
      <c r="B416" s="11"/>
      <c r="C416" s="11"/>
      <c r="D416" s="11"/>
      <c r="E416" s="11"/>
      <c r="I416" s="2"/>
    </row>
    <row r="417" spans="2:9" x14ac:dyDescent="0.25">
      <c r="B417" s="11"/>
      <c r="C417" s="11"/>
      <c r="D417" s="11"/>
      <c r="E417" s="11"/>
      <c r="I417" s="2"/>
    </row>
    <row r="418" spans="2:9" x14ac:dyDescent="0.25">
      <c r="B418" s="11"/>
      <c r="C418" s="11"/>
      <c r="D418" s="11"/>
      <c r="E418" s="11"/>
      <c r="I418" s="2"/>
    </row>
    <row r="419" spans="2:9" x14ac:dyDescent="0.25">
      <c r="B419" s="11"/>
      <c r="C419" s="11"/>
      <c r="D419" s="11"/>
      <c r="E419" s="11"/>
      <c r="I419" s="2"/>
    </row>
    <row r="420" spans="2:9" x14ac:dyDescent="0.25">
      <c r="B420" s="11"/>
      <c r="C420" s="11"/>
      <c r="D420" s="11"/>
      <c r="E420" s="11"/>
      <c r="I420" s="2"/>
    </row>
    <row r="421" spans="2:9" x14ac:dyDescent="0.25">
      <c r="B421" s="11"/>
      <c r="C421" s="11"/>
      <c r="D421" s="11"/>
      <c r="E421" s="11"/>
      <c r="I421" s="2"/>
    </row>
    <row r="422" spans="2:9" x14ac:dyDescent="0.25">
      <c r="B422" s="11"/>
      <c r="C422" s="11"/>
      <c r="D422" s="11"/>
      <c r="E422" s="11"/>
      <c r="I422" s="2"/>
    </row>
    <row r="423" spans="2:9" x14ac:dyDescent="0.25">
      <c r="B423" s="11"/>
      <c r="C423" s="11"/>
      <c r="D423" s="11"/>
      <c r="E423" s="11"/>
      <c r="I423" s="2"/>
    </row>
    <row r="424" spans="2:9" x14ac:dyDescent="0.25">
      <c r="B424" s="11"/>
      <c r="C424" s="11"/>
      <c r="D424" s="11"/>
      <c r="E424" s="11"/>
      <c r="I424" s="2"/>
    </row>
    <row r="425" spans="2:9" x14ac:dyDescent="0.25">
      <c r="B425" s="11"/>
      <c r="C425" s="11"/>
      <c r="D425" s="11"/>
      <c r="E425" s="11"/>
      <c r="I425" s="2"/>
    </row>
    <row r="426" spans="2:9" x14ac:dyDescent="0.25">
      <c r="B426" s="11"/>
      <c r="C426" s="11"/>
      <c r="D426" s="11"/>
      <c r="E426" s="11"/>
      <c r="I426" s="2"/>
    </row>
    <row r="427" spans="2:9" x14ac:dyDescent="0.25">
      <c r="B427" s="11"/>
      <c r="C427" s="11"/>
      <c r="D427" s="11"/>
      <c r="E427" s="11"/>
      <c r="I427" s="2"/>
    </row>
    <row r="428" spans="2:9" x14ac:dyDescent="0.25">
      <c r="B428" s="11"/>
      <c r="C428" s="11"/>
      <c r="D428" s="11"/>
      <c r="E428" s="11"/>
      <c r="I428" s="2"/>
    </row>
    <row r="429" spans="2:9" x14ac:dyDescent="0.25">
      <c r="B429" s="11"/>
      <c r="C429" s="11"/>
      <c r="D429" s="11"/>
      <c r="E429" s="11"/>
      <c r="I429" s="2"/>
    </row>
    <row r="430" spans="2:9" x14ac:dyDescent="0.25">
      <c r="B430" s="11"/>
      <c r="C430" s="11"/>
      <c r="D430" s="11"/>
      <c r="E430" s="11"/>
      <c r="I430" s="2"/>
    </row>
    <row r="431" spans="2:9" x14ac:dyDescent="0.25">
      <c r="B431" s="11"/>
      <c r="C431" s="11"/>
      <c r="D431" s="11"/>
      <c r="E431" s="11"/>
      <c r="I431" s="2"/>
    </row>
    <row r="432" spans="2:9" x14ac:dyDescent="0.25">
      <c r="B432" s="11"/>
      <c r="C432" s="11"/>
      <c r="D432" s="11"/>
      <c r="E432" s="11"/>
      <c r="I432" s="2"/>
    </row>
    <row r="433" spans="2:9" x14ac:dyDescent="0.25">
      <c r="B433" s="11"/>
      <c r="C433" s="11"/>
      <c r="D433" s="11"/>
      <c r="E433" s="11"/>
      <c r="I433" s="2"/>
    </row>
    <row r="434" spans="2:9" x14ac:dyDescent="0.25">
      <c r="B434" s="11"/>
      <c r="C434" s="11"/>
      <c r="D434" s="11"/>
      <c r="E434" s="11"/>
      <c r="I434" s="2"/>
    </row>
    <row r="435" spans="2:9" x14ac:dyDescent="0.25">
      <c r="B435" s="11"/>
      <c r="C435" s="11"/>
      <c r="D435" s="11"/>
      <c r="E435" s="11"/>
      <c r="I435" s="2"/>
    </row>
    <row r="436" spans="2:9" x14ac:dyDescent="0.25">
      <c r="B436" s="11"/>
      <c r="C436" s="11"/>
      <c r="D436" s="11"/>
      <c r="E436" s="11"/>
      <c r="I436" s="2"/>
    </row>
    <row r="437" spans="2:9" x14ac:dyDescent="0.25">
      <c r="B437" s="11"/>
      <c r="C437" s="11"/>
      <c r="D437" s="11"/>
      <c r="E437" s="11"/>
      <c r="I437" s="2"/>
    </row>
    <row r="438" spans="2:9" x14ac:dyDescent="0.25">
      <c r="B438" s="11"/>
      <c r="C438" s="11"/>
      <c r="D438" s="11"/>
      <c r="E438" s="11"/>
      <c r="I438" s="2"/>
    </row>
    <row r="439" spans="2:9" x14ac:dyDescent="0.25">
      <c r="B439" s="11"/>
      <c r="C439" s="11"/>
      <c r="D439" s="11"/>
      <c r="E439" s="11"/>
      <c r="I439" s="2"/>
    </row>
    <row r="440" spans="2:9" x14ac:dyDescent="0.25">
      <c r="B440" s="11"/>
      <c r="C440" s="11"/>
      <c r="D440" s="11"/>
      <c r="E440" s="11"/>
      <c r="I440" s="2"/>
    </row>
    <row r="441" spans="2:9" x14ac:dyDescent="0.25">
      <c r="B441" s="11"/>
      <c r="C441" s="11"/>
      <c r="D441" s="11"/>
      <c r="E441" s="11"/>
      <c r="I441" s="2"/>
    </row>
    <row r="442" spans="2:9" x14ac:dyDescent="0.25">
      <c r="B442" s="11"/>
      <c r="C442" s="11"/>
      <c r="D442" s="11"/>
      <c r="E442" s="11"/>
      <c r="I442" s="2"/>
    </row>
    <row r="443" spans="2:9" x14ac:dyDescent="0.25">
      <c r="B443" s="11"/>
      <c r="C443" s="11"/>
      <c r="D443" s="11"/>
      <c r="E443" s="11"/>
      <c r="I443" s="2"/>
    </row>
    <row r="444" spans="2:9" x14ac:dyDescent="0.25">
      <c r="B444" s="11"/>
      <c r="C444" s="11"/>
      <c r="D444" s="11"/>
      <c r="E444" s="11"/>
      <c r="I444" s="2"/>
    </row>
    <row r="445" spans="2:9" x14ac:dyDescent="0.25">
      <c r="B445" s="11"/>
      <c r="C445" s="11"/>
      <c r="D445" s="11"/>
      <c r="E445" s="11"/>
      <c r="I445" s="2"/>
    </row>
    <row r="446" spans="2:9" x14ac:dyDescent="0.25">
      <c r="B446" s="11"/>
      <c r="C446" s="11"/>
      <c r="D446" s="11"/>
      <c r="E446" s="11"/>
      <c r="I446" s="2"/>
    </row>
    <row r="447" spans="2:9" x14ac:dyDescent="0.25">
      <c r="B447" s="11"/>
      <c r="C447" s="11"/>
      <c r="D447" s="11"/>
      <c r="E447" s="11"/>
      <c r="I447" s="2"/>
    </row>
    <row r="448" spans="2:9" x14ac:dyDescent="0.25">
      <c r="B448" s="11"/>
      <c r="C448" s="11"/>
      <c r="D448" s="11"/>
      <c r="E448" s="11"/>
      <c r="I448" s="2"/>
    </row>
    <row r="449" spans="2:11" x14ac:dyDescent="0.25">
      <c r="B449" s="11"/>
      <c r="C449" s="11"/>
      <c r="D449" s="11"/>
      <c r="E449" s="11"/>
      <c r="I449" s="2"/>
    </row>
    <row r="450" spans="2:11" x14ac:dyDescent="0.25">
      <c r="B450" s="11"/>
      <c r="D450" s="11"/>
      <c r="E450" s="11"/>
      <c r="I450" s="2"/>
      <c r="J450" s="2"/>
    </row>
    <row r="451" spans="2:11" x14ac:dyDescent="0.25">
      <c r="B451" s="11"/>
      <c r="D451" s="11"/>
      <c r="E451" s="11"/>
      <c r="I451" s="2"/>
      <c r="J451" s="2"/>
    </row>
    <row r="452" spans="2:11" x14ac:dyDescent="0.25">
      <c r="B452" s="11"/>
      <c r="D452" s="11"/>
      <c r="E452" s="11"/>
      <c r="I452" s="2"/>
      <c r="J452" s="2"/>
    </row>
    <row r="453" spans="2:11" x14ac:dyDescent="0.25">
      <c r="B453" s="11"/>
      <c r="D453" s="11"/>
      <c r="E453" s="11"/>
      <c r="I453" s="2"/>
      <c r="J453" s="2"/>
    </row>
    <row r="454" spans="2:11" x14ac:dyDescent="0.25">
      <c r="E454" s="11"/>
      <c r="I454" s="2"/>
      <c r="J454" s="2"/>
      <c r="K454" s="2"/>
    </row>
    <row r="455" spans="2:11" x14ac:dyDescent="0.25">
      <c r="E455" s="11"/>
      <c r="I455" s="2"/>
      <c r="J455" s="2"/>
      <c r="K455" s="2"/>
    </row>
    <row r="456" spans="2:11" x14ac:dyDescent="0.25">
      <c r="E456" s="11"/>
      <c r="I456" s="2"/>
      <c r="J456" s="2"/>
      <c r="K456" s="2"/>
    </row>
    <row r="457" spans="2:11" x14ac:dyDescent="0.25">
      <c r="E457" s="11"/>
      <c r="I457" s="2"/>
      <c r="J457" s="2"/>
      <c r="K457" s="2"/>
    </row>
    <row r="458" spans="2:11" x14ac:dyDescent="0.25">
      <c r="E458" s="11"/>
      <c r="I458" s="2"/>
      <c r="J458" s="2"/>
      <c r="K458" s="2"/>
    </row>
    <row r="459" spans="2:11" x14ac:dyDescent="0.25">
      <c r="E459" s="11"/>
      <c r="I459" s="2"/>
      <c r="J459" s="2"/>
      <c r="K459" s="2"/>
    </row>
    <row r="460" spans="2:11" x14ac:dyDescent="0.25">
      <c r="E460" s="11"/>
      <c r="I460" s="2"/>
      <c r="J460" s="2"/>
      <c r="K460" s="2"/>
    </row>
    <row r="461" spans="2:11" x14ac:dyDescent="0.25">
      <c r="E461" s="11"/>
      <c r="I461" s="2"/>
      <c r="J461" s="2"/>
      <c r="K461" s="2"/>
    </row>
    <row r="462" spans="2:11" x14ac:dyDescent="0.25">
      <c r="E462" s="11"/>
      <c r="I462" s="2"/>
      <c r="J462" s="2"/>
      <c r="K462" s="2"/>
    </row>
    <row r="463" spans="2:11" x14ac:dyDescent="0.25">
      <c r="E463" s="11"/>
      <c r="I463" s="2"/>
      <c r="J463" s="2"/>
      <c r="K463" s="2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rism7.Document" shapeId="4099" r:id="rId4">
          <objectPr defaultSize="0" r:id="rId5">
            <anchor moveWithCells="1">
              <from>
                <xdr:col>2</xdr:col>
                <xdr:colOff>428625</xdr:colOff>
                <xdr:row>15</xdr:row>
                <xdr:rowOff>57150</xdr:rowOff>
              </from>
              <to>
                <xdr:col>4</xdr:col>
                <xdr:colOff>1466850</xdr:colOff>
                <xdr:row>30</xdr:row>
                <xdr:rowOff>66675</xdr:rowOff>
              </to>
            </anchor>
          </objectPr>
        </oleObject>
      </mc:Choice>
      <mc:Fallback>
        <oleObject progId="Prism7.Document" shapeId="409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70"/>
  <sheetViews>
    <sheetView workbookViewId="0"/>
  </sheetViews>
  <sheetFormatPr defaultRowHeight="15" x14ac:dyDescent="0.25"/>
  <cols>
    <col min="1" max="1" width="15.140625" customWidth="1"/>
    <col min="2" max="2" width="12" style="4" bestFit="1" customWidth="1"/>
    <col min="3" max="3" width="9.140625" style="4"/>
    <col min="4" max="4" width="20.7109375" style="4" bestFit="1" customWidth="1"/>
    <col min="5" max="5" width="23.5703125" style="4" bestFit="1" customWidth="1"/>
    <col min="6" max="6" width="29.140625" style="4" customWidth="1"/>
    <col min="7" max="7" width="28.28515625" bestFit="1" customWidth="1"/>
    <col min="8" max="8" width="34.140625" bestFit="1" customWidth="1"/>
    <col min="10" max="10" width="12" bestFit="1" customWidth="1"/>
  </cols>
  <sheetData>
    <row r="1" spans="1:17" x14ac:dyDescent="0.25">
      <c r="A1" s="1" t="s">
        <v>54</v>
      </c>
    </row>
    <row r="2" spans="1:17" s="1" customFormat="1" x14ac:dyDescent="0.25">
      <c r="A2" s="1" t="s">
        <v>37</v>
      </c>
      <c r="B2" s="5"/>
      <c r="C2" s="5"/>
      <c r="D2" s="5"/>
      <c r="E2" s="5"/>
      <c r="F2" s="5"/>
    </row>
    <row r="3" spans="1:17" x14ac:dyDescent="0.25">
      <c r="A3" s="1"/>
    </row>
    <row r="4" spans="1:17" x14ac:dyDescent="0.25">
      <c r="A4" s="1"/>
    </row>
    <row r="5" spans="1:17" x14ac:dyDescent="0.25">
      <c r="B5" s="3" t="s">
        <v>5</v>
      </c>
      <c r="C5" s="3" t="s">
        <v>6</v>
      </c>
      <c r="D5" s="3" t="s">
        <v>30</v>
      </c>
      <c r="E5" s="3" t="s">
        <v>31</v>
      </c>
      <c r="F5" s="3" t="s">
        <v>36</v>
      </c>
      <c r="G5" s="3"/>
      <c r="H5" s="3"/>
    </row>
    <row r="6" spans="1:17" x14ac:dyDescent="0.25">
      <c r="A6" t="s">
        <v>1</v>
      </c>
      <c r="B6" s="4">
        <f>AVERAGE(B11:B1048576)</f>
        <v>3.3875000000000002</v>
      </c>
      <c r="C6" s="4">
        <f>AVERAGE(C11:C1048576)</f>
        <v>6.4625000000000004</v>
      </c>
      <c r="D6" s="4">
        <f>AVERAGE(D11:D1048576)</f>
        <v>3.7875000000000001</v>
      </c>
      <c r="E6" s="4">
        <f>AVERAGE(E11:E1048576)</f>
        <v>6.4</v>
      </c>
      <c r="F6" s="4">
        <f>AVERAGE(F11:F1048576)</f>
        <v>3.95</v>
      </c>
      <c r="G6" s="4"/>
      <c r="H6" t="s">
        <v>39</v>
      </c>
    </row>
    <row r="7" spans="1:17" x14ac:dyDescent="0.25">
      <c r="A7" t="s">
        <v>2</v>
      </c>
      <c r="B7" s="4">
        <f>STDEVA(B11:B1048576)</f>
        <v>1.7895176494579534</v>
      </c>
      <c r="C7" s="4">
        <f>STDEVA(C11:C1048576)</f>
        <v>1.9023220321291683</v>
      </c>
      <c r="D7" s="4">
        <f>STDEVA(D11:D1048576)</f>
        <v>1.2896251049791196</v>
      </c>
      <c r="E7" s="4">
        <f>STDEVA(E11:E1048576)</f>
        <v>1.9655256648643649</v>
      </c>
      <c r="F7" s="4">
        <f>STDEVA(F11:F1048576)</f>
        <v>1.4399367074698064</v>
      </c>
      <c r="G7" s="4"/>
      <c r="H7" t="s">
        <v>40</v>
      </c>
      <c r="J7">
        <f>_xlfn.T.TEST(B11:B9999,C11:C9999,2,2)</f>
        <v>5.5860880536358276E-20</v>
      </c>
    </row>
    <row r="8" spans="1:17" x14ac:dyDescent="0.25">
      <c r="A8" t="s">
        <v>3</v>
      </c>
      <c r="B8" s="4">
        <f>B7/SQRT(B9)</f>
        <v>0.20007415555618116</v>
      </c>
      <c r="C8" s="4">
        <f>C7/SQRT(C9)</f>
        <v>0.21268606894681796</v>
      </c>
      <c r="D8" s="4">
        <f>D7/SQRT(D9)</f>
        <v>0.1441844700111807</v>
      </c>
      <c r="E8" s="4">
        <f>E7/SQRT(E9)</f>
        <v>0.21975244990785947</v>
      </c>
      <c r="F8" s="4">
        <f>F7/SQRT(F9)</f>
        <v>0.1609898180599858</v>
      </c>
      <c r="G8" s="4"/>
      <c r="H8" t="s">
        <v>41</v>
      </c>
      <c r="J8">
        <f>_xlfn.T.TEST(C11:C9999,D11:D9999,2,2)</f>
        <v>1.1825880927554314E-19</v>
      </c>
    </row>
    <row r="9" spans="1:17" x14ac:dyDescent="0.25">
      <c r="A9" t="s">
        <v>4</v>
      </c>
      <c r="B9" s="4">
        <f>COUNT(B11:B1048576)</f>
        <v>80</v>
      </c>
      <c r="C9" s="4">
        <f>COUNT(C11:C1048576)</f>
        <v>80</v>
      </c>
      <c r="D9" s="4">
        <f>COUNT(D11:D1048576)</f>
        <v>80</v>
      </c>
      <c r="E9" s="4">
        <f>COUNT(E11:E1048576)</f>
        <v>80</v>
      </c>
      <c r="F9" s="4">
        <f>COUNT(F11:F1048576)</f>
        <v>80</v>
      </c>
      <c r="G9" s="4"/>
      <c r="H9" t="s">
        <v>43</v>
      </c>
      <c r="J9">
        <f>_xlfn.T.TEST(C11:C9999,E11:E9999,2,2)</f>
        <v>0.83832903230046552</v>
      </c>
    </row>
    <row r="10" spans="1:17" x14ac:dyDescent="0.25">
      <c r="B10" s="3"/>
      <c r="C10" s="3"/>
      <c r="D10" s="3"/>
      <c r="E10" s="3"/>
      <c r="F10" s="3"/>
      <c r="G10" s="4"/>
      <c r="H10" t="s">
        <v>47</v>
      </c>
      <c r="J10">
        <f>_xlfn.T.TEST(C11:C9999,F11:F9999,2,2)</f>
        <v>5.3599823311599789E-17</v>
      </c>
      <c r="K10" s="3"/>
      <c r="L10" s="3"/>
    </row>
    <row r="11" spans="1:17" x14ac:dyDescent="0.25">
      <c r="B11" s="3">
        <v>0</v>
      </c>
      <c r="C11" s="3">
        <v>3</v>
      </c>
      <c r="D11" s="3">
        <v>3</v>
      </c>
      <c r="E11" s="3">
        <v>2</v>
      </c>
      <c r="F11" s="3">
        <v>2</v>
      </c>
      <c r="G11" s="3"/>
      <c r="H11" t="s">
        <v>45</v>
      </c>
      <c r="I11" s="3"/>
      <c r="J11">
        <f>_xlfn.T.TEST(E11:E9999,D11:D9999,2,2)</f>
        <v>2.1926231469720098E-18</v>
      </c>
      <c r="K11" s="3"/>
      <c r="L11" s="3"/>
      <c r="M11" s="3"/>
      <c r="N11" s="3"/>
      <c r="O11" s="3"/>
      <c r="P11" s="3"/>
      <c r="Q11" s="3"/>
    </row>
    <row r="12" spans="1:17" x14ac:dyDescent="0.25">
      <c r="B12" s="3">
        <v>0</v>
      </c>
      <c r="C12" s="3">
        <v>4</v>
      </c>
      <c r="D12" s="3">
        <v>3</v>
      </c>
      <c r="E12" s="3">
        <v>3</v>
      </c>
      <c r="F12" s="3">
        <v>2</v>
      </c>
      <c r="G12" s="3"/>
      <c r="H12" s="13" t="s">
        <v>44</v>
      </c>
      <c r="J12">
        <f>_xlfn.T.TEST(E12:E10000,F12:F10000,2,2)</f>
        <v>1.8785226653371325E-16</v>
      </c>
    </row>
    <row r="13" spans="1:17" x14ac:dyDescent="0.25">
      <c r="B13" s="3">
        <v>1</v>
      </c>
      <c r="C13" s="3">
        <v>8</v>
      </c>
      <c r="D13" s="3">
        <v>3</v>
      </c>
      <c r="E13" s="3">
        <v>4</v>
      </c>
      <c r="F13" s="3">
        <v>5</v>
      </c>
      <c r="G13" s="3"/>
      <c r="H13" s="3"/>
    </row>
    <row r="14" spans="1:17" x14ac:dyDescent="0.25">
      <c r="B14" s="3">
        <v>1</v>
      </c>
      <c r="C14" s="3">
        <v>6</v>
      </c>
      <c r="D14" s="3">
        <v>2</v>
      </c>
      <c r="E14" s="3">
        <v>4</v>
      </c>
      <c r="F14" s="3">
        <v>2</v>
      </c>
    </row>
    <row r="15" spans="1:17" x14ac:dyDescent="0.25">
      <c r="B15" s="3">
        <v>2</v>
      </c>
      <c r="C15" s="3">
        <v>2</v>
      </c>
      <c r="D15" s="3">
        <v>7</v>
      </c>
      <c r="E15" s="3">
        <v>6</v>
      </c>
      <c r="F15" s="3">
        <v>3</v>
      </c>
    </row>
    <row r="16" spans="1:17" x14ac:dyDescent="0.25">
      <c r="B16" s="3">
        <v>3</v>
      </c>
      <c r="C16" s="3">
        <v>7</v>
      </c>
      <c r="D16" s="3">
        <v>3</v>
      </c>
      <c r="E16" s="3">
        <v>9</v>
      </c>
      <c r="F16" s="3">
        <v>2</v>
      </c>
    </row>
    <row r="17" spans="2:6" x14ac:dyDescent="0.25">
      <c r="B17" s="3">
        <v>0</v>
      </c>
      <c r="C17" s="3">
        <v>6</v>
      </c>
      <c r="D17" s="3">
        <v>2</v>
      </c>
      <c r="E17" s="3">
        <v>6</v>
      </c>
      <c r="F17" s="3">
        <v>2</v>
      </c>
    </row>
    <row r="18" spans="2:6" x14ac:dyDescent="0.25">
      <c r="B18" s="3">
        <v>5</v>
      </c>
      <c r="C18" s="3">
        <v>6</v>
      </c>
      <c r="D18" s="3">
        <v>3</v>
      </c>
      <c r="E18" s="3">
        <v>8</v>
      </c>
      <c r="F18" s="3">
        <v>3</v>
      </c>
    </row>
    <row r="19" spans="2:6" x14ac:dyDescent="0.25">
      <c r="B19" s="3">
        <v>2</v>
      </c>
      <c r="C19" s="3">
        <v>5</v>
      </c>
      <c r="D19" s="3">
        <v>5</v>
      </c>
      <c r="E19" s="3">
        <v>4</v>
      </c>
      <c r="F19" s="3">
        <v>4</v>
      </c>
    </row>
    <row r="20" spans="2:6" x14ac:dyDescent="0.25">
      <c r="B20" s="3">
        <v>2</v>
      </c>
      <c r="C20" s="3">
        <v>8</v>
      </c>
      <c r="D20" s="3">
        <v>4</v>
      </c>
      <c r="E20" s="3">
        <v>4</v>
      </c>
      <c r="F20" s="3">
        <v>4</v>
      </c>
    </row>
    <row r="21" spans="2:6" x14ac:dyDescent="0.25">
      <c r="B21" s="3">
        <v>2</v>
      </c>
      <c r="C21" s="3">
        <v>6</v>
      </c>
      <c r="D21" s="3">
        <v>5</v>
      </c>
      <c r="E21" s="3">
        <v>4</v>
      </c>
      <c r="F21" s="3">
        <v>5</v>
      </c>
    </row>
    <row r="22" spans="2:6" x14ac:dyDescent="0.25">
      <c r="B22" s="3">
        <v>0</v>
      </c>
      <c r="C22" s="3">
        <v>6</v>
      </c>
      <c r="D22" s="3">
        <v>4</v>
      </c>
      <c r="E22" s="3">
        <v>8</v>
      </c>
      <c r="F22" s="3">
        <v>5</v>
      </c>
    </row>
    <row r="23" spans="2:6" x14ac:dyDescent="0.25">
      <c r="B23" s="3">
        <v>3</v>
      </c>
      <c r="C23" s="3">
        <v>4</v>
      </c>
      <c r="D23" s="3">
        <v>4</v>
      </c>
      <c r="E23" s="3">
        <v>4</v>
      </c>
      <c r="F23" s="3">
        <v>5</v>
      </c>
    </row>
    <row r="24" spans="2:6" x14ac:dyDescent="0.25">
      <c r="B24" s="3">
        <v>1</v>
      </c>
      <c r="C24" s="3">
        <v>4</v>
      </c>
      <c r="D24" s="3">
        <v>4</v>
      </c>
      <c r="E24" s="3">
        <v>6</v>
      </c>
      <c r="F24" s="3">
        <v>4</v>
      </c>
    </row>
    <row r="25" spans="2:6" x14ac:dyDescent="0.25">
      <c r="B25" s="3">
        <v>3</v>
      </c>
      <c r="C25" s="3">
        <v>3</v>
      </c>
      <c r="D25" s="3">
        <v>4</v>
      </c>
      <c r="E25" s="3">
        <v>4</v>
      </c>
      <c r="F25" s="3">
        <v>3</v>
      </c>
    </row>
    <row r="26" spans="2:6" x14ac:dyDescent="0.25">
      <c r="B26" s="3">
        <v>0</v>
      </c>
      <c r="C26" s="3">
        <v>5</v>
      </c>
      <c r="D26" s="3">
        <v>4</v>
      </c>
      <c r="E26" s="3">
        <v>7</v>
      </c>
      <c r="F26" s="3">
        <v>3</v>
      </c>
    </row>
    <row r="27" spans="2:6" x14ac:dyDescent="0.25">
      <c r="B27" s="3">
        <v>1</v>
      </c>
      <c r="C27" s="3">
        <v>5</v>
      </c>
      <c r="D27" s="3">
        <v>4</v>
      </c>
      <c r="E27" s="3">
        <v>7</v>
      </c>
      <c r="F27" s="3">
        <v>6</v>
      </c>
    </row>
    <row r="28" spans="2:6" x14ac:dyDescent="0.25">
      <c r="B28" s="3">
        <v>2</v>
      </c>
      <c r="C28" s="3">
        <v>7</v>
      </c>
      <c r="D28" s="3">
        <v>2</v>
      </c>
      <c r="E28" s="3">
        <v>7</v>
      </c>
      <c r="F28" s="3">
        <v>3</v>
      </c>
    </row>
    <row r="29" spans="2:6" x14ac:dyDescent="0.25">
      <c r="B29" s="3">
        <v>3</v>
      </c>
      <c r="C29" s="3">
        <v>6</v>
      </c>
      <c r="D29" s="3">
        <v>5</v>
      </c>
      <c r="E29" s="3">
        <v>7</v>
      </c>
      <c r="F29" s="3">
        <v>4</v>
      </c>
    </row>
    <row r="30" spans="2:6" x14ac:dyDescent="0.25">
      <c r="B30" s="3">
        <v>4</v>
      </c>
      <c r="C30" s="3">
        <v>3</v>
      </c>
      <c r="D30" s="3">
        <v>3</v>
      </c>
      <c r="E30" s="3">
        <v>9</v>
      </c>
      <c r="F30" s="3">
        <v>2</v>
      </c>
    </row>
    <row r="31" spans="2:6" x14ac:dyDescent="0.25">
      <c r="B31" s="3">
        <v>3</v>
      </c>
      <c r="C31" s="3">
        <v>6</v>
      </c>
      <c r="D31" s="3">
        <v>3</v>
      </c>
      <c r="E31" s="3">
        <v>9</v>
      </c>
      <c r="F31" s="3">
        <v>2</v>
      </c>
    </row>
    <row r="32" spans="2:6" x14ac:dyDescent="0.25">
      <c r="B32" s="3">
        <v>3</v>
      </c>
      <c r="C32" s="3">
        <v>2</v>
      </c>
      <c r="D32" s="3">
        <v>5</v>
      </c>
      <c r="E32" s="3">
        <v>5</v>
      </c>
      <c r="F32" s="3">
        <v>8</v>
      </c>
    </row>
    <row r="33" spans="2:8" x14ac:dyDescent="0.25">
      <c r="B33" s="3">
        <v>3</v>
      </c>
      <c r="C33" s="3">
        <v>5</v>
      </c>
      <c r="D33" s="3">
        <v>5</v>
      </c>
      <c r="E33" s="3">
        <v>7</v>
      </c>
      <c r="F33" s="3">
        <v>6</v>
      </c>
    </row>
    <row r="34" spans="2:8" x14ac:dyDescent="0.25">
      <c r="B34" s="3">
        <v>1</v>
      </c>
      <c r="C34" s="3">
        <v>7</v>
      </c>
      <c r="D34" s="3">
        <v>2</v>
      </c>
      <c r="E34" s="3">
        <v>9</v>
      </c>
      <c r="F34" s="3">
        <v>5</v>
      </c>
    </row>
    <row r="35" spans="2:8" x14ac:dyDescent="0.25">
      <c r="B35" s="3">
        <v>2</v>
      </c>
      <c r="C35" s="3">
        <v>6</v>
      </c>
      <c r="D35" s="3">
        <v>3</v>
      </c>
      <c r="E35" s="3">
        <v>6</v>
      </c>
      <c r="F35" s="3">
        <v>5</v>
      </c>
      <c r="H35" t="s">
        <v>50</v>
      </c>
    </row>
    <row r="36" spans="2:8" x14ac:dyDescent="0.25">
      <c r="B36" s="3">
        <v>1</v>
      </c>
      <c r="C36" s="3">
        <v>6</v>
      </c>
      <c r="D36" s="3">
        <v>4</v>
      </c>
      <c r="E36" s="3">
        <v>6</v>
      </c>
      <c r="F36" s="3">
        <v>5</v>
      </c>
      <c r="H36" t="s">
        <v>53</v>
      </c>
    </row>
    <row r="37" spans="2:8" x14ac:dyDescent="0.25">
      <c r="B37" s="3">
        <v>5</v>
      </c>
      <c r="C37" s="3">
        <v>8</v>
      </c>
      <c r="D37" s="3">
        <v>4</v>
      </c>
      <c r="E37" s="3">
        <v>8</v>
      </c>
      <c r="F37" s="3">
        <v>4</v>
      </c>
    </row>
    <row r="38" spans="2:8" x14ac:dyDescent="0.25">
      <c r="B38" s="3">
        <v>0</v>
      </c>
      <c r="C38" s="3">
        <v>11</v>
      </c>
      <c r="D38" s="3">
        <v>5</v>
      </c>
      <c r="E38" s="3">
        <v>8</v>
      </c>
      <c r="F38" s="3">
        <v>5</v>
      </c>
    </row>
    <row r="39" spans="2:8" x14ac:dyDescent="0.25">
      <c r="B39" s="3">
        <v>4</v>
      </c>
      <c r="C39" s="3">
        <v>7</v>
      </c>
      <c r="D39" s="3">
        <v>7</v>
      </c>
      <c r="E39" s="3">
        <v>6</v>
      </c>
      <c r="F39" s="3">
        <v>3</v>
      </c>
    </row>
    <row r="40" spans="2:8" x14ac:dyDescent="0.25">
      <c r="B40" s="3">
        <v>2</v>
      </c>
      <c r="C40" s="3">
        <v>8</v>
      </c>
      <c r="D40" s="3">
        <v>5</v>
      </c>
      <c r="E40" s="3">
        <v>8</v>
      </c>
      <c r="F40" s="3">
        <v>5</v>
      </c>
    </row>
    <row r="41" spans="2:8" x14ac:dyDescent="0.25">
      <c r="B41" s="3">
        <v>5</v>
      </c>
      <c r="C41" s="3">
        <v>11</v>
      </c>
      <c r="D41" s="3">
        <v>2</v>
      </c>
      <c r="E41" s="3">
        <v>9</v>
      </c>
      <c r="F41" s="3">
        <v>6</v>
      </c>
    </row>
    <row r="42" spans="2:8" x14ac:dyDescent="0.25">
      <c r="B42" s="3">
        <v>4</v>
      </c>
      <c r="C42" s="3">
        <v>7</v>
      </c>
      <c r="D42" s="3">
        <v>4</v>
      </c>
      <c r="E42" s="3">
        <v>7</v>
      </c>
      <c r="F42" s="3">
        <v>3</v>
      </c>
    </row>
    <row r="43" spans="2:8" x14ac:dyDescent="0.25">
      <c r="B43" s="3">
        <v>4</v>
      </c>
      <c r="C43" s="3">
        <v>7</v>
      </c>
      <c r="D43" s="3">
        <v>4</v>
      </c>
      <c r="E43" s="3">
        <v>5</v>
      </c>
      <c r="F43" s="3">
        <v>4</v>
      </c>
    </row>
    <row r="44" spans="2:8" x14ac:dyDescent="0.25">
      <c r="B44" s="3">
        <v>2</v>
      </c>
      <c r="C44" s="3">
        <v>10</v>
      </c>
      <c r="D44" s="3">
        <v>6</v>
      </c>
      <c r="E44" s="3">
        <v>5</v>
      </c>
      <c r="F44" s="3">
        <v>4</v>
      </c>
    </row>
    <row r="45" spans="2:8" x14ac:dyDescent="0.25">
      <c r="B45" s="3">
        <v>4</v>
      </c>
      <c r="C45" s="3">
        <v>10</v>
      </c>
      <c r="D45" s="3">
        <v>6</v>
      </c>
      <c r="E45" s="3">
        <v>5</v>
      </c>
      <c r="F45" s="3">
        <v>5</v>
      </c>
    </row>
    <row r="46" spans="2:8" x14ac:dyDescent="0.25">
      <c r="B46" s="3">
        <v>5</v>
      </c>
      <c r="C46" s="3">
        <v>7</v>
      </c>
      <c r="D46" s="3">
        <v>5</v>
      </c>
      <c r="E46" s="3">
        <v>5</v>
      </c>
      <c r="F46" s="3">
        <v>2</v>
      </c>
    </row>
    <row r="47" spans="2:8" x14ac:dyDescent="0.25">
      <c r="B47" s="3">
        <v>3</v>
      </c>
      <c r="C47" s="3">
        <v>6</v>
      </c>
      <c r="D47" s="3">
        <v>5</v>
      </c>
      <c r="E47" s="3">
        <v>6</v>
      </c>
      <c r="F47" s="3">
        <v>6</v>
      </c>
    </row>
    <row r="48" spans="2:8" x14ac:dyDescent="0.25">
      <c r="B48" s="3">
        <v>6</v>
      </c>
      <c r="C48" s="3">
        <v>7</v>
      </c>
      <c r="D48" s="3">
        <v>4</v>
      </c>
      <c r="E48" s="3">
        <v>6</v>
      </c>
      <c r="F48" s="3">
        <v>6</v>
      </c>
    </row>
    <row r="49" spans="2:6" x14ac:dyDescent="0.25">
      <c r="B49" s="3">
        <v>7</v>
      </c>
      <c r="C49" s="3">
        <v>7</v>
      </c>
      <c r="D49" s="3">
        <v>5</v>
      </c>
      <c r="E49" s="3">
        <v>9</v>
      </c>
      <c r="F49" s="3">
        <v>4</v>
      </c>
    </row>
    <row r="50" spans="2:6" x14ac:dyDescent="0.25">
      <c r="B50" s="3">
        <v>5</v>
      </c>
      <c r="C50" s="3">
        <v>7</v>
      </c>
      <c r="D50" s="3">
        <v>7</v>
      </c>
      <c r="E50" s="3">
        <v>6</v>
      </c>
      <c r="F50" s="3">
        <v>4</v>
      </c>
    </row>
    <row r="51" spans="2:6" x14ac:dyDescent="0.25">
      <c r="B51" s="3">
        <v>6</v>
      </c>
      <c r="C51" s="3">
        <v>5</v>
      </c>
      <c r="D51" s="3">
        <v>3</v>
      </c>
      <c r="E51" s="3">
        <v>7</v>
      </c>
      <c r="F51" s="3">
        <v>3</v>
      </c>
    </row>
    <row r="52" spans="2:6" x14ac:dyDescent="0.25">
      <c r="B52" s="3">
        <v>4</v>
      </c>
      <c r="C52" s="3">
        <v>5</v>
      </c>
      <c r="D52" s="3">
        <v>3</v>
      </c>
      <c r="E52" s="3">
        <v>5</v>
      </c>
      <c r="F52" s="3">
        <v>4</v>
      </c>
    </row>
    <row r="53" spans="2:6" x14ac:dyDescent="0.25">
      <c r="B53" s="3">
        <v>3</v>
      </c>
      <c r="C53" s="3">
        <v>6</v>
      </c>
      <c r="D53" s="3">
        <v>4</v>
      </c>
      <c r="E53" s="3">
        <v>8</v>
      </c>
      <c r="F53" s="3">
        <v>4</v>
      </c>
    </row>
    <row r="54" spans="2:6" x14ac:dyDescent="0.25">
      <c r="B54" s="3">
        <v>8</v>
      </c>
      <c r="C54" s="3">
        <v>9</v>
      </c>
      <c r="D54" s="3">
        <v>4</v>
      </c>
      <c r="E54" s="3">
        <v>8</v>
      </c>
      <c r="F54" s="3">
        <v>5</v>
      </c>
    </row>
    <row r="55" spans="2:6" x14ac:dyDescent="0.25">
      <c r="B55" s="3">
        <v>5</v>
      </c>
      <c r="C55" s="3">
        <v>9</v>
      </c>
      <c r="D55" s="3">
        <v>2</v>
      </c>
      <c r="E55" s="3">
        <v>6</v>
      </c>
      <c r="F55" s="3">
        <v>7</v>
      </c>
    </row>
    <row r="56" spans="2:6" x14ac:dyDescent="0.25">
      <c r="B56" s="3">
        <v>3</v>
      </c>
      <c r="C56" s="3">
        <v>5</v>
      </c>
      <c r="D56" s="3">
        <v>5</v>
      </c>
      <c r="E56" s="3">
        <v>6</v>
      </c>
      <c r="F56" s="3">
        <v>5</v>
      </c>
    </row>
    <row r="57" spans="2:6" x14ac:dyDescent="0.25">
      <c r="B57" s="3">
        <v>4</v>
      </c>
      <c r="C57" s="3">
        <v>5</v>
      </c>
      <c r="D57" s="3">
        <v>3</v>
      </c>
      <c r="E57" s="3">
        <v>8</v>
      </c>
      <c r="F57" s="3">
        <v>7</v>
      </c>
    </row>
    <row r="58" spans="2:6" x14ac:dyDescent="0.25">
      <c r="B58" s="3">
        <v>5</v>
      </c>
      <c r="C58" s="3">
        <v>7</v>
      </c>
      <c r="D58" s="3">
        <v>5</v>
      </c>
      <c r="E58" s="3">
        <v>6</v>
      </c>
      <c r="F58" s="3">
        <v>4</v>
      </c>
    </row>
    <row r="59" spans="2:6" x14ac:dyDescent="0.25">
      <c r="B59" s="3">
        <v>4</v>
      </c>
      <c r="C59" s="3">
        <v>6</v>
      </c>
      <c r="D59" s="3">
        <v>5</v>
      </c>
      <c r="E59" s="3">
        <v>10</v>
      </c>
      <c r="F59" s="3">
        <v>4</v>
      </c>
    </row>
    <row r="60" spans="2:6" x14ac:dyDescent="0.25">
      <c r="B60" s="3">
        <v>5</v>
      </c>
      <c r="C60" s="3">
        <v>7</v>
      </c>
      <c r="D60" s="3">
        <v>3</v>
      </c>
      <c r="E60" s="3">
        <v>9</v>
      </c>
      <c r="F60" s="3">
        <v>3</v>
      </c>
    </row>
    <row r="61" spans="2:6" x14ac:dyDescent="0.25">
      <c r="B61" s="3">
        <v>5</v>
      </c>
      <c r="C61" s="3">
        <v>7</v>
      </c>
      <c r="D61" s="3">
        <v>5</v>
      </c>
      <c r="E61" s="3">
        <v>6</v>
      </c>
      <c r="F61" s="3">
        <v>5</v>
      </c>
    </row>
    <row r="62" spans="2:6" x14ac:dyDescent="0.25">
      <c r="B62" s="3">
        <v>6</v>
      </c>
      <c r="C62" s="3">
        <v>5</v>
      </c>
      <c r="D62" s="3">
        <v>4</v>
      </c>
      <c r="E62" s="3">
        <v>6</v>
      </c>
      <c r="F62" s="3">
        <v>4</v>
      </c>
    </row>
    <row r="63" spans="2:6" x14ac:dyDescent="0.25">
      <c r="B63" s="3">
        <v>4</v>
      </c>
      <c r="C63" s="3">
        <v>6</v>
      </c>
      <c r="D63" s="3">
        <v>4</v>
      </c>
      <c r="E63" s="3">
        <v>10</v>
      </c>
      <c r="F63" s="3">
        <v>3</v>
      </c>
    </row>
    <row r="64" spans="2:6" x14ac:dyDescent="0.25">
      <c r="B64" s="3">
        <v>5</v>
      </c>
      <c r="C64" s="3">
        <v>9</v>
      </c>
      <c r="D64" s="3">
        <v>6</v>
      </c>
      <c r="E64" s="3">
        <v>10</v>
      </c>
      <c r="F64" s="3">
        <v>6</v>
      </c>
    </row>
    <row r="65" spans="2:6" x14ac:dyDescent="0.25">
      <c r="B65" s="3">
        <v>4</v>
      </c>
      <c r="C65" s="3">
        <v>7</v>
      </c>
      <c r="D65" s="3">
        <v>4</v>
      </c>
      <c r="E65" s="3">
        <v>6</v>
      </c>
      <c r="F65" s="3">
        <v>5</v>
      </c>
    </row>
    <row r="66" spans="2:6" x14ac:dyDescent="0.25">
      <c r="B66" s="3">
        <v>5</v>
      </c>
      <c r="C66" s="3">
        <v>6</v>
      </c>
      <c r="D66" s="3">
        <v>5</v>
      </c>
      <c r="E66" s="3">
        <v>11</v>
      </c>
      <c r="F66" s="3">
        <v>3</v>
      </c>
    </row>
    <row r="67" spans="2:6" x14ac:dyDescent="0.25">
      <c r="B67" s="3">
        <v>5</v>
      </c>
      <c r="C67" s="3">
        <v>6</v>
      </c>
      <c r="D67" s="3">
        <v>5</v>
      </c>
      <c r="E67" s="3">
        <v>3</v>
      </c>
      <c r="F67" s="3">
        <v>4</v>
      </c>
    </row>
    <row r="68" spans="2:6" x14ac:dyDescent="0.25">
      <c r="B68" s="3">
        <v>5</v>
      </c>
      <c r="C68" s="3">
        <v>8</v>
      </c>
      <c r="D68" s="3">
        <v>4</v>
      </c>
      <c r="E68" s="3">
        <v>8</v>
      </c>
      <c r="F68" s="3">
        <v>3</v>
      </c>
    </row>
    <row r="69" spans="2:6" x14ac:dyDescent="0.25">
      <c r="B69" s="3">
        <v>4</v>
      </c>
      <c r="C69" s="3">
        <v>8</v>
      </c>
      <c r="D69" s="3">
        <v>3</v>
      </c>
      <c r="E69" s="3">
        <v>7</v>
      </c>
      <c r="F69" s="3">
        <v>6</v>
      </c>
    </row>
    <row r="70" spans="2:6" x14ac:dyDescent="0.25">
      <c r="B70" s="3">
        <v>4</v>
      </c>
      <c r="C70" s="3">
        <v>5</v>
      </c>
      <c r="D70" s="3">
        <v>4</v>
      </c>
      <c r="E70" s="3">
        <v>7</v>
      </c>
      <c r="F70" s="3">
        <v>3</v>
      </c>
    </row>
    <row r="71" spans="2:6" x14ac:dyDescent="0.25">
      <c r="B71" s="3">
        <v>4</v>
      </c>
      <c r="C71" s="3">
        <v>8</v>
      </c>
      <c r="D71" s="3">
        <v>4</v>
      </c>
      <c r="E71" s="3">
        <v>6</v>
      </c>
      <c r="F71" s="3">
        <v>3</v>
      </c>
    </row>
    <row r="72" spans="2:6" x14ac:dyDescent="0.25">
      <c r="B72" s="3">
        <v>4</v>
      </c>
      <c r="C72" s="3">
        <v>6</v>
      </c>
      <c r="D72" s="3">
        <v>2</v>
      </c>
      <c r="E72" s="3">
        <v>8</v>
      </c>
      <c r="F72" s="3">
        <v>6</v>
      </c>
    </row>
    <row r="73" spans="2:6" x14ac:dyDescent="0.25">
      <c r="B73" s="3">
        <v>3</v>
      </c>
      <c r="C73" s="3">
        <v>5</v>
      </c>
      <c r="D73" s="3">
        <v>3</v>
      </c>
      <c r="E73" s="3">
        <v>3</v>
      </c>
      <c r="F73" s="3">
        <v>4</v>
      </c>
    </row>
    <row r="74" spans="2:6" x14ac:dyDescent="0.25">
      <c r="B74" s="3">
        <v>6</v>
      </c>
      <c r="C74" s="3">
        <v>6</v>
      </c>
      <c r="D74" s="3">
        <v>3</v>
      </c>
      <c r="E74" s="3">
        <v>7</v>
      </c>
      <c r="F74" s="3">
        <v>4</v>
      </c>
    </row>
    <row r="75" spans="2:6" x14ac:dyDescent="0.25">
      <c r="B75" s="3">
        <v>5</v>
      </c>
      <c r="C75" s="3">
        <v>7</v>
      </c>
      <c r="D75" s="3">
        <v>4</v>
      </c>
      <c r="E75" s="3">
        <v>4</v>
      </c>
      <c r="F75" s="3">
        <v>4</v>
      </c>
    </row>
    <row r="76" spans="2:6" x14ac:dyDescent="0.25">
      <c r="B76" s="3">
        <v>4</v>
      </c>
      <c r="C76" s="3">
        <v>11</v>
      </c>
      <c r="D76" s="3">
        <v>2</v>
      </c>
      <c r="E76" s="3">
        <v>5</v>
      </c>
      <c r="F76" s="3">
        <v>4</v>
      </c>
    </row>
    <row r="77" spans="2:6" x14ac:dyDescent="0.25">
      <c r="B77" s="3">
        <v>2</v>
      </c>
      <c r="C77" s="3">
        <v>5</v>
      </c>
      <c r="D77" s="3">
        <v>3</v>
      </c>
      <c r="E77" s="3">
        <v>8</v>
      </c>
      <c r="F77" s="3">
        <v>5</v>
      </c>
    </row>
    <row r="78" spans="2:6" x14ac:dyDescent="0.25">
      <c r="B78" s="3">
        <v>5</v>
      </c>
      <c r="C78" s="3">
        <v>6</v>
      </c>
      <c r="D78" s="3">
        <v>2</v>
      </c>
      <c r="E78" s="3">
        <v>6</v>
      </c>
      <c r="F78" s="3">
        <v>1</v>
      </c>
    </row>
    <row r="79" spans="2:6" x14ac:dyDescent="0.25">
      <c r="B79" s="3">
        <v>5</v>
      </c>
      <c r="C79" s="3">
        <v>8</v>
      </c>
      <c r="D79" s="3">
        <v>2</v>
      </c>
      <c r="E79" s="3">
        <v>7</v>
      </c>
      <c r="F79" s="3">
        <v>2</v>
      </c>
    </row>
    <row r="80" spans="2:6" x14ac:dyDescent="0.25">
      <c r="B80" s="3">
        <v>3</v>
      </c>
      <c r="C80" s="3">
        <v>7</v>
      </c>
      <c r="D80" s="3">
        <v>4</v>
      </c>
      <c r="E80" s="3">
        <v>4</v>
      </c>
      <c r="F80" s="3">
        <v>4</v>
      </c>
    </row>
    <row r="81" spans="2:6" x14ac:dyDescent="0.25">
      <c r="B81" s="3">
        <v>5</v>
      </c>
      <c r="C81" s="3">
        <v>6</v>
      </c>
      <c r="D81" s="3">
        <v>3</v>
      </c>
      <c r="E81" s="3">
        <v>10</v>
      </c>
      <c r="F81" s="3">
        <v>4</v>
      </c>
    </row>
    <row r="82" spans="2:6" x14ac:dyDescent="0.25">
      <c r="B82" s="3">
        <v>3</v>
      </c>
      <c r="C82" s="3">
        <v>5</v>
      </c>
      <c r="D82" s="3">
        <v>2</v>
      </c>
      <c r="E82" s="3">
        <v>7</v>
      </c>
      <c r="F82" s="3">
        <v>4</v>
      </c>
    </row>
    <row r="83" spans="2:6" x14ac:dyDescent="0.25">
      <c r="B83" s="3">
        <v>2</v>
      </c>
      <c r="C83" s="3">
        <v>6</v>
      </c>
      <c r="D83" s="3">
        <v>1</v>
      </c>
      <c r="E83" s="3">
        <v>3</v>
      </c>
      <c r="F83" s="3">
        <v>3</v>
      </c>
    </row>
    <row r="84" spans="2:6" x14ac:dyDescent="0.25">
      <c r="B84" s="3">
        <v>1</v>
      </c>
      <c r="C84" s="3">
        <v>7</v>
      </c>
      <c r="D84" s="3">
        <v>2</v>
      </c>
      <c r="E84" s="3">
        <v>5</v>
      </c>
      <c r="F84" s="3">
        <v>3</v>
      </c>
    </row>
    <row r="85" spans="2:6" x14ac:dyDescent="0.25">
      <c r="B85" s="3">
        <v>4</v>
      </c>
      <c r="C85" s="3">
        <v>11</v>
      </c>
      <c r="D85" s="3">
        <v>3</v>
      </c>
      <c r="E85" s="3">
        <v>5</v>
      </c>
      <c r="F85" s="3">
        <v>4</v>
      </c>
    </row>
    <row r="86" spans="2:6" x14ac:dyDescent="0.25">
      <c r="B86" s="3">
        <v>3</v>
      </c>
      <c r="C86" s="3">
        <v>8</v>
      </c>
      <c r="D86" s="3">
        <v>3</v>
      </c>
      <c r="E86" s="3">
        <v>4</v>
      </c>
      <c r="F86" s="3">
        <v>1</v>
      </c>
    </row>
    <row r="87" spans="2:6" x14ac:dyDescent="0.25">
      <c r="B87" s="3">
        <v>5</v>
      </c>
      <c r="C87" s="3">
        <v>7</v>
      </c>
      <c r="D87" s="3">
        <v>4</v>
      </c>
      <c r="E87" s="3">
        <v>8</v>
      </c>
      <c r="F87" s="3">
        <v>2</v>
      </c>
    </row>
    <row r="88" spans="2:6" x14ac:dyDescent="0.25">
      <c r="B88" s="3">
        <v>5</v>
      </c>
      <c r="C88" s="3">
        <v>8</v>
      </c>
      <c r="D88" s="3">
        <v>4</v>
      </c>
      <c r="E88" s="3">
        <v>6</v>
      </c>
      <c r="F88" s="3">
        <v>4</v>
      </c>
    </row>
    <row r="89" spans="2:6" x14ac:dyDescent="0.25">
      <c r="B89" s="3">
        <v>1</v>
      </c>
      <c r="C89" s="3">
        <v>5</v>
      </c>
      <c r="D89" s="3">
        <v>4</v>
      </c>
      <c r="E89" s="3">
        <v>7</v>
      </c>
      <c r="F89" s="3">
        <v>4</v>
      </c>
    </row>
    <row r="90" spans="2:6" x14ac:dyDescent="0.25">
      <c r="B90" s="3">
        <v>3</v>
      </c>
      <c r="C90" s="3">
        <v>5</v>
      </c>
      <c r="D90" s="3">
        <v>2</v>
      </c>
      <c r="E90" s="3">
        <v>4</v>
      </c>
      <c r="F90" s="3">
        <v>1</v>
      </c>
    </row>
    <row r="91" spans="2:6" x14ac:dyDescent="0.25">
      <c r="B91" s="3"/>
      <c r="C91" s="3"/>
      <c r="D91" s="3"/>
      <c r="E91" s="3"/>
      <c r="F91" s="3"/>
    </row>
    <row r="92" spans="2:6" x14ac:dyDescent="0.25">
      <c r="B92" s="3"/>
      <c r="C92" s="3"/>
      <c r="D92" s="3"/>
      <c r="E92" s="3"/>
      <c r="F92" s="3"/>
    </row>
    <row r="93" spans="2:6" x14ac:dyDescent="0.25">
      <c r="B93" s="3"/>
      <c r="C93" s="3"/>
      <c r="D93" s="3"/>
      <c r="E93" s="3"/>
      <c r="F93" s="3"/>
    </row>
    <row r="94" spans="2:6" x14ac:dyDescent="0.25">
      <c r="B94" s="3"/>
      <c r="C94" s="3"/>
      <c r="D94" s="3"/>
      <c r="E94" s="3"/>
      <c r="F94" s="3"/>
    </row>
    <row r="95" spans="2:6" x14ac:dyDescent="0.25">
      <c r="B95" s="3"/>
      <c r="C95" s="3"/>
      <c r="D95" s="3"/>
      <c r="E95" s="3"/>
      <c r="F95" s="3"/>
    </row>
    <row r="96" spans="2:6" x14ac:dyDescent="0.25">
      <c r="B96" s="3"/>
      <c r="C96" s="3"/>
      <c r="D96" s="3"/>
      <c r="E96" s="3"/>
      <c r="F96" s="3"/>
    </row>
    <row r="97" spans="2:6" x14ac:dyDescent="0.25">
      <c r="B97" s="3"/>
      <c r="C97" s="3"/>
      <c r="D97" s="3"/>
      <c r="E97" s="3"/>
      <c r="F97" s="3"/>
    </row>
    <row r="98" spans="2:6" x14ac:dyDescent="0.25">
      <c r="B98" s="3"/>
      <c r="C98" s="3"/>
      <c r="D98" s="3"/>
      <c r="E98" s="3"/>
      <c r="F98" s="3"/>
    </row>
    <row r="99" spans="2:6" x14ac:dyDescent="0.25">
      <c r="B99" s="3"/>
      <c r="C99" s="3"/>
      <c r="D99" s="3"/>
      <c r="E99" s="3"/>
      <c r="F99" s="3"/>
    </row>
    <row r="100" spans="2:6" x14ac:dyDescent="0.25">
      <c r="B100" s="3"/>
      <c r="C100" s="3"/>
      <c r="D100" s="3"/>
      <c r="E100" s="3"/>
      <c r="F100" s="3"/>
    </row>
    <row r="101" spans="2:6" x14ac:dyDescent="0.25">
      <c r="B101" s="3"/>
      <c r="C101" s="3"/>
      <c r="D101" s="3"/>
      <c r="E101" s="3"/>
    </row>
    <row r="102" spans="2:6" x14ac:dyDescent="0.25">
      <c r="B102" s="3"/>
      <c r="C102" s="3"/>
      <c r="D102" s="3"/>
      <c r="E102" s="3"/>
    </row>
    <row r="103" spans="2:6" x14ac:dyDescent="0.25">
      <c r="B103" s="3"/>
      <c r="C103" s="3"/>
      <c r="D103" s="3"/>
      <c r="E103" s="3"/>
    </row>
    <row r="104" spans="2:6" x14ac:dyDescent="0.25">
      <c r="B104" s="3"/>
      <c r="C104" s="3"/>
      <c r="D104" s="3"/>
      <c r="E104" s="3"/>
    </row>
    <row r="105" spans="2:6" x14ac:dyDescent="0.25">
      <c r="B105" s="3"/>
      <c r="C105" s="3"/>
      <c r="D105" s="3"/>
      <c r="E105" s="3"/>
    </row>
    <row r="106" spans="2:6" x14ac:dyDescent="0.25">
      <c r="B106" s="3"/>
      <c r="C106" s="3"/>
      <c r="D106" s="3"/>
      <c r="E106" s="3"/>
    </row>
    <row r="107" spans="2:6" x14ac:dyDescent="0.25">
      <c r="B107" s="3"/>
      <c r="C107" s="3"/>
      <c r="D107" s="3"/>
      <c r="E107" s="3"/>
    </row>
    <row r="108" spans="2:6" x14ac:dyDescent="0.25">
      <c r="B108" s="3"/>
      <c r="C108" s="3"/>
      <c r="D108" s="3"/>
      <c r="E108" s="3"/>
    </row>
    <row r="109" spans="2:6" x14ac:dyDescent="0.25">
      <c r="B109" s="3"/>
      <c r="C109" s="3"/>
      <c r="D109" s="3"/>
      <c r="E109" s="3"/>
    </row>
    <row r="110" spans="2:6" x14ac:dyDescent="0.25">
      <c r="B110" s="3"/>
      <c r="C110" s="3"/>
      <c r="D110" s="3"/>
      <c r="E110" s="3"/>
    </row>
    <row r="111" spans="2:6" x14ac:dyDescent="0.25">
      <c r="B111" s="3"/>
      <c r="C111" s="3"/>
      <c r="D111" s="3"/>
      <c r="E111" s="3"/>
    </row>
    <row r="112" spans="2:6" x14ac:dyDescent="0.25">
      <c r="B112" s="3"/>
      <c r="C112" s="3"/>
      <c r="D112" s="3"/>
      <c r="E112" s="3"/>
    </row>
    <row r="113" spans="2:5" x14ac:dyDescent="0.25">
      <c r="B113" s="3"/>
      <c r="C113" s="3"/>
      <c r="D113" s="3"/>
      <c r="E113" s="3"/>
    </row>
    <row r="114" spans="2:5" x14ac:dyDescent="0.25">
      <c r="B114" s="3"/>
      <c r="C114" s="3"/>
      <c r="D114" s="3"/>
      <c r="E114" s="3"/>
    </row>
    <row r="115" spans="2:5" x14ac:dyDescent="0.25">
      <c r="B115" s="3"/>
      <c r="C115" s="3"/>
      <c r="D115" s="3"/>
      <c r="E115" s="3"/>
    </row>
    <row r="116" spans="2:5" x14ac:dyDescent="0.25">
      <c r="B116" s="3"/>
      <c r="C116" s="3"/>
      <c r="D116" s="3"/>
      <c r="E116" s="3"/>
    </row>
    <row r="117" spans="2:5" x14ac:dyDescent="0.25">
      <c r="B117" s="3"/>
      <c r="C117" s="3"/>
      <c r="D117" s="3"/>
      <c r="E117" s="3"/>
    </row>
    <row r="118" spans="2:5" x14ac:dyDescent="0.25">
      <c r="B118" s="3"/>
      <c r="C118" s="3"/>
      <c r="D118" s="3"/>
      <c r="E118" s="3"/>
    </row>
    <row r="119" spans="2:5" x14ac:dyDescent="0.25">
      <c r="B119" s="3"/>
      <c r="C119" s="3"/>
      <c r="D119" s="3"/>
      <c r="E119" s="3"/>
    </row>
    <row r="120" spans="2:5" x14ac:dyDescent="0.25">
      <c r="B120" s="3"/>
      <c r="C120" s="3"/>
      <c r="D120" s="3"/>
      <c r="E120" s="3"/>
    </row>
    <row r="121" spans="2:5" x14ac:dyDescent="0.25">
      <c r="B121" s="3"/>
      <c r="C121" s="3"/>
      <c r="D121" s="3"/>
      <c r="E121" s="3"/>
    </row>
    <row r="122" spans="2:5" x14ac:dyDescent="0.25">
      <c r="B122" s="3"/>
      <c r="C122" s="3"/>
      <c r="D122" s="3"/>
      <c r="E122" s="3"/>
    </row>
    <row r="123" spans="2:5" x14ac:dyDescent="0.25">
      <c r="B123" s="3"/>
      <c r="C123" s="3"/>
      <c r="D123" s="3"/>
      <c r="E123" s="3"/>
    </row>
    <row r="124" spans="2:5" x14ac:dyDescent="0.25">
      <c r="B124" s="3"/>
      <c r="C124" s="3"/>
      <c r="D124" s="3"/>
      <c r="E124" s="3"/>
    </row>
    <row r="125" spans="2:5" x14ac:dyDescent="0.25">
      <c r="B125" s="3"/>
      <c r="C125" s="3"/>
      <c r="D125" s="3"/>
      <c r="E125" s="3"/>
    </row>
    <row r="126" spans="2:5" x14ac:dyDescent="0.25">
      <c r="B126" s="3"/>
      <c r="C126" s="3"/>
      <c r="D126" s="3"/>
      <c r="E126" s="3"/>
    </row>
    <row r="127" spans="2:5" x14ac:dyDescent="0.25">
      <c r="B127" s="3"/>
      <c r="C127" s="3"/>
      <c r="D127" s="3"/>
      <c r="E127" s="3"/>
    </row>
    <row r="128" spans="2:5" x14ac:dyDescent="0.25">
      <c r="B128" s="3"/>
      <c r="C128" s="3"/>
      <c r="D128" s="3"/>
      <c r="E128" s="3"/>
    </row>
    <row r="129" spans="2:5" x14ac:dyDescent="0.25">
      <c r="B129" s="3"/>
      <c r="C129" s="3"/>
      <c r="D129" s="3"/>
      <c r="E129" s="3"/>
    </row>
    <row r="130" spans="2:5" x14ac:dyDescent="0.25">
      <c r="B130" s="3"/>
      <c r="C130" s="3"/>
      <c r="D130" s="3"/>
      <c r="E130" s="3"/>
    </row>
    <row r="131" spans="2:5" x14ac:dyDescent="0.25">
      <c r="B131" s="3"/>
      <c r="C131" s="3"/>
      <c r="D131" s="3"/>
      <c r="E131" s="3"/>
    </row>
    <row r="132" spans="2:5" x14ac:dyDescent="0.25">
      <c r="B132" s="3"/>
      <c r="C132" s="3"/>
      <c r="D132" s="3"/>
      <c r="E132" s="3"/>
    </row>
    <row r="133" spans="2:5" x14ac:dyDescent="0.25">
      <c r="B133" s="3"/>
      <c r="C133" s="3"/>
      <c r="D133" s="3"/>
      <c r="E133" s="3"/>
    </row>
    <row r="134" spans="2:5" x14ac:dyDescent="0.25">
      <c r="B134" s="3"/>
      <c r="C134" s="3"/>
      <c r="D134" s="3"/>
      <c r="E134" s="3"/>
    </row>
    <row r="135" spans="2:5" x14ac:dyDescent="0.25">
      <c r="B135" s="3"/>
      <c r="C135" s="3"/>
      <c r="D135" s="3"/>
      <c r="E135" s="3"/>
    </row>
    <row r="136" spans="2:5" x14ac:dyDescent="0.25">
      <c r="B136" s="3"/>
      <c r="C136" s="3"/>
      <c r="D136" s="3"/>
      <c r="E136" s="3"/>
    </row>
    <row r="137" spans="2:5" x14ac:dyDescent="0.25">
      <c r="B137" s="3"/>
      <c r="C137" s="3"/>
      <c r="D137" s="3"/>
      <c r="E137" s="3"/>
    </row>
    <row r="138" spans="2:5" x14ac:dyDescent="0.25">
      <c r="B138" s="3"/>
      <c r="C138" s="3"/>
      <c r="D138" s="3"/>
      <c r="E138" s="3"/>
    </row>
    <row r="139" spans="2:5" x14ac:dyDescent="0.25">
      <c r="B139" s="3"/>
      <c r="C139" s="3"/>
      <c r="D139" s="3"/>
      <c r="E139" s="3"/>
    </row>
    <row r="140" spans="2:5" x14ac:dyDescent="0.25">
      <c r="B140" s="3"/>
      <c r="C140" s="3"/>
      <c r="D140" s="3"/>
      <c r="E140" s="3"/>
    </row>
    <row r="141" spans="2:5" x14ac:dyDescent="0.25">
      <c r="B141" s="3"/>
      <c r="C141" s="3"/>
      <c r="D141" s="3"/>
      <c r="E141" s="3"/>
    </row>
    <row r="142" spans="2:5" x14ac:dyDescent="0.25">
      <c r="B142" s="3"/>
      <c r="C142" s="3"/>
      <c r="D142" s="3"/>
      <c r="E142" s="3"/>
    </row>
    <row r="143" spans="2:5" x14ac:dyDescent="0.25">
      <c r="B143" s="3"/>
      <c r="C143" s="3"/>
      <c r="D143" s="3"/>
      <c r="E143" s="3"/>
    </row>
    <row r="144" spans="2:5" x14ac:dyDescent="0.25">
      <c r="B144" s="3"/>
      <c r="C144" s="3"/>
      <c r="D144" s="3"/>
      <c r="E144" s="3"/>
    </row>
    <row r="145" spans="2:5" x14ac:dyDescent="0.25">
      <c r="B145" s="3"/>
      <c r="C145" s="3"/>
      <c r="D145" s="3"/>
      <c r="E145" s="3"/>
    </row>
    <row r="146" spans="2:5" x14ac:dyDescent="0.25">
      <c r="B146" s="3"/>
      <c r="C146" s="3"/>
      <c r="D146" s="3"/>
      <c r="E146" s="3"/>
    </row>
    <row r="147" spans="2:5" x14ac:dyDescent="0.25">
      <c r="B147" s="3"/>
      <c r="C147" s="3"/>
      <c r="D147" s="3"/>
      <c r="E147" s="3"/>
    </row>
    <row r="148" spans="2:5" x14ac:dyDescent="0.25">
      <c r="B148" s="3"/>
      <c r="C148" s="3"/>
      <c r="D148" s="3"/>
      <c r="E148" s="3"/>
    </row>
    <row r="149" spans="2:5" x14ac:dyDescent="0.25">
      <c r="B149" s="3"/>
      <c r="C149" s="3"/>
      <c r="D149" s="3"/>
      <c r="E149" s="3"/>
    </row>
    <row r="150" spans="2:5" x14ac:dyDescent="0.25">
      <c r="B150" s="3"/>
      <c r="C150" s="3"/>
      <c r="D150" s="3"/>
      <c r="E150" s="3"/>
    </row>
    <row r="151" spans="2:5" x14ac:dyDescent="0.25">
      <c r="B151" s="3"/>
      <c r="C151" s="3"/>
      <c r="D151" s="3"/>
      <c r="E151" s="3"/>
    </row>
    <row r="152" spans="2:5" x14ac:dyDescent="0.25">
      <c r="B152" s="3"/>
      <c r="C152" s="3"/>
      <c r="D152" s="3"/>
      <c r="E152" s="3"/>
    </row>
    <row r="153" spans="2:5" x14ac:dyDescent="0.25">
      <c r="B153" s="3"/>
      <c r="C153" s="3"/>
      <c r="D153" s="3"/>
      <c r="E153" s="3"/>
    </row>
    <row r="154" spans="2:5" x14ac:dyDescent="0.25">
      <c r="B154" s="3"/>
      <c r="C154" s="3"/>
      <c r="D154" s="3"/>
      <c r="E154" s="3"/>
    </row>
    <row r="155" spans="2:5" x14ac:dyDescent="0.25">
      <c r="B155" s="3"/>
      <c r="C155" s="3"/>
      <c r="D155" s="3"/>
      <c r="E155" s="3"/>
    </row>
    <row r="156" spans="2:5" x14ac:dyDescent="0.25">
      <c r="B156" s="3"/>
      <c r="C156" s="3"/>
      <c r="D156" s="3"/>
      <c r="E156" s="3"/>
    </row>
    <row r="157" spans="2:5" x14ac:dyDescent="0.25">
      <c r="B157" s="3"/>
      <c r="C157" s="3"/>
      <c r="D157" s="3"/>
      <c r="E157" s="3"/>
    </row>
    <row r="158" spans="2:5" x14ac:dyDescent="0.25">
      <c r="B158" s="3"/>
      <c r="C158" s="3"/>
      <c r="D158" s="3"/>
      <c r="E158" s="3"/>
    </row>
    <row r="159" spans="2:5" x14ac:dyDescent="0.25">
      <c r="B159" s="3"/>
      <c r="C159" s="3"/>
      <c r="D159" s="3"/>
      <c r="E159" s="3"/>
    </row>
    <row r="160" spans="2:5" x14ac:dyDescent="0.25">
      <c r="B160" s="3"/>
      <c r="C160" s="3"/>
      <c r="D160" s="3"/>
      <c r="E160" s="3"/>
    </row>
    <row r="161" spans="2:5" x14ac:dyDescent="0.25">
      <c r="B161" s="3"/>
      <c r="C161" s="3"/>
      <c r="D161" s="3"/>
      <c r="E161" s="3"/>
    </row>
    <row r="162" spans="2:5" x14ac:dyDescent="0.25">
      <c r="B162" s="3"/>
      <c r="C162" s="3"/>
      <c r="D162" s="3"/>
      <c r="E162" s="3"/>
    </row>
    <row r="163" spans="2:5" x14ac:dyDescent="0.25">
      <c r="B163" s="3"/>
      <c r="C163" s="3"/>
      <c r="D163" s="3"/>
      <c r="E163" s="3"/>
    </row>
    <row r="164" spans="2:5" x14ac:dyDescent="0.25">
      <c r="B164" s="3"/>
      <c r="C164" s="3"/>
      <c r="D164" s="3"/>
      <c r="E164" s="3"/>
    </row>
    <row r="165" spans="2:5" x14ac:dyDescent="0.25">
      <c r="B165" s="3"/>
      <c r="C165" s="3"/>
      <c r="D165" s="3"/>
      <c r="E165" s="3"/>
    </row>
    <row r="166" spans="2:5" x14ac:dyDescent="0.25">
      <c r="B166" s="3"/>
      <c r="C166" s="3"/>
      <c r="D166" s="3"/>
      <c r="E166" s="3"/>
    </row>
    <row r="167" spans="2:5" x14ac:dyDescent="0.25">
      <c r="B167" s="3"/>
      <c r="C167" s="3"/>
      <c r="D167" s="3"/>
      <c r="E167" s="3"/>
    </row>
    <row r="168" spans="2:5" x14ac:dyDescent="0.25">
      <c r="B168" s="3"/>
      <c r="C168" s="3"/>
      <c r="D168" s="3"/>
      <c r="E168" s="3"/>
    </row>
    <row r="169" spans="2:5" x14ac:dyDescent="0.25">
      <c r="B169" s="3"/>
      <c r="C169" s="3"/>
      <c r="D169" s="3"/>
      <c r="E169" s="3"/>
    </row>
    <row r="170" spans="2:5" x14ac:dyDescent="0.25">
      <c r="B170" s="3"/>
      <c r="C170" s="3"/>
      <c r="D170" s="3"/>
      <c r="E170" s="3"/>
    </row>
    <row r="171" spans="2:5" x14ac:dyDescent="0.25">
      <c r="B171" s="3"/>
      <c r="C171" s="3"/>
      <c r="D171" s="3"/>
      <c r="E171" s="3"/>
    </row>
    <row r="172" spans="2:5" x14ac:dyDescent="0.25">
      <c r="B172" s="3"/>
      <c r="C172" s="3"/>
      <c r="D172" s="3"/>
      <c r="E172" s="3"/>
    </row>
    <row r="173" spans="2:5" x14ac:dyDescent="0.25">
      <c r="B173" s="3"/>
      <c r="C173" s="3"/>
      <c r="D173" s="3"/>
      <c r="E173" s="3"/>
    </row>
    <row r="174" spans="2:5" x14ac:dyDescent="0.25">
      <c r="B174" s="3"/>
      <c r="C174" s="3"/>
      <c r="D174" s="3"/>
      <c r="E174" s="3"/>
    </row>
    <row r="175" spans="2:5" x14ac:dyDescent="0.25">
      <c r="B175" s="3"/>
      <c r="C175" s="3"/>
      <c r="D175" s="3"/>
      <c r="E175" s="3"/>
    </row>
    <row r="176" spans="2:5" x14ac:dyDescent="0.25">
      <c r="B176" s="3"/>
      <c r="C176" s="3"/>
      <c r="D176" s="3"/>
      <c r="E176" s="3"/>
    </row>
    <row r="177" spans="2:5" x14ac:dyDescent="0.25">
      <c r="B177" s="3"/>
      <c r="C177" s="3"/>
      <c r="D177" s="3"/>
      <c r="E177" s="3"/>
    </row>
    <row r="178" spans="2:5" x14ac:dyDescent="0.25">
      <c r="B178" s="3"/>
      <c r="C178" s="3"/>
      <c r="D178" s="3"/>
      <c r="E178" s="3"/>
    </row>
    <row r="179" spans="2:5" x14ac:dyDescent="0.25">
      <c r="B179" s="3"/>
      <c r="C179" s="3"/>
      <c r="D179" s="3"/>
      <c r="E179" s="3"/>
    </row>
    <row r="180" spans="2:5" x14ac:dyDescent="0.25">
      <c r="B180" s="3"/>
      <c r="C180" s="3"/>
      <c r="D180" s="3"/>
      <c r="E180" s="3"/>
    </row>
    <row r="181" spans="2:5" x14ac:dyDescent="0.25">
      <c r="B181" s="3"/>
      <c r="C181" s="3"/>
      <c r="D181" s="3"/>
      <c r="E181" s="3"/>
    </row>
    <row r="182" spans="2:5" x14ac:dyDescent="0.25">
      <c r="B182" s="3"/>
      <c r="C182" s="3"/>
      <c r="D182" s="3"/>
      <c r="E182" s="3"/>
    </row>
    <row r="183" spans="2:5" x14ac:dyDescent="0.25">
      <c r="B183" s="3"/>
      <c r="C183" s="3"/>
      <c r="D183" s="3"/>
      <c r="E183" s="3"/>
    </row>
    <row r="184" spans="2:5" x14ac:dyDescent="0.25">
      <c r="B184" s="3"/>
      <c r="C184" s="3"/>
      <c r="D184" s="3"/>
      <c r="E184" s="3"/>
    </row>
    <row r="185" spans="2:5" x14ac:dyDescent="0.25">
      <c r="B185" s="3"/>
      <c r="C185" s="3"/>
      <c r="D185" s="3"/>
      <c r="E185" s="3"/>
    </row>
    <row r="186" spans="2:5" x14ac:dyDescent="0.25">
      <c r="B186" s="3"/>
      <c r="C186" s="3"/>
      <c r="D186" s="3"/>
      <c r="E186" s="3"/>
    </row>
    <row r="187" spans="2:5" x14ac:dyDescent="0.25">
      <c r="B187" s="3"/>
      <c r="C187" s="3"/>
      <c r="D187" s="3"/>
      <c r="E187" s="3"/>
    </row>
    <row r="188" spans="2:5" x14ac:dyDescent="0.25">
      <c r="B188" s="3"/>
      <c r="C188" s="3"/>
      <c r="D188" s="3"/>
      <c r="E188" s="3"/>
    </row>
    <row r="189" spans="2:5" x14ac:dyDescent="0.25">
      <c r="B189" s="3"/>
      <c r="C189" s="3"/>
      <c r="D189" s="3"/>
      <c r="E189" s="3"/>
    </row>
    <row r="190" spans="2:5" x14ac:dyDescent="0.25">
      <c r="B190" s="3"/>
      <c r="C190" s="3"/>
      <c r="D190" s="3"/>
      <c r="E190" s="3"/>
    </row>
    <row r="191" spans="2:5" x14ac:dyDescent="0.25">
      <c r="B191" s="3"/>
      <c r="C191" s="3"/>
      <c r="D191" s="3"/>
      <c r="E191" s="3"/>
    </row>
    <row r="192" spans="2:5" x14ac:dyDescent="0.25">
      <c r="B192" s="3"/>
      <c r="C192" s="3"/>
      <c r="D192" s="3"/>
      <c r="E192" s="3"/>
    </row>
    <row r="193" spans="2:5" x14ac:dyDescent="0.25">
      <c r="B193" s="3"/>
      <c r="C193" s="3"/>
      <c r="D193" s="3"/>
      <c r="E193" s="3"/>
    </row>
    <row r="194" spans="2:5" x14ac:dyDescent="0.25">
      <c r="B194" s="3"/>
      <c r="C194" s="3"/>
      <c r="D194" s="3"/>
      <c r="E194" s="3"/>
    </row>
    <row r="195" spans="2:5" x14ac:dyDescent="0.25">
      <c r="B195" s="3"/>
      <c r="C195" s="3"/>
      <c r="D195" s="3"/>
      <c r="E195" s="3"/>
    </row>
    <row r="196" spans="2:5" x14ac:dyDescent="0.25">
      <c r="B196" s="3"/>
      <c r="C196" s="3"/>
      <c r="D196" s="3"/>
      <c r="E196" s="3"/>
    </row>
    <row r="197" spans="2:5" x14ac:dyDescent="0.25">
      <c r="B197" s="3"/>
      <c r="C197" s="3"/>
      <c r="D197" s="3"/>
      <c r="E197" s="3"/>
    </row>
    <row r="198" spans="2:5" x14ac:dyDescent="0.25">
      <c r="B198" s="3"/>
      <c r="C198" s="3"/>
      <c r="D198" s="3"/>
      <c r="E198" s="3"/>
    </row>
    <row r="199" spans="2:5" x14ac:dyDescent="0.25">
      <c r="B199" s="3"/>
      <c r="C199" s="3"/>
      <c r="D199" s="3"/>
      <c r="E199" s="3"/>
    </row>
    <row r="200" spans="2:5" x14ac:dyDescent="0.25">
      <c r="B200" s="3"/>
      <c r="C200" s="3"/>
      <c r="D200" s="3"/>
      <c r="E200" s="3"/>
    </row>
    <row r="201" spans="2:5" x14ac:dyDescent="0.25">
      <c r="B201" s="3"/>
      <c r="C201" s="3"/>
      <c r="D201" s="3"/>
      <c r="E201" s="3"/>
    </row>
    <row r="202" spans="2:5" x14ac:dyDescent="0.25">
      <c r="B202" s="3"/>
      <c r="C202" s="3"/>
      <c r="D202" s="3"/>
      <c r="E202" s="3"/>
    </row>
    <row r="203" spans="2:5" x14ac:dyDescent="0.25">
      <c r="B203" s="3"/>
      <c r="C203" s="3"/>
      <c r="D203" s="3"/>
      <c r="E203" s="3"/>
    </row>
    <row r="204" spans="2:5" x14ac:dyDescent="0.25">
      <c r="B204" s="3"/>
      <c r="C204" s="3"/>
      <c r="D204" s="3"/>
      <c r="E204" s="3"/>
    </row>
    <row r="205" spans="2:5" x14ac:dyDescent="0.25">
      <c r="B205" s="3"/>
      <c r="C205" s="3"/>
      <c r="D205" s="3"/>
      <c r="E205" s="3"/>
    </row>
    <row r="206" spans="2:5" x14ac:dyDescent="0.25">
      <c r="B206" s="3"/>
      <c r="C206" s="3"/>
      <c r="D206" s="3"/>
      <c r="E206" s="3"/>
    </row>
    <row r="207" spans="2:5" x14ac:dyDescent="0.25">
      <c r="B207" s="3"/>
      <c r="C207" s="3"/>
      <c r="D207" s="3"/>
      <c r="E207" s="3"/>
    </row>
    <row r="208" spans="2:5" x14ac:dyDescent="0.25">
      <c r="B208" s="3"/>
      <c r="C208" s="3"/>
      <c r="D208" s="3"/>
      <c r="E208" s="3"/>
    </row>
    <row r="209" spans="2:5" x14ac:dyDescent="0.25">
      <c r="B209" s="3"/>
      <c r="C209" s="3"/>
      <c r="D209" s="3"/>
      <c r="E209" s="3"/>
    </row>
    <row r="210" spans="2:5" x14ac:dyDescent="0.25">
      <c r="B210" s="3"/>
      <c r="C210" s="3"/>
      <c r="D210" s="3"/>
      <c r="E210" s="3"/>
    </row>
    <row r="211" spans="2:5" x14ac:dyDescent="0.25">
      <c r="B211" s="3"/>
      <c r="C211" s="3"/>
      <c r="D211" s="3"/>
      <c r="E211" s="3"/>
    </row>
    <row r="212" spans="2:5" x14ac:dyDescent="0.25">
      <c r="B212" s="3"/>
      <c r="C212" s="3"/>
      <c r="D212" s="3"/>
      <c r="E212" s="3"/>
    </row>
    <row r="213" spans="2:5" x14ac:dyDescent="0.25">
      <c r="B213" s="3"/>
      <c r="C213" s="3"/>
      <c r="D213" s="3"/>
      <c r="E213" s="3"/>
    </row>
    <row r="214" spans="2:5" x14ac:dyDescent="0.25">
      <c r="B214" s="3"/>
      <c r="C214" s="3"/>
      <c r="D214" s="3"/>
      <c r="E214" s="3"/>
    </row>
    <row r="215" spans="2:5" x14ac:dyDescent="0.25">
      <c r="B215" s="3"/>
      <c r="C215" s="3"/>
      <c r="D215" s="3"/>
      <c r="E215" s="3"/>
    </row>
    <row r="216" spans="2:5" x14ac:dyDescent="0.25">
      <c r="B216" s="3"/>
      <c r="C216" s="3"/>
      <c r="D216" s="3"/>
      <c r="E216" s="3"/>
    </row>
    <row r="217" spans="2:5" x14ac:dyDescent="0.25">
      <c r="B217" s="3"/>
      <c r="C217" s="3"/>
      <c r="D217" s="3"/>
      <c r="E217" s="3"/>
    </row>
    <row r="218" spans="2:5" x14ac:dyDescent="0.25">
      <c r="B218" s="3"/>
      <c r="C218" s="3"/>
      <c r="D218" s="3"/>
      <c r="E218" s="3"/>
    </row>
    <row r="219" spans="2:5" x14ac:dyDescent="0.25">
      <c r="B219" s="3"/>
      <c r="C219" s="3"/>
      <c r="D219" s="3"/>
      <c r="E219" s="3"/>
    </row>
    <row r="220" spans="2:5" x14ac:dyDescent="0.25">
      <c r="B220" s="3"/>
      <c r="C220" s="3"/>
      <c r="D220" s="3"/>
      <c r="E220" s="3"/>
    </row>
    <row r="221" spans="2:5" x14ac:dyDescent="0.25">
      <c r="B221" s="3"/>
      <c r="C221" s="3"/>
      <c r="D221" s="3"/>
      <c r="E221" s="3"/>
    </row>
    <row r="222" spans="2:5" x14ac:dyDescent="0.25">
      <c r="B222" s="3"/>
      <c r="C222" s="3"/>
      <c r="D222" s="3"/>
      <c r="E222" s="3"/>
    </row>
    <row r="223" spans="2:5" x14ac:dyDescent="0.25">
      <c r="B223" s="3"/>
      <c r="C223" s="3"/>
      <c r="D223" s="3"/>
      <c r="E223" s="3"/>
    </row>
    <row r="224" spans="2:5" x14ac:dyDescent="0.25">
      <c r="B224" s="3"/>
      <c r="C224" s="3"/>
      <c r="D224" s="3"/>
      <c r="E224" s="3"/>
    </row>
    <row r="225" spans="2:5" x14ac:dyDescent="0.25">
      <c r="B225" s="3"/>
      <c r="C225" s="3"/>
      <c r="D225" s="3"/>
      <c r="E225" s="3"/>
    </row>
    <row r="226" spans="2:5" x14ac:dyDescent="0.25">
      <c r="B226" s="3"/>
      <c r="C226" s="3"/>
      <c r="D226" s="3"/>
      <c r="E226" s="3"/>
    </row>
    <row r="227" spans="2:5" x14ac:dyDescent="0.25">
      <c r="B227" s="3"/>
      <c r="C227" s="3"/>
      <c r="D227" s="3"/>
      <c r="E227" s="3"/>
    </row>
    <row r="228" spans="2:5" x14ac:dyDescent="0.25">
      <c r="B228" s="3"/>
      <c r="C228" s="3"/>
      <c r="D228" s="3"/>
      <c r="E228" s="3"/>
    </row>
    <row r="229" spans="2:5" x14ac:dyDescent="0.25">
      <c r="B229" s="3"/>
      <c r="C229" s="3"/>
      <c r="D229" s="3"/>
      <c r="E229" s="3"/>
    </row>
    <row r="230" spans="2:5" x14ac:dyDescent="0.25">
      <c r="B230" s="3"/>
      <c r="C230" s="3"/>
      <c r="D230" s="3"/>
      <c r="E230" s="3"/>
    </row>
    <row r="231" spans="2:5" x14ac:dyDescent="0.25">
      <c r="B231" s="3"/>
      <c r="C231" s="3"/>
      <c r="D231" s="3"/>
      <c r="E231" s="3"/>
    </row>
    <row r="232" spans="2:5" x14ac:dyDescent="0.25">
      <c r="B232" s="3"/>
      <c r="C232" s="3"/>
      <c r="D232" s="3"/>
      <c r="E232" s="3"/>
    </row>
    <row r="233" spans="2:5" x14ac:dyDescent="0.25">
      <c r="B233" s="3"/>
      <c r="C233" s="3"/>
      <c r="D233" s="3"/>
      <c r="E233" s="3"/>
    </row>
    <row r="234" spans="2:5" x14ac:dyDescent="0.25">
      <c r="B234" s="3"/>
      <c r="C234" s="3"/>
      <c r="D234" s="3"/>
      <c r="E234" s="3"/>
    </row>
    <row r="235" spans="2:5" x14ac:dyDescent="0.25">
      <c r="B235" s="3"/>
      <c r="C235" s="3"/>
      <c r="D235" s="3"/>
      <c r="E235" s="3"/>
    </row>
    <row r="236" spans="2:5" x14ac:dyDescent="0.25">
      <c r="B236" s="3"/>
      <c r="C236" s="3"/>
      <c r="D236" s="3"/>
      <c r="E236" s="3"/>
    </row>
    <row r="237" spans="2:5" x14ac:dyDescent="0.25">
      <c r="B237" s="3"/>
      <c r="C237" s="3"/>
      <c r="D237" s="3"/>
      <c r="E237" s="3"/>
    </row>
    <row r="238" spans="2:5" x14ac:dyDescent="0.25">
      <c r="B238" s="3"/>
      <c r="C238" s="3"/>
      <c r="D238" s="3"/>
      <c r="E238" s="3"/>
    </row>
    <row r="239" spans="2:5" x14ac:dyDescent="0.25">
      <c r="B239" s="3"/>
      <c r="C239" s="3"/>
      <c r="D239" s="3"/>
      <c r="E239" s="3"/>
    </row>
    <row r="240" spans="2:5" x14ac:dyDescent="0.25">
      <c r="B240" s="3"/>
      <c r="C240" s="3"/>
      <c r="D240" s="3"/>
      <c r="E240" s="3"/>
    </row>
    <row r="241" spans="2:5" x14ac:dyDescent="0.25">
      <c r="B241" s="3"/>
      <c r="C241" s="3"/>
      <c r="D241" s="3"/>
      <c r="E241" s="3"/>
    </row>
    <row r="242" spans="2:5" x14ac:dyDescent="0.25">
      <c r="B242" s="3"/>
      <c r="C242" s="3"/>
      <c r="D242" s="3"/>
      <c r="E242" s="3"/>
    </row>
    <row r="243" spans="2:5" x14ac:dyDescent="0.25">
      <c r="B243" s="3"/>
      <c r="C243" s="3"/>
      <c r="D243" s="3"/>
      <c r="E243" s="3"/>
    </row>
    <row r="244" spans="2:5" x14ac:dyDescent="0.25">
      <c r="B244" s="3"/>
      <c r="C244" s="3"/>
      <c r="D244" s="3"/>
      <c r="E244" s="3"/>
    </row>
    <row r="245" spans="2:5" x14ac:dyDescent="0.25">
      <c r="B245" s="3"/>
      <c r="C245" s="3"/>
      <c r="D245" s="3"/>
      <c r="E245" s="3"/>
    </row>
    <row r="246" spans="2:5" x14ac:dyDescent="0.25">
      <c r="B246" s="3"/>
      <c r="C246" s="3"/>
      <c r="D246" s="3"/>
      <c r="E246" s="3"/>
    </row>
    <row r="247" spans="2:5" x14ac:dyDescent="0.25">
      <c r="B247" s="3"/>
      <c r="C247" s="3"/>
      <c r="D247" s="3"/>
      <c r="E247" s="3"/>
    </row>
    <row r="248" spans="2:5" x14ac:dyDescent="0.25">
      <c r="B248" s="3"/>
      <c r="C248" s="3"/>
      <c r="D248" s="3"/>
      <c r="E248" s="3"/>
    </row>
    <row r="249" spans="2:5" x14ac:dyDescent="0.25">
      <c r="B249" s="3"/>
      <c r="C249" s="3"/>
      <c r="D249" s="3"/>
      <c r="E249" s="3"/>
    </row>
    <row r="250" spans="2:5" x14ac:dyDescent="0.25">
      <c r="B250" s="3"/>
      <c r="C250" s="3"/>
      <c r="D250" s="3"/>
      <c r="E250" s="3"/>
    </row>
    <row r="251" spans="2:5" x14ac:dyDescent="0.25">
      <c r="B251" s="3"/>
      <c r="C251" s="3"/>
      <c r="D251" s="3"/>
      <c r="E251" s="3"/>
    </row>
    <row r="252" spans="2:5" x14ac:dyDescent="0.25">
      <c r="B252" s="3"/>
      <c r="C252" s="3"/>
      <c r="D252" s="3"/>
      <c r="E252" s="3"/>
    </row>
    <row r="253" spans="2:5" x14ac:dyDescent="0.25">
      <c r="B253" s="3"/>
      <c r="C253" s="3"/>
      <c r="D253" s="3"/>
      <c r="E253" s="3"/>
    </row>
    <row r="254" spans="2:5" x14ac:dyDescent="0.25">
      <c r="B254" s="3"/>
      <c r="C254" s="3"/>
      <c r="D254" s="3"/>
      <c r="E254" s="3"/>
    </row>
    <row r="255" spans="2:5" x14ac:dyDescent="0.25">
      <c r="B255" s="3"/>
      <c r="C255" s="3"/>
      <c r="D255" s="3"/>
      <c r="E255" s="3"/>
    </row>
    <row r="256" spans="2:5" x14ac:dyDescent="0.25">
      <c r="B256" s="3"/>
      <c r="C256" s="3"/>
      <c r="D256" s="3"/>
      <c r="E256" s="3"/>
    </row>
    <row r="257" spans="2:5" x14ac:dyDescent="0.25">
      <c r="B257" s="3"/>
      <c r="C257" s="3"/>
      <c r="D257" s="3"/>
      <c r="E257" s="3"/>
    </row>
    <row r="258" spans="2:5" x14ac:dyDescent="0.25">
      <c r="B258" s="3"/>
      <c r="C258" s="3"/>
      <c r="D258" s="3"/>
      <c r="E258" s="3"/>
    </row>
    <row r="259" spans="2:5" x14ac:dyDescent="0.25">
      <c r="B259" s="3"/>
      <c r="C259" s="3"/>
      <c r="D259" s="3"/>
      <c r="E259" s="3"/>
    </row>
    <row r="260" spans="2:5" x14ac:dyDescent="0.25">
      <c r="B260" s="3"/>
      <c r="C260" s="3"/>
      <c r="D260" s="3"/>
      <c r="E260" s="3"/>
    </row>
    <row r="261" spans="2:5" x14ac:dyDescent="0.25">
      <c r="B261" s="3"/>
      <c r="C261" s="3"/>
      <c r="D261" s="3"/>
      <c r="E261" s="3"/>
    </row>
    <row r="262" spans="2:5" x14ac:dyDescent="0.25">
      <c r="B262" s="3"/>
      <c r="C262" s="3"/>
      <c r="D262" s="3"/>
      <c r="E262" s="3"/>
    </row>
    <row r="263" spans="2:5" x14ac:dyDescent="0.25">
      <c r="B263" s="3"/>
      <c r="C263" s="3"/>
      <c r="D263" s="3"/>
      <c r="E263" s="3"/>
    </row>
    <row r="264" spans="2:5" x14ac:dyDescent="0.25">
      <c r="B264" s="3"/>
      <c r="C264" s="3"/>
      <c r="D264" s="3"/>
      <c r="E264" s="3"/>
    </row>
    <row r="265" spans="2:5" x14ac:dyDescent="0.25">
      <c r="B265" s="3"/>
      <c r="C265" s="3"/>
      <c r="D265" s="3"/>
      <c r="E265" s="3"/>
    </row>
    <row r="266" spans="2:5" x14ac:dyDescent="0.25">
      <c r="B266" s="3"/>
      <c r="C266" s="3"/>
      <c r="D266" s="3"/>
      <c r="E266" s="3"/>
    </row>
    <row r="267" spans="2:5" x14ac:dyDescent="0.25">
      <c r="B267" s="3"/>
      <c r="C267" s="3"/>
      <c r="D267" s="3"/>
      <c r="E267" s="3"/>
    </row>
    <row r="268" spans="2:5" x14ac:dyDescent="0.25">
      <c r="B268" s="3"/>
      <c r="C268" s="3"/>
      <c r="D268" s="3"/>
      <c r="E268" s="3"/>
    </row>
    <row r="269" spans="2:5" x14ac:dyDescent="0.25">
      <c r="B269" s="3"/>
      <c r="C269" s="3"/>
      <c r="D269" s="3"/>
      <c r="E269" s="3"/>
    </row>
    <row r="270" spans="2:5" x14ac:dyDescent="0.25">
      <c r="B270" s="3"/>
      <c r="C270" s="3"/>
      <c r="D270" s="3"/>
      <c r="E270" s="3"/>
    </row>
    <row r="271" spans="2:5" x14ac:dyDescent="0.25">
      <c r="B271" s="3"/>
      <c r="C271" s="3"/>
      <c r="D271" s="3"/>
      <c r="E271" s="3"/>
    </row>
    <row r="272" spans="2:5" x14ac:dyDescent="0.25">
      <c r="B272" s="3"/>
      <c r="C272" s="3"/>
      <c r="D272" s="3"/>
      <c r="E272" s="3"/>
    </row>
    <row r="273" spans="2:5" x14ac:dyDescent="0.25">
      <c r="B273" s="3"/>
      <c r="C273" s="3"/>
      <c r="D273" s="3"/>
      <c r="E273" s="3"/>
    </row>
    <row r="274" spans="2:5" x14ac:dyDescent="0.25">
      <c r="B274" s="3"/>
      <c r="C274" s="3"/>
      <c r="D274" s="3"/>
      <c r="E274" s="3"/>
    </row>
    <row r="275" spans="2:5" x14ac:dyDescent="0.25">
      <c r="B275" s="3"/>
      <c r="C275" s="3"/>
      <c r="D275" s="3"/>
      <c r="E275" s="3"/>
    </row>
    <row r="276" spans="2:5" x14ac:dyDescent="0.25">
      <c r="B276" s="3"/>
      <c r="C276" s="3"/>
      <c r="D276" s="3"/>
      <c r="E276" s="3"/>
    </row>
    <row r="277" spans="2:5" x14ac:dyDescent="0.25">
      <c r="B277" s="3"/>
      <c r="C277" s="3"/>
      <c r="D277" s="3"/>
      <c r="E277" s="3"/>
    </row>
    <row r="278" spans="2:5" x14ac:dyDescent="0.25">
      <c r="B278" s="3"/>
      <c r="C278" s="3"/>
      <c r="D278" s="3"/>
      <c r="E278" s="3"/>
    </row>
    <row r="279" spans="2:5" x14ac:dyDescent="0.25">
      <c r="B279" s="3"/>
      <c r="C279" s="3"/>
      <c r="D279" s="3"/>
      <c r="E279" s="3"/>
    </row>
    <row r="280" spans="2:5" x14ac:dyDescent="0.25">
      <c r="B280" s="3"/>
      <c r="C280" s="3"/>
      <c r="D280" s="3"/>
      <c r="E280" s="3"/>
    </row>
    <row r="281" spans="2:5" x14ac:dyDescent="0.25">
      <c r="B281" s="3"/>
      <c r="C281" s="3"/>
      <c r="D281" s="3"/>
      <c r="E281" s="3"/>
    </row>
    <row r="282" spans="2:5" x14ac:dyDescent="0.25">
      <c r="B282" s="3"/>
      <c r="C282" s="3"/>
      <c r="D282" s="3"/>
      <c r="E282" s="3"/>
    </row>
    <row r="283" spans="2:5" x14ac:dyDescent="0.25">
      <c r="B283" s="3"/>
      <c r="C283" s="3"/>
      <c r="D283" s="3"/>
      <c r="E283" s="3"/>
    </row>
    <row r="284" spans="2:5" x14ac:dyDescent="0.25">
      <c r="B284" s="3"/>
      <c r="C284" s="3"/>
      <c r="D284" s="3"/>
      <c r="E284" s="3"/>
    </row>
    <row r="285" spans="2:5" x14ac:dyDescent="0.25">
      <c r="B285" s="3"/>
      <c r="C285" s="3"/>
      <c r="D285" s="3"/>
      <c r="E285" s="3"/>
    </row>
    <row r="286" spans="2:5" x14ac:dyDescent="0.25">
      <c r="B286" s="3"/>
      <c r="C286" s="3"/>
      <c r="D286" s="3"/>
      <c r="E286" s="3"/>
    </row>
    <row r="287" spans="2:5" x14ac:dyDescent="0.25">
      <c r="B287" s="3"/>
      <c r="C287" s="3"/>
      <c r="D287" s="3"/>
      <c r="E287" s="3"/>
    </row>
    <row r="288" spans="2:5" x14ac:dyDescent="0.25">
      <c r="B288" s="3"/>
      <c r="C288" s="3"/>
      <c r="D288" s="3"/>
      <c r="E288" s="3"/>
    </row>
    <row r="289" spans="2:5" x14ac:dyDescent="0.25">
      <c r="B289" s="3"/>
      <c r="C289" s="3"/>
      <c r="D289" s="3"/>
      <c r="E289" s="3"/>
    </row>
    <row r="290" spans="2:5" x14ac:dyDescent="0.25">
      <c r="B290" s="3"/>
      <c r="C290" s="3"/>
      <c r="D290" s="3"/>
      <c r="E290" s="3"/>
    </row>
    <row r="291" spans="2:5" x14ac:dyDescent="0.25">
      <c r="B291" s="3"/>
      <c r="C291" s="3"/>
      <c r="D291" s="3"/>
      <c r="E291" s="3"/>
    </row>
    <row r="292" spans="2:5" x14ac:dyDescent="0.25">
      <c r="B292" s="3"/>
      <c r="C292" s="3"/>
      <c r="D292" s="3"/>
      <c r="E292" s="3"/>
    </row>
    <row r="293" spans="2:5" x14ac:dyDescent="0.25">
      <c r="B293" s="3"/>
      <c r="C293" s="3"/>
      <c r="D293" s="3"/>
      <c r="E293" s="3"/>
    </row>
    <row r="294" spans="2:5" x14ac:dyDescent="0.25">
      <c r="B294" s="3"/>
      <c r="C294" s="3"/>
      <c r="D294" s="3"/>
      <c r="E294" s="3"/>
    </row>
    <row r="295" spans="2:5" x14ac:dyDescent="0.25">
      <c r="B295" s="3"/>
      <c r="C295" s="3"/>
      <c r="D295" s="3"/>
      <c r="E295" s="3"/>
    </row>
    <row r="296" spans="2:5" x14ac:dyDescent="0.25">
      <c r="B296" s="3"/>
      <c r="C296" s="3"/>
      <c r="D296" s="3"/>
      <c r="E296" s="3"/>
    </row>
    <row r="297" spans="2:5" x14ac:dyDescent="0.25">
      <c r="B297" s="3"/>
      <c r="C297" s="3"/>
      <c r="D297" s="3"/>
      <c r="E297" s="3"/>
    </row>
    <row r="298" spans="2:5" x14ac:dyDescent="0.25">
      <c r="B298" s="3"/>
      <c r="C298" s="3"/>
      <c r="D298" s="3"/>
      <c r="E298" s="3"/>
    </row>
    <row r="299" spans="2:5" x14ac:dyDescent="0.25">
      <c r="B299" s="3"/>
      <c r="C299" s="3"/>
      <c r="D299" s="3"/>
      <c r="E299" s="3"/>
    </row>
    <row r="300" spans="2:5" x14ac:dyDescent="0.25">
      <c r="B300" s="3"/>
      <c r="C300" s="3"/>
      <c r="D300" s="3"/>
      <c r="E300" s="3"/>
    </row>
    <row r="301" spans="2:5" x14ac:dyDescent="0.25">
      <c r="B301" s="3"/>
      <c r="C301" s="3"/>
      <c r="D301" s="3"/>
      <c r="E301" s="3"/>
    </row>
    <row r="302" spans="2:5" x14ac:dyDescent="0.25">
      <c r="B302" s="3"/>
      <c r="C302" s="3"/>
      <c r="D302" s="3"/>
      <c r="E302" s="3"/>
    </row>
    <row r="303" spans="2:5" x14ac:dyDescent="0.25">
      <c r="B303" s="3"/>
      <c r="C303" s="3"/>
      <c r="D303" s="3"/>
      <c r="E303" s="3"/>
    </row>
    <row r="304" spans="2:5" x14ac:dyDescent="0.25">
      <c r="B304" s="3"/>
      <c r="C304" s="3"/>
      <c r="D304" s="3"/>
      <c r="E304" s="3"/>
    </row>
    <row r="305" spans="2:5" x14ac:dyDescent="0.25">
      <c r="B305" s="3"/>
      <c r="C305" s="3"/>
      <c r="D305" s="3"/>
      <c r="E305" s="3"/>
    </row>
    <row r="306" spans="2:5" x14ac:dyDescent="0.25">
      <c r="B306" s="3"/>
      <c r="C306" s="3"/>
      <c r="D306" s="3"/>
      <c r="E306" s="3"/>
    </row>
    <row r="307" spans="2:5" x14ac:dyDescent="0.25">
      <c r="B307" s="3"/>
      <c r="C307" s="3"/>
      <c r="D307" s="3"/>
      <c r="E307" s="3"/>
    </row>
    <row r="308" spans="2:5" x14ac:dyDescent="0.25">
      <c r="B308" s="3"/>
      <c r="C308" s="3"/>
      <c r="D308" s="3"/>
      <c r="E308" s="3"/>
    </row>
    <row r="309" spans="2:5" x14ac:dyDescent="0.25">
      <c r="B309" s="3"/>
      <c r="C309" s="3"/>
      <c r="D309" s="3"/>
      <c r="E309" s="3"/>
    </row>
    <row r="310" spans="2:5" x14ac:dyDescent="0.25">
      <c r="B310" s="3"/>
      <c r="C310" s="3"/>
      <c r="D310" s="3"/>
      <c r="E310" s="3"/>
    </row>
    <row r="311" spans="2:5" x14ac:dyDescent="0.25">
      <c r="B311" s="3"/>
      <c r="C311" s="3"/>
      <c r="D311" s="3"/>
      <c r="E311" s="3"/>
    </row>
    <row r="312" spans="2:5" x14ac:dyDescent="0.25">
      <c r="B312" s="3"/>
      <c r="C312" s="3"/>
      <c r="D312" s="3"/>
      <c r="E312" s="3"/>
    </row>
    <row r="313" spans="2:5" x14ac:dyDescent="0.25">
      <c r="B313" s="3"/>
      <c r="C313" s="3"/>
      <c r="D313" s="3"/>
      <c r="E313" s="3"/>
    </row>
    <row r="314" spans="2:5" x14ac:dyDescent="0.25">
      <c r="B314" s="3"/>
      <c r="C314" s="3"/>
      <c r="D314" s="3"/>
      <c r="E314" s="3"/>
    </row>
    <row r="315" spans="2:5" x14ac:dyDescent="0.25">
      <c r="B315" s="3"/>
      <c r="C315" s="3"/>
      <c r="D315" s="3"/>
      <c r="E315" s="3"/>
    </row>
    <row r="316" spans="2:5" x14ac:dyDescent="0.25">
      <c r="B316" s="3"/>
      <c r="C316" s="3"/>
      <c r="D316" s="3"/>
      <c r="E316" s="3"/>
    </row>
    <row r="317" spans="2:5" x14ac:dyDescent="0.25">
      <c r="B317" s="3"/>
      <c r="C317" s="3"/>
      <c r="D317" s="3"/>
      <c r="E317" s="3"/>
    </row>
    <row r="318" spans="2:5" x14ac:dyDescent="0.25">
      <c r="B318" s="3"/>
      <c r="C318" s="3"/>
      <c r="D318" s="3"/>
      <c r="E318" s="3"/>
    </row>
    <row r="319" spans="2:5" x14ac:dyDescent="0.25">
      <c r="B319" s="3"/>
      <c r="C319" s="3"/>
      <c r="D319" s="3"/>
      <c r="E319" s="3"/>
    </row>
    <row r="320" spans="2:5" x14ac:dyDescent="0.25">
      <c r="B320" s="3"/>
      <c r="C320" s="3"/>
      <c r="D320" s="3"/>
      <c r="E320" s="3"/>
    </row>
    <row r="321" spans="2:5" x14ac:dyDescent="0.25">
      <c r="B321" s="3"/>
      <c r="C321" s="3"/>
      <c r="D321" s="3"/>
      <c r="E321" s="3"/>
    </row>
    <row r="322" spans="2:5" x14ac:dyDescent="0.25">
      <c r="B322" s="3"/>
      <c r="C322" s="3"/>
      <c r="D322" s="3"/>
      <c r="E322" s="3"/>
    </row>
    <row r="323" spans="2:5" x14ac:dyDescent="0.25">
      <c r="B323" s="3"/>
      <c r="C323" s="3"/>
      <c r="D323" s="3"/>
      <c r="E323" s="3"/>
    </row>
    <row r="324" spans="2:5" x14ac:dyDescent="0.25">
      <c r="B324" s="3"/>
      <c r="C324" s="3"/>
      <c r="D324" s="3"/>
      <c r="E324" s="3"/>
    </row>
    <row r="325" spans="2:5" x14ac:dyDescent="0.25">
      <c r="B325" s="3"/>
      <c r="C325" s="3"/>
      <c r="D325" s="3"/>
      <c r="E325" s="3"/>
    </row>
    <row r="326" spans="2:5" x14ac:dyDescent="0.25">
      <c r="B326" s="3"/>
      <c r="C326" s="3"/>
      <c r="D326" s="3"/>
      <c r="E326" s="3"/>
    </row>
    <row r="327" spans="2:5" x14ac:dyDescent="0.25">
      <c r="B327" s="3"/>
      <c r="C327" s="3"/>
      <c r="D327" s="3"/>
      <c r="E327" s="3"/>
    </row>
    <row r="328" spans="2:5" x14ac:dyDescent="0.25">
      <c r="B328" s="3"/>
      <c r="C328" s="3"/>
      <c r="D328" s="3"/>
      <c r="E328" s="3"/>
    </row>
    <row r="329" spans="2:5" x14ac:dyDescent="0.25">
      <c r="B329" s="3"/>
      <c r="C329" s="3"/>
      <c r="D329" s="3"/>
      <c r="E329" s="3"/>
    </row>
    <row r="330" spans="2:5" x14ac:dyDescent="0.25">
      <c r="B330" s="3"/>
      <c r="C330" s="3"/>
      <c r="D330" s="3"/>
      <c r="E330" s="3"/>
    </row>
    <row r="331" spans="2:5" x14ac:dyDescent="0.25">
      <c r="B331" s="3"/>
      <c r="C331" s="3"/>
      <c r="D331" s="3"/>
      <c r="E331" s="3"/>
    </row>
    <row r="332" spans="2:5" x14ac:dyDescent="0.25">
      <c r="B332" s="3"/>
      <c r="C332" s="3"/>
      <c r="D332" s="3"/>
      <c r="E332" s="3"/>
    </row>
    <row r="333" spans="2:5" x14ac:dyDescent="0.25">
      <c r="B333" s="3"/>
      <c r="C333" s="3"/>
      <c r="D333" s="3"/>
      <c r="E333" s="3"/>
    </row>
    <row r="334" spans="2:5" x14ac:dyDescent="0.25">
      <c r="B334" s="3"/>
      <c r="C334" s="3"/>
      <c r="D334" s="3"/>
      <c r="E334" s="3"/>
    </row>
    <row r="335" spans="2:5" x14ac:dyDescent="0.25">
      <c r="B335" s="3"/>
      <c r="C335" s="3"/>
      <c r="D335" s="3"/>
      <c r="E335" s="3"/>
    </row>
    <row r="336" spans="2:5" x14ac:dyDescent="0.25">
      <c r="B336" s="3"/>
      <c r="C336" s="3"/>
      <c r="D336" s="3"/>
      <c r="E336" s="3"/>
    </row>
    <row r="337" spans="2:5" x14ac:dyDescent="0.25">
      <c r="B337" s="3"/>
      <c r="C337" s="3"/>
      <c r="D337" s="3"/>
      <c r="E337" s="3"/>
    </row>
    <row r="338" spans="2:5" x14ac:dyDescent="0.25">
      <c r="B338" s="3"/>
      <c r="C338" s="3"/>
      <c r="D338" s="3"/>
      <c r="E338" s="3"/>
    </row>
    <row r="339" spans="2:5" x14ac:dyDescent="0.25">
      <c r="B339" s="3"/>
      <c r="C339" s="3"/>
      <c r="D339" s="3"/>
      <c r="E339" s="3"/>
    </row>
    <row r="340" spans="2:5" x14ac:dyDescent="0.25">
      <c r="B340" s="3"/>
      <c r="C340" s="3"/>
      <c r="D340" s="3"/>
      <c r="E340" s="3"/>
    </row>
    <row r="341" spans="2:5" x14ac:dyDescent="0.25">
      <c r="B341" s="3"/>
      <c r="C341" s="3"/>
      <c r="D341" s="3"/>
      <c r="E341" s="3"/>
    </row>
    <row r="342" spans="2:5" x14ac:dyDescent="0.25">
      <c r="B342" s="3"/>
      <c r="C342" s="3"/>
      <c r="D342" s="3"/>
      <c r="E342" s="3"/>
    </row>
    <row r="343" spans="2:5" x14ac:dyDescent="0.25">
      <c r="B343" s="3"/>
      <c r="C343" s="3"/>
      <c r="D343" s="3"/>
      <c r="E343" s="3"/>
    </row>
    <row r="344" spans="2:5" x14ac:dyDescent="0.25">
      <c r="B344" s="3"/>
      <c r="C344" s="3"/>
      <c r="D344" s="3"/>
      <c r="E344" s="3"/>
    </row>
    <row r="345" spans="2:5" x14ac:dyDescent="0.25">
      <c r="B345" s="3"/>
      <c r="C345" s="3"/>
      <c r="D345" s="3"/>
      <c r="E345" s="3"/>
    </row>
    <row r="346" spans="2:5" x14ac:dyDescent="0.25">
      <c r="B346" s="3"/>
      <c r="C346" s="3"/>
      <c r="D346" s="3"/>
      <c r="E346" s="3"/>
    </row>
    <row r="347" spans="2:5" x14ac:dyDescent="0.25">
      <c r="B347" s="3"/>
      <c r="C347" s="3"/>
      <c r="D347" s="3"/>
      <c r="E347" s="3"/>
    </row>
    <row r="348" spans="2:5" x14ac:dyDescent="0.25">
      <c r="B348" s="3"/>
      <c r="C348" s="3"/>
      <c r="D348" s="3"/>
      <c r="E348" s="3"/>
    </row>
    <row r="349" spans="2:5" x14ac:dyDescent="0.25">
      <c r="B349" s="3"/>
      <c r="C349" s="3"/>
      <c r="D349" s="3"/>
      <c r="E349" s="3"/>
    </row>
    <row r="350" spans="2:5" x14ac:dyDescent="0.25">
      <c r="B350" s="3"/>
      <c r="C350" s="3"/>
      <c r="D350" s="3"/>
      <c r="E350" s="3"/>
    </row>
    <row r="351" spans="2:5" x14ac:dyDescent="0.25">
      <c r="B351" s="3"/>
      <c r="C351" s="3"/>
      <c r="D351" s="3"/>
      <c r="E351" s="3"/>
    </row>
    <row r="352" spans="2:5" x14ac:dyDescent="0.25">
      <c r="B352" s="3"/>
      <c r="C352" s="3"/>
      <c r="D352" s="3"/>
      <c r="E352" s="3"/>
    </row>
    <row r="353" spans="2:5" x14ac:dyDescent="0.25">
      <c r="B353" s="3"/>
      <c r="C353" s="3"/>
      <c r="D353" s="3"/>
      <c r="E353" s="3"/>
    </row>
    <row r="354" spans="2:5" x14ac:dyDescent="0.25">
      <c r="B354" s="3"/>
      <c r="C354" s="3"/>
      <c r="D354" s="3"/>
      <c r="E354" s="3"/>
    </row>
    <row r="355" spans="2:5" x14ac:dyDescent="0.25">
      <c r="B355" s="3"/>
      <c r="C355" s="3"/>
      <c r="D355" s="3"/>
      <c r="E355" s="3"/>
    </row>
    <row r="356" spans="2:5" x14ac:dyDescent="0.25">
      <c r="B356" s="3"/>
      <c r="C356" s="3"/>
      <c r="D356" s="3"/>
      <c r="E356" s="3"/>
    </row>
    <row r="357" spans="2:5" x14ac:dyDescent="0.25">
      <c r="B357" s="3"/>
      <c r="C357" s="3"/>
      <c r="D357" s="3"/>
      <c r="E357" s="3"/>
    </row>
    <row r="358" spans="2:5" x14ac:dyDescent="0.25">
      <c r="B358" s="3"/>
      <c r="C358" s="3"/>
      <c r="D358" s="3"/>
      <c r="E358" s="3"/>
    </row>
    <row r="359" spans="2:5" x14ac:dyDescent="0.25">
      <c r="B359" s="3"/>
      <c r="C359" s="3"/>
      <c r="D359" s="3"/>
      <c r="E359" s="3"/>
    </row>
    <row r="360" spans="2:5" x14ac:dyDescent="0.25">
      <c r="B360" s="3"/>
      <c r="C360" s="3"/>
      <c r="D360" s="3"/>
      <c r="E360" s="3"/>
    </row>
    <row r="361" spans="2:5" x14ac:dyDescent="0.25">
      <c r="B361" s="3"/>
      <c r="C361" s="3"/>
      <c r="D361" s="3"/>
      <c r="E361" s="3"/>
    </row>
    <row r="362" spans="2:5" x14ac:dyDescent="0.25">
      <c r="B362" s="3"/>
      <c r="C362" s="3"/>
      <c r="D362" s="3"/>
      <c r="E362" s="3"/>
    </row>
    <row r="363" spans="2:5" x14ac:dyDescent="0.25">
      <c r="B363" s="3"/>
      <c r="C363" s="3"/>
      <c r="D363" s="3"/>
      <c r="E363" s="3"/>
    </row>
    <row r="364" spans="2:5" x14ac:dyDescent="0.25">
      <c r="B364" s="3"/>
      <c r="C364" s="3"/>
      <c r="D364" s="3"/>
      <c r="E364" s="3"/>
    </row>
    <row r="365" spans="2:5" x14ac:dyDescent="0.25">
      <c r="B365" s="3"/>
      <c r="C365" s="3"/>
      <c r="D365" s="3"/>
      <c r="E365" s="3"/>
    </row>
    <row r="366" spans="2:5" x14ac:dyDescent="0.25">
      <c r="B366" s="3"/>
      <c r="C366" s="3"/>
      <c r="D366" s="3"/>
      <c r="E366" s="3"/>
    </row>
    <row r="367" spans="2:5" x14ac:dyDescent="0.25">
      <c r="B367" s="3"/>
      <c r="C367" s="3"/>
      <c r="D367" s="3"/>
      <c r="E367" s="3"/>
    </row>
    <row r="368" spans="2:5" x14ac:dyDescent="0.25">
      <c r="B368" s="3"/>
      <c r="C368" s="3"/>
      <c r="D368" s="3"/>
      <c r="E368" s="3"/>
    </row>
    <row r="369" spans="2:9" x14ac:dyDescent="0.25">
      <c r="B369" s="3"/>
      <c r="C369" s="3"/>
      <c r="D369" s="3"/>
      <c r="E369" s="3"/>
    </row>
    <row r="370" spans="2:9" x14ac:dyDescent="0.25">
      <c r="B370" s="3"/>
      <c r="C370" s="3"/>
      <c r="D370" s="3"/>
      <c r="E370" s="3"/>
    </row>
    <row r="371" spans="2:9" x14ac:dyDescent="0.25">
      <c r="B371" s="3"/>
      <c r="C371" s="3"/>
      <c r="D371" s="3"/>
      <c r="E371" s="3"/>
    </row>
    <row r="372" spans="2:9" x14ac:dyDescent="0.25">
      <c r="B372" s="3"/>
      <c r="C372" s="3"/>
      <c r="D372" s="3"/>
      <c r="E372" s="3"/>
      <c r="I372" s="2"/>
    </row>
    <row r="373" spans="2:9" x14ac:dyDescent="0.25">
      <c r="B373" s="3"/>
      <c r="C373" s="3"/>
      <c r="D373" s="3"/>
      <c r="E373" s="3"/>
      <c r="I373" s="2"/>
    </row>
    <row r="374" spans="2:9" x14ac:dyDescent="0.25">
      <c r="B374" s="3"/>
      <c r="C374" s="3"/>
      <c r="D374" s="3"/>
      <c r="E374" s="3"/>
      <c r="I374" s="2"/>
    </row>
    <row r="375" spans="2:9" x14ac:dyDescent="0.25">
      <c r="B375" s="3"/>
      <c r="C375" s="3"/>
      <c r="D375" s="3"/>
      <c r="E375" s="3"/>
      <c r="I375" s="2"/>
    </row>
    <row r="376" spans="2:9" x14ac:dyDescent="0.25">
      <c r="B376" s="3"/>
      <c r="C376" s="3"/>
      <c r="D376" s="3"/>
      <c r="E376" s="3"/>
      <c r="I376" s="2"/>
    </row>
    <row r="377" spans="2:9" x14ac:dyDescent="0.25">
      <c r="B377" s="3"/>
      <c r="C377" s="3"/>
      <c r="D377" s="3"/>
      <c r="E377" s="3"/>
      <c r="I377" s="2"/>
    </row>
    <row r="378" spans="2:9" x14ac:dyDescent="0.25">
      <c r="B378" s="3"/>
      <c r="C378" s="3"/>
      <c r="D378" s="3"/>
      <c r="E378" s="3"/>
      <c r="I378" s="2"/>
    </row>
    <row r="379" spans="2:9" x14ac:dyDescent="0.25">
      <c r="B379" s="3"/>
      <c r="C379" s="3"/>
      <c r="D379" s="3"/>
      <c r="E379" s="3"/>
      <c r="I379" s="2"/>
    </row>
    <row r="380" spans="2:9" x14ac:dyDescent="0.25">
      <c r="B380" s="3"/>
      <c r="C380" s="3"/>
      <c r="D380" s="3"/>
      <c r="E380" s="3"/>
      <c r="I380" s="2"/>
    </row>
    <row r="381" spans="2:9" x14ac:dyDescent="0.25">
      <c r="B381" s="3"/>
      <c r="C381" s="3"/>
      <c r="D381" s="3"/>
      <c r="E381" s="3"/>
      <c r="I381" s="2"/>
    </row>
    <row r="382" spans="2:9" x14ac:dyDescent="0.25">
      <c r="B382" s="3"/>
      <c r="C382" s="3"/>
      <c r="D382" s="3"/>
      <c r="E382" s="3"/>
      <c r="I382" s="2"/>
    </row>
    <row r="383" spans="2:9" x14ac:dyDescent="0.25">
      <c r="B383" s="3"/>
      <c r="C383" s="3"/>
      <c r="D383" s="3"/>
      <c r="E383" s="3"/>
      <c r="I383" s="2"/>
    </row>
    <row r="384" spans="2:9" x14ac:dyDescent="0.25">
      <c r="B384" s="3"/>
      <c r="C384" s="3"/>
      <c r="D384" s="3"/>
      <c r="E384" s="3"/>
      <c r="I384" s="2"/>
    </row>
    <row r="385" spans="2:9" x14ac:dyDescent="0.25">
      <c r="B385" s="3"/>
      <c r="C385" s="3"/>
      <c r="D385" s="3"/>
      <c r="E385" s="3"/>
      <c r="I385" s="2"/>
    </row>
    <row r="386" spans="2:9" x14ac:dyDescent="0.25">
      <c r="B386" s="3"/>
      <c r="C386" s="3"/>
      <c r="D386" s="3"/>
      <c r="E386" s="3"/>
      <c r="I386" s="2"/>
    </row>
    <row r="387" spans="2:9" x14ac:dyDescent="0.25">
      <c r="B387" s="3"/>
      <c r="C387" s="3"/>
      <c r="D387" s="3"/>
      <c r="E387" s="3"/>
      <c r="I387" s="2"/>
    </row>
    <row r="388" spans="2:9" x14ac:dyDescent="0.25">
      <c r="B388" s="3"/>
      <c r="C388" s="3"/>
      <c r="D388" s="3"/>
      <c r="E388" s="3"/>
      <c r="I388" s="2"/>
    </row>
    <row r="389" spans="2:9" x14ac:dyDescent="0.25">
      <c r="B389" s="3"/>
      <c r="C389" s="3"/>
      <c r="D389" s="3"/>
      <c r="E389" s="3"/>
      <c r="I389" s="2"/>
    </row>
    <row r="390" spans="2:9" x14ac:dyDescent="0.25">
      <c r="B390" s="3"/>
      <c r="C390" s="3"/>
      <c r="D390" s="3"/>
      <c r="E390" s="3"/>
      <c r="I390" s="2"/>
    </row>
    <row r="391" spans="2:9" x14ac:dyDescent="0.25">
      <c r="B391" s="3"/>
      <c r="C391" s="3"/>
      <c r="D391" s="3"/>
      <c r="E391" s="3"/>
      <c r="I391" s="2"/>
    </row>
    <row r="392" spans="2:9" x14ac:dyDescent="0.25">
      <c r="B392" s="3"/>
      <c r="C392" s="3"/>
      <c r="D392" s="3"/>
      <c r="E392" s="3"/>
      <c r="I392" s="2"/>
    </row>
    <row r="393" spans="2:9" x14ac:dyDescent="0.25">
      <c r="B393" s="3"/>
      <c r="C393" s="3"/>
      <c r="D393" s="3"/>
      <c r="E393" s="3"/>
      <c r="I393" s="2"/>
    </row>
    <row r="394" spans="2:9" x14ac:dyDescent="0.25">
      <c r="B394" s="3"/>
      <c r="C394" s="3"/>
      <c r="D394" s="3"/>
      <c r="E394" s="3"/>
      <c r="I394" s="2"/>
    </row>
    <row r="395" spans="2:9" x14ac:dyDescent="0.25">
      <c r="B395" s="3"/>
      <c r="C395" s="3"/>
      <c r="D395" s="3"/>
      <c r="E395" s="3"/>
      <c r="I395" s="2"/>
    </row>
    <row r="396" spans="2:9" x14ac:dyDescent="0.25">
      <c r="B396" s="3"/>
      <c r="C396" s="3"/>
      <c r="D396" s="3"/>
      <c r="E396" s="3"/>
      <c r="I396" s="2"/>
    </row>
    <row r="397" spans="2:9" x14ac:dyDescent="0.25">
      <c r="B397" s="3"/>
      <c r="C397" s="3"/>
      <c r="D397" s="3"/>
      <c r="E397" s="3"/>
      <c r="I397" s="2"/>
    </row>
    <row r="398" spans="2:9" x14ac:dyDescent="0.25">
      <c r="B398" s="3"/>
      <c r="C398" s="3"/>
      <c r="D398" s="3"/>
      <c r="E398" s="3"/>
      <c r="I398" s="2"/>
    </row>
    <row r="399" spans="2:9" x14ac:dyDescent="0.25">
      <c r="B399" s="3"/>
      <c r="C399" s="3"/>
      <c r="D399" s="3"/>
      <c r="E399" s="3"/>
      <c r="I399" s="2"/>
    </row>
    <row r="400" spans="2:9" x14ac:dyDescent="0.25">
      <c r="B400" s="3"/>
      <c r="C400" s="3"/>
      <c r="D400" s="3"/>
      <c r="E400" s="3"/>
      <c r="I400" s="2"/>
    </row>
    <row r="401" spans="2:9" x14ac:dyDescent="0.25">
      <c r="B401" s="3"/>
      <c r="C401" s="3"/>
      <c r="D401" s="3"/>
      <c r="E401" s="3"/>
      <c r="I401" s="2"/>
    </row>
    <row r="402" spans="2:9" x14ac:dyDescent="0.25">
      <c r="B402" s="3"/>
      <c r="C402" s="3"/>
      <c r="D402" s="3"/>
      <c r="E402" s="3"/>
      <c r="I402" s="2"/>
    </row>
    <row r="403" spans="2:9" x14ac:dyDescent="0.25">
      <c r="B403" s="3"/>
      <c r="C403" s="3"/>
      <c r="D403" s="3"/>
      <c r="E403" s="3"/>
      <c r="I403" s="2"/>
    </row>
    <row r="404" spans="2:9" x14ac:dyDescent="0.25">
      <c r="B404" s="3"/>
      <c r="C404" s="3"/>
      <c r="D404" s="3"/>
      <c r="E404" s="3"/>
      <c r="I404" s="2"/>
    </row>
    <row r="405" spans="2:9" x14ac:dyDescent="0.25">
      <c r="B405" s="3"/>
      <c r="C405" s="3"/>
      <c r="D405" s="3"/>
      <c r="E405" s="3"/>
      <c r="I405" s="2"/>
    </row>
    <row r="406" spans="2:9" x14ac:dyDescent="0.25">
      <c r="B406" s="3"/>
      <c r="C406" s="3"/>
      <c r="D406" s="3"/>
      <c r="E406" s="3"/>
      <c r="I406" s="2"/>
    </row>
    <row r="407" spans="2:9" x14ac:dyDescent="0.25">
      <c r="B407" s="3"/>
      <c r="C407" s="3"/>
      <c r="D407" s="3"/>
      <c r="E407" s="3"/>
      <c r="I407" s="2"/>
    </row>
    <row r="408" spans="2:9" x14ac:dyDescent="0.25">
      <c r="B408" s="3"/>
      <c r="C408" s="3"/>
      <c r="D408" s="3"/>
      <c r="E408" s="3"/>
      <c r="I408" s="2"/>
    </row>
    <row r="409" spans="2:9" x14ac:dyDescent="0.25">
      <c r="B409" s="3"/>
      <c r="C409" s="3"/>
      <c r="D409" s="3"/>
      <c r="E409" s="3"/>
      <c r="I409" s="2"/>
    </row>
    <row r="410" spans="2:9" x14ac:dyDescent="0.25">
      <c r="B410" s="3"/>
      <c r="C410" s="3"/>
      <c r="D410" s="3"/>
      <c r="E410" s="3"/>
      <c r="I410" s="2"/>
    </row>
    <row r="411" spans="2:9" x14ac:dyDescent="0.25">
      <c r="B411" s="3"/>
      <c r="C411" s="3"/>
      <c r="D411" s="3"/>
      <c r="E411" s="3"/>
      <c r="I411" s="2"/>
    </row>
    <row r="412" spans="2:9" x14ac:dyDescent="0.25">
      <c r="B412" s="3"/>
      <c r="C412" s="3"/>
      <c r="D412" s="3"/>
      <c r="E412" s="3"/>
      <c r="I412" s="2"/>
    </row>
    <row r="413" spans="2:9" x14ac:dyDescent="0.25">
      <c r="B413" s="3"/>
      <c r="C413" s="3"/>
      <c r="D413" s="3"/>
      <c r="E413" s="3"/>
      <c r="I413" s="2"/>
    </row>
    <row r="414" spans="2:9" x14ac:dyDescent="0.25">
      <c r="B414" s="3"/>
      <c r="C414" s="3"/>
      <c r="D414" s="3"/>
      <c r="E414" s="3"/>
      <c r="I414" s="2"/>
    </row>
    <row r="415" spans="2:9" x14ac:dyDescent="0.25">
      <c r="B415" s="3"/>
      <c r="C415" s="3"/>
      <c r="D415" s="3"/>
      <c r="E415" s="3"/>
      <c r="I415" s="2"/>
    </row>
    <row r="416" spans="2:9" x14ac:dyDescent="0.25">
      <c r="B416" s="3"/>
      <c r="C416" s="3"/>
      <c r="D416" s="3"/>
      <c r="E416" s="3"/>
      <c r="I416" s="2"/>
    </row>
    <row r="417" spans="2:9" x14ac:dyDescent="0.25">
      <c r="B417" s="3"/>
      <c r="C417" s="3"/>
      <c r="D417" s="3"/>
      <c r="E417" s="3"/>
      <c r="I417" s="2"/>
    </row>
    <row r="418" spans="2:9" x14ac:dyDescent="0.25">
      <c r="B418" s="3"/>
      <c r="C418" s="3"/>
      <c r="D418" s="3"/>
      <c r="E418" s="3"/>
      <c r="I418" s="2"/>
    </row>
    <row r="419" spans="2:9" x14ac:dyDescent="0.25">
      <c r="B419" s="3"/>
      <c r="C419" s="3"/>
      <c r="D419" s="3"/>
      <c r="E419" s="3"/>
      <c r="I419" s="2"/>
    </row>
    <row r="420" spans="2:9" x14ac:dyDescent="0.25">
      <c r="B420" s="3"/>
      <c r="C420" s="3"/>
      <c r="D420" s="3"/>
      <c r="E420" s="3"/>
      <c r="I420" s="2"/>
    </row>
    <row r="421" spans="2:9" x14ac:dyDescent="0.25">
      <c r="B421" s="3"/>
      <c r="C421" s="3"/>
      <c r="D421" s="3"/>
      <c r="E421" s="3"/>
      <c r="I421" s="2"/>
    </row>
    <row r="422" spans="2:9" x14ac:dyDescent="0.25">
      <c r="B422" s="3"/>
      <c r="C422" s="3"/>
      <c r="D422" s="3"/>
      <c r="E422" s="3"/>
      <c r="I422" s="2"/>
    </row>
    <row r="423" spans="2:9" x14ac:dyDescent="0.25">
      <c r="B423" s="3"/>
      <c r="C423" s="3"/>
      <c r="D423" s="3"/>
      <c r="E423" s="3"/>
      <c r="I423" s="2"/>
    </row>
    <row r="424" spans="2:9" x14ac:dyDescent="0.25">
      <c r="B424" s="3"/>
      <c r="C424" s="3"/>
      <c r="D424" s="3"/>
      <c r="E424" s="3"/>
      <c r="I424" s="2"/>
    </row>
    <row r="425" spans="2:9" x14ac:dyDescent="0.25">
      <c r="B425" s="3"/>
      <c r="C425" s="3"/>
      <c r="D425" s="3"/>
      <c r="E425" s="3"/>
      <c r="I425" s="2"/>
    </row>
    <row r="426" spans="2:9" x14ac:dyDescent="0.25">
      <c r="B426" s="3"/>
      <c r="C426" s="3"/>
      <c r="D426" s="3"/>
      <c r="E426" s="3"/>
      <c r="I426" s="2"/>
    </row>
    <row r="427" spans="2:9" x14ac:dyDescent="0.25">
      <c r="B427" s="3"/>
      <c r="C427" s="3"/>
      <c r="D427" s="3"/>
      <c r="E427" s="3"/>
      <c r="I427" s="2"/>
    </row>
    <row r="428" spans="2:9" x14ac:dyDescent="0.25">
      <c r="B428" s="3"/>
      <c r="C428" s="3"/>
      <c r="D428" s="3"/>
      <c r="E428" s="3"/>
      <c r="I428" s="2"/>
    </row>
    <row r="429" spans="2:9" x14ac:dyDescent="0.25">
      <c r="B429" s="3"/>
      <c r="C429" s="3"/>
      <c r="D429" s="3"/>
      <c r="E429" s="3"/>
      <c r="I429" s="2"/>
    </row>
    <row r="430" spans="2:9" x14ac:dyDescent="0.25">
      <c r="B430" s="3"/>
      <c r="C430" s="3"/>
      <c r="D430" s="3"/>
      <c r="E430" s="3"/>
      <c r="I430" s="2"/>
    </row>
    <row r="431" spans="2:9" x14ac:dyDescent="0.25">
      <c r="B431" s="3"/>
      <c r="C431" s="3"/>
      <c r="D431" s="3"/>
      <c r="E431" s="3"/>
      <c r="I431" s="2"/>
    </row>
    <row r="432" spans="2:9" x14ac:dyDescent="0.25">
      <c r="B432" s="3"/>
      <c r="C432" s="3"/>
      <c r="D432" s="3"/>
      <c r="E432" s="3"/>
      <c r="I432" s="2"/>
    </row>
    <row r="433" spans="2:9" x14ac:dyDescent="0.25">
      <c r="B433" s="3"/>
      <c r="C433" s="3"/>
      <c r="D433" s="3"/>
      <c r="E433" s="3"/>
      <c r="I433" s="2"/>
    </row>
    <row r="434" spans="2:9" x14ac:dyDescent="0.25">
      <c r="B434" s="3"/>
      <c r="C434" s="3"/>
      <c r="D434" s="3"/>
      <c r="E434" s="3"/>
      <c r="I434" s="2"/>
    </row>
    <row r="435" spans="2:9" x14ac:dyDescent="0.25">
      <c r="B435" s="3"/>
      <c r="C435" s="3"/>
      <c r="D435" s="3"/>
      <c r="E435" s="3"/>
      <c r="I435" s="2"/>
    </row>
    <row r="436" spans="2:9" x14ac:dyDescent="0.25">
      <c r="B436" s="3"/>
      <c r="C436" s="3"/>
      <c r="D436" s="3"/>
      <c r="E436" s="3"/>
      <c r="I436" s="2"/>
    </row>
    <row r="437" spans="2:9" x14ac:dyDescent="0.25">
      <c r="B437" s="3"/>
      <c r="C437" s="3"/>
      <c r="D437" s="3"/>
      <c r="E437" s="3"/>
      <c r="I437" s="2"/>
    </row>
    <row r="438" spans="2:9" x14ac:dyDescent="0.25">
      <c r="B438" s="3"/>
      <c r="C438" s="3"/>
      <c r="D438" s="3"/>
      <c r="E438" s="3"/>
      <c r="I438" s="2"/>
    </row>
    <row r="439" spans="2:9" x14ac:dyDescent="0.25">
      <c r="B439" s="3"/>
      <c r="C439" s="3"/>
      <c r="D439" s="3"/>
      <c r="E439" s="3"/>
      <c r="I439" s="2"/>
    </row>
    <row r="440" spans="2:9" x14ac:dyDescent="0.25">
      <c r="B440" s="3"/>
      <c r="C440" s="3"/>
      <c r="D440" s="3"/>
      <c r="E440" s="3"/>
      <c r="I440" s="2"/>
    </row>
    <row r="441" spans="2:9" x14ac:dyDescent="0.25">
      <c r="B441" s="3"/>
      <c r="C441" s="3"/>
      <c r="D441" s="3"/>
      <c r="E441" s="3"/>
      <c r="I441" s="2"/>
    </row>
    <row r="442" spans="2:9" x14ac:dyDescent="0.25">
      <c r="B442" s="3"/>
      <c r="C442" s="3"/>
      <c r="D442" s="3"/>
      <c r="E442" s="3"/>
      <c r="I442" s="2"/>
    </row>
    <row r="443" spans="2:9" x14ac:dyDescent="0.25">
      <c r="B443" s="3"/>
      <c r="C443" s="3"/>
      <c r="D443" s="3"/>
      <c r="E443" s="3"/>
      <c r="I443" s="2"/>
    </row>
    <row r="444" spans="2:9" x14ac:dyDescent="0.25">
      <c r="B444" s="3"/>
      <c r="C444" s="3"/>
      <c r="D444" s="3"/>
      <c r="E444" s="3"/>
      <c r="I444" s="2"/>
    </row>
    <row r="445" spans="2:9" x14ac:dyDescent="0.25">
      <c r="B445" s="3"/>
      <c r="C445" s="3"/>
      <c r="D445" s="3"/>
      <c r="E445" s="3"/>
      <c r="I445" s="2"/>
    </row>
    <row r="446" spans="2:9" x14ac:dyDescent="0.25">
      <c r="B446" s="3"/>
      <c r="C446" s="3"/>
      <c r="D446" s="3"/>
      <c r="E446" s="3"/>
      <c r="I446" s="2"/>
    </row>
    <row r="447" spans="2:9" x14ac:dyDescent="0.25">
      <c r="B447" s="3"/>
      <c r="C447" s="3"/>
      <c r="D447" s="3"/>
      <c r="E447" s="3"/>
      <c r="I447" s="2"/>
    </row>
    <row r="448" spans="2:9" x14ac:dyDescent="0.25">
      <c r="B448" s="3"/>
      <c r="C448" s="3"/>
      <c r="D448" s="3"/>
      <c r="E448" s="3"/>
      <c r="I448" s="2"/>
    </row>
    <row r="449" spans="2:11" x14ac:dyDescent="0.25">
      <c r="B449" s="3"/>
      <c r="C449" s="3"/>
      <c r="D449" s="3"/>
      <c r="E449" s="3"/>
      <c r="I449" s="2"/>
    </row>
    <row r="450" spans="2:11" x14ac:dyDescent="0.25">
      <c r="B450" s="3"/>
      <c r="C450" s="3"/>
      <c r="D450" s="3"/>
      <c r="E450" s="3"/>
      <c r="I450" s="2"/>
    </row>
    <row r="451" spans="2:11" x14ac:dyDescent="0.25">
      <c r="B451" s="3"/>
      <c r="C451" s="3"/>
      <c r="D451" s="3"/>
      <c r="E451" s="3"/>
      <c r="I451" s="2"/>
    </row>
    <row r="452" spans="2:11" x14ac:dyDescent="0.25">
      <c r="B452" s="3"/>
      <c r="C452" s="3"/>
      <c r="D452" s="3"/>
      <c r="E452" s="3"/>
      <c r="I452" s="2"/>
    </row>
    <row r="453" spans="2:11" x14ac:dyDescent="0.25">
      <c r="B453" s="3"/>
      <c r="C453" s="3"/>
      <c r="D453" s="3"/>
      <c r="E453" s="3"/>
      <c r="I453" s="2"/>
    </row>
    <row r="454" spans="2:11" x14ac:dyDescent="0.25">
      <c r="B454" s="3"/>
      <c r="C454" s="3"/>
      <c r="D454" s="3"/>
      <c r="E454" s="3"/>
      <c r="I454" s="2"/>
    </row>
    <row r="455" spans="2:11" x14ac:dyDescent="0.25">
      <c r="B455" s="3"/>
      <c r="C455" s="3"/>
      <c r="D455" s="3"/>
      <c r="E455" s="3"/>
      <c r="I455" s="2"/>
    </row>
    <row r="456" spans="2:11" x14ac:dyDescent="0.25">
      <c r="B456" s="3"/>
      <c r="C456" s="3"/>
      <c r="D456" s="3"/>
      <c r="E456" s="3"/>
      <c r="I456" s="2"/>
    </row>
    <row r="457" spans="2:11" x14ac:dyDescent="0.25">
      <c r="B457" s="3"/>
      <c r="D457" s="3"/>
      <c r="E457" s="3"/>
      <c r="I457" s="2"/>
      <c r="J457" s="2"/>
    </row>
    <row r="458" spans="2:11" x14ac:dyDescent="0.25">
      <c r="B458" s="3"/>
      <c r="D458" s="3"/>
      <c r="E458" s="3"/>
      <c r="I458" s="2"/>
      <c r="J458" s="2"/>
    </row>
    <row r="459" spans="2:11" x14ac:dyDescent="0.25">
      <c r="B459" s="3"/>
      <c r="D459" s="3"/>
      <c r="E459" s="3"/>
      <c r="I459" s="2"/>
      <c r="J459" s="2"/>
    </row>
    <row r="460" spans="2:11" x14ac:dyDescent="0.25">
      <c r="B460" s="3"/>
      <c r="D460" s="3"/>
      <c r="E460" s="3"/>
      <c r="I460" s="2"/>
      <c r="J460" s="2"/>
    </row>
    <row r="461" spans="2:11" x14ac:dyDescent="0.25">
      <c r="E461" s="3"/>
      <c r="I461" s="2"/>
      <c r="J461" s="2"/>
      <c r="K461" s="2"/>
    </row>
    <row r="462" spans="2:11" x14ac:dyDescent="0.25">
      <c r="E462" s="3"/>
      <c r="I462" s="2"/>
      <c r="J462" s="2"/>
      <c r="K462" s="2"/>
    </row>
    <row r="463" spans="2:11" x14ac:dyDescent="0.25">
      <c r="E463" s="3"/>
      <c r="I463" s="2"/>
      <c r="J463" s="2"/>
      <c r="K463" s="2"/>
    </row>
    <row r="464" spans="2:11" x14ac:dyDescent="0.25">
      <c r="E464" s="3"/>
      <c r="I464" s="2"/>
      <c r="J464" s="2"/>
      <c r="K464" s="2"/>
    </row>
    <row r="465" spans="5:11" x14ac:dyDescent="0.25">
      <c r="E465" s="3"/>
      <c r="I465" s="2"/>
      <c r="J465" s="2"/>
      <c r="K465" s="2"/>
    </row>
    <row r="466" spans="5:11" x14ac:dyDescent="0.25">
      <c r="E466" s="3"/>
      <c r="I466" s="2"/>
      <c r="J466" s="2"/>
      <c r="K466" s="2"/>
    </row>
    <row r="467" spans="5:11" x14ac:dyDescent="0.25">
      <c r="E467" s="3"/>
      <c r="I467" s="2"/>
      <c r="J467" s="2"/>
      <c r="K467" s="2"/>
    </row>
    <row r="468" spans="5:11" x14ac:dyDescent="0.25">
      <c r="E468" s="3"/>
      <c r="I468" s="2"/>
      <c r="J468" s="2"/>
      <c r="K468" s="2"/>
    </row>
    <row r="469" spans="5:11" x14ac:dyDescent="0.25">
      <c r="E469" s="3"/>
      <c r="I469" s="2"/>
      <c r="J469" s="2"/>
      <c r="K469" s="2"/>
    </row>
    <row r="470" spans="5:11" x14ac:dyDescent="0.25">
      <c r="E470" s="3"/>
      <c r="I470" s="2"/>
      <c r="J470" s="2"/>
      <c r="K470" s="2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rism7.Document" shapeId="5122" r:id="rId4">
          <objectPr defaultSize="0" r:id="rId5">
            <anchor moveWithCells="1">
              <from>
                <xdr:col>7</xdr:col>
                <xdr:colOff>0</xdr:colOff>
                <xdr:row>15</xdr:row>
                <xdr:rowOff>0</xdr:rowOff>
              </from>
              <to>
                <xdr:col>10</xdr:col>
                <xdr:colOff>114300</xdr:colOff>
                <xdr:row>32</xdr:row>
                <xdr:rowOff>76200</xdr:rowOff>
              </to>
            </anchor>
          </objectPr>
        </oleObject>
      </mc:Choice>
      <mc:Fallback>
        <oleObject progId="Prism7.Document" shapeId="5122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210"/>
  <sheetViews>
    <sheetView tabSelected="1" workbookViewId="0">
      <selection activeCell="B33" sqref="B33"/>
    </sheetView>
  </sheetViews>
  <sheetFormatPr defaultRowHeight="15" x14ac:dyDescent="0.25"/>
  <cols>
    <col min="1" max="1" width="14.140625" customWidth="1"/>
    <col min="2" max="2" width="12" style="9" bestFit="1" customWidth="1"/>
    <col min="3" max="3" width="9.140625" style="9"/>
    <col min="4" max="4" width="12.85546875" style="9" bestFit="1" customWidth="1"/>
    <col min="5" max="5" width="16.5703125" style="9" bestFit="1" customWidth="1"/>
    <col min="6" max="6" width="20.42578125" style="9" customWidth="1"/>
  </cols>
  <sheetData>
    <row r="1" spans="1:26" x14ac:dyDescent="0.25">
      <c r="A1" s="1" t="s">
        <v>55</v>
      </c>
    </row>
    <row r="2" spans="1:26" s="1" customFormat="1" x14ac:dyDescent="0.25">
      <c r="A2" s="1" t="s">
        <v>38</v>
      </c>
      <c r="B2" s="10"/>
      <c r="C2" s="10"/>
      <c r="D2" s="10"/>
      <c r="E2" s="10"/>
      <c r="F2" s="10"/>
    </row>
    <row r="3" spans="1:26" x14ac:dyDescent="0.25">
      <c r="A3" s="1"/>
    </row>
    <row r="4" spans="1:26" x14ac:dyDescent="0.25">
      <c r="B4" s="11" t="s">
        <v>5</v>
      </c>
      <c r="C4" s="9" t="s">
        <v>6</v>
      </c>
      <c r="D4" s="9" t="s">
        <v>30</v>
      </c>
      <c r="E4" s="11" t="s">
        <v>31</v>
      </c>
      <c r="F4" s="9" t="s">
        <v>36</v>
      </c>
      <c r="H4" s="3"/>
      <c r="K4" s="3"/>
    </row>
    <row r="5" spans="1:26" x14ac:dyDescent="0.25">
      <c r="A5" t="s">
        <v>0</v>
      </c>
      <c r="B5" s="9">
        <f>MEDIAN(B12:B1048576)</f>
        <v>9.3589765000000007</v>
      </c>
      <c r="C5" s="9">
        <f t="shared" ref="C5:F5" si="0">MEDIAN(C12:C1048576)</f>
        <v>43.333335000000005</v>
      </c>
      <c r="D5" s="9">
        <f t="shared" si="0"/>
        <v>6.7816095000000001</v>
      </c>
      <c r="E5" s="9">
        <f t="shared" si="0"/>
        <v>9.1666664999999998</v>
      </c>
      <c r="F5" s="9">
        <f t="shared" si="0"/>
        <v>7.3333335000000002</v>
      </c>
      <c r="J5" t="s">
        <v>39</v>
      </c>
      <c r="R5" s="3"/>
      <c r="S5" s="3"/>
    </row>
    <row r="6" spans="1:26" x14ac:dyDescent="0.25">
      <c r="A6" t="s">
        <v>1</v>
      </c>
      <c r="B6" s="9">
        <f>AVERAGE(B12:B1048576)</f>
        <v>10.320514000000001</v>
      </c>
      <c r="C6" s="9">
        <f t="shared" ref="C6:F6" si="1">AVERAGE(C12:C1048576)</f>
        <v>40.408432500000004</v>
      </c>
      <c r="D6" s="9">
        <f t="shared" si="1"/>
        <v>8.7611740000000005</v>
      </c>
      <c r="E6" s="9">
        <f t="shared" si="1"/>
        <v>13.87820425</v>
      </c>
      <c r="F6" s="9">
        <f t="shared" si="1"/>
        <v>9.3443229999999993</v>
      </c>
      <c r="J6" t="s">
        <v>40</v>
      </c>
      <c r="L6">
        <f>_xlfn.T.TEST(B12:B10000,C12:C10000,2,2)</f>
        <v>1.879997902160738E-2</v>
      </c>
      <c r="R6" s="2"/>
      <c r="S6" s="2"/>
    </row>
    <row r="7" spans="1:26" x14ac:dyDescent="0.25">
      <c r="A7" t="s">
        <v>2</v>
      </c>
      <c r="B7" s="9">
        <f>STDEVA(B12:B1048576)</f>
        <v>8.2194733857730391</v>
      </c>
      <c r="C7" s="9">
        <f t="shared" ref="C7:F7" si="2">STDEVA(C12:C1048576)</f>
        <v>16.968970463056721</v>
      </c>
      <c r="D7" s="9">
        <f t="shared" si="2"/>
        <v>4.0372120400708029</v>
      </c>
      <c r="E7" s="9">
        <f t="shared" si="2"/>
        <v>13.227874804752684</v>
      </c>
      <c r="F7" s="9">
        <f t="shared" si="2"/>
        <v>5.8881589777846557</v>
      </c>
      <c r="J7" t="s">
        <v>41</v>
      </c>
      <c r="L7">
        <f>_xlfn.T.TEST(C12:C10000,D12:D10000,2,2)</f>
        <v>1.0981863151880759E-2</v>
      </c>
      <c r="R7" s="2"/>
      <c r="S7" s="2"/>
    </row>
    <row r="8" spans="1:26" x14ac:dyDescent="0.25">
      <c r="A8" t="s">
        <v>3</v>
      </c>
      <c r="B8" s="9">
        <f>B7/SQRT(B9)</f>
        <v>4.1097366928865195</v>
      </c>
      <c r="C8" s="9">
        <f t="shared" ref="C8:F8" si="3">C7/SQRT(C9)</f>
        <v>8.4844852315283603</v>
      </c>
      <c r="D8" s="9">
        <f t="shared" si="3"/>
        <v>2.0186060200354015</v>
      </c>
      <c r="E8" s="9">
        <f t="shared" si="3"/>
        <v>6.613937402376342</v>
      </c>
      <c r="F8" s="9">
        <f t="shared" si="3"/>
        <v>2.9440794888923278</v>
      </c>
      <c r="J8" t="s">
        <v>43</v>
      </c>
      <c r="L8">
        <f>_xlfn.T.TEST(C12:C10000,E12:E10000,2,2)</f>
        <v>4.8712387635670179E-2</v>
      </c>
      <c r="R8" s="2"/>
      <c r="S8" s="2"/>
    </row>
    <row r="9" spans="1:26" x14ac:dyDescent="0.25">
      <c r="A9" t="s">
        <v>4</v>
      </c>
      <c r="B9" s="9">
        <f>COUNT(B12:B1048576)</f>
        <v>4</v>
      </c>
      <c r="C9" s="9">
        <f t="shared" ref="C9:F9" si="4">COUNT(C12:C1048576)</f>
        <v>4</v>
      </c>
      <c r="D9" s="9">
        <f t="shared" si="4"/>
        <v>4</v>
      </c>
      <c r="E9" s="9">
        <f t="shared" si="4"/>
        <v>4</v>
      </c>
      <c r="F9" s="9">
        <f t="shared" si="4"/>
        <v>4</v>
      </c>
      <c r="J9" t="s">
        <v>47</v>
      </c>
      <c r="L9">
        <f>_xlfn.T.TEST(C12:C10000,F12:F10000,2,2)</f>
        <v>1.348439482039992E-2</v>
      </c>
      <c r="R9" s="2"/>
      <c r="S9" s="2"/>
    </row>
    <row r="10" spans="1:26" x14ac:dyDescent="0.25">
      <c r="K10" s="3"/>
      <c r="O10" s="3"/>
      <c r="P10" s="3"/>
      <c r="Q10" s="3"/>
      <c r="R10" s="3"/>
      <c r="S10" s="2"/>
    </row>
    <row r="11" spans="1:26" x14ac:dyDescent="0.25">
      <c r="A11" s="3"/>
      <c r="B11" s="11" t="s">
        <v>34</v>
      </c>
      <c r="C11" s="11" t="s">
        <v>6</v>
      </c>
      <c r="D11" s="11" t="s">
        <v>8</v>
      </c>
      <c r="E11" s="11" t="s">
        <v>9</v>
      </c>
      <c r="F11" s="11" t="s">
        <v>35</v>
      </c>
      <c r="H11" s="2"/>
      <c r="J11" s="13"/>
      <c r="N11" s="2"/>
      <c r="Q11" s="2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s="2" t="s">
        <v>10</v>
      </c>
      <c r="B12" s="11">
        <v>19.23077</v>
      </c>
      <c r="C12" s="11">
        <v>17.391300000000001</v>
      </c>
      <c r="D12" s="11">
        <v>14.81481</v>
      </c>
      <c r="E12" s="11">
        <v>3.8461539999999999</v>
      </c>
      <c r="F12" s="11">
        <v>4.7619049999999996</v>
      </c>
      <c r="H12" s="2"/>
      <c r="K12" s="2"/>
      <c r="N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 t="s">
        <v>11</v>
      </c>
      <c r="B13" s="11">
        <v>15.38462</v>
      </c>
      <c r="C13" s="11">
        <v>40</v>
      </c>
      <c r="D13" s="11">
        <v>6.8965519999999998</v>
      </c>
      <c r="E13" s="11">
        <v>33.333329999999997</v>
      </c>
      <c r="F13" s="11">
        <v>17.948720000000002</v>
      </c>
      <c r="H13" s="2"/>
      <c r="K13" s="2"/>
      <c r="N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 t="s">
        <v>12</v>
      </c>
      <c r="B14" s="11">
        <v>3.3333330000000001</v>
      </c>
      <c r="C14" s="11">
        <v>57.575760000000002</v>
      </c>
      <c r="D14" s="11">
        <v>6.6666670000000003</v>
      </c>
      <c r="E14" s="11">
        <v>8.3333329999999997</v>
      </c>
      <c r="F14" s="11">
        <v>8</v>
      </c>
      <c r="H14" s="2"/>
      <c r="K14" s="2"/>
      <c r="N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 t="s">
        <v>32</v>
      </c>
      <c r="B15" s="11">
        <v>3.3333330000000001</v>
      </c>
      <c r="C15" s="11">
        <v>46.666670000000003</v>
      </c>
      <c r="D15" s="11">
        <v>6.6666670000000003</v>
      </c>
      <c r="E15" s="11">
        <v>10</v>
      </c>
      <c r="F15" s="11">
        <v>6.6666670000000003</v>
      </c>
      <c r="H15" s="2"/>
      <c r="K15" s="2"/>
      <c r="N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B16" s="11"/>
      <c r="E16" s="11"/>
      <c r="H16" s="2"/>
      <c r="K16" s="2"/>
      <c r="N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2:26" x14ac:dyDescent="0.25">
      <c r="B17" s="11"/>
      <c r="E17" s="11"/>
      <c r="H17" s="2"/>
      <c r="K17" s="2"/>
      <c r="N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2:26" x14ac:dyDescent="0.25">
      <c r="B18" s="11"/>
      <c r="E18" s="11"/>
      <c r="G18" t="s">
        <v>50</v>
      </c>
      <c r="H18" s="2"/>
      <c r="K18" s="2"/>
      <c r="N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2:26" x14ac:dyDescent="0.25">
      <c r="B19" s="11"/>
      <c r="E19" s="11"/>
      <c r="G19" t="s">
        <v>51</v>
      </c>
      <c r="H19" s="2"/>
      <c r="K19" s="2"/>
      <c r="N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2:26" x14ac:dyDescent="0.25">
      <c r="B20" s="11"/>
      <c r="E20" s="11"/>
      <c r="G20" t="s">
        <v>52</v>
      </c>
      <c r="H20" s="2"/>
      <c r="K20" s="2"/>
      <c r="N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2:26" x14ac:dyDescent="0.25">
      <c r="B21" s="11"/>
      <c r="E21" s="11"/>
      <c r="H21" s="2"/>
      <c r="K21" s="2"/>
      <c r="N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2:26" x14ac:dyDescent="0.25">
      <c r="B22" s="11"/>
      <c r="E22" s="11"/>
      <c r="H22" s="2"/>
      <c r="K22" s="2"/>
      <c r="N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2:26" x14ac:dyDescent="0.25">
      <c r="B23" s="11"/>
      <c r="E23" s="11"/>
      <c r="H23" s="2"/>
      <c r="K23" s="2"/>
      <c r="N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2:26" x14ac:dyDescent="0.25">
      <c r="B24" s="11"/>
      <c r="E24" s="11"/>
      <c r="H24" s="2"/>
      <c r="K24" s="2"/>
      <c r="N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2:26" x14ac:dyDescent="0.25">
      <c r="B25" s="11"/>
      <c r="E25" s="11"/>
      <c r="H25" s="2"/>
      <c r="K25" s="2"/>
      <c r="N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2:26" x14ac:dyDescent="0.25">
      <c r="B26" s="11"/>
      <c r="E26" s="11"/>
      <c r="H26" s="2"/>
      <c r="K26" s="2"/>
      <c r="N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2:26" x14ac:dyDescent="0.25">
      <c r="B27" s="11"/>
      <c r="E27" s="11"/>
      <c r="H27" s="2"/>
      <c r="K27" s="2"/>
      <c r="N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2:26" x14ac:dyDescent="0.25">
      <c r="B28" s="11"/>
      <c r="E28" s="11"/>
      <c r="H28" s="2"/>
      <c r="K28" s="2"/>
      <c r="N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2:26" x14ac:dyDescent="0.25">
      <c r="B29" s="11"/>
      <c r="E29" s="11"/>
      <c r="H29" s="2"/>
      <c r="K29" s="2"/>
      <c r="N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2:26" x14ac:dyDescent="0.25">
      <c r="B30" s="11"/>
      <c r="E30" s="11"/>
      <c r="H30" s="2"/>
      <c r="K30" s="2"/>
      <c r="N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2:26" x14ac:dyDescent="0.25">
      <c r="B31" s="11"/>
      <c r="E31" s="11"/>
      <c r="H31" s="2"/>
      <c r="K31" s="2"/>
      <c r="N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2:26" x14ac:dyDescent="0.25">
      <c r="B32" s="11"/>
      <c r="E32" s="11"/>
      <c r="H32" s="2"/>
      <c r="K32" s="2"/>
      <c r="N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2:26" x14ac:dyDescent="0.25">
      <c r="B33" s="11"/>
      <c r="E33" s="11"/>
      <c r="H33" s="2"/>
      <c r="K33" s="2"/>
      <c r="N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2:26" x14ac:dyDescent="0.25">
      <c r="B34" s="11"/>
      <c r="E34" s="11"/>
      <c r="H34" s="2"/>
      <c r="K34" s="2"/>
      <c r="N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2:26" x14ac:dyDescent="0.25">
      <c r="B35" s="11"/>
      <c r="E35" s="11"/>
      <c r="H35" s="2"/>
      <c r="K35" s="2"/>
      <c r="N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2:26" x14ac:dyDescent="0.25">
      <c r="B36" s="11"/>
      <c r="E36" s="11"/>
      <c r="H36" s="2"/>
      <c r="K36" s="2"/>
      <c r="N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2:26" x14ac:dyDescent="0.25">
      <c r="B37" s="11"/>
      <c r="E37" s="11"/>
      <c r="H37" s="2"/>
      <c r="K37" s="2"/>
      <c r="N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2:26" x14ac:dyDescent="0.25">
      <c r="B38" s="11"/>
      <c r="E38" s="11"/>
      <c r="H38" s="2"/>
      <c r="K38" s="2"/>
      <c r="N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2:26" x14ac:dyDescent="0.25">
      <c r="B39" s="11"/>
      <c r="E39" s="11"/>
      <c r="H39" s="2"/>
      <c r="K39" s="2"/>
      <c r="N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2:26" x14ac:dyDescent="0.25">
      <c r="B40" s="11"/>
      <c r="E40" s="11"/>
      <c r="H40" s="2"/>
      <c r="K40" s="2"/>
      <c r="N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2:26" x14ac:dyDescent="0.25">
      <c r="B41" s="11"/>
      <c r="E41" s="11"/>
      <c r="H41" s="2"/>
      <c r="K41" s="2"/>
      <c r="N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2:26" x14ac:dyDescent="0.25">
      <c r="B42" s="11"/>
      <c r="E42" s="11"/>
      <c r="H42" s="2"/>
      <c r="K42" s="2"/>
      <c r="N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2:26" x14ac:dyDescent="0.25">
      <c r="B43" s="11"/>
      <c r="E43" s="11"/>
      <c r="H43" s="2"/>
      <c r="K43" s="2"/>
      <c r="N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2:26" x14ac:dyDescent="0.25">
      <c r="B44" s="11"/>
      <c r="E44" s="11"/>
      <c r="H44" s="2"/>
      <c r="K44" s="2"/>
      <c r="N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2:26" x14ac:dyDescent="0.25">
      <c r="B45" s="11"/>
      <c r="E45" s="11"/>
      <c r="H45" s="2"/>
      <c r="K45" s="2"/>
      <c r="N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2:26" x14ac:dyDescent="0.25">
      <c r="B46" s="11"/>
      <c r="E46" s="11"/>
      <c r="H46" s="2"/>
      <c r="K46" s="2"/>
      <c r="N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2:26" x14ac:dyDescent="0.25">
      <c r="B47" s="11"/>
      <c r="E47" s="11"/>
      <c r="H47" s="2"/>
      <c r="K47" s="2"/>
      <c r="N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2:26" x14ac:dyDescent="0.25">
      <c r="B48" s="11"/>
      <c r="E48" s="11"/>
      <c r="H48" s="2"/>
      <c r="K48" s="2"/>
      <c r="N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2:26" x14ac:dyDescent="0.25">
      <c r="B49" s="11"/>
      <c r="E49" s="11"/>
      <c r="H49" s="2"/>
      <c r="K49" s="2"/>
      <c r="N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2:26" x14ac:dyDescent="0.25">
      <c r="B50" s="11"/>
      <c r="E50" s="11"/>
      <c r="H50" s="2"/>
      <c r="K50" s="2"/>
      <c r="N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2:26" x14ac:dyDescent="0.25">
      <c r="B51" s="11"/>
      <c r="E51" s="11"/>
      <c r="H51" s="2"/>
      <c r="K51" s="2"/>
      <c r="N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2:26" x14ac:dyDescent="0.25">
      <c r="B52" s="11"/>
      <c r="E52" s="11"/>
      <c r="H52" s="2"/>
      <c r="K52" s="2"/>
      <c r="N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2:26" x14ac:dyDescent="0.25">
      <c r="B53" s="11"/>
      <c r="E53" s="11"/>
      <c r="H53" s="2"/>
      <c r="K53" s="2"/>
      <c r="N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2:26" x14ac:dyDescent="0.25">
      <c r="B54" s="11"/>
      <c r="E54" s="11"/>
      <c r="H54" s="2"/>
      <c r="K54" s="2"/>
      <c r="N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2:26" x14ac:dyDescent="0.25">
      <c r="B55" s="11"/>
      <c r="E55" s="11"/>
      <c r="H55" s="2"/>
      <c r="K55" s="2"/>
      <c r="N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2:26" x14ac:dyDescent="0.25">
      <c r="B56" s="11"/>
      <c r="E56" s="11"/>
      <c r="H56" s="2"/>
      <c r="K56" s="2"/>
      <c r="N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2:26" x14ac:dyDescent="0.25">
      <c r="B57" s="11"/>
      <c r="E57" s="11"/>
      <c r="H57" s="2"/>
      <c r="K57" s="2"/>
      <c r="N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2:26" x14ac:dyDescent="0.25">
      <c r="B58" s="11"/>
      <c r="E58" s="11"/>
      <c r="H58" s="2"/>
      <c r="K58" s="2"/>
      <c r="N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2:26" x14ac:dyDescent="0.25">
      <c r="B59" s="11"/>
      <c r="E59" s="11"/>
      <c r="H59" s="2"/>
      <c r="K59" s="2"/>
      <c r="N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2:26" x14ac:dyDescent="0.25">
      <c r="B60" s="11"/>
      <c r="E60" s="11"/>
      <c r="H60" s="2"/>
      <c r="K60" s="2"/>
      <c r="N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2:26" x14ac:dyDescent="0.25">
      <c r="B61" s="11"/>
      <c r="E61" s="11"/>
      <c r="H61" s="2"/>
      <c r="K61" s="2"/>
      <c r="N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2:26" x14ac:dyDescent="0.25">
      <c r="B62" s="11"/>
      <c r="E62" s="11"/>
      <c r="H62" s="2"/>
      <c r="K62" s="2"/>
      <c r="N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2:26" x14ac:dyDescent="0.25">
      <c r="B63" s="11"/>
      <c r="E63" s="11"/>
      <c r="H63" s="2"/>
      <c r="K63" s="2"/>
      <c r="N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2:26" x14ac:dyDescent="0.25">
      <c r="B64" s="11"/>
      <c r="E64" s="11"/>
      <c r="H64" s="2"/>
      <c r="K64" s="2"/>
      <c r="N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2:26" x14ac:dyDescent="0.25">
      <c r="B65" s="11"/>
      <c r="E65" s="11"/>
      <c r="H65" s="2"/>
      <c r="K65" s="2"/>
      <c r="N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2:26" x14ac:dyDescent="0.25">
      <c r="B66" s="11"/>
      <c r="E66" s="11"/>
      <c r="H66" s="2"/>
      <c r="K66" s="2"/>
      <c r="N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2:26" x14ac:dyDescent="0.25">
      <c r="B67" s="11"/>
      <c r="E67" s="11"/>
      <c r="H67" s="2"/>
      <c r="K67" s="2"/>
      <c r="N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2:26" x14ac:dyDescent="0.25">
      <c r="B68" s="11"/>
      <c r="E68" s="11"/>
      <c r="H68" s="2"/>
      <c r="K68" s="2"/>
      <c r="N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2:26" x14ac:dyDescent="0.25">
      <c r="B69" s="11"/>
      <c r="E69" s="11"/>
      <c r="H69" s="2"/>
      <c r="K69" s="2"/>
      <c r="N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2:26" x14ac:dyDescent="0.25">
      <c r="B70" s="11"/>
      <c r="E70" s="11"/>
      <c r="H70" s="2"/>
      <c r="K70" s="2"/>
      <c r="N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2:26" x14ac:dyDescent="0.25">
      <c r="B71" s="11"/>
      <c r="E71" s="11"/>
      <c r="H71" s="2"/>
      <c r="K71" s="2"/>
      <c r="N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2:26" x14ac:dyDescent="0.25">
      <c r="B72" s="11"/>
      <c r="E72" s="11"/>
      <c r="H72" s="2"/>
      <c r="K72" s="2"/>
      <c r="N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2:26" x14ac:dyDescent="0.25">
      <c r="B73" s="11"/>
      <c r="E73" s="11"/>
      <c r="H73" s="2"/>
      <c r="K73" s="2"/>
      <c r="N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2:26" x14ac:dyDescent="0.25">
      <c r="B74" s="11"/>
      <c r="E74" s="11"/>
      <c r="H74" s="2"/>
      <c r="K74" s="2"/>
      <c r="N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2:26" x14ac:dyDescent="0.25">
      <c r="B75" s="11"/>
      <c r="E75" s="11"/>
      <c r="H75" s="2"/>
      <c r="K75" s="2"/>
      <c r="N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2:26" x14ac:dyDescent="0.25">
      <c r="B76" s="11"/>
      <c r="E76" s="11"/>
      <c r="H76" s="2"/>
      <c r="K76" s="2"/>
      <c r="N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2:26" x14ac:dyDescent="0.25">
      <c r="B77" s="11"/>
      <c r="E77" s="11"/>
      <c r="H77" s="2"/>
      <c r="K77" s="2"/>
      <c r="N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2:26" x14ac:dyDescent="0.25">
      <c r="B78" s="11"/>
      <c r="E78" s="11"/>
      <c r="H78" s="2"/>
      <c r="K78" s="2"/>
      <c r="N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2:26" x14ac:dyDescent="0.25">
      <c r="B79" s="11"/>
      <c r="E79" s="11"/>
      <c r="H79" s="2"/>
      <c r="K79" s="2"/>
      <c r="N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2:26" x14ac:dyDescent="0.25">
      <c r="B80" s="11"/>
      <c r="E80" s="11"/>
      <c r="H80" s="2"/>
      <c r="K80" s="2"/>
      <c r="N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2:26" x14ac:dyDescent="0.25">
      <c r="B81" s="11"/>
      <c r="E81" s="11"/>
      <c r="H81" s="2"/>
      <c r="K81" s="2"/>
      <c r="N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2:26" x14ac:dyDescent="0.25">
      <c r="B82" s="11"/>
      <c r="E82" s="11"/>
      <c r="H82" s="2"/>
      <c r="K82" s="2"/>
      <c r="N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2:26" x14ac:dyDescent="0.25">
      <c r="B83" s="11"/>
      <c r="E83" s="11"/>
      <c r="H83" s="2"/>
      <c r="K83" s="2"/>
      <c r="N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2:26" x14ac:dyDescent="0.25">
      <c r="B84" s="11"/>
      <c r="E84" s="11"/>
      <c r="H84" s="2"/>
      <c r="K84" s="2"/>
      <c r="N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2:26" x14ac:dyDescent="0.25">
      <c r="B85" s="11"/>
      <c r="E85" s="11"/>
      <c r="H85" s="2"/>
      <c r="K85" s="2"/>
      <c r="N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2:26" x14ac:dyDescent="0.25">
      <c r="B86" s="11"/>
      <c r="E86" s="11"/>
      <c r="H86" s="2"/>
      <c r="K86" s="2"/>
      <c r="N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2:26" x14ac:dyDescent="0.25">
      <c r="B87" s="11"/>
      <c r="E87" s="11"/>
      <c r="H87" s="2"/>
      <c r="K87" s="2"/>
      <c r="N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2:26" x14ac:dyDescent="0.25">
      <c r="B88" s="11"/>
      <c r="E88" s="11"/>
      <c r="H88" s="2"/>
      <c r="K88" s="2"/>
      <c r="N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2:26" x14ac:dyDescent="0.25">
      <c r="B89" s="11"/>
      <c r="E89" s="11"/>
      <c r="H89" s="2"/>
      <c r="K89" s="2"/>
      <c r="N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2:26" x14ac:dyDescent="0.25">
      <c r="B90" s="11"/>
      <c r="E90" s="11"/>
      <c r="H90" s="2"/>
      <c r="K90" s="2"/>
      <c r="N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2:26" x14ac:dyDescent="0.25">
      <c r="B91" s="11"/>
      <c r="E91" s="11"/>
      <c r="H91" s="2"/>
      <c r="K91" s="2"/>
      <c r="N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2:26" x14ac:dyDescent="0.25">
      <c r="B92" s="11"/>
      <c r="E92" s="11"/>
      <c r="H92" s="2"/>
      <c r="K92" s="2"/>
      <c r="N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2:26" x14ac:dyDescent="0.25">
      <c r="B93" s="11"/>
      <c r="E93" s="11"/>
      <c r="H93" s="2"/>
      <c r="K93" s="2"/>
      <c r="N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2:26" x14ac:dyDescent="0.25">
      <c r="B94" s="11"/>
      <c r="E94" s="11"/>
      <c r="H94" s="2"/>
      <c r="K94" s="2"/>
      <c r="N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2:26" x14ac:dyDescent="0.25">
      <c r="B95" s="11"/>
      <c r="E95" s="11"/>
      <c r="H95" s="2"/>
      <c r="K95" s="2"/>
      <c r="N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2:26" x14ac:dyDescent="0.25">
      <c r="B96" s="11"/>
      <c r="E96" s="11"/>
      <c r="H96" s="2"/>
      <c r="K96" s="2"/>
      <c r="N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2:26" x14ac:dyDescent="0.25">
      <c r="B97" s="11"/>
      <c r="E97" s="11"/>
      <c r="H97" s="2"/>
      <c r="K97" s="2"/>
      <c r="N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2:26" x14ac:dyDescent="0.25">
      <c r="B98" s="11"/>
      <c r="E98" s="11"/>
      <c r="H98" s="2"/>
      <c r="K98" s="2"/>
      <c r="N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2:26" x14ac:dyDescent="0.25">
      <c r="B99" s="11"/>
      <c r="E99" s="11"/>
      <c r="H99" s="2"/>
      <c r="K99" s="2"/>
      <c r="N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2:26" x14ac:dyDescent="0.25">
      <c r="B100" s="11"/>
      <c r="E100" s="11"/>
      <c r="H100" s="2"/>
      <c r="K100" s="2"/>
      <c r="N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2:26" x14ac:dyDescent="0.25">
      <c r="B101" s="11"/>
      <c r="E101" s="11"/>
      <c r="H101" s="2"/>
      <c r="K101" s="2"/>
      <c r="N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2:26" x14ac:dyDescent="0.25">
      <c r="B102" s="11"/>
      <c r="E102" s="11"/>
      <c r="H102" s="2"/>
      <c r="K102" s="2"/>
      <c r="N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2:26" x14ac:dyDescent="0.25">
      <c r="B103" s="11"/>
      <c r="E103" s="11"/>
      <c r="H103" s="2"/>
      <c r="K103" s="2"/>
      <c r="N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2:26" x14ac:dyDescent="0.25">
      <c r="B104" s="11"/>
      <c r="E104" s="11"/>
      <c r="H104" s="2"/>
      <c r="K104" s="2"/>
      <c r="N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2:26" x14ac:dyDescent="0.25">
      <c r="B105" s="11"/>
      <c r="E105" s="11"/>
      <c r="H105" s="2"/>
      <c r="K105" s="2"/>
      <c r="N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2:26" x14ac:dyDescent="0.25">
      <c r="B106" s="11"/>
      <c r="E106" s="11"/>
      <c r="H106" s="2"/>
      <c r="K106" s="2"/>
      <c r="N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2:26" x14ac:dyDescent="0.25">
      <c r="B107" s="11"/>
      <c r="E107" s="11"/>
      <c r="H107" s="2"/>
      <c r="K107" s="2"/>
      <c r="N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2:26" x14ac:dyDescent="0.25">
      <c r="B108" s="11"/>
      <c r="E108" s="11"/>
      <c r="H108" s="2"/>
      <c r="K108" s="2"/>
      <c r="N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2:26" x14ac:dyDescent="0.25">
      <c r="B109" s="11"/>
      <c r="E109" s="11"/>
      <c r="H109" s="2"/>
      <c r="K109" s="2"/>
      <c r="N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2:26" x14ac:dyDescent="0.25">
      <c r="B110" s="11"/>
      <c r="E110" s="11"/>
      <c r="H110" s="2"/>
      <c r="K110" s="2"/>
      <c r="N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2:26" x14ac:dyDescent="0.25">
      <c r="B111" s="11"/>
      <c r="E111" s="11"/>
      <c r="H111" s="2"/>
      <c r="K111" s="2"/>
      <c r="N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2:26" x14ac:dyDescent="0.25">
      <c r="B112" s="11"/>
      <c r="E112" s="11"/>
      <c r="H112" s="2"/>
      <c r="K112" s="2"/>
      <c r="N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2:26" x14ac:dyDescent="0.25">
      <c r="B113" s="11"/>
      <c r="E113" s="11"/>
      <c r="H113" s="2"/>
      <c r="K113" s="2"/>
      <c r="N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2:26" x14ac:dyDescent="0.25">
      <c r="B114" s="11"/>
      <c r="E114" s="11"/>
      <c r="H114" s="2"/>
      <c r="K114" s="2"/>
      <c r="N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2:26" x14ac:dyDescent="0.25">
      <c r="B115" s="11"/>
      <c r="E115" s="11"/>
      <c r="H115" s="2"/>
      <c r="K115" s="2"/>
      <c r="N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2:26" x14ac:dyDescent="0.25">
      <c r="B116" s="11"/>
      <c r="E116" s="11"/>
      <c r="H116" s="2"/>
      <c r="K116" s="2"/>
      <c r="N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2:26" x14ac:dyDescent="0.25">
      <c r="B117" s="11"/>
      <c r="E117" s="11"/>
      <c r="H117" s="2"/>
      <c r="K117" s="2"/>
      <c r="N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2:26" x14ac:dyDescent="0.25">
      <c r="B118" s="11"/>
      <c r="E118" s="11"/>
      <c r="H118" s="2"/>
      <c r="K118" s="2"/>
      <c r="N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2:26" x14ac:dyDescent="0.25">
      <c r="B119" s="11"/>
      <c r="E119" s="11"/>
      <c r="H119" s="2"/>
      <c r="K119" s="2"/>
      <c r="N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2:26" x14ac:dyDescent="0.25">
      <c r="B120" s="11"/>
      <c r="E120" s="11"/>
      <c r="H120" s="2"/>
      <c r="K120" s="2"/>
      <c r="N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2:26" x14ac:dyDescent="0.25">
      <c r="B121" s="11"/>
      <c r="E121" s="11"/>
      <c r="H121" s="2"/>
      <c r="K121" s="2"/>
      <c r="N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2:26" x14ac:dyDescent="0.25">
      <c r="B122" s="11"/>
      <c r="E122" s="11"/>
      <c r="H122" s="2"/>
      <c r="K122" s="2"/>
      <c r="N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2:26" x14ac:dyDescent="0.25">
      <c r="B123" s="11"/>
      <c r="E123" s="11"/>
      <c r="H123" s="2"/>
      <c r="K123" s="2"/>
      <c r="N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2:26" x14ac:dyDescent="0.25">
      <c r="B124" s="11"/>
      <c r="E124" s="11"/>
      <c r="H124" s="2"/>
      <c r="K124" s="2"/>
      <c r="N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2:26" x14ac:dyDescent="0.25">
      <c r="B125" s="11"/>
      <c r="E125" s="11"/>
      <c r="H125" s="2"/>
      <c r="K125" s="2"/>
      <c r="N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2:26" x14ac:dyDescent="0.25">
      <c r="B126" s="11"/>
      <c r="E126" s="11"/>
      <c r="H126" s="2"/>
      <c r="K126" s="2"/>
      <c r="N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2:26" x14ac:dyDescent="0.25">
      <c r="B127" s="11"/>
      <c r="E127" s="11"/>
      <c r="H127" s="2"/>
      <c r="K127" s="2"/>
      <c r="N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2:26" x14ac:dyDescent="0.25">
      <c r="B128" s="11"/>
      <c r="E128" s="11"/>
      <c r="H128" s="2"/>
      <c r="K128" s="2"/>
      <c r="N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2:26" x14ac:dyDescent="0.25">
      <c r="B129" s="11"/>
      <c r="E129" s="11"/>
      <c r="H129" s="2"/>
      <c r="K129" s="2"/>
      <c r="N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2:26" x14ac:dyDescent="0.25">
      <c r="B130" s="11"/>
      <c r="E130" s="11"/>
      <c r="H130" s="2"/>
      <c r="K130" s="2"/>
      <c r="N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2:26" x14ac:dyDescent="0.25">
      <c r="B131" s="11"/>
      <c r="E131" s="11"/>
      <c r="H131" s="2"/>
      <c r="K131" s="2"/>
      <c r="N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2:26" x14ac:dyDescent="0.25">
      <c r="B132" s="11"/>
      <c r="E132" s="11"/>
      <c r="H132" s="2"/>
      <c r="K132" s="2"/>
      <c r="N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2:26" x14ac:dyDescent="0.25">
      <c r="B133" s="11"/>
      <c r="E133" s="11"/>
      <c r="H133" s="2"/>
      <c r="K133" s="2"/>
      <c r="N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2:26" x14ac:dyDescent="0.25">
      <c r="B134" s="11"/>
      <c r="E134" s="11"/>
      <c r="H134" s="2"/>
      <c r="K134" s="2"/>
      <c r="N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2:26" x14ac:dyDescent="0.25">
      <c r="B135" s="11"/>
      <c r="E135" s="11"/>
      <c r="H135" s="2"/>
      <c r="K135" s="2"/>
      <c r="N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2:26" x14ac:dyDescent="0.25">
      <c r="B136" s="11"/>
      <c r="E136" s="11"/>
      <c r="H136" s="2"/>
      <c r="K136" s="2"/>
      <c r="N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2:26" x14ac:dyDescent="0.25">
      <c r="B137" s="11"/>
      <c r="E137" s="11"/>
      <c r="H137" s="2"/>
      <c r="K137" s="2"/>
      <c r="N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2:26" x14ac:dyDescent="0.25">
      <c r="B138" s="11"/>
      <c r="E138" s="11"/>
      <c r="H138" s="2"/>
      <c r="K138" s="2"/>
      <c r="N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2:26" x14ac:dyDescent="0.25">
      <c r="B139" s="11"/>
      <c r="E139" s="11"/>
      <c r="H139" s="2"/>
      <c r="K139" s="2"/>
      <c r="N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2:26" x14ac:dyDescent="0.25">
      <c r="B140" s="11"/>
      <c r="E140" s="11"/>
      <c r="H140" s="2"/>
      <c r="K140" s="2"/>
      <c r="N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2:26" x14ac:dyDescent="0.25">
      <c r="B141" s="11"/>
      <c r="E141" s="11"/>
      <c r="H141" s="2"/>
      <c r="K141" s="2"/>
      <c r="N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2:26" x14ac:dyDescent="0.25">
      <c r="B142" s="11"/>
      <c r="E142" s="11"/>
      <c r="H142" s="2"/>
      <c r="K142" s="2"/>
      <c r="N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2:26" x14ac:dyDescent="0.25">
      <c r="B143" s="11"/>
      <c r="E143" s="11"/>
      <c r="H143" s="2"/>
      <c r="K143" s="2"/>
      <c r="N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2:26" x14ac:dyDescent="0.25">
      <c r="B144" s="11"/>
      <c r="E144" s="11"/>
      <c r="H144" s="2"/>
      <c r="K144" s="2"/>
      <c r="N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2:26" x14ac:dyDescent="0.25">
      <c r="B145" s="11"/>
      <c r="E145" s="11"/>
      <c r="H145" s="2"/>
      <c r="K145" s="2"/>
      <c r="N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2:26" x14ac:dyDescent="0.25">
      <c r="B146" s="11"/>
      <c r="E146" s="11"/>
      <c r="H146" s="2"/>
      <c r="K146" s="2"/>
      <c r="N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2:26" x14ac:dyDescent="0.25">
      <c r="B147" s="11"/>
      <c r="E147" s="11"/>
      <c r="H147" s="2"/>
      <c r="K147" s="2"/>
      <c r="N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2:26" x14ac:dyDescent="0.25">
      <c r="B148" s="11"/>
      <c r="E148" s="11"/>
      <c r="H148" s="2"/>
      <c r="K148" s="2"/>
      <c r="N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2:26" x14ac:dyDescent="0.25">
      <c r="B149" s="11"/>
      <c r="E149" s="11"/>
      <c r="H149" s="2"/>
      <c r="K149" s="2"/>
      <c r="N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2:26" x14ac:dyDescent="0.25">
      <c r="B150" s="11"/>
      <c r="E150" s="11"/>
      <c r="H150" s="2"/>
      <c r="K150" s="2"/>
      <c r="N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2:26" x14ac:dyDescent="0.25">
      <c r="B151" s="11"/>
      <c r="E151" s="11"/>
      <c r="H151" s="2"/>
      <c r="K151" s="2"/>
      <c r="N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2:26" x14ac:dyDescent="0.25">
      <c r="B152" s="11"/>
      <c r="E152" s="11"/>
      <c r="H152" s="2"/>
      <c r="K152" s="2"/>
      <c r="N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2:26" x14ac:dyDescent="0.25">
      <c r="B153" s="11"/>
      <c r="E153" s="11"/>
      <c r="H153" s="2"/>
      <c r="K153" s="2"/>
      <c r="N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2:26" x14ac:dyDescent="0.25">
      <c r="B154" s="11"/>
      <c r="E154" s="11"/>
      <c r="H154" s="2"/>
      <c r="K154" s="2"/>
      <c r="N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2:26" x14ac:dyDescent="0.25">
      <c r="B155" s="11"/>
      <c r="E155" s="11"/>
      <c r="H155" s="2"/>
      <c r="K155" s="2"/>
      <c r="N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2:26" x14ac:dyDescent="0.25">
      <c r="B156" s="11"/>
      <c r="E156" s="11"/>
      <c r="H156" s="2"/>
      <c r="K156" s="2"/>
      <c r="N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2:26" x14ac:dyDescent="0.25">
      <c r="B157" s="11"/>
      <c r="E157" s="11"/>
      <c r="H157" s="2"/>
      <c r="K157" s="2"/>
      <c r="N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2:26" x14ac:dyDescent="0.25">
      <c r="B158" s="11"/>
      <c r="E158" s="11"/>
      <c r="H158" s="2"/>
      <c r="K158" s="2"/>
      <c r="N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2:26" x14ac:dyDescent="0.25">
      <c r="B159" s="11"/>
      <c r="E159" s="11"/>
      <c r="H159" s="2"/>
      <c r="K159" s="2"/>
      <c r="N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2:26" x14ac:dyDescent="0.25">
      <c r="B160" s="11"/>
      <c r="E160" s="11"/>
      <c r="H160" s="2"/>
      <c r="K160" s="2"/>
      <c r="N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2:26" x14ac:dyDescent="0.25">
      <c r="B161" s="11"/>
      <c r="E161" s="11"/>
      <c r="H161" s="2"/>
      <c r="K161" s="2"/>
      <c r="N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2:26" x14ac:dyDescent="0.25">
      <c r="B162" s="11"/>
      <c r="E162" s="11"/>
      <c r="H162" s="2"/>
      <c r="K162" s="2"/>
      <c r="N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2:26" x14ac:dyDescent="0.25">
      <c r="B163" s="11"/>
      <c r="E163" s="11"/>
      <c r="H163" s="2"/>
      <c r="K163" s="2"/>
      <c r="N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2:26" x14ac:dyDescent="0.25">
      <c r="B164" s="11"/>
      <c r="E164" s="11"/>
      <c r="H164" s="2"/>
      <c r="K164" s="2"/>
      <c r="N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2:26" x14ac:dyDescent="0.25">
      <c r="B165" s="11"/>
      <c r="E165" s="11"/>
      <c r="H165" s="2"/>
      <c r="K165" s="2"/>
      <c r="N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2:26" x14ac:dyDescent="0.25">
      <c r="B166" s="11"/>
      <c r="E166" s="11"/>
      <c r="H166" s="2"/>
      <c r="K166" s="2"/>
      <c r="N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2:26" x14ac:dyDescent="0.25">
      <c r="B167" s="11"/>
      <c r="E167" s="11"/>
      <c r="H167" s="2"/>
      <c r="K167" s="2"/>
      <c r="N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2:26" x14ac:dyDescent="0.25">
      <c r="B168" s="11"/>
      <c r="E168" s="11"/>
      <c r="H168" s="2"/>
      <c r="K168" s="2"/>
      <c r="N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2:26" x14ac:dyDescent="0.25">
      <c r="B169" s="11"/>
      <c r="E169" s="11"/>
      <c r="H169" s="2"/>
      <c r="K169" s="2"/>
      <c r="N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2:26" x14ac:dyDescent="0.25">
      <c r="B170" s="11"/>
      <c r="E170" s="11"/>
      <c r="H170" s="2"/>
      <c r="K170" s="2"/>
      <c r="N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2:26" x14ac:dyDescent="0.25">
      <c r="B171" s="11"/>
      <c r="E171" s="11"/>
      <c r="H171" s="2"/>
      <c r="K171" s="2"/>
      <c r="N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2:26" x14ac:dyDescent="0.25">
      <c r="B172" s="11"/>
      <c r="E172" s="11"/>
      <c r="H172" s="2"/>
      <c r="K172" s="2"/>
      <c r="N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2:26" x14ac:dyDescent="0.25">
      <c r="B173" s="11"/>
      <c r="E173" s="11"/>
      <c r="H173" s="2"/>
      <c r="K173" s="2"/>
      <c r="N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2:26" x14ac:dyDescent="0.25">
      <c r="B174" s="11"/>
      <c r="E174" s="11"/>
      <c r="H174" s="2"/>
      <c r="K174" s="2"/>
      <c r="N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2:26" x14ac:dyDescent="0.25">
      <c r="B175" s="11"/>
      <c r="E175" s="11"/>
      <c r="H175" s="2"/>
      <c r="K175" s="2"/>
      <c r="N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2:26" x14ac:dyDescent="0.25">
      <c r="B176" s="11"/>
      <c r="E176" s="11"/>
      <c r="H176" s="2"/>
      <c r="K176" s="2"/>
      <c r="N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2:26" x14ac:dyDescent="0.25">
      <c r="B177" s="11"/>
      <c r="E177" s="11"/>
      <c r="H177" s="2"/>
      <c r="K177" s="2"/>
      <c r="N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2:26" x14ac:dyDescent="0.25">
      <c r="B178" s="11"/>
      <c r="E178" s="11"/>
      <c r="H178" s="2"/>
      <c r="K178" s="2"/>
      <c r="N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2:26" x14ac:dyDescent="0.25">
      <c r="B179" s="11"/>
      <c r="E179" s="11"/>
      <c r="H179" s="2"/>
      <c r="K179" s="2"/>
      <c r="N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2:26" x14ac:dyDescent="0.25">
      <c r="B180" s="11"/>
      <c r="E180" s="11"/>
      <c r="H180" s="2"/>
      <c r="K180" s="2"/>
      <c r="N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2:26" x14ac:dyDescent="0.25">
      <c r="B181" s="11"/>
      <c r="E181" s="11"/>
      <c r="H181" s="2"/>
      <c r="K181" s="2"/>
      <c r="N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2:26" x14ac:dyDescent="0.25">
      <c r="B182" s="11"/>
      <c r="E182" s="11"/>
      <c r="H182" s="2"/>
      <c r="K182" s="2"/>
      <c r="N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2:26" x14ac:dyDescent="0.25">
      <c r="B183" s="11"/>
      <c r="E183" s="11"/>
      <c r="H183" s="2"/>
      <c r="K183" s="2"/>
      <c r="N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2:26" x14ac:dyDescent="0.25">
      <c r="B184" s="11"/>
      <c r="E184" s="11"/>
      <c r="H184" s="2"/>
      <c r="K184" s="2"/>
      <c r="N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2:26" x14ac:dyDescent="0.25">
      <c r="B185" s="11"/>
      <c r="E185" s="11"/>
      <c r="H185" s="2"/>
      <c r="K185" s="2"/>
      <c r="N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2:26" x14ac:dyDescent="0.25">
      <c r="B186" s="11"/>
      <c r="E186" s="11"/>
      <c r="H186" s="2"/>
      <c r="K186" s="2"/>
      <c r="N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2:26" x14ac:dyDescent="0.25">
      <c r="B187" s="11"/>
      <c r="E187" s="11"/>
      <c r="H187" s="2"/>
      <c r="K187" s="2"/>
      <c r="N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2:26" x14ac:dyDescent="0.25">
      <c r="B188" s="11"/>
      <c r="E188" s="11"/>
      <c r="H188" s="2"/>
      <c r="K188" s="2"/>
      <c r="N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2:26" x14ac:dyDescent="0.25">
      <c r="B189" s="11"/>
      <c r="E189" s="11"/>
      <c r="H189" s="2"/>
      <c r="K189" s="2"/>
      <c r="N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2:26" x14ac:dyDescent="0.25">
      <c r="B190" s="11"/>
      <c r="E190" s="11"/>
      <c r="H190" s="2"/>
      <c r="K190" s="2"/>
      <c r="N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2:26" x14ac:dyDescent="0.25">
      <c r="B191" s="11"/>
      <c r="E191" s="11"/>
      <c r="H191" s="2"/>
      <c r="K191" s="2"/>
      <c r="N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2:26" x14ac:dyDescent="0.25">
      <c r="B192" s="11"/>
      <c r="E192" s="11"/>
      <c r="H192" s="2"/>
      <c r="K192" s="2"/>
      <c r="N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2:26" x14ac:dyDescent="0.25">
      <c r="B193" s="11"/>
      <c r="E193" s="11"/>
      <c r="H193" s="2"/>
      <c r="K193" s="2"/>
      <c r="N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2:26" x14ac:dyDescent="0.25">
      <c r="B194" s="11"/>
      <c r="E194" s="11"/>
      <c r="H194" s="2"/>
      <c r="K194" s="2"/>
      <c r="N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2:26" x14ac:dyDescent="0.25">
      <c r="B195" s="11"/>
      <c r="E195" s="11"/>
      <c r="H195" s="2"/>
      <c r="K195" s="2"/>
      <c r="N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2:26" x14ac:dyDescent="0.25">
      <c r="B196" s="11"/>
      <c r="E196" s="11"/>
      <c r="H196" s="2"/>
      <c r="K196" s="2"/>
      <c r="N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2:26" x14ac:dyDescent="0.25">
      <c r="B197" s="11"/>
      <c r="E197" s="11"/>
      <c r="H197" s="2"/>
      <c r="K197" s="2"/>
      <c r="N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2:26" x14ac:dyDescent="0.25">
      <c r="B198" s="11"/>
      <c r="E198" s="11"/>
      <c r="H198" s="2"/>
      <c r="K198" s="2"/>
      <c r="N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2:26" x14ac:dyDescent="0.25">
      <c r="B199" s="11"/>
      <c r="E199" s="11"/>
      <c r="H199" s="2"/>
      <c r="K199" s="2"/>
      <c r="N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2:26" x14ac:dyDescent="0.25">
      <c r="B200" s="11"/>
      <c r="E200" s="11"/>
      <c r="H200" s="2"/>
      <c r="K200" s="2"/>
      <c r="N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2:26" x14ac:dyDescent="0.25">
      <c r="B201" s="11"/>
      <c r="E201" s="11"/>
      <c r="H201" s="2"/>
      <c r="K201" s="2"/>
      <c r="N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2:26" x14ac:dyDescent="0.25">
      <c r="B202" s="11"/>
      <c r="E202" s="11"/>
      <c r="H202" s="2"/>
      <c r="K202" s="2"/>
      <c r="N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2:26" x14ac:dyDescent="0.25">
      <c r="B203" s="11"/>
      <c r="E203" s="11"/>
      <c r="H203" s="2"/>
      <c r="K203" s="2"/>
      <c r="N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2:26" x14ac:dyDescent="0.25">
      <c r="B204" s="11"/>
      <c r="E204" s="11"/>
      <c r="H204" s="2"/>
      <c r="K204" s="2"/>
      <c r="N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2:26" x14ac:dyDescent="0.25">
      <c r="B205" s="11"/>
      <c r="E205" s="11"/>
      <c r="H205" s="2"/>
      <c r="K205" s="2"/>
      <c r="N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2:26" x14ac:dyDescent="0.25">
      <c r="B206" s="11"/>
      <c r="E206" s="11"/>
      <c r="H206" s="2"/>
      <c r="K206" s="2"/>
      <c r="N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2:26" x14ac:dyDescent="0.25">
      <c r="B207" s="11"/>
      <c r="E207" s="11"/>
      <c r="H207" s="2"/>
      <c r="K207" s="2"/>
      <c r="N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2:26" x14ac:dyDescent="0.25">
      <c r="B208" s="11"/>
      <c r="E208" s="11"/>
      <c r="H208" s="2"/>
      <c r="K208" s="2"/>
      <c r="N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2:26" x14ac:dyDescent="0.25">
      <c r="B209" s="11"/>
      <c r="E209" s="11"/>
      <c r="H209" s="2"/>
      <c r="K209" s="2"/>
      <c r="N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2:26" x14ac:dyDescent="0.25">
      <c r="B210" s="11"/>
      <c r="E210" s="11"/>
      <c r="H210" s="2"/>
      <c r="K210" s="2"/>
      <c r="N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2:26" x14ac:dyDescent="0.25">
      <c r="B211" s="11"/>
      <c r="E211" s="11"/>
      <c r="H211" s="2"/>
      <c r="K211" s="2"/>
      <c r="N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2:26" x14ac:dyDescent="0.25">
      <c r="B212" s="11"/>
      <c r="E212" s="11"/>
      <c r="H212" s="2"/>
      <c r="K212" s="2"/>
      <c r="N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2:26" x14ac:dyDescent="0.25">
      <c r="B213" s="11"/>
      <c r="E213" s="11"/>
      <c r="H213" s="2"/>
      <c r="K213" s="2"/>
      <c r="N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2:26" x14ac:dyDescent="0.25">
      <c r="B214" s="11"/>
      <c r="E214" s="11"/>
      <c r="H214" s="2"/>
      <c r="K214" s="2"/>
      <c r="N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2:26" x14ac:dyDescent="0.25">
      <c r="B215" s="11"/>
      <c r="E215" s="11"/>
      <c r="H215" s="2"/>
      <c r="K215" s="2"/>
      <c r="N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2:26" x14ac:dyDescent="0.25">
      <c r="B216" s="11"/>
      <c r="E216" s="11"/>
      <c r="H216" s="2"/>
      <c r="K216" s="2"/>
      <c r="N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2:26" x14ac:dyDescent="0.25">
      <c r="B217" s="11"/>
      <c r="E217" s="11"/>
      <c r="H217" s="2"/>
      <c r="K217" s="2"/>
      <c r="N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2:26" x14ac:dyDescent="0.25">
      <c r="B218" s="11"/>
      <c r="E218" s="11"/>
      <c r="H218" s="2"/>
      <c r="K218" s="2"/>
      <c r="N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2:26" x14ac:dyDescent="0.25">
      <c r="B219" s="11"/>
      <c r="E219" s="11"/>
      <c r="H219" s="2"/>
      <c r="K219" s="2"/>
      <c r="N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2:26" x14ac:dyDescent="0.25">
      <c r="B220" s="11"/>
      <c r="E220" s="11"/>
      <c r="H220" s="2"/>
      <c r="K220" s="2"/>
      <c r="N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2:26" x14ac:dyDescent="0.25">
      <c r="B221" s="11"/>
      <c r="E221" s="11"/>
      <c r="H221" s="2"/>
      <c r="K221" s="2"/>
      <c r="N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2:26" x14ac:dyDescent="0.25">
      <c r="B222" s="11"/>
      <c r="E222" s="11"/>
      <c r="H222" s="2"/>
      <c r="K222" s="2"/>
      <c r="N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2:26" x14ac:dyDescent="0.25">
      <c r="B223" s="11"/>
      <c r="E223" s="11"/>
      <c r="H223" s="2"/>
      <c r="K223" s="2"/>
      <c r="N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2:26" x14ac:dyDescent="0.25">
      <c r="B224" s="11"/>
      <c r="E224" s="11"/>
      <c r="H224" s="2"/>
      <c r="K224" s="2"/>
      <c r="N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2:26" x14ac:dyDescent="0.25">
      <c r="B225" s="11"/>
      <c r="E225" s="11"/>
      <c r="H225" s="2"/>
      <c r="K225" s="2"/>
      <c r="N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2:26" x14ac:dyDescent="0.25">
      <c r="B226" s="11"/>
      <c r="E226" s="11"/>
      <c r="H226" s="2"/>
      <c r="K226" s="2"/>
      <c r="N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2:26" x14ac:dyDescent="0.25">
      <c r="B227" s="11"/>
      <c r="E227" s="11"/>
      <c r="H227" s="2"/>
      <c r="K227" s="2"/>
      <c r="N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2:26" x14ac:dyDescent="0.25">
      <c r="B228" s="11"/>
      <c r="E228" s="11"/>
      <c r="H228" s="2"/>
      <c r="K228" s="2"/>
      <c r="N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2:26" x14ac:dyDescent="0.25">
      <c r="B229" s="11"/>
      <c r="E229" s="11"/>
      <c r="H229" s="2"/>
      <c r="K229" s="2"/>
      <c r="N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2:26" x14ac:dyDescent="0.25">
      <c r="B230" s="11"/>
      <c r="E230" s="11"/>
      <c r="H230" s="2"/>
      <c r="K230" s="2"/>
      <c r="N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2:26" x14ac:dyDescent="0.25">
      <c r="B231" s="11"/>
      <c r="E231" s="11"/>
      <c r="H231" s="2"/>
      <c r="K231" s="2"/>
      <c r="N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2:26" x14ac:dyDescent="0.25">
      <c r="B232" s="11"/>
      <c r="E232" s="11"/>
      <c r="H232" s="2"/>
      <c r="K232" s="2"/>
      <c r="N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2:26" x14ac:dyDescent="0.25">
      <c r="B233" s="11"/>
      <c r="E233" s="11"/>
      <c r="H233" s="2"/>
      <c r="K233" s="2"/>
      <c r="N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2:26" x14ac:dyDescent="0.25">
      <c r="B234" s="11"/>
      <c r="E234" s="11"/>
      <c r="H234" s="2"/>
      <c r="K234" s="2"/>
      <c r="N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2:26" x14ac:dyDescent="0.25">
      <c r="B235" s="11"/>
      <c r="E235" s="11"/>
      <c r="H235" s="2"/>
      <c r="K235" s="2"/>
      <c r="N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2:26" x14ac:dyDescent="0.25">
      <c r="B236" s="11"/>
      <c r="E236" s="11"/>
      <c r="H236" s="2"/>
      <c r="K236" s="2"/>
      <c r="N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2:26" x14ac:dyDescent="0.25">
      <c r="B237" s="11"/>
      <c r="E237" s="11"/>
      <c r="H237" s="2"/>
      <c r="K237" s="2"/>
      <c r="N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2:26" x14ac:dyDescent="0.25">
      <c r="B238" s="11"/>
      <c r="E238" s="11"/>
      <c r="H238" s="2"/>
      <c r="K238" s="2"/>
      <c r="N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2:26" x14ac:dyDescent="0.25">
      <c r="B239" s="11"/>
      <c r="E239" s="11"/>
      <c r="H239" s="2"/>
      <c r="K239" s="2"/>
      <c r="N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2:26" x14ac:dyDescent="0.25">
      <c r="B240" s="11"/>
      <c r="E240" s="11"/>
      <c r="H240" s="2"/>
      <c r="K240" s="2"/>
      <c r="N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2:26" x14ac:dyDescent="0.25">
      <c r="B241" s="11"/>
      <c r="E241" s="11"/>
      <c r="H241" s="2"/>
      <c r="K241" s="2"/>
      <c r="N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2:26" x14ac:dyDescent="0.25">
      <c r="B242" s="11"/>
      <c r="E242" s="11"/>
      <c r="H242" s="2"/>
      <c r="K242" s="2"/>
      <c r="N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2:26" x14ac:dyDescent="0.25">
      <c r="B243" s="11"/>
      <c r="E243" s="11"/>
      <c r="H243" s="2"/>
      <c r="K243" s="2"/>
      <c r="N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2:26" x14ac:dyDescent="0.25">
      <c r="B244" s="11"/>
      <c r="E244" s="11"/>
      <c r="H244" s="2"/>
      <c r="K244" s="2"/>
      <c r="N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2:26" x14ac:dyDescent="0.25">
      <c r="B245" s="11"/>
      <c r="E245" s="11"/>
      <c r="H245" s="2"/>
      <c r="K245" s="2"/>
      <c r="N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2:26" x14ac:dyDescent="0.25">
      <c r="B246" s="11"/>
      <c r="E246" s="11"/>
      <c r="H246" s="2"/>
      <c r="K246" s="2"/>
      <c r="N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2:26" x14ac:dyDescent="0.25">
      <c r="B247" s="11"/>
      <c r="E247" s="11"/>
      <c r="H247" s="2"/>
      <c r="K247" s="2"/>
      <c r="N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2:26" x14ac:dyDescent="0.25">
      <c r="B248" s="11"/>
      <c r="E248" s="11"/>
      <c r="H248" s="2"/>
      <c r="K248" s="2"/>
      <c r="N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2:26" x14ac:dyDescent="0.25">
      <c r="B249" s="11"/>
      <c r="E249" s="11"/>
      <c r="H249" s="2"/>
      <c r="K249" s="2"/>
      <c r="N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2:26" x14ac:dyDescent="0.25">
      <c r="B250" s="11"/>
      <c r="E250" s="11"/>
      <c r="H250" s="2"/>
      <c r="K250" s="2"/>
      <c r="N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2:26" x14ac:dyDescent="0.25">
      <c r="B251" s="11"/>
      <c r="E251" s="11"/>
      <c r="H251" s="2"/>
      <c r="K251" s="2"/>
      <c r="N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2:26" x14ac:dyDescent="0.25">
      <c r="B252" s="11"/>
      <c r="E252" s="11"/>
      <c r="H252" s="2"/>
      <c r="K252" s="2"/>
      <c r="N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2:26" x14ac:dyDescent="0.25">
      <c r="B253" s="11"/>
      <c r="E253" s="11"/>
      <c r="H253" s="2"/>
      <c r="K253" s="2"/>
      <c r="N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2:26" x14ac:dyDescent="0.25">
      <c r="B254" s="11"/>
      <c r="E254" s="11"/>
      <c r="H254" s="2"/>
      <c r="K254" s="2"/>
      <c r="N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2:26" x14ac:dyDescent="0.25">
      <c r="B255" s="11"/>
      <c r="E255" s="11"/>
      <c r="H255" s="2"/>
      <c r="K255" s="2"/>
      <c r="N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2:26" x14ac:dyDescent="0.25">
      <c r="B256" s="11"/>
      <c r="E256" s="11"/>
      <c r="H256" s="2"/>
      <c r="K256" s="2"/>
      <c r="N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2:26" x14ac:dyDescent="0.25">
      <c r="B257" s="11"/>
      <c r="E257" s="11"/>
      <c r="H257" s="2"/>
      <c r="K257" s="2"/>
      <c r="N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2:26" x14ac:dyDescent="0.25">
      <c r="B258" s="11"/>
      <c r="E258" s="11"/>
      <c r="H258" s="2"/>
      <c r="K258" s="2"/>
      <c r="N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2:26" x14ac:dyDescent="0.25">
      <c r="B259" s="11"/>
      <c r="E259" s="11"/>
      <c r="H259" s="2"/>
      <c r="K259" s="2"/>
      <c r="N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2:26" x14ac:dyDescent="0.25">
      <c r="B260" s="11"/>
      <c r="E260" s="11"/>
      <c r="H260" s="2"/>
      <c r="K260" s="2"/>
      <c r="N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2:26" x14ac:dyDescent="0.25">
      <c r="B261" s="11"/>
      <c r="E261" s="11"/>
      <c r="H261" s="2"/>
      <c r="K261" s="2"/>
      <c r="N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2:26" x14ac:dyDescent="0.25">
      <c r="B262" s="11"/>
      <c r="E262" s="11"/>
      <c r="H262" s="2"/>
      <c r="K262" s="2"/>
      <c r="N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2:26" x14ac:dyDescent="0.25">
      <c r="B263" s="11"/>
      <c r="E263" s="11"/>
      <c r="H263" s="2"/>
      <c r="K263" s="2"/>
      <c r="N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2:26" x14ac:dyDescent="0.25">
      <c r="B264" s="11"/>
      <c r="E264" s="11"/>
      <c r="H264" s="2"/>
      <c r="K264" s="2"/>
      <c r="N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2:26" x14ac:dyDescent="0.25">
      <c r="B265" s="11"/>
      <c r="E265" s="11"/>
      <c r="H265" s="2"/>
      <c r="K265" s="2"/>
      <c r="N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2:26" x14ac:dyDescent="0.25">
      <c r="B266" s="11"/>
      <c r="E266" s="11"/>
      <c r="H266" s="2"/>
      <c r="K266" s="2"/>
      <c r="N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2:26" x14ac:dyDescent="0.25">
      <c r="B267" s="11"/>
      <c r="E267" s="11"/>
      <c r="H267" s="2"/>
      <c r="K267" s="2"/>
      <c r="N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2:26" x14ac:dyDescent="0.25">
      <c r="B268" s="11"/>
      <c r="E268" s="11"/>
      <c r="H268" s="2"/>
      <c r="K268" s="2"/>
      <c r="N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2:26" x14ac:dyDescent="0.25">
      <c r="B269" s="11"/>
      <c r="E269" s="11"/>
      <c r="H269" s="2"/>
      <c r="K269" s="2"/>
      <c r="N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2:26" x14ac:dyDescent="0.25">
      <c r="B270" s="11"/>
      <c r="E270" s="11"/>
      <c r="H270" s="2"/>
      <c r="K270" s="2"/>
      <c r="N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2:26" x14ac:dyDescent="0.25">
      <c r="B271" s="11"/>
      <c r="E271" s="11"/>
      <c r="H271" s="2"/>
      <c r="K271" s="2"/>
      <c r="N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2:26" x14ac:dyDescent="0.25">
      <c r="B272" s="11"/>
      <c r="E272" s="11"/>
      <c r="H272" s="2"/>
      <c r="K272" s="2"/>
      <c r="N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2:26" x14ac:dyDescent="0.25">
      <c r="B273" s="11"/>
      <c r="E273" s="11"/>
      <c r="H273" s="2"/>
      <c r="K273" s="2"/>
      <c r="N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2:26" x14ac:dyDescent="0.25">
      <c r="B274" s="11"/>
      <c r="E274" s="11"/>
      <c r="H274" s="2"/>
      <c r="K274" s="2"/>
      <c r="N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2:26" x14ac:dyDescent="0.25">
      <c r="B275" s="11"/>
      <c r="E275" s="11"/>
      <c r="H275" s="2"/>
      <c r="K275" s="2"/>
      <c r="N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2:26" x14ac:dyDescent="0.25">
      <c r="B276" s="11"/>
      <c r="E276" s="11"/>
      <c r="H276" s="2"/>
      <c r="K276" s="2"/>
      <c r="N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2:26" x14ac:dyDescent="0.25">
      <c r="B277" s="11"/>
      <c r="E277" s="11"/>
      <c r="H277" s="2"/>
      <c r="K277" s="2"/>
      <c r="N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2:26" x14ac:dyDescent="0.25">
      <c r="B278" s="11"/>
      <c r="E278" s="11"/>
      <c r="H278" s="2"/>
      <c r="K278" s="2"/>
      <c r="N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2:26" x14ac:dyDescent="0.25">
      <c r="B279" s="11"/>
      <c r="E279" s="11"/>
      <c r="H279" s="2"/>
      <c r="K279" s="2"/>
      <c r="N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2:26" x14ac:dyDescent="0.25">
      <c r="B280" s="11"/>
      <c r="E280" s="11"/>
      <c r="H280" s="2"/>
      <c r="K280" s="2"/>
      <c r="N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2:26" x14ac:dyDescent="0.25">
      <c r="B281" s="11"/>
      <c r="E281" s="11"/>
      <c r="H281" s="2"/>
      <c r="K281" s="2"/>
      <c r="N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2:26" x14ac:dyDescent="0.25">
      <c r="B282" s="11"/>
      <c r="E282" s="11"/>
      <c r="H282" s="2"/>
      <c r="K282" s="2"/>
      <c r="N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2:26" x14ac:dyDescent="0.25">
      <c r="B283" s="11"/>
      <c r="E283" s="11"/>
      <c r="H283" s="2"/>
      <c r="K283" s="2"/>
      <c r="N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2:26" x14ac:dyDescent="0.25">
      <c r="B284" s="11"/>
      <c r="E284" s="11"/>
      <c r="H284" s="2"/>
      <c r="K284" s="2"/>
      <c r="N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2:26" x14ac:dyDescent="0.25">
      <c r="B285" s="11"/>
      <c r="E285" s="11"/>
      <c r="H285" s="2"/>
      <c r="K285" s="2"/>
      <c r="N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2:26" x14ac:dyDescent="0.25">
      <c r="B286" s="11"/>
      <c r="E286" s="11"/>
      <c r="H286" s="2"/>
      <c r="K286" s="2"/>
      <c r="N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2:26" x14ac:dyDescent="0.25">
      <c r="B287" s="11"/>
      <c r="E287" s="11"/>
      <c r="H287" s="2"/>
      <c r="K287" s="2"/>
      <c r="N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2:26" x14ac:dyDescent="0.25">
      <c r="B288" s="11"/>
      <c r="E288" s="11"/>
      <c r="H288" s="2"/>
      <c r="K288" s="2"/>
      <c r="N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2:26" x14ac:dyDescent="0.25">
      <c r="B289" s="11"/>
      <c r="E289" s="11"/>
      <c r="H289" s="2"/>
      <c r="K289" s="2"/>
      <c r="N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2:26" x14ac:dyDescent="0.25">
      <c r="B290" s="11"/>
      <c r="E290" s="11"/>
      <c r="H290" s="2"/>
      <c r="K290" s="2"/>
      <c r="N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2:26" x14ac:dyDescent="0.25">
      <c r="B291" s="11"/>
      <c r="E291" s="11"/>
      <c r="H291" s="2"/>
      <c r="K291" s="2"/>
      <c r="N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2:26" x14ac:dyDescent="0.25">
      <c r="B292" s="11"/>
      <c r="E292" s="11"/>
      <c r="H292" s="2"/>
      <c r="K292" s="2"/>
      <c r="N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2:26" x14ac:dyDescent="0.25">
      <c r="B293" s="11"/>
      <c r="E293" s="11"/>
      <c r="H293" s="2"/>
      <c r="K293" s="2"/>
      <c r="N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2:26" x14ac:dyDescent="0.25">
      <c r="B294" s="11"/>
      <c r="E294" s="11"/>
      <c r="H294" s="2"/>
      <c r="K294" s="2"/>
      <c r="N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2:26" x14ac:dyDescent="0.25">
      <c r="B295" s="11"/>
      <c r="E295" s="11"/>
      <c r="H295" s="2"/>
      <c r="K295" s="2"/>
      <c r="N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2:26" x14ac:dyDescent="0.25">
      <c r="B296" s="11"/>
      <c r="E296" s="11"/>
      <c r="H296" s="2"/>
      <c r="K296" s="2"/>
      <c r="N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2:26" x14ac:dyDescent="0.25">
      <c r="B297" s="11"/>
      <c r="E297" s="11"/>
      <c r="H297" s="2"/>
      <c r="K297" s="2"/>
      <c r="N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2:26" x14ac:dyDescent="0.25">
      <c r="B298" s="11"/>
      <c r="E298" s="11"/>
      <c r="H298" s="2"/>
      <c r="K298" s="2"/>
      <c r="N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2:26" x14ac:dyDescent="0.25">
      <c r="B299" s="11"/>
      <c r="E299" s="11"/>
      <c r="H299" s="2"/>
      <c r="K299" s="2"/>
      <c r="N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2:26" x14ac:dyDescent="0.25">
      <c r="B300" s="11"/>
      <c r="E300" s="11"/>
      <c r="H300" s="2"/>
      <c r="K300" s="2"/>
      <c r="N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2:26" x14ac:dyDescent="0.25">
      <c r="B301" s="11"/>
      <c r="E301" s="11"/>
      <c r="H301" s="2"/>
      <c r="K301" s="2"/>
      <c r="N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2:26" x14ac:dyDescent="0.25">
      <c r="B302" s="11"/>
      <c r="E302" s="11"/>
      <c r="H302" s="2"/>
      <c r="K302" s="2"/>
      <c r="N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2:26" x14ac:dyDescent="0.25">
      <c r="B303" s="11"/>
      <c r="E303" s="11"/>
      <c r="H303" s="2"/>
      <c r="K303" s="2"/>
      <c r="N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2:26" x14ac:dyDescent="0.25">
      <c r="B304" s="11"/>
      <c r="E304" s="11"/>
      <c r="H304" s="2"/>
      <c r="K304" s="2"/>
      <c r="N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2:26" x14ac:dyDescent="0.25">
      <c r="B305" s="11"/>
      <c r="E305" s="11"/>
      <c r="H305" s="2"/>
      <c r="K305" s="2"/>
      <c r="N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2:26" x14ac:dyDescent="0.25">
      <c r="B306" s="11"/>
      <c r="E306" s="11"/>
      <c r="H306" s="2"/>
      <c r="K306" s="2"/>
      <c r="N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2:26" x14ac:dyDescent="0.25">
      <c r="B307" s="11"/>
      <c r="E307" s="11"/>
      <c r="H307" s="2"/>
      <c r="K307" s="2"/>
      <c r="N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2:26" x14ac:dyDescent="0.25">
      <c r="B308" s="11"/>
      <c r="E308" s="11"/>
      <c r="H308" s="2"/>
      <c r="K308" s="2"/>
      <c r="N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2:26" x14ac:dyDescent="0.25">
      <c r="B309" s="11"/>
      <c r="E309" s="11"/>
      <c r="H309" s="2"/>
      <c r="K309" s="2"/>
      <c r="N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2:26" x14ac:dyDescent="0.25">
      <c r="B310" s="11"/>
      <c r="E310" s="11"/>
      <c r="H310" s="2"/>
      <c r="K310" s="2"/>
      <c r="N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2:26" x14ac:dyDescent="0.25">
      <c r="B311" s="11"/>
      <c r="E311" s="11"/>
      <c r="H311" s="2"/>
      <c r="K311" s="2"/>
      <c r="N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2:26" x14ac:dyDescent="0.25">
      <c r="B312" s="11"/>
      <c r="E312" s="11"/>
      <c r="H312" s="2"/>
      <c r="K312" s="2"/>
      <c r="N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2:26" x14ac:dyDescent="0.25">
      <c r="B313" s="11"/>
      <c r="E313" s="11"/>
      <c r="H313" s="2"/>
      <c r="K313" s="2"/>
      <c r="N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2:26" x14ac:dyDescent="0.25">
      <c r="B314" s="11"/>
      <c r="E314" s="11"/>
      <c r="H314" s="2"/>
      <c r="K314" s="2"/>
      <c r="N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2:26" x14ac:dyDescent="0.25">
      <c r="B315" s="11"/>
      <c r="E315" s="11"/>
      <c r="H315" s="2"/>
      <c r="K315" s="2"/>
      <c r="N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2:26" x14ac:dyDescent="0.25">
      <c r="B316" s="11"/>
      <c r="E316" s="11"/>
      <c r="H316" s="2"/>
      <c r="K316" s="2"/>
      <c r="N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2:26" x14ac:dyDescent="0.25">
      <c r="B317" s="11"/>
      <c r="E317" s="11"/>
      <c r="H317" s="2"/>
      <c r="K317" s="2"/>
      <c r="N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2:26" x14ac:dyDescent="0.25">
      <c r="B318" s="11"/>
      <c r="E318" s="11"/>
      <c r="H318" s="2"/>
      <c r="K318" s="2"/>
      <c r="N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2:26" x14ac:dyDescent="0.25">
      <c r="B319" s="11"/>
      <c r="E319" s="11"/>
      <c r="H319" s="2"/>
      <c r="K319" s="2"/>
      <c r="N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2:26" x14ac:dyDescent="0.25">
      <c r="B320" s="11"/>
      <c r="E320" s="11"/>
      <c r="H320" s="2"/>
      <c r="K320" s="2"/>
      <c r="N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2:26" x14ac:dyDescent="0.25">
      <c r="B321" s="11"/>
      <c r="E321" s="11"/>
      <c r="H321" s="2"/>
      <c r="K321" s="2"/>
      <c r="N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2:26" x14ac:dyDescent="0.25">
      <c r="B322" s="11"/>
      <c r="E322" s="11"/>
      <c r="H322" s="2"/>
      <c r="K322" s="2"/>
      <c r="N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2:26" x14ac:dyDescent="0.25">
      <c r="B323" s="11"/>
      <c r="E323" s="11"/>
      <c r="H323" s="2"/>
      <c r="K323" s="2"/>
      <c r="N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2:26" x14ac:dyDescent="0.25">
      <c r="B324" s="11"/>
      <c r="E324" s="11"/>
      <c r="H324" s="2"/>
      <c r="K324" s="2"/>
      <c r="N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2:26" x14ac:dyDescent="0.25">
      <c r="B325" s="11"/>
      <c r="E325" s="11"/>
      <c r="H325" s="2"/>
      <c r="K325" s="2"/>
      <c r="N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2:26" x14ac:dyDescent="0.25">
      <c r="B326" s="11"/>
      <c r="E326" s="11"/>
      <c r="H326" s="2"/>
      <c r="K326" s="2"/>
      <c r="N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2:26" x14ac:dyDescent="0.25">
      <c r="B327" s="11"/>
      <c r="E327" s="11"/>
      <c r="H327" s="2"/>
      <c r="K327" s="2"/>
      <c r="N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2:26" x14ac:dyDescent="0.25">
      <c r="B328" s="11"/>
      <c r="E328" s="11"/>
      <c r="H328" s="2"/>
      <c r="K328" s="2"/>
      <c r="N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2:26" x14ac:dyDescent="0.25">
      <c r="B329" s="11"/>
      <c r="E329" s="11"/>
      <c r="H329" s="2"/>
      <c r="K329" s="2"/>
      <c r="N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2:26" x14ac:dyDescent="0.25">
      <c r="B330" s="11"/>
      <c r="E330" s="11"/>
      <c r="H330" s="2"/>
      <c r="K330" s="2"/>
      <c r="N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2:26" x14ac:dyDescent="0.25">
      <c r="B331" s="11"/>
      <c r="E331" s="11"/>
      <c r="H331" s="2"/>
      <c r="K331" s="2"/>
      <c r="N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2:26" x14ac:dyDescent="0.25">
      <c r="B332" s="11"/>
      <c r="E332" s="11"/>
      <c r="H332" s="2"/>
      <c r="K332" s="2"/>
      <c r="N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2:26" x14ac:dyDescent="0.25">
      <c r="B333" s="11"/>
      <c r="E333" s="11"/>
      <c r="H333" s="2"/>
      <c r="K333" s="2"/>
      <c r="N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2:26" x14ac:dyDescent="0.25">
      <c r="B334" s="11"/>
      <c r="E334" s="11"/>
      <c r="H334" s="2"/>
      <c r="K334" s="2"/>
      <c r="N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2:26" x14ac:dyDescent="0.25">
      <c r="B335" s="11"/>
      <c r="E335" s="11"/>
      <c r="H335" s="2"/>
      <c r="K335" s="2"/>
      <c r="N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2:26" x14ac:dyDescent="0.25">
      <c r="B336" s="11"/>
      <c r="E336" s="11"/>
      <c r="H336" s="2"/>
      <c r="K336" s="2"/>
      <c r="N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2:26" x14ac:dyDescent="0.25">
      <c r="B337" s="11"/>
      <c r="E337" s="11"/>
      <c r="H337" s="2"/>
      <c r="K337" s="2"/>
      <c r="N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2:26" x14ac:dyDescent="0.25">
      <c r="B338" s="11"/>
      <c r="E338" s="11"/>
      <c r="H338" s="2"/>
      <c r="K338" s="2"/>
      <c r="N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2:26" x14ac:dyDescent="0.25">
      <c r="B339" s="11"/>
      <c r="E339" s="11"/>
      <c r="H339" s="2"/>
      <c r="K339" s="2"/>
      <c r="N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2:26" x14ac:dyDescent="0.25">
      <c r="B340" s="11"/>
      <c r="E340" s="11"/>
      <c r="H340" s="2"/>
      <c r="K340" s="2"/>
      <c r="N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2:26" x14ac:dyDescent="0.25">
      <c r="B341" s="11"/>
      <c r="E341" s="11"/>
      <c r="H341" s="2"/>
      <c r="K341" s="2"/>
      <c r="N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2:26" x14ac:dyDescent="0.25">
      <c r="B342" s="11"/>
      <c r="E342" s="11"/>
      <c r="H342" s="2"/>
      <c r="K342" s="2"/>
      <c r="N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2:26" x14ac:dyDescent="0.25">
      <c r="B343" s="11"/>
      <c r="E343" s="11"/>
      <c r="H343" s="2"/>
      <c r="K343" s="2"/>
      <c r="N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2:26" x14ac:dyDescent="0.25">
      <c r="B344" s="11"/>
      <c r="E344" s="11"/>
      <c r="H344" s="2"/>
      <c r="K344" s="2"/>
      <c r="N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2:26" x14ac:dyDescent="0.25">
      <c r="B345" s="11"/>
      <c r="E345" s="11"/>
      <c r="H345" s="2"/>
      <c r="K345" s="2"/>
      <c r="N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2:26" x14ac:dyDescent="0.25">
      <c r="B346" s="11"/>
      <c r="E346" s="11"/>
      <c r="H346" s="2"/>
      <c r="K346" s="2"/>
      <c r="N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2:26" x14ac:dyDescent="0.25">
      <c r="B347" s="11"/>
      <c r="E347" s="11"/>
      <c r="H347" s="2"/>
      <c r="K347" s="2"/>
      <c r="N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2:26" x14ac:dyDescent="0.25">
      <c r="B348" s="11"/>
      <c r="E348" s="11"/>
      <c r="H348" s="2"/>
      <c r="K348" s="2"/>
      <c r="N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2:26" x14ac:dyDescent="0.25">
      <c r="B349" s="11"/>
      <c r="E349" s="11"/>
      <c r="H349" s="2"/>
      <c r="K349" s="2"/>
      <c r="N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2:26" x14ac:dyDescent="0.25">
      <c r="B350" s="11"/>
      <c r="E350" s="11"/>
      <c r="H350" s="2"/>
      <c r="K350" s="2"/>
      <c r="N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2:26" x14ac:dyDescent="0.25">
      <c r="B351" s="11"/>
      <c r="E351" s="11"/>
      <c r="H351" s="2"/>
      <c r="K351" s="2"/>
      <c r="N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2:26" x14ac:dyDescent="0.25">
      <c r="B352" s="11"/>
      <c r="E352" s="11"/>
      <c r="H352" s="2"/>
      <c r="K352" s="2"/>
      <c r="N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2:26" x14ac:dyDescent="0.25">
      <c r="B353" s="11"/>
      <c r="E353" s="11"/>
      <c r="H353" s="2"/>
      <c r="K353" s="2"/>
      <c r="N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2:26" x14ac:dyDescent="0.25">
      <c r="B354" s="11"/>
      <c r="E354" s="11"/>
      <c r="H354" s="2"/>
      <c r="K354" s="2"/>
      <c r="N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2:26" x14ac:dyDescent="0.25">
      <c r="B355" s="11"/>
      <c r="E355" s="11"/>
      <c r="H355" s="2"/>
      <c r="K355" s="2"/>
      <c r="N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2:26" x14ac:dyDescent="0.25">
      <c r="B356" s="11"/>
      <c r="E356" s="11"/>
      <c r="H356" s="2"/>
      <c r="K356" s="2"/>
      <c r="N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2:26" x14ac:dyDescent="0.25">
      <c r="B357" s="11"/>
      <c r="E357" s="11"/>
      <c r="H357" s="2"/>
      <c r="K357" s="2"/>
      <c r="N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2:26" x14ac:dyDescent="0.25">
      <c r="B358" s="11"/>
      <c r="E358" s="11"/>
      <c r="H358" s="2"/>
      <c r="K358" s="2"/>
      <c r="N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2:26" x14ac:dyDescent="0.25">
      <c r="B359" s="11"/>
      <c r="E359" s="11"/>
      <c r="H359" s="2"/>
      <c r="K359" s="2"/>
      <c r="N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2:26" x14ac:dyDescent="0.25">
      <c r="B360" s="11"/>
      <c r="E360" s="11"/>
      <c r="H360" s="2"/>
      <c r="K360" s="2"/>
      <c r="N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2:26" x14ac:dyDescent="0.25">
      <c r="B361" s="11"/>
      <c r="E361" s="11"/>
      <c r="H361" s="2"/>
      <c r="K361" s="2"/>
      <c r="N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2:26" x14ac:dyDescent="0.25">
      <c r="B362" s="11"/>
      <c r="E362" s="11"/>
      <c r="H362" s="2"/>
      <c r="K362" s="2"/>
      <c r="N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2:26" x14ac:dyDescent="0.25">
      <c r="B363" s="11"/>
      <c r="E363" s="11"/>
      <c r="H363" s="2"/>
      <c r="K363" s="2"/>
      <c r="N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2:26" x14ac:dyDescent="0.25">
      <c r="B364" s="11"/>
      <c r="E364" s="11"/>
      <c r="H364" s="2"/>
      <c r="K364" s="2"/>
      <c r="N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2:26" x14ac:dyDescent="0.25">
      <c r="B365" s="11"/>
      <c r="E365" s="11"/>
      <c r="H365" s="2"/>
      <c r="K365" s="2"/>
      <c r="N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2:26" x14ac:dyDescent="0.25">
      <c r="B366" s="11"/>
      <c r="E366" s="11"/>
      <c r="H366" s="2"/>
      <c r="K366" s="2"/>
      <c r="N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2:26" x14ac:dyDescent="0.25">
      <c r="B367" s="11"/>
      <c r="E367" s="11"/>
      <c r="H367" s="2"/>
      <c r="K367" s="2"/>
      <c r="N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2:26" x14ac:dyDescent="0.25">
      <c r="B368" s="11"/>
      <c r="E368" s="11"/>
      <c r="H368" s="2"/>
      <c r="K368" s="2"/>
      <c r="N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2:26" x14ac:dyDescent="0.25">
      <c r="B369" s="11"/>
      <c r="E369" s="11"/>
      <c r="H369" s="2"/>
      <c r="K369" s="2"/>
      <c r="N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2:26" x14ac:dyDescent="0.25">
      <c r="B370" s="11"/>
      <c r="E370" s="11"/>
      <c r="H370" s="2"/>
      <c r="K370" s="2"/>
      <c r="N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2:26" x14ac:dyDescent="0.25">
      <c r="B371" s="11"/>
      <c r="E371" s="11"/>
      <c r="H371" s="2"/>
      <c r="K371" s="2"/>
      <c r="N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2:26" x14ac:dyDescent="0.25">
      <c r="B372" s="11"/>
      <c r="E372" s="11"/>
      <c r="H372" s="2"/>
      <c r="K372" s="2"/>
      <c r="N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2:26" x14ac:dyDescent="0.25">
      <c r="B373" s="11"/>
      <c r="E373" s="11"/>
      <c r="H373" s="2"/>
      <c r="K373" s="2"/>
      <c r="N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2:26" x14ac:dyDescent="0.25">
      <c r="B374" s="11"/>
      <c r="E374" s="11"/>
      <c r="H374" s="2"/>
      <c r="K374" s="2"/>
      <c r="N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2:26" x14ac:dyDescent="0.25">
      <c r="B375" s="11"/>
      <c r="E375" s="11"/>
      <c r="H375" s="2"/>
      <c r="K375" s="2"/>
      <c r="N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2:26" x14ac:dyDescent="0.25">
      <c r="B376" s="11"/>
      <c r="E376" s="11"/>
      <c r="H376" s="2"/>
      <c r="K376" s="2"/>
      <c r="N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2:26" x14ac:dyDescent="0.25">
      <c r="B377" s="11"/>
      <c r="E377" s="11"/>
      <c r="H377" s="2"/>
      <c r="K377" s="2"/>
      <c r="N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2:26" x14ac:dyDescent="0.25">
      <c r="B378" s="11"/>
      <c r="E378" s="11"/>
      <c r="H378" s="2"/>
      <c r="K378" s="2"/>
      <c r="N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2:26" x14ac:dyDescent="0.25">
      <c r="B379" s="11"/>
      <c r="E379" s="11"/>
      <c r="H379" s="2"/>
      <c r="K379" s="2"/>
      <c r="N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2:26" x14ac:dyDescent="0.25">
      <c r="B380" s="11"/>
      <c r="E380" s="11"/>
      <c r="H380" s="2"/>
      <c r="K380" s="2"/>
      <c r="N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2:26" x14ac:dyDescent="0.25">
      <c r="B381" s="11"/>
      <c r="E381" s="11"/>
      <c r="H381" s="2"/>
      <c r="K381" s="2"/>
      <c r="N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2:26" x14ac:dyDescent="0.25">
      <c r="B382" s="11"/>
      <c r="E382" s="11"/>
      <c r="H382" s="2"/>
      <c r="K382" s="2"/>
      <c r="N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2:26" x14ac:dyDescent="0.25">
      <c r="B383" s="11"/>
      <c r="E383" s="11"/>
      <c r="H383" s="2"/>
      <c r="K383" s="2"/>
      <c r="N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2:26" x14ac:dyDescent="0.25">
      <c r="B384" s="11"/>
      <c r="E384" s="11"/>
      <c r="H384" s="2"/>
      <c r="K384" s="2"/>
      <c r="N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2:26" x14ac:dyDescent="0.25">
      <c r="B385" s="11"/>
      <c r="E385" s="11"/>
      <c r="H385" s="2"/>
      <c r="K385" s="2"/>
      <c r="N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2:26" x14ac:dyDescent="0.25">
      <c r="B386" s="11"/>
      <c r="E386" s="11"/>
      <c r="H386" s="2"/>
      <c r="K386" s="2"/>
      <c r="N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2:26" x14ac:dyDescent="0.25">
      <c r="B387" s="11"/>
      <c r="E387" s="11"/>
      <c r="H387" s="2"/>
      <c r="K387" s="2"/>
      <c r="N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2:26" x14ac:dyDescent="0.25">
      <c r="B388" s="11"/>
      <c r="E388" s="11"/>
      <c r="H388" s="2"/>
      <c r="K388" s="2"/>
      <c r="N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2:26" x14ac:dyDescent="0.25">
      <c r="B389" s="11"/>
      <c r="E389" s="11"/>
      <c r="H389" s="2"/>
      <c r="K389" s="2"/>
      <c r="N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2:26" x14ac:dyDescent="0.25">
      <c r="B390" s="11"/>
      <c r="E390" s="11"/>
      <c r="H390" s="2"/>
      <c r="K390" s="2"/>
      <c r="N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2:26" x14ac:dyDescent="0.25">
      <c r="B391" s="11"/>
      <c r="E391" s="11"/>
      <c r="H391" s="2"/>
      <c r="K391" s="2"/>
      <c r="N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2:26" x14ac:dyDescent="0.25">
      <c r="B392" s="11"/>
      <c r="E392" s="11"/>
      <c r="H392" s="2"/>
      <c r="K392" s="2"/>
      <c r="N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2:26" x14ac:dyDescent="0.25">
      <c r="B393" s="11"/>
      <c r="E393" s="11"/>
      <c r="H393" s="2"/>
      <c r="K393" s="2"/>
      <c r="N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2:26" x14ac:dyDescent="0.25">
      <c r="B394" s="11"/>
      <c r="E394" s="11"/>
      <c r="H394" s="2"/>
      <c r="K394" s="2"/>
      <c r="N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2:26" x14ac:dyDescent="0.25">
      <c r="B395" s="11"/>
      <c r="E395" s="11"/>
      <c r="H395" s="2"/>
      <c r="K395" s="2"/>
      <c r="N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2:26" x14ac:dyDescent="0.25">
      <c r="B396" s="11"/>
      <c r="E396" s="11"/>
      <c r="H396" s="2"/>
      <c r="K396" s="2"/>
      <c r="N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2:26" x14ac:dyDescent="0.25">
      <c r="B397" s="11"/>
      <c r="E397" s="11"/>
      <c r="H397" s="2"/>
      <c r="K397" s="2"/>
      <c r="N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2:26" x14ac:dyDescent="0.25">
      <c r="B398" s="11"/>
      <c r="E398" s="11"/>
      <c r="H398" s="2"/>
      <c r="K398" s="2"/>
      <c r="N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2:26" x14ac:dyDescent="0.25">
      <c r="B399" s="11"/>
      <c r="E399" s="11"/>
      <c r="H399" s="2"/>
      <c r="K399" s="2"/>
      <c r="N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2:26" x14ac:dyDescent="0.25">
      <c r="B400" s="11"/>
      <c r="E400" s="11"/>
      <c r="H400" s="2"/>
      <c r="K400" s="2"/>
      <c r="N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2:26" x14ac:dyDescent="0.25">
      <c r="B401" s="11"/>
      <c r="E401" s="11"/>
      <c r="H401" s="2"/>
      <c r="K401" s="2"/>
      <c r="N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2:26" x14ac:dyDescent="0.25">
      <c r="B402" s="11"/>
      <c r="E402" s="11"/>
      <c r="H402" s="2"/>
      <c r="K402" s="2"/>
      <c r="N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2:26" x14ac:dyDescent="0.25">
      <c r="B403" s="11"/>
      <c r="E403" s="11"/>
      <c r="H403" s="2"/>
      <c r="K403" s="2"/>
      <c r="N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2:26" x14ac:dyDescent="0.25">
      <c r="B404" s="11"/>
      <c r="E404" s="11"/>
      <c r="H404" s="2"/>
      <c r="K404" s="2"/>
      <c r="N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2:26" x14ac:dyDescent="0.25">
      <c r="B405" s="11"/>
      <c r="E405" s="11"/>
      <c r="H405" s="2"/>
      <c r="K405" s="2"/>
      <c r="N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2:26" x14ac:dyDescent="0.25">
      <c r="B406" s="11"/>
      <c r="E406" s="11"/>
      <c r="H406" s="2"/>
      <c r="K406" s="2"/>
      <c r="N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2:26" x14ac:dyDescent="0.25">
      <c r="B407" s="11"/>
      <c r="E407" s="11"/>
      <c r="H407" s="2"/>
      <c r="K407" s="2"/>
      <c r="N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2:26" x14ac:dyDescent="0.25">
      <c r="B408" s="11"/>
      <c r="E408" s="11"/>
      <c r="H408" s="2"/>
      <c r="K408" s="2"/>
      <c r="N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2:26" x14ac:dyDescent="0.25">
      <c r="B409" s="11"/>
      <c r="E409" s="11"/>
      <c r="H409" s="2"/>
      <c r="K409" s="2"/>
      <c r="N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2:26" x14ac:dyDescent="0.25">
      <c r="B410" s="11"/>
      <c r="E410" s="11"/>
      <c r="H410" s="2"/>
      <c r="K410" s="2"/>
      <c r="N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2:26" x14ac:dyDescent="0.25">
      <c r="B411" s="11"/>
      <c r="E411" s="11"/>
      <c r="H411" s="2"/>
      <c r="K411" s="2"/>
      <c r="N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2:26" x14ac:dyDescent="0.25">
      <c r="B412" s="11"/>
      <c r="E412" s="11"/>
      <c r="H412" s="2"/>
      <c r="K412" s="2"/>
      <c r="N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2:26" x14ac:dyDescent="0.25">
      <c r="B413" s="11"/>
      <c r="E413" s="11"/>
      <c r="H413" s="2"/>
      <c r="K413" s="2"/>
      <c r="N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2:26" x14ac:dyDescent="0.25">
      <c r="B414" s="11"/>
      <c r="E414" s="11"/>
      <c r="H414" s="2"/>
      <c r="K414" s="2"/>
      <c r="N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2:26" x14ac:dyDescent="0.25">
      <c r="B415" s="11"/>
      <c r="E415" s="11"/>
      <c r="H415" s="2"/>
      <c r="K415" s="2"/>
      <c r="N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2:26" x14ac:dyDescent="0.25">
      <c r="B416" s="11"/>
      <c r="E416" s="11"/>
      <c r="H416" s="2"/>
      <c r="K416" s="2"/>
      <c r="N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2:26" x14ac:dyDescent="0.25">
      <c r="B417" s="11"/>
      <c r="E417" s="11"/>
      <c r="H417" s="2"/>
      <c r="K417" s="2"/>
      <c r="N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2:26" x14ac:dyDescent="0.25">
      <c r="B418" s="11"/>
      <c r="E418" s="11"/>
      <c r="H418" s="2"/>
      <c r="K418" s="2"/>
      <c r="N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2:26" x14ac:dyDescent="0.25">
      <c r="B419" s="11"/>
      <c r="E419" s="11"/>
      <c r="H419" s="2"/>
      <c r="K419" s="2"/>
      <c r="N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2:26" x14ac:dyDescent="0.25">
      <c r="B420" s="11"/>
      <c r="E420" s="11"/>
      <c r="H420" s="2"/>
      <c r="K420" s="2"/>
      <c r="N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2:26" x14ac:dyDescent="0.25">
      <c r="B421" s="11"/>
      <c r="E421" s="11"/>
      <c r="H421" s="2"/>
      <c r="K421" s="2"/>
      <c r="N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2:26" x14ac:dyDescent="0.25">
      <c r="B422" s="11"/>
      <c r="E422" s="11"/>
      <c r="H422" s="2"/>
      <c r="K422" s="2"/>
      <c r="N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2:26" x14ac:dyDescent="0.25">
      <c r="B423" s="11"/>
      <c r="E423" s="11"/>
      <c r="H423" s="2"/>
      <c r="K423" s="2"/>
      <c r="N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2:26" x14ac:dyDescent="0.25">
      <c r="B424" s="11"/>
      <c r="E424" s="11"/>
      <c r="H424" s="2"/>
      <c r="K424" s="2"/>
      <c r="N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2:26" x14ac:dyDescent="0.25">
      <c r="B425" s="11"/>
      <c r="E425" s="11"/>
      <c r="H425" s="2"/>
      <c r="K425" s="2"/>
      <c r="N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2:26" x14ac:dyDescent="0.25">
      <c r="B426" s="11"/>
      <c r="E426" s="11"/>
      <c r="H426" s="2"/>
      <c r="K426" s="2"/>
      <c r="N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2:26" x14ac:dyDescent="0.25">
      <c r="B427" s="11"/>
      <c r="E427" s="11"/>
      <c r="H427" s="2"/>
      <c r="K427" s="2"/>
      <c r="N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2:26" x14ac:dyDescent="0.25">
      <c r="B428" s="11"/>
      <c r="E428" s="11"/>
      <c r="H428" s="2"/>
      <c r="K428" s="2"/>
      <c r="N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2:26" x14ac:dyDescent="0.25">
      <c r="B429" s="11"/>
      <c r="E429" s="11"/>
      <c r="H429" s="2"/>
      <c r="K429" s="2"/>
      <c r="N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2:26" x14ac:dyDescent="0.25">
      <c r="B430" s="11"/>
      <c r="E430" s="11"/>
      <c r="H430" s="2"/>
      <c r="K430" s="2"/>
      <c r="N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2:26" x14ac:dyDescent="0.25">
      <c r="B431" s="11"/>
      <c r="E431" s="11"/>
      <c r="H431" s="2"/>
      <c r="K431" s="2"/>
      <c r="N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2:26" x14ac:dyDescent="0.25">
      <c r="B432" s="11"/>
      <c r="E432" s="11"/>
      <c r="H432" s="2"/>
      <c r="K432" s="2"/>
      <c r="N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2:26" x14ac:dyDescent="0.25">
      <c r="B433" s="11"/>
      <c r="E433" s="11"/>
      <c r="H433" s="2"/>
      <c r="K433" s="2"/>
      <c r="N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2:26" x14ac:dyDescent="0.25">
      <c r="B434" s="11"/>
      <c r="E434" s="11"/>
      <c r="H434" s="2"/>
      <c r="K434" s="2"/>
      <c r="N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2:26" x14ac:dyDescent="0.25">
      <c r="B435" s="11"/>
      <c r="E435" s="11"/>
      <c r="H435" s="2"/>
      <c r="K435" s="2"/>
      <c r="N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2:26" x14ac:dyDescent="0.25">
      <c r="B436" s="11"/>
      <c r="E436" s="11"/>
      <c r="H436" s="2"/>
      <c r="K436" s="2"/>
      <c r="N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2:26" x14ac:dyDescent="0.25">
      <c r="B437" s="11"/>
      <c r="E437" s="11"/>
      <c r="H437" s="2"/>
      <c r="K437" s="2"/>
      <c r="N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2:26" x14ac:dyDescent="0.25">
      <c r="B438" s="11"/>
      <c r="E438" s="11"/>
      <c r="H438" s="2"/>
      <c r="K438" s="2"/>
      <c r="N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2:26" x14ac:dyDescent="0.25">
      <c r="B439" s="11"/>
      <c r="E439" s="11"/>
      <c r="H439" s="2"/>
      <c r="K439" s="2"/>
      <c r="N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2:26" x14ac:dyDescent="0.25">
      <c r="B440" s="11"/>
      <c r="E440" s="11"/>
      <c r="H440" s="2"/>
      <c r="K440" s="2"/>
      <c r="N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2:26" x14ac:dyDescent="0.25">
      <c r="B441" s="11"/>
      <c r="E441" s="11"/>
      <c r="H441" s="2"/>
      <c r="K441" s="2"/>
      <c r="N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2:26" x14ac:dyDescent="0.25">
      <c r="B442" s="11"/>
      <c r="E442" s="11"/>
      <c r="H442" s="2"/>
      <c r="K442" s="2"/>
      <c r="N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2:26" x14ac:dyDescent="0.25">
      <c r="B443" s="11"/>
      <c r="E443" s="11"/>
      <c r="H443" s="2"/>
      <c r="K443" s="2"/>
      <c r="N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2:26" x14ac:dyDescent="0.25">
      <c r="B444" s="11"/>
      <c r="E444" s="11"/>
      <c r="H444" s="2"/>
      <c r="K444" s="2"/>
      <c r="N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2:26" x14ac:dyDescent="0.25">
      <c r="B445" s="11"/>
      <c r="E445" s="11"/>
      <c r="H445" s="2"/>
      <c r="K445" s="2"/>
      <c r="N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2:26" x14ac:dyDescent="0.25">
      <c r="B446" s="11"/>
      <c r="E446" s="11"/>
      <c r="H446" s="2"/>
      <c r="K446" s="2"/>
      <c r="N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2:26" x14ac:dyDescent="0.25">
      <c r="B447" s="11"/>
      <c r="E447" s="11"/>
      <c r="H447" s="2"/>
      <c r="K447" s="2"/>
      <c r="N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2:26" x14ac:dyDescent="0.25">
      <c r="B448" s="11"/>
      <c r="E448" s="11"/>
      <c r="H448" s="2"/>
      <c r="K448" s="2"/>
      <c r="N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2:26" x14ac:dyDescent="0.25">
      <c r="B449" s="11"/>
      <c r="E449" s="11"/>
      <c r="H449" s="2"/>
      <c r="K449" s="2"/>
      <c r="N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2:26" x14ac:dyDescent="0.25">
      <c r="B450" s="11"/>
      <c r="E450" s="11"/>
      <c r="H450" s="2"/>
      <c r="K450" s="2"/>
      <c r="N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2:26" x14ac:dyDescent="0.25">
      <c r="B451" s="11"/>
      <c r="E451" s="11"/>
      <c r="H451" s="2"/>
      <c r="K451" s="2"/>
      <c r="N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2:26" x14ac:dyDescent="0.25">
      <c r="B452" s="11"/>
      <c r="E452" s="11"/>
      <c r="H452" s="2"/>
      <c r="K452" s="2"/>
      <c r="N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2:26" x14ac:dyDescent="0.25">
      <c r="B453" s="11"/>
      <c r="E453" s="11"/>
      <c r="H453" s="2"/>
      <c r="K453" s="2"/>
      <c r="N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2:26" x14ac:dyDescent="0.25">
      <c r="B454" s="11"/>
      <c r="E454" s="11"/>
      <c r="H454" s="2"/>
      <c r="K454" s="2"/>
      <c r="N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2:26" x14ac:dyDescent="0.25">
      <c r="B455" s="11"/>
      <c r="E455" s="11"/>
      <c r="H455" s="2"/>
      <c r="K455" s="2"/>
      <c r="N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2:26" x14ac:dyDescent="0.25">
      <c r="B456" s="11"/>
      <c r="E456" s="11"/>
      <c r="H456" s="2"/>
      <c r="K456" s="2"/>
      <c r="N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2:26" x14ac:dyDescent="0.25">
      <c r="B457" s="11"/>
      <c r="E457" s="11"/>
      <c r="H457" s="2"/>
      <c r="K457" s="2"/>
      <c r="N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2:26" x14ac:dyDescent="0.25">
      <c r="B458" s="11"/>
      <c r="E458" s="11"/>
      <c r="H458" s="2"/>
      <c r="K458" s="2"/>
      <c r="N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2:26" x14ac:dyDescent="0.25">
      <c r="B459" s="11"/>
      <c r="E459" s="11"/>
      <c r="H459" s="2"/>
      <c r="K459" s="2"/>
      <c r="N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2:26" x14ac:dyDescent="0.25">
      <c r="B460" s="11"/>
      <c r="E460" s="11"/>
      <c r="H460" s="2"/>
      <c r="K460" s="2"/>
      <c r="N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2:26" x14ac:dyDescent="0.25">
      <c r="B461" s="11"/>
      <c r="E461" s="11"/>
      <c r="H461" s="2"/>
      <c r="K461" s="2"/>
      <c r="N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2:26" x14ac:dyDescent="0.25">
      <c r="B462" s="11"/>
      <c r="E462" s="11"/>
      <c r="H462" s="2"/>
      <c r="K462" s="2"/>
      <c r="N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2:26" x14ac:dyDescent="0.25">
      <c r="B463" s="11"/>
      <c r="E463" s="11"/>
      <c r="H463" s="2"/>
      <c r="K463" s="2"/>
      <c r="N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2:26" x14ac:dyDescent="0.25">
      <c r="B464" s="11"/>
      <c r="E464" s="11"/>
      <c r="H464" s="2"/>
      <c r="K464" s="2"/>
      <c r="N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2:26" x14ac:dyDescent="0.25">
      <c r="B465" s="11"/>
      <c r="E465" s="11"/>
      <c r="H465" s="2"/>
      <c r="K465" s="2"/>
      <c r="N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2:26" x14ac:dyDescent="0.25">
      <c r="B466" s="11"/>
      <c r="E466" s="11"/>
      <c r="H466" s="2"/>
      <c r="K466" s="2"/>
      <c r="N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2:26" x14ac:dyDescent="0.25">
      <c r="B467" s="11"/>
      <c r="E467" s="11"/>
      <c r="H467" s="2"/>
      <c r="K467" s="2"/>
      <c r="N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2:26" x14ac:dyDescent="0.25">
      <c r="B468" s="11"/>
      <c r="E468" s="11"/>
      <c r="H468" s="2"/>
      <c r="K468" s="2"/>
      <c r="N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2:26" x14ac:dyDescent="0.25">
      <c r="B469" s="11"/>
      <c r="E469" s="11"/>
      <c r="H469" s="2"/>
      <c r="K469" s="2"/>
      <c r="N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2:26" x14ac:dyDescent="0.25">
      <c r="B470" s="11"/>
      <c r="E470" s="11"/>
      <c r="H470" s="2"/>
      <c r="K470" s="2"/>
      <c r="N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2:26" x14ac:dyDescent="0.25">
      <c r="B471" s="11"/>
      <c r="E471" s="11"/>
      <c r="H471" s="2"/>
      <c r="K471" s="2"/>
      <c r="N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2:26" x14ac:dyDescent="0.25">
      <c r="B472" s="11"/>
      <c r="E472" s="11"/>
      <c r="H472" s="2"/>
      <c r="K472" s="2"/>
      <c r="N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2:26" x14ac:dyDescent="0.25">
      <c r="B473" s="11"/>
      <c r="E473" s="11"/>
      <c r="H473" s="2"/>
      <c r="K473" s="2"/>
      <c r="N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2:26" x14ac:dyDescent="0.25">
      <c r="B474" s="11"/>
      <c r="E474" s="11"/>
      <c r="H474" s="2"/>
      <c r="K474" s="2"/>
      <c r="N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2:26" x14ac:dyDescent="0.25">
      <c r="B475" s="11"/>
      <c r="E475" s="11"/>
      <c r="H475" s="2"/>
      <c r="K475" s="2"/>
      <c r="N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2:26" x14ac:dyDescent="0.25">
      <c r="B476" s="11"/>
      <c r="E476" s="11"/>
      <c r="H476" s="2"/>
      <c r="K476" s="2"/>
      <c r="N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2:26" x14ac:dyDescent="0.25">
      <c r="B477" s="11"/>
      <c r="E477" s="11"/>
      <c r="H477" s="2"/>
      <c r="K477" s="2"/>
      <c r="N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2:26" x14ac:dyDescent="0.25">
      <c r="B478" s="11"/>
      <c r="E478" s="11"/>
      <c r="H478" s="2"/>
      <c r="K478" s="2"/>
      <c r="N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2:26" x14ac:dyDescent="0.25">
      <c r="B479" s="11"/>
      <c r="E479" s="11"/>
      <c r="H479" s="2"/>
      <c r="K479" s="2"/>
      <c r="N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2:26" x14ac:dyDescent="0.25">
      <c r="B480" s="11"/>
      <c r="E480" s="11"/>
      <c r="H480" s="2"/>
      <c r="K480" s="2"/>
      <c r="N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2:26" x14ac:dyDescent="0.25">
      <c r="B481" s="11"/>
      <c r="E481" s="11"/>
      <c r="H481" s="2"/>
      <c r="K481" s="2"/>
      <c r="N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2:26" x14ac:dyDescent="0.25">
      <c r="B482" s="11"/>
      <c r="E482" s="11"/>
      <c r="H482" s="2"/>
      <c r="K482" s="2"/>
      <c r="N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2:26" x14ac:dyDescent="0.25">
      <c r="B483" s="11"/>
      <c r="E483" s="11"/>
      <c r="H483" s="2"/>
      <c r="K483" s="2"/>
      <c r="N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2:26" x14ac:dyDescent="0.25">
      <c r="B484" s="11"/>
      <c r="E484" s="11"/>
      <c r="H484" s="2"/>
      <c r="K484" s="2"/>
      <c r="N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2:26" x14ac:dyDescent="0.25">
      <c r="B485" s="11"/>
      <c r="E485" s="11"/>
      <c r="H485" s="2"/>
      <c r="K485" s="2"/>
      <c r="N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2:26" x14ac:dyDescent="0.25">
      <c r="B486" s="11"/>
      <c r="E486" s="11"/>
      <c r="H486" s="2"/>
      <c r="K486" s="2"/>
      <c r="N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2:26" x14ac:dyDescent="0.25">
      <c r="B487" s="11"/>
      <c r="E487" s="11"/>
      <c r="H487" s="2"/>
      <c r="K487" s="2"/>
      <c r="N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2:26" x14ac:dyDescent="0.25">
      <c r="B488" s="11"/>
      <c r="E488" s="11"/>
      <c r="H488" s="2"/>
      <c r="K488" s="2"/>
      <c r="N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2:26" x14ac:dyDescent="0.25">
      <c r="B489" s="11"/>
      <c r="E489" s="11"/>
      <c r="H489" s="2"/>
      <c r="K489" s="2"/>
      <c r="N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2:26" x14ac:dyDescent="0.25">
      <c r="B490" s="11"/>
      <c r="E490" s="11"/>
      <c r="H490" s="2"/>
      <c r="K490" s="2"/>
      <c r="N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2:26" x14ac:dyDescent="0.25">
      <c r="B491" s="11"/>
      <c r="E491" s="11"/>
      <c r="H491" s="2"/>
      <c r="K491" s="2"/>
      <c r="N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2:26" x14ac:dyDescent="0.25">
      <c r="B492" s="11"/>
      <c r="E492" s="11"/>
      <c r="H492" s="2"/>
      <c r="K492" s="2"/>
      <c r="N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2:26" x14ac:dyDescent="0.25">
      <c r="B493" s="11"/>
      <c r="E493" s="11"/>
      <c r="H493" s="2"/>
      <c r="K493" s="2"/>
      <c r="N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2:26" x14ac:dyDescent="0.25">
      <c r="B494" s="11"/>
      <c r="E494" s="11"/>
      <c r="H494" s="2"/>
      <c r="K494" s="2"/>
      <c r="N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2:26" x14ac:dyDescent="0.25">
      <c r="B495" s="11"/>
      <c r="E495" s="11"/>
      <c r="H495" s="2"/>
      <c r="K495" s="2"/>
      <c r="N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2:26" x14ac:dyDescent="0.25">
      <c r="B496" s="11"/>
      <c r="E496" s="11"/>
      <c r="H496" s="2"/>
      <c r="K496" s="2"/>
      <c r="N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2:26" x14ac:dyDescent="0.25">
      <c r="B497" s="11"/>
      <c r="E497" s="11"/>
      <c r="H497" s="2"/>
      <c r="K497" s="2"/>
      <c r="N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2:26" x14ac:dyDescent="0.25">
      <c r="B498" s="11"/>
      <c r="E498" s="11"/>
      <c r="H498" s="2"/>
      <c r="K498" s="2"/>
      <c r="N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2:26" x14ac:dyDescent="0.25">
      <c r="B499" s="11"/>
      <c r="E499" s="11"/>
      <c r="H499" s="2"/>
      <c r="K499" s="2"/>
      <c r="N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2:26" x14ac:dyDescent="0.25">
      <c r="B500" s="11"/>
      <c r="E500" s="11"/>
      <c r="H500" s="2"/>
      <c r="K500" s="2"/>
      <c r="N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2:26" x14ac:dyDescent="0.25">
      <c r="B501" s="11"/>
      <c r="E501" s="11"/>
      <c r="H501" s="2"/>
      <c r="K501" s="2"/>
      <c r="N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2:26" x14ac:dyDescent="0.25">
      <c r="B502" s="11"/>
      <c r="E502" s="11"/>
      <c r="H502" s="2"/>
      <c r="K502" s="2"/>
      <c r="N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2:26" x14ac:dyDescent="0.25">
      <c r="B503" s="11"/>
      <c r="E503" s="11"/>
      <c r="H503" s="2"/>
      <c r="K503" s="2"/>
      <c r="N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2:26" x14ac:dyDescent="0.25">
      <c r="B504" s="11"/>
      <c r="E504" s="11"/>
      <c r="H504" s="2"/>
      <c r="K504" s="2"/>
      <c r="N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2:26" x14ac:dyDescent="0.25">
      <c r="B505" s="11"/>
      <c r="E505" s="11"/>
      <c r="H505" s="2"/>
      <c r="K505" s="2"/>
      <c r="N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2:26" x14ac:dyDescent="0.25">
      <c r="B506" s="11"/>
      <c r="E506" s="11"/>
      <c r="H506" s="2"/>
      <c r="K506" s="2"/>
      <c r="N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2:26" x14ac:dyDescent="0.25">
      <c r="B507" s="11"/>
      <c r="E507" s="11"/>
      <c r="H507" s="2"/>
      <c r="K507" s="2"/>
      <c r="N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2:26" x14ac:dyDescent="0.25">
      <c r="B508" s="11"/>
      <c r="E508" s="11"/>
      <c r="H508" s="2"/>
      <c r="K508" s="2"/>
      <c r="N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2:26" x14ac:dyDescent="0.25">
      <c r="B509" s="11"/>
      <c r="E509" s="11"/>
      <c r="H509" s="2"/>
      <c r="K509" s="2"/>
      <c r="N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2:26" x14ac:dyDescent="0.25">
      <c r="B510" s="11"/>
      <c r="E510" s="11"/>
      <c r="H510" s="2"/>
      <c r="K510" s="2"/>
      <c r="N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2:26" x14ac:dyDescent="0.25">
      <c r="B511" s="11"/>
      <c r="E511" s="11"/>
      <c r="H511" s="2"/>
      <c r="K511" s="2"/>
      <c r="N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2:26" x14ac:dyDescent="0.25">
      <c r="B512" s="11"/>
      <c r="E512" s="11"/>
      <c r="H512" s="2"/>
      <c r="K512" s="2"/>
      <c r="N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2:26" x14ac:dyDescent="0.25">
      <c r="B513" s="11"/>
      <c r="E513" s="11"/>
      <c r="H513" s="2"/>
      <c r="K513" s="2"/>
      <c r="N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2:26" x14ac:dyDescent="0.25">
      <c r="B514" s="11"/>
      <c r="E514" s="11"/>
      <c r="H514" s="2"/>
      <c r="K514" s="2"/>
      <c r="N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2:26" x14ac:dyDescent="0.25">
      <c r="B515" s="11"/>
      <c r="E515" s="11"/>
      <c r="H515" s="2"/>
      <c r="K515" s="2"/>
      <c r="N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2:26" x14ac:dyDescent="0.25">
      <c r="B516" s="11"/>
      <c r="E516" s="11"/>
      <c r="H516" s="2"/>
      <c r="K516" s="2"/>
      <c r="N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2:26" x14ac:dyDescent="0.25">
      <c r="B517" s="11"/>
      <c r="E517" s="11"/>
      <c r="H517" s="2"/>
      <c r="K517" s="2"/>
      <c r="N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2:26" x14ac:dyDescent="0.25">
      <c r="B518" s="11"/>
      <c r="E518" s="11"/>
      <c r="H518" s="2"/>
      <c r="K518" s="2"/>
      <c r="N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2:26" x14ac:dyDescent="0.25">
      <c r="B519" s="11"/>
      <c r="E519" s="11"/>
      <c r="H519" s="2"/>
      <c r="K519" s="2"/>
      <c r="N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2:26" x14ac:dyDescent="0.25">
      <c r="B520" s="11"/>
      <c r="E520" s="11"/>
      <c r="H520" s="2"/>
      <c r="K520" s="2"/>
      <c r="N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2:26" x14ac:dyDescent="0.25">
      <c r="B521" s="11"/>
      <c r="E521" s="11"/>
      <c r="H521" s="2"/>
      <c r="K521" s="2"/>
      <c r="N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2:26" x14ac:dyDescent="0.25">
      <c r="B522" s="11"/>
      <c r="E522" s="11"/>
      <c r="H522" s="2"/>
      <c r="K522" s="2"/>
      <c r="N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2:26" x14ac:dyDescent="0.25">
      <c r="B523" s="11"/>
      <c r="E523" s="11"/>
      <c r="H523" s="2"/>
      <c r="K523" s="2"/>
      <c r="N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2:26" x14ac:dyDescent="0.25">
      <c r="B524" s="11"/>
      <c r="E524" s="11"/>
      <c r="H524" s="2"/>
      <c r="K524" s="2"/>
      <c r="N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2:26" x14ac:dyDescent="0.25">
      <c r="B525" s="11"/>
      <c r="E525" s="11"/>
      <c r="H525" s="2"/>
      <c r="K525" s="2"/>
      <c r="N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2:26" x14ac:dyDescent="0.25">
      <c r="B526" s="11"/>
      <c r="E526" s="11"/>
      <c r="H526" s="2"/>
      <c r="K526" s="2"/>
      <c r="N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2:26" x14ac:dyDescent="0.25">
      <c r="B527" s="11"/>
      <c r="E527" s="11"/>
      <c r="H527" s="2"/>
      <c r="K527" s="2"/>
      <c r="N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2:26" x14ac:dyDescent="0.25">
      <c r="B528" s="11"/>
      <c r="E528" s="11"/>
      <c r="H528" s="2"/>
      <c r="K528" s="2"/>
      <c r="N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2:26" x14ac:dyDescent="0.25">
      <c r="B529" s="11"/>
      <c r="E529" s="11"/>
      <c r="H529" s="2"/>
      <c r="K529" s="2"/>
      <c r="N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2:26" x14ac:dyDescent="0.25">
      <c r="B530" s="11"/>
      <c r="E530" s="11"/>
      <c r="H530" s="2"/>
      <c r="K530" s="2"/>
      <c r="N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2:26" x14ac:dyDescent="0.25">
      <c r="B531" s="11"/>
      <c r="E531" s="11"/>
      <c r="H531" s="2"/>
      <c r="K531" s="2"/>
      <c r="N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2:26" x14ac:dyDescent="0.25">
      <c r="B532" s="11"/>
      <c r="E532" s="11"/>
      <c r="H532" s="2"/>
      <c r="K532" s="2"/>
      <c r="N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2:26" x14ac:dyDescent="0.25">
      <c r="B533" s="11"/>
      <c r="E533" s="11"/>
      <c r="H533" s="2"/>
      <c r="K533" s="2"/>
      <c r="N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2:26" x14ac:dyDescent="0.25">
      <c r="B534" s="11"/>
      <c r="E534" s="11"/>
      <c r="H534" s="2"/>
      <c r="K534" s="2"/>
      <c r="N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2:26" x14ac:dyDescent="0.25">
      <c r="B535" s="11"/>
      <c r="E535" s="11"/>
      <c r="H535" s="2"/>
      <c r="K535" s="2"/>
      <c r="N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2:26" x14ac:dyDescent="0.25">
      <c r="B536" s="11"/>
      <c r="E536" s="11"/>
      <c r="H536" s="2"/>
      <c r="K536" s="2"/>
      <c r="N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2:26" x14ac:dyDescent="0.25">
      <c r="B537" s="11"/>
      <c r="E537" s="11"/>
      <c r="H537" s="2"/>
      <c r="K537" s="2"/>
      <c r="N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2:26" x14ac:dyDescent="0.25">
      <c r="B538" s="11"/>
      <c r="E538" s="11"/>
      <c r="H538" s="2"/>
      <c r="K538" s="2"/>
      <c r="N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2:26" x14ac:dyDescent="0.25">
      <c r="B539" s="11"/>
      <c r="E539" s="11"/>
      <c r="H539" s="2"/>
      <c r="K539" s="2"/>
      <c r="N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2:26" x14ac:dyDescent="0.25">
      <c r="B540" s="11"/>
      <c r="E540" s="11"/>
      <c r="H540" s="2"/>
      <c r="K540" s="2"/>
      <c r="N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2:26" x14ac:dyDescent="0.25">
      <c r="B541" s="11"/>
      <c r="E541" s="11"/>
      <c r="H541" s="2"/>
      <c r="K541" s="2"/>
      <c r="N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2:26" x14ac:dyDescent="0.25">
      <c r="B542" s="11"/>
      <c r="E542" s="11"/>
      <c r="H542" s="2"/>
      <c r="K542" s="2"/>
      <c r="N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2:26" x14ac:dyDescent="0.25">
      <c r="B543" s="11"/>
      <c r="E543" s="11"/>
      <c r="H543" s="2"/>
      <c r="K543" s="2"/>
      <c r="N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2:26" x14ac:dyDescent="0.25">
      <c r="B544" s="11"/>
      <c r="E544" s="11"/>
      <c r="H544" s="2"/>
      <c r="K544" s="2"/>
      <c r="N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2:26" x14ac:dyDescent="0.25">
      <c r="B545" s="11"/>
      <c r="E545" s="11"/>
      <c r="H545" s="2"/>
      <c r="K545" s="2"/>
      <c r="N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2:26" x14ac:dyDescent="0.25">
      <c r="B546" s="11"/>
      <c r="E546" s="11"/>
      <c r="H546" s="2"/>
      <c r="K546" s="2"/>
      <c r="N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2:26" x14ac:dyDescent="0.25">
      <c r="B547" s="11"/>
      <c r="E547" s="11"/>
      <c r="H547" s="2"/>
      <c r="K547" s="2"/>
      <c r="N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2:26" x14ac:dyDescent="0.25">
      <c r="B548" s="11"/>
      <c r="E548" s="11"/>
      <c r="H548" s="2"/>
      <c r="K548" s="2"/>
      <c r="N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2:26" x14ac:dyDescent="0.25">
      <c r="B549" s="11"/>
      <c r="E549" s="11"/>
      <c r="H549" s="2"/>
      <c r="K549" s="2"/>
      <c r="N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2:26" x14ac:dyDescent="0.25">
      <c r="B550" s="11"/>
      <c r="E550" s="11"/>
      <c r="H550" s="2"/>
      <c r="K550" s="2"/>
      <c r="N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2:26" x14ac:dyDescent="0.25">
      <c r="B551" s="11"/>
      <c r="E551" s="11"/>
      <c r="H551" s="2"/>
      <c r="K551" s="2"/>
      <c r="N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2:26" x14ac:dyDescent="0.25">
      <c r="B552" s="11"/>
      <c r="E552" s="11"/>
      <c r="H552" s="2"/>
      <c r="K552" s="2"/>
      <c r="N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2:26" x14ac:dyDescent="0.25">
      <c r="B553" s="11"/>
      <c r="E553" s="11"/>
      <c r="H553" s="2"/>
      <c r="K553" s="2"/>
      <c r="N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2:26" x14ac:dyDescent="0.25">
      <c r="B554" s="11"/>
      <c r="E554" s="11"/>
      <c r="H554" s="2"/>
      <c r="K554" s="2"/>
      <c r="N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2:26" x14ac:dyDescent="0.25">
      <c r="B555" s="11"/>
      <c r="E555" s="11"/>
      <c r="H555" s="2"/>
      <c r="K555" s="2"/>
      <c r="N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2:26" x14ac:dyDescent="0.25">
      <c r="B556" s="11"/>
      <c r="E556" s="11"/>
      <c r="H556" s="2"/>
      <c r="K556" s="2"/>
      <c r="N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2:26" x14ac:dyDescent="0.25">
      <c r="B557" s="11"/>
      <c r="E557" s="11"/>
      <c r="H557" s="2"/>
      <c r="K557" s="2"/>
      <c r="N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2:26" x14ac:dyDescent="0.25">
      <c r="B558" s="11"/>
      <c r="E558" s="11"/>
      <c r="H558" s="2"/>
      <c r="K558" s="2"/>
      <c r="N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2:26" x14ac:dyDescent="0.25">
      <c r="B559" s="11"/>
      <c r="E559" s="11"/>
      <c r="H559" s="2"/>
      <c r="K559" s="2"/>
      <c r="N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2:26" x14ac:dyDescent="0.25">
      <c r="B560" s="11"/>
      <c r="E560" s="11"/>
      <c r="H560" s="2"/>
      <c r="K560" s="2"/>
      <c r="N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2:26" x14ac:dyDescent="0.25">
      <c r="B561" s="11"/>
      <c r="E561" s="11"/>
      <c r="H561" s="2"/>
      <c r="K561" s="2"/>
      <c r="N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2:26" x14ac:dyDescent="0.25">
      <c r="B562" s="11"/>
      <c r="E562" s="11"/>
      <c r="H562" s="2"/>
      <c r="K562" s="2"/>
      <c r="N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2:26" x14ac:dyDescent="0.25">
      <c r="B563" s="11"/>
      <c r="E563" s="11"/>
      <c r="H563" s="2"/>
      <c r="K563" s="2"/>
      <c r="N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2:26" x14ac:dyDescent="0.25">
      <c r="B564" s="11"/>
      <c r="E564" s="11"/>
      <c r="H564" s="2"/>
      <c r="K564" s="2"/>
      <c r="N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2:26" x14ac:dyDescent="0.25">
      <c r="B565" s="11"/>
      <c r="E565" s="11"/>
      <c r="H565" s="2"/>
      <c r="K565" s="2"/>
      <c r="N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2:26" x14ac:dyDescent="0.25">
      <c r="B566" s="11"/>
      <c r="E566" s="11"/>
      <c r="H566" s="2"/>
      <c r="K566" s="2"/>
      <c r="N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2:26" x14ac:dyDescent="0.25">
      <c r="B567" s="11"/>
      <c r="E567" s="11"/>
      <c r="H567" s="2"/>
      <c r="K567" s="2"/>
      <c r="N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2:26" x14ac:dyDescent="0.25">
      <c r="B568" s="11"/>
      <c r="E568" s="11"/>
      <c r="H568" s="2"/>
      <c r="K568" s="2"/>
      <c r="N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2:26" x14ac:dyDescent="0.25">
      <c r="B569" s="11"/>
      <c r="E569" s="11"/>
      <c r="H569" s="2"/>
      <c r="K569" s="2"/>
      <c r="N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2:26" x14ac:dyDescent="0.25">
      <c r="B570" s="11"/>
      <c r="E570" s="11"/>
      <c r="H570" s="2"/>
      <c r="K570" s="2"/>
      <c r="N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2:26" x14ac:dyDescent="0.25">
      <c r="B571" s="11"/>
      <c r="E571" s="11"/>
      <c r="H571" s="2"/>
      <c r="K571" s="2"/>
      <c r="N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2:26" x14ac:dyDescent="0.25">
      <c r="B572" s="11"/>
      <c r="E572" s="11"/>
      <c r="H572" s="2"/>
      <c r="K572" s="2"/>
      <c r="N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2:26" x14ac:dyDescent="0.25">
      <c r="B573" s="11"/>
      <c r="E573" s="11"/>
      <c r="H573" s="2"/>
      <c r="K573" s="2"/>
      <c r="N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2:26" x14ac:dyDescent="0.25">
      <c r="B574" s="11"/>
      <c r="E574" s="11"/>
      <c r="H574" s="2"/>
      <c r="K574" s="2"/>
      <c r="N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2:26" x14ac:dyDescent="0.25">
      <c r="B575" s="11"/>
      <c r="E575" s="11"/>
      <c r="H575" s="2"/>
      <c r="K575" s="2"/>
      <c r="N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2:26" x14ac:dyDescent="0.25">
      <c r="B576" s="11"/>
      <c r="E576" s="11"/>
      <c r="H576" s="2"/>
      <c r="K576" s="2"/>
      <c r="N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2:26" x14ac:dyDescent="0.25">
      <c r="B577" s="11"/>
      <c r="E577" s="11"/>
      <c r="H577" s="2"/>
      <c r="K577" s="2"/>
      <c r="N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2:26" x14ac:dyDescent="0.25">
      <c r="B578" s="11"/>
      <c r="E578" s="11"/>
      <c r="H578" s="2"/>
      <c r="K578" s="2"/>
      <c r="N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2:26" x14ac:dyDescent="0.25">
      <c r="B579" s="11"/>
      <c r="E579" s="11"/>
      <c r="H579" s="2"/>
      <c r="K579" s="2"/>
      <c r="N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2:26" x14ac:dyDescent="0.25">
      <c r="B580" s="11"/>
      <c r="E580" s="11"/>
      <c r="H580" s="2"/>
      <c r="K580" s="2"/>
      <c r="N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2:26" x14ac:dyDescent="0.25">
      <c r="B581" s="11"/>
      <c r="E581" s="11"/>
      <c r="H581" s="2"/>
      <c r="K581" s="2"/>
      <c r="N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2:26" x14ac:dyDescent="0.25">
      <c r="B582" s="11"/>
      <c r="E582" s="11"/>
      <c r="H582" s="2"/>
      <c r="K582" s="2"/>
      <c r="N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2:26" x14ac:dyDescent="0.25">
      <c r="B583" s="11"/>
      <c r="E583" s="11"/>
      <c r="H583" s="2"/>
      <c r="K583" s="2"/>
      <c r="N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2:26" x14ac:dyDescent="0.25">
      <c r="B584" s="11"/>
      <c r="E584" s="11"/>
      <c r="H584" s="2"/>
      <c r="K584" s="2"/>
      <c r="N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2:26" x14ac:dyDescent="0.25">
      <c r="B585" s="11"/>
      <c r="E585" s="11"/>
      <c r="H585" s="2"/>
      <c r="K585" s="2"/>
      <c r="N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2:26" x14ac:dyDescent="0.25">
      <c r="B586" s="11"/>
      <c r="E586" s="11"/>
      <c r="H586" s="2"/>
      <c r="K586" s="2"/>
      <c r="N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2:26" x14ac:dyDescent="0.25">
      <c r="B587" s="11"/>
      <c r="E587" s="11"/>
      <c r="H587" s="2"/>
      <c r="K587" s="2"/>
      <c r="N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2:26" x14ac:dyDescent="0.25">
      <c r="B588" s="11"/>
      <c r="E588" s="11"/>
      <c r="H588" s="2"/>
      <c r="K588" s="2"/>
      <c r="N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2:26" x14ac:dyDescent="0.25">
      <c r="B589" s="11"/>
      <c r="E589" s="11"/>
      <c r="H589" s="2"/>
      <c r="K589" s="2"/>
      <c r="N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2:26" x14ac:dyDescent="0.25">
      <c r="B590" s="11"/>
      <c r="E590" s="11"/>
      <c r="H590" s="2"/>
      <c r="K590" s="2"/>
      <c r="N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2:26" x14ac:dyDescent="0.25">
      <c r="B591" s="11"/>
      <c r="E591" s="11"/>
      <c r="H591" s="2"/>
      <c r="K591" s="2"/>
      <c r="N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2:26" x14ac:dyDescent="0.25">
      <c r="B592" s="11"/>
      <c r="E592" s="11"/>
      <c r="H592" s="2"/>
      <c r="K592" s="2"/>
      <c r="N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2:26" x14ac:dyDescent="0.25">
      <c r="B593" s="11"/>
      <c r="E593" s="11"/>
      <c r="H593" s="2"/>
      <c r="K593" s="2"/>
      <c r="N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2:26" x14ac:dyDescent="0.25">
      <c r="B594" s="11"/>
      <c r="E594" s="11"/>
      <c r="H594" s="2"/>
      <c r="K594" s="2"/>
      <c r="N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2:26" x14ac:dyDescent="0.25">
      <c r="B595" s="11"/>
      <c r="E595" s="11"/>
      <c r="H595" s="2"/>
      <c r="K595" s="2"/>
      <c r="N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2:26" x14ac:dyDescent="0.25">
      <c r="B596" s="11"/>
      <c r="E596" s="11"/>
      <c r="H596" s="2"/>
      <c r="K596" s="2"/>
      <c r="N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2:26" x14ac:dyDescent="0.25">
      <c r="B597" s="11"/>
      <c r="E597" s="11"/>
      <c r="H597" s="2"/>
      <c r="K597" s="2"/>
      <c r="N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2:26" x14ac:dyDescent="0.25">
      <c r="B598" s="11"/>
      <c r="E598" s="11"/>
      <c r="H598" s="2"/>
      <c r="K598" s="2"/>
      <c r="N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2:26" x14ac:dyDescent="0.25">
      <c r="B599" s="11"/>
      <c r="E599" s="11"/>
      <c r="H599" s="2"/>
      <c r="K599" s="2"/>
      <c r="N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2:26" x14ac:dyDescent="0.25">
      <c r="B600" s="11"/>
      <c r="E600" s="11"/>
      <c r="H600" s="2"/>
      <c r="K600" s="2"/>
      <c r="N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2:26" x14ac:dyDescent="0.25">
      <c r="B601" s="11"/>
      <c r="E601" s="11"/>
      <c r="H601" s="2"/>
      <c r="K601" s="2"/>
      <c r="N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2:26" x14ac:dyDescent="0.25">
      <c r="B602" s="11"/>
      <c r="E602" s="11"/>
      <c r="H602" s="2"/>
      <c r="K602" s="2"/>
      <c r="N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2:26" x14ac:dyDescent="0.25">
      <c r="B603" s="11"/>
      <c r="E603" s="11"/>
      <c r="H603" s="2"/>
      <c r="K603" s="2"/>
      <c r="N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2:26" x14ac:dyDescent="0.25">
      <c r="B604" s="11"/>
      <c r="E604" s="11"/>
      <c r="H604" s="2"/>
      <c r="K604" s="2"/>
      <c r="N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2:26" x14ac:dyDescent="0.25">
      <c r="B605" s="11"/>
      <c r="E605" s="11"/>
      <c r="H605" s="2"/>
      <c r="K605" s="2"/>
      <c r="N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2:26" x14ac:dyDescent="0.25">
      <c r="B606" s="11"/>
      <c r="E606" s="11"/>
      <c r="H606" s="2"/>
      <c r="K606" s="2"/>
      <c r="N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2:26" x14ac:dyDescent="0.25">
      <c r="B607" s="11"/>
      <c r="E607" s="11"/>
      <c r="H607" s="2"/>
      <c r="K607" s="2"/>
      <c r="N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2:26" x14ac:dyDescent="0.25">
      <c r="B608" s="11"/>
      <c r="E608" s="11"/>
      <c r="H608" s="2"/>
      <c r="K608" s="2"/>
      <c r="N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2:26" x14ac:dyDescent="0.25">
      <c r="B609" s="11"/>
      <c r="E609" s="11"/>
      <c r="H609" s="2"/>
      <c r="K609" s="2"/>
      <c r="N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2:26" x14ac:dyDescent="0.25">
      <c r="B610" s="11"/>
      <c r="E610" s="11"/>
      <c r="H610" s="2"/>
      <c r="K610" s="2"/>
      <c r="N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2:26" x14ac:dyDescent="0.25">
      <c r="B611" s="11"/>
      <c r="E611" s="11"/>
      <c r="H611" s="2"/>
      <c r="K611" s="2"/>
      <c r="N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2:26" x14ac:dyDescent="0.25">
      <c r="B612" s="11"/>
      <c r="E612" s="11"/>
      <c r="H612" s="2"/>
      <c r="K612" s="2"/>
      <c r="N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2:26" x14ac:dyDescent="0.25">
      <c r="B613" s="11"/>
      <c r="E613" s="11"/>
      <c r="H613" s="2"/>
      <c r="K613" s="2"/>
      <c r="N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2:26" x14ac:dyDescent="0.25">
      <c r="B614" s="11"/>
      <c r="E614" s="11"/>
      <c r="H614" s="2"/>
      <c r="K614" s="2"/>
      <c r="N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2:26" x14ac:dyDescent="0.25">
      <c r="B615" s="11"/>
      <c r="E615" s="11"/>
      <c r="H615" s="2"/>
      <c r="K615" s="2"/>
      <c r="N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2:26" x14ac:dyDescent="0.25">
      <c r="B616" s="11"/>
      <c r="E616" s="11"/>
      <c r="H616" s="2"/>
      <c r="K616" s="2"/>
      <c r="N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2:26" x14ac:dyDescent="0.25">
      <c r="B617" s="11"/>
      <c r="E617" s="11"/>
      <c r="H617" s="2"/>
      <c r="K617" s="2"/>
      <c r="N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2:26" x14ac:dyDescent="0.25">
      <c r="B618" s="11"/>
      <c r="E618" s="11"/>
      <c r="H618" s="2"/>
      <c r="K618" s="2"/>
      <c r="N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2:26" x14ac:dyDescent="0.25">
      <c r="B619" s="11"/>
      <c r="E619" s="11"/>
      <c r="H619" s="2"/>
      <c r="K619" s="2"/>
      <c r="N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2:26" x14ac:dyDescent="0.25">
      <c r="B620" s="11"/>
      <c r="E620" s="11"/>
      <c r="H620" s="2"/>
      <c r="K620" s="2"/>
      <c r="N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2:26" x14ac:dyDescent="0.25">
      <c r="B621" s="11"/>
      <c r="E621" s="11"/>
      <c r="H621" s="2"/>
      <c r="K621" s="2"/>
      <c r="N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2:26" x14ac:dyDescent="0.25">
      <c r="B622" s="11"/>
      <c r="E622" s="11"/>
      <c r="H622" s="2"/>
      <c r="K622" s="2"/>
      <c r="N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2:26" x14ac:dyDescent="0.25">
      <c r="B623" s="11"/>
      <c r="E623" s="11"/>
      <c r="H623" s="2"/>
      <c r="K623" s="2"/>
      <c r="N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2:26" x14ac:dyDescent="0.25">
      <c r="B624" s="11"/>
      <c r="E624" s="11"/>
      <c r="H624" s="2"/>
      <c r="K624" s="2"/>
      <c r="N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2:26" x14ac:dyDescent="0.25">
      <c r="B625" s="11"/>
      <c r="E625" s="11"/>
      <c r="H625" s="2"/>
      <c r="K625" s="2"/>
      <c r="N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2:26" x14ac:dyDescent="0.25">
      <c r="B626" s="11"/>
      <c r="E626" s="11"/>
      <c r="H626" s="2"/>
      <c r="K626" s="2"/>
      <c r="N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2:26" x14ac:dyDescent="0.25">
      <c r="B627" s="11"/>
      <c r="E627" s="11"/>
      <c r="H627" s="2"/>
      <c r="K627" s="2"/>
      <c r="N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2:26" x14ac:dyDescent="0.25">
      <c r="B628" s="11"/>
      <c r="E628" s="11"/>
      <c r="H628" s="2"/>
      <c r="K628" s="2"/>
      <c r="N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2:26" x14ac:dyDescent="0.25">
      <c r="B629" s="11"/>
      <c r="E629" s="11"/>
      <c r="H629" s="2"/>
      <c r="K629" s="2"/>
      <c r="N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2:26" x14ac:dyDescent="0.25">
      <c r="B630" s="11"/>
      <c r="E630" s="11"/>
      <c r="H630" s="2"/>
      <c r="K630" s="2"/>
      <c r="N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2:26" x14ac:dyDescent="0.25">
      <c r="B631" s="11"/>
      <c r="E631" s="11"/>
      <c r="H631" s="2"/>
      <c r="K631" s="2"/>
      <c r="N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2:26" x14ac:dyDescent="0.25">
      <c r="B632" s="11"/>
      <c r="E632" s="11"/>
      <c r="H632" s="2"/>
      <c r="K632" s="2"/>
      <c r="N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2:26" x14ac:dyDescent="0.25">
      <c r="B633" s="11"/>
      <c r="E633" s="11"/>
      <c r="H633" s="2"/>
      <c r="K633" s="2"/>
      <c r="N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2:26" x14ac:dyDescent="0.25">
      <c r="B634" s="11"/>
      <c r="E634" s="11"/>
      <c r="H634" s="2"/>
      <c r="K634" s="2"/>
      <c r="N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2:26" x14ac:dyDescent="0.25">
      <c r="B635" s="11"/>
      <c r="E635" s="11"/>
      <c r="H635" s="2"/>
      <c r="K635" s="2"/>
      <c r="N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2:26" x14ac:dyDescent="0.25">
      <c r="B636" s="11"/>
      <c r="E636" s="11"/>
      <c r="H636" s="2"/>
      <c r="K636" s="2"/>
      <c r="N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2:26" x14ac:dyDescent="0.25">
      <c r="B637" s="11"/>
      <c r="E637" s="11"/>
      <c r="H637" s="2"/>
      <c r="K637" s="2"/>
      <c r="N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2:26" x14ac:dyDescent="0.25">
      <c r="B638" s="11"/>
      <c r="E638" s="11"/>
      <c r="H638" s="2"/>
      <c r="K638" s="2"/>
      <c r="N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2:26" x14ac:dyDescent="0.25">
      <c r="B639" s="11"/>
      <c r="E639" s="11"/>
      <c r="H639" s="2"/>
      <c r="K639" s="2"/>
      <c r="N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2:26" x14ac:dyDescent="0.25">
      <c r="B640" s="11"/>
      <c r="E640" s="11"/>
      <c r="H640" s="2"/>
      <c r="K640" s="2"/>
      <c r="N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2:26" x14ac:dyDescent="0.25">
      <c r="B641" s="11"/>
      <c r="E641" s="11"/>
      <c r="H641" s="2"/>
      <c r="K641" s="2"/>
      <c r="N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2:26" x14ac:dyDescent="0.25">
      <c r="B642" s="11"/>
      <c r="E642" s="11"/>
      <c r="H642" s="2"/>
      <c r="K642" s="2"/>
      <c r="N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2:26" x14ac:dyDescent="0.25">
      <c r="B643" s="11"/>
      <c r="E643" s="11"/>
      <c r="H643" s="2"/>
      <c r="K643" s="2"/>
      <c r="N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2:26" x14ac:dyDescent="0.25">
      <c r="B644" s="11"/>
      <c r="E644" s="11"/>
      <c r="H644" s="2"/>
      <c r="K644" s="2"/>
      <c r="N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2:26" x14ac:dyDescent="0.25">
      <c r="B645" s="11"/>
      <c r="E645" s="11"/>
      <c r="H645" s="2"/>
      <c r="K645" s="2"/>
      <c r="N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2:26" x14ac:dyDescent="0.25">
      <c r="B646" s="11"/>
      <c r="E646" s="11"/>
      <c r="H646" s="2"/>
      <c r="K646" s="2"/>
      <c r="N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2:26" x14ac:dyDescent="0.25">
      <c r="B647" s="11"/>
      <c r="E647" s="11"/>
      <c r="H647" s="2"/>
      <c r="K647" s="2"/>
      <c r="N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2:26" x14ac:dyDescent="0.25">
      <c r="B648" s="11"/>
      <c r="E648" s="11"/>
      <c r="H648" s="2"/>
      <c r="K648" s="2"/>
      <c r="N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2:26" x14ac:dyDescent="0.25">
      <c r="B649" s="11"/>
      <c r="E649" s="11"/>
      <c r="H649" s="2"/>
      <c r="K649" s="2"/>
      <c r="N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2:26" x14ac:dyDescent="0.25">
      <c r="B650" s="11"/>
      <c r="E650" s="11"/>
      <c r="H650" s="2"/>
      <c r="K650" s="2"/>
      <c r="N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2:26" x14ac:dyDescent="0.25">
      <c r="B651" s="11"/>
      <c r="E651" s="11"/>
      <c r="H651" s="2"/>
      <c r="K651" s="2"/>
      <c r="N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2:26" x14ac:dyDescent="0.25">
      <c r="B652" s="11"/>
      <c r="E652" s="11"/>
      <c r="H652" s="2"/>
      <c r="K652" s="2"/>
      <c r="N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2:26" x14ac:dyDescent="0.25">
      <c r="B653" s="11"/>
      <c r="E653" s="11"/>
      <c r="H653" s="2"/>
      <c r="K653" s="2"/>
      <c r="N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2:26" x14ac:dyDescent="0.25">
      <c r="B654" s="11"/>
      <c r="E654" s="11"/>
      <c r="H654" s="2"/>
      <c r="K654" s="2"/>
      <c r="N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2:26" x14ac:dyDescent="0.25">
      <c r="B655" s="11"/>
      <c r="E655" s="11"/>
      <c r="H655" s="2"/>
      <c r="K655" s="2"/>
      <c r="N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2:26" x14ac:dyDescent="0.25">
      <c r="B656" s="11"/>
      <c r="E656" s="11"/>
      <c r="H656" s="2"/>
      <c r="K656" s="2"/>
      <c r="N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2:26" x14ac:dyDescent="0.25">
      <c r="B657" s="11"/>
      <c r="E657" s="11"/>
      <c r="H657" s="2"/>
      <c r="K657" s="2"/>
      <c r="N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2:26" x14ac:dyDescent="0.25">
      <c r="B658" s="11"/>
      <c r="E658" s="11"/>
      <c r="H658" s="2"/>
      <c r="K658" s="2"/>
      <c r="N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2:26" x14ac:dyDescent="0.25">
      <c r="B659" s="11"/>
      <c r="E659" s="11"/>
      <c r="H659" s="2"/>
      <c r="K659" s="2"/>
      <c r="N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2:26" x14ac:dyDescent="0.25">
      <c r="B660" s="11"/>
      <c r="E660" s="11"/>
      <c r="H660" s="2"/>
      <c r="K660" s="2"/>
      <c r="N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2:26" x14ac:dyDescent="0.25">
      <c r="B661" s="11"/>
      <c r="E661" s="11"/>
      <c r="H661" s="2"/>
      <c r="K661" s="2"/>
      <c r="N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2:26" x14ac:dyDescent="0.25">
      <c r="B662" s="11"/>
      <c r="E662" s="11"/>
      <c r="H662" s="2"/>
      <c r="K662" s="2"/>
      <c r="N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2:26" x14ac:dyDescent="0.25">
      <c r="B663" s="11"/>
      <c r="E663" s="11"/>
      <c r="H663" s="2"/>
      <c r="K663" s="2"/>
      <c r="N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2:26" x14ac:dyDescent="0.25">
      <c r="B664" s="11"/>
      <c r="E664" s="11"/>
      <c r="H664" s="2"/>
      <c r="K664" s="2"/>
      <c r="N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2:26" x14ac:dyDescent="0.25">
      <c r="B665" s="11"/>
      <c r="E665" s="11"/>
      <c r="H665" s="2"/>
      <c r="K665" s="2"/>
      <c r="N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2:26" x14ac:dyDescent="0.25">
      <c r="B666" s="11"/>
      <c r="E666" s="11"/>
      <c r="H666" s="2"/>
      <c r="K666" s="2"/>
      <c r="N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2:26" x14ac:dyDescent="0.25">
      <c r="B667" s="11"/>
      <c r="E667" s="11"/>
      <c r="H667" s="2"/>
      <c r="K667" s="2"/>
      <c r="N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2:26" x14ac:dyDescent="0.25">
      <c r="B668" s="11"/>
      <c r="E668" s="11"/>
      <c r="H668" s="2"/>
      <c r="K668" s="2"/>
      <c r="N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2:26" x14ac:dyDescent="0.25">
      <c r="B669" s="11"/>
      <c r="E669" s="11"/>
      <c r="H669" s="2"/>
      <c r="K669" s="2"/>
      <c r="N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2:26" x14ac:dyDescent="0.25">
      <c r="B670" s="11"/>
      <c r="E670" s="11"/>
      <c r="H670" s="2"/>
      <c r="K670" s="2"/>
      <c r="N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2:26" x14ac:dyDescent="0.25">
      <c r="B671" s="11"/>
      <c r="E671" s="11"/>
      <c r="H671" s="2"/>
      <c r="K671" s="2"/>
      <c r="N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2:26" x14ac:dyDescent="0.25">
      <c r="B672" s="11"/>
      <c r="E672" s="11"/>
      <c r="H672" s="2"/>
      <c r="K672" s="2"/>
      <c r="N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2:26" x14ac:dyDescent="0.25">
      <c r="B673" s="11"/>
      <c r="E673" s="11"/>
      <c r="H673" s="2"/>
      <c r="K673" s="2"/>
      <c r="N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2:26" x14ac:dyDescent="0.25">
      <c r="B674" s="11"/>
      <c r="E674" s="11"/>
      <c r="H674" s="2"/>
      <c r="K674" s="2"/>
      <c r="N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2:26" x14ac:dyDescent="0.25">
      <c r="B675" s="11"/>
      <c r="E675" s="11"/>
      <c r="H675" s="2"/>
      <c r="K675" s="2"/>
      <c r="N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2:26" x14ac:dyDescent="0.25">
      <c r="B676" s="11"/>
      <c r="E676" s="11"/>
      <c r="H676" s="2"/>
      <c r="K676" s="2"/>
      <c r="N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2:26" x14ac:dyDescent="0.25">
      <c r="B677" s="11"/>
      <c r="E677" s="11"/>
      <c r="H677" s="2"/>
      <c r="K677" s="2"/>
      <c r="N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2:26" x14ac:dyDescent="0.25">
      <c r="B678" s="11"/>
      <c r="E678" s="11"/>
      <c r="H678" s="2"/>
      <c r="K678" s="2"/>
      <c r="N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2:26" x14ac:dyDescent="0.25">
      <c r="B679" s="11"/>
      <c r="E679" s="11"/>
      <c r="H679" s="2"/>
      <c r="K679" s="2"/>
      <c r="N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2:26" x14ac:dyDescent="0.25">
      <c r="B680" s="11"/>
      <c r="E680" s="11"/>
      <c r="H680" s="2"/>
      <c r="K680" s="2"/>
      <c r="N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2:26" x14ac:dyDescent="0.25">
      <c r="B681" s="11"/>
      <c r="E681" s="11"/>
      <c r="H681" s="2"/>
      <c r="K681" s="2"/>
      <c r="N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2:26" x14ac:dyDescent="0.25">
      <c r="B682" s="11"/>
      <c r="E682" s="11"/>
      <c r="H682" s="2"/>
      <c r="K682" s="2"/>
      <c r="N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2:26" x14ac:dyDescent="0.25">
      <c r="B683" s="11"/>
      <c r="E683" s="11"/>
      <c r="H683" s="2"/>
      <c r="K683" s="2"/>
      <c r="N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2:26" x14ac:dyDescent="0.25">
      <c r="B684" s="11"/>
      <c r="E684" s="11"/>
      <c r="H684" s="2"/>
      <c r="K684" s="2"/>
      <c r="N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2:26" x14ac:dyDescent="0.25">
      <c r="B685" s="11"/>
      <c r="E685" s="11"/>
      <c r="H685" s="2"/>
      <c r="K685" s="2"/>
      <c r="N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2:26" x14ac:dyDescent="0.25">
      <c r="B686" s="11"/>
      <c r="E686" s="11"/>
      <c r="H686" s="2"/>
      <c r="K686" s="2"/>
      <c r="N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2:26" x14ac:dyDescent="0.25">
      <c r="B687" s="11"/>
      <c r="E687" s="11"/>
      <c r="H687" s="2"/>
      <c r="K687" s="2"/>
      <c r="N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2:26" x14ac:dyDescent="0.25">
      <c r="B688" s="11"/>
      <c r="E688" s="11"/>
      <c r="H688" s="2"/>
      <c r="K688" s="2"/>
      <c r="N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2:26" x14ac:dyDescent="0.25">
      <c r="B689" s="11"/>
      <c r="E689" s="11"/>
      <c r="H689" s="2"/>
      <c r="K689" s="2"/>
      <c r="N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2:26" x14ac:dyDescent="0.25">
      <c r="B690" s="11"/>
      <c r="E690" s="11"/>
      <c r="H690" s="2"/>
      <c r="K690" s="2"/>
      <c r="N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2:26" x14ac:dyDescent="0.25">
      <c r="B691" s="11"/>
      <c r="E691" s="11"/>
      <c r="H691" s="2"/>
      <c r="K691" s="2"/>
      <c r="N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2:26" x14ac:dyDescent="0.25">
      <c r="B692" s="11"/>
      <c r="E692" s="11"/>
      <c r="H692" s="2"/>
      <c r="K692" s="2"/>
      <c r="N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2:26" x14ac:dyDescent="0.25">
      <c r="B693" s="11"/>
      <c r="E693" s="11"/>
      <c r="H693" s="2"/>
      <c r="K693" s="2"/>
      <c r="N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2:26" x14ac:dyDescent="0.25">
      <c r="B694" s="11"/>
      <c r="E694" s="11"/>
      <c r="H694" s="2"/>
      <c r="K694" s="2"/>
      <c r="N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2:26" x14ac:dyDescent="0.25">
      <c r="B695" s="11"/>
      <c r="E695" s="11"/>
      <c r="H695" s="2"/>
      <c r="K695" s="2"/>
      <c r="N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2:26" x14ac:dyDescent="0.25">
      <c r="B696" s="11"/>
      <c r="E696" s="11"/>
      <c r="H696" s="2"/>
      <c r="K696" s="2"/>
      <c r="N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2:26" x14ac:dyDescent="0.25">
      <c r="B697" s="11"/>
      <c r="E697" s="11"/>
      <c r="H697" s="2"/>
      <c r="K697" s="2"/>
      <c r="N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2:26" x14ac:dyDescent="0.25">
      <c r="B698" s="11"/>
      <c r="E698" s="11"/>
      <c r="H698" s="2"/>
      <c r="K698" s="2"/>
      <c r="N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2:26" x14ac:dyDescent="0.25">
      <c r="B699" s="11"/>
      <c r="E699" s="11"/>
      <c r="H699" s="2"/>
      <c r="K699" s="2"/>
      <c r="N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2:26" x14ac:dyDescent="0.25">
      <c r="B700" s="11"/>
      <c r="E700" s="11"/>
      <c r="H700" s="2"/>
      <c r="K700" s="2"/>
      <c r="N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2:26" x14ac:dyDescent="0.25">
      <c r="B701" s="11"/>
      <c r="E701" s="11"/>
      <c r="H701" s="2"/>
      <c r="K701" s="2"/>
      <c r="N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2:26" x14ac:dyDescent="0.25">
      <c r="B702" s="11"/>
      <c r="E702" s="11"/>
      <c r="H702" s="2"/>
      <c r="K702" s="2"/>
      <c r="N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2:26" x14ac:dyDescent="0.25">
      <c r="B703" s="11"/>
      <c r="E703" s="11"/>
      <c r="H703" s="2"/>
      <c r="K703" s="2"/>
      <c r="N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2:26" x14ac:dyDescent="0.25">
      <c r="B704" s="11"/>
      <c r="E704" s="11"/>
      <c r="H704" s="2"/>
      <c r="K704" s="2"/>
      <c r="N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2:26" x14ac:dyDescent="0.25">
      <c r="B705" s="11"/>
      <c r="E705" s="11"/>
      <c r="H705" s="2"/>
      <c r="K705" s="2"/>
      <c r="N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2:26" x14ac:dyDescent="0.25">
      <c r="B706" s="11"/>
      <c r="E706" s="11"/>
      <c r="H706" s="2"/>
      <c r="K706" s="2"/>
      <c r="N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2:26" x14ac:dyDescent="0.25">
      <c r="B707" s="11"/>
      <c r="E707" s="11"/>
      <c r="H707" s="2"/>
      <c r="K707" s="2"/>
      <c r="N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2:26" x14ac:dyDescent="0.25">
      <c r="B708" s="11"/>
      <c r="E708" s="11"/>
      <c r="H708" s="2"/>
      <c r="K708" s="2"/>
      <c r="N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2:26" x14ac:dyDescent="0.25">
      <c r="B709" s="11"/>
      <c r="E709" s="11"/>
      <c r="H709" s="2"/>
      <c r="K709" s="2"/>
      <c r="N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2:26" x14ac:dyDescent="0.25">
      <c r="B710" s="11"/>
      <c r="E710" s="11"/>
      <c r="H710" s="2"/>
      <c r="K710" s="2"/>
      <c r="N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2:26" x14ac:dyDescent="0.25">
      <c r="B711" s="11"/>
      <c r="E711" s="11"/>
      <c r="H711" s="2"/>
      <c r="K711" s="2"/>
      <c r="N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2:26" x14ac:dyDescent="0.25">
      <c r="B712" s="11"/>
      <c r="E712" s="11"/>
      <c r="H712" s="2"/>
      <c r="K712" s="2"/>
      <c r="N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2:26" x14ac:dyDescent="0.25">
      <c r="B713" s="11"/>
      <c r="E713" s="11"/>
      <c r="H713" s="2"/>
      <c r="K713" s="2"/>
      <c r="N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2:26" x14ac:dyDescent="0.25">
      <c r="B714" s="11"/>
      <c r="E714" s="11"/>
      <c r="H714" s="2"/>
      <c r="K714" s="2"/>
      <c r="N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2:26" x14ac:dyDescent="0.25">
      <c r="B715" s="11"/>
      <c r="E715" s="11"/>
      <c r="H715" s="2"/>
      <c r="K715" s="2"/>
      <c r="N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2:26" x14ac:dyDescent="0.25">
      <c r="B716" s="11"/>
      <c r="E716" s="11"/>
      <c r="H716" s="2"/>
      <c r="K716" s="2"/>
      <c r="N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2:26" x14ac:dyDescent="0.25">
      <c r="B717" s="11"/>
      <c r="E717" s="11"/>
      <c r="H717" s="2"/>
      <c r="K717" s="2"/>
      <c r="N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2:26" x14ac:dyDescent="0.25">
      <c r="B718" s="11"/>
      <c r="E718" s="11"/>
      <c r="H718" s="2"/>
      <c r="K718" s="2"/>
      <c r="N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2:26" x14ac:dyDescent="0.25">
      <c r="B719" s="11"/>
      <c r="E719" s="11"/>
      <c r="H719" s="2"/>
      <c r="K719" s="2"/>
      <c r="N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2:26" x14ac:dyDescent="0.25">
      <c r="B720" s="11"/>
      <c r="E720" s="11"/>
      <c r="H720" s="2"/>
      <c r="K720" s="2"/>
      <c r="N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2:26" x14ac:dyDescent="0.25">
      <c r="B721" s="11"/>
      <c r="E721" s="11"/>
      <c r="H721" s="2"/>
      <c r="K721" s="2"/>
      <c r="N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2:26" x14ac:dyDescent="0.25">
      <c r="B722" s="11"/>
      <c r="E722" s="11"/>
      <c r="H722" s="2"/>
      <c r="K722" s="2"/>
      <c r="N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2:26" x14ac:dyDescent="0.25">
      <c r="B723" s="11"/>
      <c r="E723" s="11"/>
      <c r="H723" s="2"/>
      <c r="K723" s="2"/>
      <c r="N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2:26" x14ac:dyDescent="0.25">
      <c r="B724" s="11"/>
      <c r="E724" s="11"/>
      <c r="H724" s="2"/>
      <c r="K724" s="2"/>
      <c r="N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2:26" x14ac:dyDescent="0.25">
      <c r="B725" s="11"/>
      <c r="E725" s="11"/>
      <c r="H725" s="2"/>
      <c r="K725" s="2"/>
      <c r="N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2:26" x14ac:dyDescent="0.25">
      <c r="B726" s="11"/>
      <c r="E726" s="11"/>
      <c r="H726" s="2"/>
      <c r="K726" s="2"/>
      <c r="N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2:26" x14ac:dyDescent="0.25">
      <c r="B727" s="11"/>
      <c r="E727" s="11"/>
      <c r="H727" s="2"/>
      <c r="K727" s="2"/>
      <c r="N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2:26" x14ac:dyDescent="0.25">
      <c r="B728" s="11"/>
      <c r="E728" s="11"/>
      <c r="H728" s="2"/>
      <c r="K728" s="2"/>
      <c r="N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2:26" x14ac:dyDescent="0.25">
      <c r="B729" s="11"/>
      <c r="E729" s="11"/>
      <c r="H729" s="2"/>
      <c r="K729" s="2"/>
      <c r="N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2:26" x14ac:dyDescent="0.25">
      <c r="B730" s="11"/>
      <c r="E730" s="11"/>
      <c r="H730" s="2"/>
      <c r="K730" s="2"/>
      <c r="N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2:26" x14ac:dyDescent="0.25">
      <c r="B731" s="11"/>
      <c r="E731" s="11"/>
      <c r="H731" s="2"/>
      <c r="K731" s="2"/>
      <c r="N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2:26" x14ac:dyDescent="0.25">
      <c r="B732" s="11"/>
      <c r="E732" s="11"/>
      <c r="H732" s="2"/>
      <c r="K732" s="2"/>
      <c r="N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2:26" x14ac:dyDescent="0.25">
      <c r="B733" s="11"/>
      <c r="E733" s="11"/>
      <c r="H733" s="2"/>
      <c r="K733" s="2"/>
      <c r="N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2:26" x14ac:dyDescent="0.25">
      <c r="B734" s="11"/>
      <c r="E734" s="11"/>
      <c r="H734" s="2"/>
      <c r="K734" s="2"/>
      <c r="N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2:26" x14ac:dyDescent="0.25">
      <c r="B735" s="11"/>
      <c r="E735" s="11"/>
      <c r="H735" s="2"/>
      <c r="K735" s="2"/>
      <c r="N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2:26" x14ac:dyDescent="0.25">
      <c r="B736" s="11"/>
      <c r="E736" s="11"/>
      <c r="H736" s="2"/>
      <c r="K736" s="2"/>
      <c r="N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2:26" x14ac:dyDescent="0.25">
      <c r="B737" s="11"/>
      <c r="E737" s="11"/>
      <c r="H737" s="2"/>
      <c r="K737" s="2"/>
      <c r="N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2:26" x14ac:dyDescent="0.25">
      <c r="B738" s="11"/>
      <c r="E738" s="11"/>
      <c r="H738" s="2"/>
      <c r="K738" s="2"/>
      <c r="N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2:26" x14ac:dyDescent="0.25">
      <c r="B739" s="11"/>
      <c r="E739" s="11"/>
      <c r="H739" s="2"/>
      <c r="K739" s="2"/>
      <c r="N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2:26" x14ac:dyDescent="0.25">
      <c r="B740" s="11"/>
      <c r="E740" s="11"/>
      <c r="H740" s="2"/>
      <c r="K740" s="2"/>
      <c r="N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2:26" x14ac:dyDescent="0.25">
      <c r="B741" s="11"/>
      <c r="E741" s="11"/>
      <c r="H741" s="2"/>
      <c r="K741" s="2"/>
      <c r="N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2:26" x14ac:dyDescent="0.25">
      <c r="B742" s="11"/>
      <c r="E742" s="11"/>
      <c r="H742" s="2"/>
      <c r="K742" s="2"/>
      <c r="N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2:26" x14ac:dyDescent="0.25">
      <c r="B743" s="11"/>
      <c r="E743" s="11"/>
      <c r="H743" s="2"/>
      <c r="K743" s="2"/>
      <c r="N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2:26" x14ac:dyDescent="0.25">
      <c r="B744" s="11"/>
      <c r="E744" s="11"/>
      <c r="H744" s="2"/>
      <c r="K744" s="2"/>
      <c r="N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2:26" x14ac:dyDescent="0.25">
      <c r="B745" s="11"/>
      <c r="E745" s="11"/>
      <c r="H745" s="2"/>
      <c r="K745" s="2"/>
      <c r="N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2:26" x14ac:dyDescent="0.25">
      <c r="B746" s="11"/>
      <c r="E746" s="11"/>
      <c r="H746" s="2"/>
      <c r="K746" s="2"/>
      <c r="N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2:26" x14ac:dyDescent="0.25">
      <c r="B747" s="11"/>
      <c r="E747" s="11"/>
      <c r="H747" s="2"/>
      <c r="K747" s="2"/>
      <c r="N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2:26" x14ac:dyDescent="0.25">
      <c r="B748" s="11"/>
      <c r="E748" s="11"/>
      <c r="H748" s="2"/>
      <c r="K748" s="2"/>
      <c r="N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2:26" x14ac:dyDescent="0.25">
      <c r="B749" s="11"/>
      <c r="E749" s="11"/>
      <c r="H749" s="2"/>
      <c r="K749" s="2"/>
      <c r="N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2:26" x14ac:dyDescent="0.25">
      <c r="B750" s="11"/>
      <c r="E750" s="11"/>
      <c r="H750" s="2"/>
      <c r="K750" s="2"/>
      <c r="N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2:26" x14ac:dyDescent="0.25">
      <c r="B751" s="11"/>
      <c r="E751" s="11"/>
      <c r="H751" s="2"/>
      <c r="K751" s="2"/>
      <c r="N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2:26" x14ac:dyDescent="0.25">
      <c r="B752" s="11"/>
      <c r="E752" s="11"/>
      <c r="H752" s="2"/>
      <c r="K752" s="2"/>
      <c r="N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2:26" x14ac:dyDescent="0.25">
      <c r="B753" s="11"/>
      <c r="E753" s="11"/>
      <c r="H753" s="2"/>
      <c r="K753" s="2"/>
      <c r="N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2:26" x14ac:dyDescent="0.25">
      <c r="B754" s="11"/>
      <c r="E754" s="11"/>
      <c r="H754" s="2"/>
      <c r="K754" s="2"/>
      <c r="N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2:26" x14ac:dyDescent="0.25">
      <c r="B755" s="11"/>
      <c r="E755" s="11"/>
      <c r="H755" s="2"/>
      <c r="K755" s="2"/>
      <c r="N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2:26" x14ac:dyDescent="0.25">
      <c r="B756" s="11"/>
      <c r="E756" s="11"/>
      <c r="H756" s="2"/>
      <c r="K756" s="2"/>
      <c r="N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2:26" x14ac:dyDescent="0.25">
      <c r="B757" s="11"/>
      <c r="E757" s="11"/>
      <c r="H757" s="2"/>
      <c r="K757" s="2"/>
      <c r="N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2:26" x14ac:dyDescent="0.25">
      <c r="B758" s="11"/>
      <c r="E758" s="11"/>
      <c r="H758" s="2"/>
      <c r="K758" s="2"/>
      <c r="N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2:26" x14ac:dyDescent="0.25">
      <c r="B759" s="11"/>
      <c r="E759" s="11"/>
      <c r="H759" s="2"/>
      <c r="K759" s="2"/>
      <c r="N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2:26" x14ac:dyDescent="0.25">
      <c r="B760" s="11"/>
      <c r="E760" s="11"/>
      <c r="H760" s="2"/>
      <c r="K760" s="2"/>
      <c r="N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2:26" x14ac:dyDescent="0.25">
      <c r="B761" s="11"/>
      <c r="E761" s="11"/>
      <c r="H761" s="2"/>
      <c r="K761" s="2"/>
      <c r="N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2:26" x14ac:dyDescent="0.25">
      <c r="B762" s="11"/>
      <c r="E762" s="11"/>
      <c r="H762" s="2"/>
      <c r="K762" s="2"/>
      <c r="N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2:26" x14ac:dyDescent="0.25">
      <c r="B763" s="11"/>
      <c r="E763" s="11"/>
      <c r="H763" s="2"/>
      <c r="K763" s="2"/>
      <c r="N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2:26" x14ac:dyDescent="0.25">
      <c r="B764" s="11"/>
      <c r="E764" s="11"/>
      <c r="H764" s="2"/>
      <c r="K764" s="2"/>
      <c r="N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2:26" x14ac:dyDescent="0.25">
      <c r="B765" s="11"/>
      <c r="E765" s="11"/>
      <c r="H765" s="2"/>
      <c r="K765" s="2"/>
      <c r="N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2:26" x14ac:dyDescent="0.25">
      <c r="B766" s="11"/>
      <c r="E766" s="11"/>
      <c r="H766" s="2"/>
      <c r="K766" s="2"/>
      <c r="N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2:26" x14ac:dyDescent="0.25">
      <c r="B767" s="11"/>
      <c r="E767" s="11"/>
      <c r="H767" s="2"/>
      <c r="K767" s="2"/>
      <c r="N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2:26" x14ac:dyDescent="0.25">
      <c r="B768" s="11"/>
      <c r="E768" s="11"/>
      <c r="H768" s="2"/>
      <c r="K768" s="2"/>
      <c r="N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2:26" x14ac:dyDescent="0.25">
      <c r="B769" s="11"/>
      <c r="E769" s="11"/>
      <c r="H769" s="2"/>
      <c r="K769" s="2"/>
      <c r="N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2:26" x14ac:dyDescent="0.25">
      <c r="B770" s="11"/>
      <c r="E770" s="11"/>
      <c r="H770" s="2"/>
      <c r="K770" s="2"/>
      <c r="N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2:26" x14ac:dyDescent="0.25">
      <c r="B771" s="11"/>
      <c r="E771" s="11"/>
      <c r="H771" s="2"/>
      <c r="K771" s="2"/>
      <c r="N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2:26" x14ac:dyDescent="0.25">
      <c r="B772" s="11"/>
      <c r="E772" s="11"/>
      <c r="H772" s="2"/>
      <c r="K772" s="2"/>
      <c r="N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2:26" x14ac:dyDescent="0.25">
      <c r="B773" s="11"/>
      <c r="E773" s="11"/>
      <c r="H773" s="2"/>
      <c r="K773" s="2"/>
      <c r="N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2:26" x14ac:dyDescent="0.25">
      <c r="B774" s="11"/>
      <c r="E774" s="11"/>
      <c r="H774" s="2"/>
      <c r="K774" s="2"/>
      <c r="N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2:26" x14ac:dyDescent="0.25">
      <c r="B775" s="11"/>
      <c r="E775" s="11"/>
      <c r="H775" s="2"/>
      <c r="K775" s="2"/>
      <c r="N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2:26" x14ac:dyDescent="0.25">
      <c r="B776" s="11"/>
      <c r="E776" s="11"/>
      <c r="H776" s="2"/>
      <c r="K776" s="2"/>
      <c r="N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2:26" x14ac:dyDescent="0.25">
      <c r="B777" s="11"/>
      <c r="E777" s="11"/>
      <c r="H777" s="2"/>
      <c r="K777" s="2"/>
      <c r="N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2:26" x14ac:dyDescent="0.25">
      <c r="B778" s="11"/>
      <c r="E778" s="11"/>
      <c r="H778" s="2"/>
      <c r="K778" s="2"/>
      <c r="N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2:26" x14ac:dyDescent="0.25">
      <c r="B779" s="11"/>
      <c r="E779" s="11"/>
      <c r="H779" s="2"/>
      <c r="K779" s="2"/>
      <c r="N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2:26" x14ac:dyDescent="0.25">
      <c r="B780" s="11"/>
      <c r="E780" s="11"/>
      <c r="H780" s="2"/>
      <c r="K780" s="2"/>
      <c r="N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2:26" x14ac:dyDescent="0.25">
      <c r="B781" s="11"/>
      <c r="E781" s="11"/>
      <c r="H781" s="2"/>
      <c r="K781" s="2"/>
      <c r="N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2:26" x14ac:dyDescent="0.25">
      <c r="B782" s="11"/>
      <c r="E782" s="11"/>
      <c r="H782" s="2"/>
      <c r="K782" s="2"/>
      <c r="N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2:26" x14ac:dyDescent="0.25">
      <c r="B783" s="11"/>
      <c r="E783" s="11"/>
      <c r="H783" s="2"/>
      <c r="K783" s="2"/>
      <c r="N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2:26" x14ac:dyDescent="0.25">
      <c r="B784" s="11"/>
      <c r="E784" s="11"/>
      <c r="H784" s="2"/>
      <c r="K784" s="2"/>
      <c r="N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2:26" x14ac:dyDescent="0.25">
      <c r="B785" s="11"/>
      <c r="E785" s="11"/>
      <c r="H785" s="2"/>
      <c r="K785" s="2"/>
      <c r="N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2:26" x14ac:dyDescent="0.25">
      <c r="B786" s="11"/>
      <c r="E786" s="11"/>
      <c r="H786" s="2"/>
      <c r="K786" s="2"/>
      <c r="N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2:26" x14ac:dyDescent="0.25">
      <c r="B787" s="11"/>
      <c r="E787" s="11"/>
      <c r="H787" s="2"/>
      <c r="K787" s="2"/>
      <c r="N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2:26" x14ac:dyDescent="0.25">
      <c r="B788" s="11"/>
      <c r="E788" s="11"/>
      <c r="H788" s="2"/>
      <c r="K788" s="2"/>
      <c r="N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2:26" x14ac:dyDescent="0.25">
      <c r="B789" s="11"/>
      <c r="E789" s="11"/>
      <c r="H789" s="2"/>
      <c r="K789" s="2"/>
      <c r="N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2:26" x14ac:dyDescent="0.25">
      <c r="B790" s="11"/>
      <c r="E790" s="11"/>
      <c r="H790" s="2"/>
      <c r="K790" s="2"/>
      <c r="N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2:26" x14ac:dyDescent="0.25">
      <c r="B791" s="11"/>
      <c r="E791" s="11"/>
      <c r="H791" s="2"/>
      <c r="K791" s="2"/>
      <c r="N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2:26" x14ac:dyDescent="0.25">
      <c r="B792" s="11"/>
      <c r="E792" s="11"/>
      <c r="H792" s="2"/>
      <c r="K792" s="2"/>
      <c r="N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2:26" x14ac:dyDescent="0.25">
      <c r="B793" s="11"/>
      <c r="E793" s="11"/>
      <c r="H793" s="2"/>
      <c r="K793" s="2"/>
      <c r="N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2:26" x14ac:dyDescent="0.25">
      <c r="B794" s="11"/>
      <c r="E794" s="11"/>
      <c r="H794" s="2"/>
      <c r="K794" s="2"/>
      <c r="N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2:26" x14ac:dyDescent="0.25">
      <c r="B795" s="11"/>
      <c r="E795" s="11"/>
      <c r="H795" s="2"/>
      <c r="K795" s="2"/>
      <c r="N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2:26" x14ac:dyDescent="0.25">
      <c r="B796" s="11"/>
      <c r="E796" s="11"/>
      <c r="H796" s="2"/>
      <c r="K796" s="2"/>
      <c r="N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2:26" x14ac:dyDescent="0.25">
      <c r="B797" s="11"/>
      <c r="E797" s="11"/>
      <c r="H797" s="2"/>
      <c r="K797" s="2"/>
      <c r="N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2:26" x14ac:dyDescent="0.25">
      <c r="B798" s="11"/>
      <c r="E798" s="11"/>
      <c r="H798" s="2"/>
      <c r="K798" s="2"/>
      <c r="N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2:26" x14ac:dyDescent="0.25">
      <c r="B799" s="11"/>
      <c r="E799" s="11"/>
      <c r="H799" s="2"/>
      <c r="K799" s="2"/>
      <c r="N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2:26" x14ac:dyDescent="0.25">
      <c r="B800" s="11"/>
      <c r="E800" s="11"/>
      <c r="H800" s="2"/>
      <c r="K800" s="2"/>
      <c r="N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2:26" x14ac:dyDescent="0.25">
      <c r="B801" s="11"/>
      <c r="E801" s="11"/>
      <c r="H801" s="2"/>
      <c r="K801" s="2"/>
      <c r="N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2:26" x14ac:dyDescent="0.25">
      <c r="B802" s="11"/>
      <c r="E802" s="11"/>
      <c r="H802" s="2"/>
      <c r="K802" s="2"/>
      <c r="N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2:26" x14ac:dyDescent="0.25">
      <c r="B803" s="11"/>
      <c r="E803" s="11"/>
      <c r="H803" s="2"/>
      <c r="K803" s="2"/>
      <c r="N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2:26" x14ac:dyDescent="0.25">
      <c r="B804" s="11"/>
      <c r="E804" s="11"/>
      <c r="H804" s="2"/>
      <c r="K804" s="2"/>
      <c r="N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2:26" x14ac:dyDescent="0.25">
      <c r="B805" s="11"/>
      <c r="E805" s="11"/>
      <c r="H805" s="2"/>
      <c r="K805" s="2"/>
      <c r="N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2:26" x14ac:dyDescent="0.25">
      <c r="B806" s="11"/>
      <c r="E806" s="11"/>
      <c r="H806" s="2"/>
      <c r="K806" s="2"/>
      <c r="N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2:26" x14ac:dyDescent="0.25">
      <c r="B807" s="11"/>
      <c r="E807" s="11"/>
      <c r="H807" s="2"/>
      <c r="K807" s="2"/>
      <c r="N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2:26" x14ac:dyDescent="0.25">
      <c r="B808" s="11"/>
      <c r="E808" s="11"/>
      <c r="H808" s="2"/>
      <c r="K808" s="2"/>
      <c r="N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2:26" x14ac:dyDescent="0.25">
      <c r="B809" s="11"/>
      <c r="E809" s="11"/>
      <c r="H809" s="2"/>
      <c r="K809" s="2"/>
      <c r="N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2:26" x14ac:dyDescent="0.25">
      <c r="B810" s="11"/>
      <c r="E810" s="11"/>
      <c r="H810" s="2"/>
      <c r="K810" s="2"/>
      <c r="N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2:26" x14ac:dyDescent="0.25">
      <c r="B811" s="11"/>
      <c r="E811" s="11"/>
      <c r="H811" s="2"/>
      <c r="K811" s="2"/>
      <c r="N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2:26" x14ac:dyDescent="0.25">
      <c r="B812" s="11"/>
      <c r="E812" s="11"/>
      <c r="H812" s="2"/>
      <c r="K812" s="2"/>
      <c r="N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2:26" x14ac:dyDescent="0.25">
      <c r="B813" s="11"/>
      <c r="E813" s="11"/>
      <c r="H813" s="2"/>
      <c r="K813" s="2"/>
      <c r="N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2:26" x14ac:dyDescent="0.25">
      <c r="B814" s="11"/>
      <c r="E814" s="11"/>
      <c r="H814" s="2"/>
      <c r="K814" s="2"/>
      <c r="N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2:26" x14ac:dyDescent="0.25">
      <c r="B815" s="11"/>
      <c r="E815" s="11"/>
      <c r="H815" s="2"/>
      <c r="K815" s="2"/>
      <c r="N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2:26" x14ac:dyDescent="0.25">
      <c r="B816" s="11"/>
      <c r="E816" s="11"/>
      <c r="H816" s="2"/>
      <c r="K816" s="2"/>
      <c r="N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2:26" x14ac:dyDescent="0.25">
      <c r="B817" s="11"/>
      <c r="E817" s="11"/>
      <c r="H817" s="2"/>
      <c r="K817" s="2"/>
      <c r="N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2:26" x14ac:dyDescent="0.25">
      <c r="B818" s="11"/>
      <c r="E818" s="11"/>
      <c r="H818" s="2"/>
      <c r="K818" s="2"/>
      <c r="N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2:26" x14ac:dyDescent="0.25">
      <c r="B819" s="11"/>
      <c r="E819" s="11"/>
      <c r="H819" s="2"/>
      <c r="K819" s="2"/>
      <c r="N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2:26" x14ac:dyDescent="0.25">
      <c r="B820" s="11"/>
      <c r="E820" s="11"/>
      <c r="H820" s="2"/>
      <c r="K820" s="2"/>
      <c r="N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2:26" x14ac:dyDescent="0.25">
      <c r="B821" s="11"/>
      <c r="E821" s="11"/>
      <c r="H821" s="2"/>
      <c r="K821" s="2"/>
      <c r="N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2:26" x14ac:dyDescent="0.25">
      <c r="B822" s="11"/>
      <c r="E822" s="11"/>
      <c r="H822" s="2"/>
      <c r="K822" s="2"/>
      <c r="N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2:26" x14ac:dyDescent="0.25">
      <c r="B823" s="11"/>
      <c r="E823" s="11"/>
      <c r="H823" s="2"/>
      <c r="K823" s="2"/>
      <c r="N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2:26" x14ac:dyDescent="0.25">
      <c r="B824" s="11"/>
      <c r="E824" s="11"/>
      <c r="H824" s="2"/>
      <c r="K824" s="2"/>
      <c r="N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2:26" x14ac:dyDescent="0.25">
      <c r="B825" s="11"/>
      <c r="E825" s="11"/>
      <c r="H825" s="2"/>
      <c r="K825" s="2"/>
      <c r="N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2:26" x14ac:dyDescent="0.25">
      <c r="B826" s="11"/>
      <c r="E826" s="11"/>
      <c r="H826" s="2"/>
      <c r="K826" s="2"/>
      <c r="N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2:26" x14ac:dyDescent="0.25">
      <c r="B827" s="11"/>
      <c r="E827" s="11"/>
      <c r="H827" s="2"/>
      <c r="K827" s="2"/>
      <c r="N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2:26" x14ac:dyDescent="0.25">
      <c r="B828" s="11"/>
      <c r="E828" s="11"/>
      <c r="H828" s="2"/>
      <c r="K828" s="2"/>
      <c r="N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2:26" x14ac:dyDescent="0.25">
      <c r="B829" s="11"/>
      <c r="E829" s="11"/>
      <c r="H829" s="2"/>
      <c r="K829" s="2"/>
      <c r="N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2:26" x14ac:dyDescent="0.25">
      <c r="B830" s="11"/>
      <c r="E830" s="11"/>
      <c r="H830" s="2"/>
      <c r="K830" s="2"/>
      <c r="N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2:26" x14ac:dyDescent="0.25">
      <c r="B831" s="11"/>
      <c r="E831" s="11"/>
      <c r="H831" s="2"/>
      <c r="K831" s="2"/>
      <c r="N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2:26" x14ac:dyDescent="0.25">
      <c r="B832" s="11"/>
      <c r="E832" s="11"/>
      <c r="H832" s="2"/>
      <c r="K832" s="2"/>
      <c r="N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2:26" x14ac:dyDescent="0.25">
      <c r="B833" s="11"/>
      <c r="E833" s="11"/>
      <c r="H833" s="2"/>
      <c r="K833" s="2"/>
      <c r="N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2:26" x14ac:dyDescent="0.25">
      <c r="B834" s="11"/>
      <c r="E834" s="11"/>
      <c r="H834" s="2"/>
      <c r="K834" s="2"/>
      <c r="N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2:26" x14ac:dyDescent="0.25">
      <c r="B835" s="11"/>
      <c r="E835" s="11"/>
      <c r="H835" s="2"/>
      <c r="K835" s="2"/>
      <c r="N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2:26" x14ac:dyDescent="0.25">
      <c r="B836" s="11"/>
      <c r="E836" s="11"/>
      <c r="H836" s="2"/>
      <c r="K836" s="2"/>
      <c r="N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2:26" x14ac:dyDescent="0.25">
      <c r="B837" s="11"/>
      <c r="E837" s="11"/>
      <c r="H837" s="2"/>
      <c r="K837" s="2"/>
      <c r="N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2:26" x14ac:dyDescent="0.25">
      <c r="B838" s="11"/>
      <c r="E838" s="11"/>
      <c r="H838" s="2"/>
      <c r="K838" s="2"/>
      <c r="N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2:26" x14ac:dyDescent="0.25">
      <c r="B839" s="11"/>
      <c r="E839" s="11"/>
      <c r="H839" s="2"/>
      <c r="K839" s="2"/>
      <c r="N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2:26" x14ac:dyDescent="0.25">
      <c r="B840" s="11"/>
      <c r="E840" s="11"/>
      <c r="H840" s="2"/>
      <c r="K840" s="2"/>
      <c r="N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2:26" x14ac:dyDescent="0.25">
      <c r="B841" s="11"/>
      <c r="E841" s="11"/>
      <c r="H841" s="2"/>
      <c r="K841" s="2"/>
      <c r="N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2:26" x14ac:dyDescent="0.25">
      <c r="B842" s="11"/>
      <c r="E842" s="11"/>
      <c r="H842" s="2"/>
      <c r="K842" s="2"/>
      <c r="N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2:26" x14ac:dyDescent="0.25">
      <c r="B843" s="11"/>
      <c r="E843" s="11"/>
      <c r="H843" s="2"/>
      <c r="K843" s="2"/>
      <c r="N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2:26" x14ac:dyDescent="0.25">
      <c r="B844" s="11"/>
      <c r="E844" s="11"/>
      <c r="H844" s="2"/>
      <c r="K844" s="2"/>
      <c r="N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2:26" x14ac:dyDescent="0.25">
      <c r="B845" s="11"/>
      <c r="E845" s="11"/>
      <c r="H845" s="2"/>
      <c r="K845" s="2"/>
      <c r="N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2:26" x14ac:dyDescent="0.25">
      <c r="B846" s="11"/>
      <c r="E846" s="11"/>
      <c r="H846" s="2"/>
      <c r="K846" s="2"/>
      <c r="N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2:26" x14ac:dyDescent="0.25">
      <c r="B847" s="11"/>
      <c r="E847" s="11"/>
      <c r="H847" s="2"/>
      <c r="K847" s="2"/>
      <c r="N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2:26" x14ac:dyDescent="0.25">
      <c r="B848" s="11"/>
      <c r="E848" s="11"/>
      <c r="H848" s="2"/>
      <c r="K848" s="2"/>
      <c r="N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2:26" x14ac:dyDescent="0.25">
      <c r="B849" s="11"/>
      <c r="E849" s="11"/>
      <c r="H849" s="2"/>
      <c r="K849" s="2"/>
      <c r="N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2:26" x14ac:dyDescent="0.25">
      <c r="B850" s="11"/>
      <c r="E850" s="11"/>
      <c r="H850" s="2"/>
      <c r="K850" s="2"/>
      <c r="N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2:26" x14ac:dyDescent="0.25">
      <c r="B851" s="11"/>
      <c r="E851" s="11"/>
      <c r="H851" s="2"/>
      <c r="K851" s="2"/>
      <c r="N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2:26" x14ac:dyDescent="0.25">
      <c r="B852" s="11"/>
      <c r="E852" s="11"/>
      <c r="H852" s="2"/>
      <c r="K852" s="2"/>
      <c r="N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2:26" x14ac:dyDescent="0.25">
      <c r="B853" s="11"/>
      <c r="E853" s="11"/>
      <c r="H853" s="2"/>
      <c r="K853" s="2"/>
      <c r="N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2:26" x14ac:dyDescent="0.25">
      <c r="B854" s="11"/>
      <c r="E854" s="11"/>
      <c r="H854" s="2"/>
      <c r="K854" s="2"/>
      <c r="N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2:26" x14ac:dyDescent="0.25">
      <c r="B855" s="11"/>
      <c r="E855" s="11"/>
      <c r="H855" s="2"/>
      <c r="K855" s="2"/>
      <c r="N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2:26" x14ac:dyDescent="0.25">
      <c r="B856" s="11"/>
      <c r="E856" s="11"/>
      <c r="H856" s="2"/>
      <c r="K856" s="2"/>
      <c r="N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2:26" x14ac:dyDescent="0.25">
      <c r="B857" s="11"/>
      <c r="E857" s="11"/>
      <c r="H857" s="2"/>
      <c r="K857" s="2"/>
      <c r="N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2:26" x14ac:dyDescent="0.25">
      <c r="B858" s="11"/>
      <c r="E858" s="11"/>
      <c r="H858" s="2"/>
      <c r="K858" s="2"/>
      <c r="N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2:26" x14ac:dyDescent="0.25">
      <c r="B859" s="11"/>
      <c r="E859" s="11"/>
      <c r="H859" s="2"/>
      <c r="K859" s="2"/>
      <c r="N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2:26" x14ac:dyDescent="0.25">
      <c r="B860" s="11"/>
      <c r="E860" s="11"/>
      <c r="H860" s="2"/>
      <c r="K860" s="2"/>
      <c r="N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2:26" x14ac:dyDescent="0.25">
      <c r="B861" s="11"/>
      <c r="E861" s="11"/>
      <c r="H861" s="2"/>
      <c r="K861" s="2"/>
      <c r="N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2:26" x14ac:dyDescent="0.25">
      <c r="E862" s="11"/>
      <c r="H862" s="2"/>
      <c r="K862" s="2"/>
      <c r="N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2:26" x14ac:dyDescent="0.25">
      <c r="E863" s="11"/>
      <c r="H863" s="2"/>
      <c r="K863" s="2"/>
      <c r="N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2:26" x14ac:dyDescent="0.25">
      <c r="E864" s="11"/>
      <c r="H864" s="2"/>
      <c r="K864" s="2"/>
      <c r="N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5:26" x14ac:dyDescent="0.25">
      <c r="E865" s="11"/>
      <c r="H865" s="2"/>
      <c r="K865" s="2"/>
      <c r="N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5:26" x14ac:dyDescent="0.25">
      <c r="E866" s="11"/>
      <c r="H866" s="2"/>
      <c r="K866" s="2"/>
      <c r="N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5:26" x14ac:dyDescent="0.25">
      <c r="E867" s="11"/>
      <c r="H867" s="2"/>
      <c r="K867" s="2"/>
      <c r="N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5:26" x14ac:dyDescent="0.25">
      <c r="E868" s="11"/>
      <c r="H868" s="2"/>
      <c r="K868" s="2"/>
      <c r="N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5:26" x14ac:dyDescent="0.25">
      <c r="E869" s="11"/>
      <c r="H869" s="2"/>
      <c r="K869" s="2"/>
      <c r="N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5:26" x14ac:dyDescent="0.25">
      <c r="E870" s="11"/>
      <c r="H870" s="2"/>
      <c r="K870" s="2"/>
      <c r="N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5:26" x14ac:dyDescent="0.25">
      <c r="E871" s="11"/>
      <c r="H871" s="2"/>
      <c r="K871" s="2"/>
      <c r="N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5:26" x14ac:dyDescent="0.25">
      <c r="E872" s="11"/>
      <c r="H872" s="2"/>
      <c r="K872" s="2"/>
      <c r="N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5:26" x14ac:dyDescent="0.25">
      <c r="E873" s="11"/>
      <c r="H873" s="2"/>
      <c r="K873" s="2"/>
      <c r="N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5:26" x14ac:dyDescent="0.25">
      <c r="E874" s="11"/>
      <c r="H874" s="2"/>
      <c r="K874" s="2"/>
      <c r="N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5:26" x14ac:dyDescent="0.25">
      <c r="E875" s="11"/>
      <c r="H875" s="2"/>
      <c r="K875" s="2"/>
      <c r="N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5:26" x14ac:dyDescent="0.25">
      <c r="E876" s="11"/>
      <c r="H876" s="2"/>
      <c r="K876" s="2"/>
      <c r="N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5:26" x14ac:dyDescent="0.25">
      <c r="E877" s="11"/>
      <c r="H877" s="2"/>
      <c r="K877" s="2"/>
      <c r="N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5:26" x14ac:dyDescent="0.25">
      <c r="E878" s="11"/>
      <c r="H878" s="2"/>
      <c r="K878" s="2"/>
      <c r="N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5:26" x14ac:dyDescent="0.25">
      <c r="E879" s="11"/>
      <c r="H879" s="2"/>
      <c r="K879" s="2"/>
      <c r="N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5:26" x14ac:dyDescent="0.25">
      <c r="E880" s="11"/>
      <c r="H880" s="2"/>
      <c r="K880" s="2"/>
      <c r="N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5:26" x14ac:dyDescent="0.25">
      <c r="E881" s="11"/>
      <c r="H881" s="2"/>
      <c r="K881" s="2"/>
      <c r="N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5:26" x14ac:dyDescent="0.25">
      <c r="E882" s="11"/>
      <c r="H882" s="2"/>
      <c r="K882" s="2"/>
      <c r="N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5:26" x14ac:dyDescent="0.25">
      <c r="E883" s="11"/>
      <c r="H883" s="2"/>
      <c r="K883" s="2"/>
      <c r="N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5:26" x14ac:dyDescent="0.25">
      <c r="E884" s="11"/>
      <c r="H884" s="2"/>
      <c r="K884" s="2"/>
      <c r="N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5:26" x14ac:dyDescent="0.25">
      <c r="E885" s="11"/>
      <c r="H885" s="2"/>
      <c r="K885" s="2"/>
      <c r="N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5:26" x14ac:dyDescent="0.25">
      <c r="E886" s="11"/>
      <c r="H886" s="2"/>
      <c r="K886" s="2"/>
      <c r="N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5:26" x14ac:dyDescent="0.25">
      <c r="E887" s="11"/>
      <c r="H887" s="2"/>
      <c r="K887" s="2"/>
      <c r="N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5:26" x14ac:dyDescent="0.25">
      <c r="E888" s="11"/>
      <c r="H888" s="2"/>
      <c r="K888" s="2"/>
      <c r="N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5:26" x14ac:dyDescent="0.25">
      <c r="E889" s="11"/>
      <c r="H889" s="2"/>
      <c r="K889" s="2"/>
      <c r="N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5:26" x14ac:dyDescent="0.25">
      <c r="E890" s="11"/>
      <c r="H890" s="2"/>
      <c r="K890" s="2"/>
      <c r="N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5:26" x14ac:dyDescent="0.25">
      <c r="E891" s="11"/>
      <c r="H891" s="2"/>
      <c r="K891" s="2"/>
      <c r="N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5:26" x14ac:dyDescent="0.25">
      <c r="E892" s="11"/>
      <c r="H892" s="2"/>
      <c r="K892" s="2"/>
      <c r="N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5:26" x14ac:dyDescent="0.25">
      <c r="E893" s="11"/>
      <c r="H893" s="2"/>
      <c r="K893" s="2"/>
      <c r="N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5:26" x14ac:dyDescent="0.25">
      <c r="E894" s="11"/>
      <c r="H894" s="2"/>
      <c r="K894" s="2"/>
      <c r="N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5:26" x14ac:dyDescent="0.25">
      <c r="E895" s="11"/>
      <c r="H895" s="2"/>
      <c r="K895" s="2"/>
      <c r="N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5:26" x14ac:dyDescent="0.25">
      <c r="E896" s="11"/>
      <c r="H896" s="2"/>
      <c r="K896" s="2"/>
      <c r="N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5:26" x14ac:dyDescent="0.25">
      <c r="E897" s="11"/>
      <c r="H897" s="2"/>
      <c r="K897" s="2"/>
      <c r="N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5:26" x14ac:dyDescent="0.25">
      <c r="E898" s="11"/>
      <c r="H898" s="2"/>
      <c r="K898" s="2"/>
      <c r="N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5:26" x14ac:dyDescent="0.25">
      <c r="E899" s="11"/>
      <c r="H899" s="2"/>
      <c r="K899" s="2"/>
      <c r="N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5:26" x14ac:dyDescent="0.25">
      <c r="E900" s="11"/>
      <c r="H900" s="2"/>
      <c r="K900" s="2"/>
      <c r="N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5:26" x14ac:dyDescent="0.25">
      <c r="E901" s="11"/>
      <c r="H901" s="2"/>
      <c r="K901" s="2"/>
      <c r="N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5:26" x14ac:dyDescent="0.25">
      <c r="E902" s="11"/>
      <c r="H902" s="2"/>
      <c r="K902" s="2"/>
      <c r="N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5:26" x14ac:dyDescent="0.25">
      <c r="E903" s="11"/>
      <c r="H903" s="2"/>
      <c r="K903" s="2"/>
      <c r="N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5:26" x14ac:dyDescent="0.25">
      <c r="E904" s="11"/>
      <c r="H904" s="2"/>
      <c r="K904" s="2"/>
      <c r="N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5:26" x14ac:dyDescent="0.25">
      <c r="E905" s="11"/>
      <c r="H905" s="2"/>
      <c r="K905" s="2"/>
      <c r="N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5:26" x14ac:dyDescent="0.25">
      <c r="E906" s="11"/>
      <c r="H906" s="2"/>
      <c r="K906" s="2"/>
      <c r="N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5:26" x14ac:dyDescent="0.25">
      <c r="E907" s="11"/>
      <c r="H907" s="2"/>
      <c r="K907" s="2"/>
      <c r="N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5:26" x14ac:dyDescent="0.25">
      <c r="E908" s="11"/>
      <c r="H908" s="2"/>
      <c r="K908" s="2"/>
      <c r="N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5:26" x14ac:dyDescent="0.25">
      <c r="E909" s="11"/>
      <c r="H909" s="2"/>
      <c r="K909" s="2"/>
      <c r="N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5:26" x14ac:dyDescent="0.25">
      <c r="E910" s="11"/>
      <c r="H910" s="2"/>
      <c r="K910" s="2"/>
      <c r="N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5:26" x14ac:dyDescent="0.25">
      <c r="E911" s="11"/>
      <c r="H911" s="2"/>
      <c r="K911" s="2"/>
      <c r="N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5:26" x14ac:dyDescent="0.25">
      <c r="E912" s="11"/>
      <c r="H912" s="2"/>
      <c r="K912" s="2"/>
      <c r="N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5:26" x14ac:dyDescent="0.25">
      <c r="E913" s="11"/>
      <c r="H913" s="2"/>
      <c r="K913" s="2"/>
      <c r="N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5:26" x14ac:dyDescent="0.25">
      <c r="E914" s="11"/>
      <c r="H914" s="2"/>
      <c r="K914" s="2"/>
      <c r="N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5:26" x14ac:dyDescent="0.25">
      <c r="E915" s="11"/>
      <c r="H915" s="2"/>
      <c r="K915" s="2"/>
      <c r="N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5:26" x14ac:dyDescent="0.25">
      <c r="E916" s="11"/>
      <c r="H916" s="2"/>
      <c r="K916" s="2"/>
      <c r="N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5:26" x14ac:dyDescent="0.25">
      <c r="E917" s="11"/>
      <c r="H917" s="2"/>
      <c r="K917" s="2"/>
      <c r="N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5:26" x14ac:dyDescent="0.25">
      <c r="E918" s="11"/>
      <c r="H918" s="2"/>
      <c r="K918" s="2"/>
      <c r="N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5:26" x14ac:dyDescent="0.25">
      <c r="E919" s="11"/>
      <c r="H919" s="2"/>
      <c r="K919" s="2"/>
      <c r="N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5:26" x14ac:dyDescent="0.25">
      <c r="E920" s="11"/>
      <c r="H920" s="2"/>
      <c r="K920" s="2"/>
      <c r="N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5:26" x14ac:dyDescent="0.25">
      <c r="E921" s="11"/>
      <c r="H921" s="2"/>
      <c r="K921" s="2"/>
      <c r="N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5:26" x14ac:dyDescent="0.25">
      <c r="E922" s="11"/>
      <c r="H922" s="2"/>
      <c r="K922" s="2"/>
      <c r="N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5:26" x14ac:dyDescent="0.25">
      <c r="E923" s="11"/>
      <c r="H923" s="2"/>
      <c r="K923" s="2"/>
      <c r="N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5:26" x14ac:dyDescent="0.25">
      <c r="E924" s="11"/>
      <c r="H924" s="2"/>
      <c r="K924" s="2"/>
      <c r="N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5:26" x14ac:dyDescent="0.25">
      <c r="E925" s="11"/>
      <c r="H925" s="2"/>
      <c r="K925" s="2"/>
      <c r="N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5:26" x14ac:dyDescent="0.25">
      <c r="E926" s="11"/>
      <c r="H926" s="2"/>
      <c r="K926" s="2"/>
      <c r="N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5:26" x14ac:dyDescent="0.25">
      <c r="E927" s="11"/>
      <c r="H927" s="2"/>
      <c r="K927" s="2"/>
      <c r="N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5:26" x14ac:dyDescent="0.25">
      <c r="E928" s="11"/>
      <c r="H928" s="2"/>
      <c r="K928" s="2"/>
      <c r="N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5:26" x14ac:dyDescent="0.25">
      <c r="E929" s="11"/>
      <c r="H929" s="2"/>
      <c r="K929" s="2"/>
      <c r="N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5:26" x14ac:dyDescent="0.25">
      <c r="E930" s="11"/>
      <c r="H930" s="2"/>
      <c r="K930" s="2"/>
      <c r="N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5:26" x14ac:dyDescent="0.25">
      <c r="E931" s="11"/>
      <c r="H931" s="2"/>
      <c r="K931" s="2"/>
      <c r="N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5:26" x14ac:dyDescent="0.25">
      <c r="E932" s="11"/>
      <c r="H932" s="2"/>
      <c r="K932" s="2"/>
      <c r="N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5:26" x14ac:dyDescent="0.25">
      <c r="E933" s="11"/>
      <c r="H933" s="2"/>
      <c r="K933" s="2"/>
      <c r="N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5:26" x14ac:dyDescent="0.25">
      <c r="E934" s="11"/>
      <c r="H934" s="2"/>
      <c r="K934" s="2"/>
      <c r="N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5:26" x14ac:dyDescent="0.25">
      <c r="E935" s="11"/>
      <c r="H935" s="2"/>
      <c r="K935" s="2"/>
      <c r="N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5:26" x14ac:dyDescent="0.25">
      <c r="E936" s="11"/>
      <c r="H936" s="2"/>
      <c r="K936" s="2"/>
      <c r="N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5:26" x14ac:dyDescent="0.25">
      <c r="E937" s="11"/>
      <c r="H937" s="2"/>
      <c r="K937" s="2"/>
      <c r="N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5:26" x14ac:dyDescent="0.25">
      <c r="E938" s="11"/>
      <c r="H938" s="2"/>
      <c r="K938" s="2"/>
      <c r="N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5:26" x14ac:dyDescent="0.25">
      <c r="E939" s="11"/>
      <c r="H939" s="2"/>
      <c r="K939" s="2"/>
      <c r="N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5:26" x14ac:dyDescent="0.25">
      <c r="E940" s="11"/>
      <c r="H940" s="2"/>
      <c r="K940" s="2"/>
      <c r="N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5:26" x14ac:dyDescent="0.25">
      <c r="E941" s="11"/>
      <c r="H941" s="2"/>
      <c r="K941" s="2"/>
      <c r="N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5:26" x14ac:dyDescent="0.25">
      <c r="E942" s="11"/>
      <c r="H942" s="2"/>
      <c r="K942" s="2"/>
      <c r="N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5:26" x14ac:dyDescent="0.25">
      <c r="E943" s="11"/>
      <c r="H943" s="2"/>
      <c r="K943" s="2"/>
      <c r="N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5:26" x14ac:dyDescent="0.25">
      <c r="E944" s="11"/>
      <c r="H944" s="2"/>
      <c r="K944" s="2"/>
      <c r="N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5:26" x14ac:dyDescent="0.25">
      <c r="E945" s="11"/>
      <c r="H945" s="2"/>
      <c r="K945" s="2"/>
      <c r="N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5:26" x14ac:dyDescent="0.25">
      <c r="E946" s="11"/>
      <c r="H946" s="2"/>
      <c r="K946" s="2"/>
      <c r="N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5:26" x14ac:dyDescent="0.25">
      <c r="E947" s="11"/>
      <c r="H947" s="2"/>
      <c r="K947" s="2"/>
      <c r="N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5:26" x14ac:dyDescent="0.25">
      <c r="E948" s="11"/>
      <c r="H948" s="2"/>
      <c r="K948" s="2"/>
      <c r="N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5:26" x14ac:dyDescent="0.25">
      <c r="E949" s="11"/>
      <c r="H949" s="2"/>
      <c r="K949" s="2"/>
      <c r="N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5:26" x14ac:dyDescent="0.25">
      <c r="E950" s="11"/>
      <c r="H950" s="2"/>
      <c r="K950" s="2"/>
      <c r="N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5:26" x14ac:dyDescent="0.25">
      <c r="E951" s="11"/>
      <c r="H951" s="2"/>
      <c r="K951" s="2"/>
      <c r="N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5:26" x14ac:dyDescent="0.25">
      <c r="E952" s="11"/>
      <c r="H952" s="2"/>
      <c r="K952" s="2"/>
      <c r="N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5:26" x14ac:dyDescent="0.25">
      <c r="E953" s="11"/>
      <c r="H953" s="2"/>
      <c r="K953" s="2"/>
      <c r="N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5:26" x14ac:dyDescent="0.25">
      <c r="E954" s="11"/>
      <c r="H954" s="2"/>
      <c r="K954" s="2"/>
      <c r="N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5:26" x14ac:dyDescent="0.25">
      <c r="E955" s="11"/>
      <c r="H955" s="2"/>
      <c r="K955" s="2"/>
      <c r="N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5:26" x14ac:dyDescent="0.25">
      <c r="E956" s="11"/>
      <c r="H956" s="2"/>
      <c r="K956" s="2"/>
      <c r="N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5:26" x14ac:dyDescent="0.25">
      <c r="E957" s="11"/>
      <c r="H957" s="2"/>
      <c r="K957" s="2"/>
      <c r="N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5:26" x14ac:dyDescent="0.25">
      <c r="E958" s="11"/>
      <c r="H958" s="2"/>
      <c r="K958" s="2"/>
      <c r="N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5:26" x14ac:dyDescent="0.25">
      <c r="E959" s="11"/>
      <c r="H959" s="2"/>
      <c r="K959" s="2"/>
      <c r="N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5:26" x14ac:dyDescent="0.25">
      <c r="E960" s="11"/>
      <c r="H960" s="2"/>
      <c r="K960" s="2"/>
      <c r="N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5:26" x14ac:dyDescent="0.25">
      <c r="E961" s="11"/>
      <c r="H961" s="2"/>
      <c r="K961" s="2"/>
      <c r="N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5:26" x14ac:dyDescent="0.25">
      <c r="E962" s="11"/>
      <c r="H962" s="2"/>
      <c r="K962" s="2"/>
      <c r="N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5:26" x14ac:dyDescent="0.25">
      <c r="E963" s="11"/>
      <c r="H963" s="2"/>
      <c r="K963" s="2"/>
      <c r="N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5:26" x14ac:dyDescent="0.25">
      <c r="E964" s="11"/>
      <c r="H964" s="2"/>
      <c r="K964" s="2"/>
      <c r="N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5:26" x14ac:dyDescent="0.25">
      <c r="E965" s="11"/>
      <c r="H965" s="2"/>
      <c r="K965" s="2"/>
      <c r="N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5:26" x14ac:dyDescent="0.25">
      <c r="E966" s="11"/>
      <c r="H966" s="2"/>
      <c r="K966" s="2"/>
      <c r="N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5:26" x14ac:dyDescent="0.25">
      <c r="E967" s="11"/>
      <c r="H967" s="2"/>
      <c r="K967" s="2"/>
      <c r="N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5:26" x14ac:dyDescent="0.25">
      <c r="E968" s="11"/>
      <c r="H968" s="2"/>
      <c r="K968" s="2"/>
      <c r="N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5:26" x14ac:dyDescent="0.25">
      <c r="E969" s="11"/>
      <c r="H969" s="2"/>
      <c r="K969" s="2"/>
      <c r="N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5:26" x14ac:dyDescent="0.25">
      <c r="E970" s="11"/>
      <c r="H970" s="2"/>
      <c r="K970" s="2"/>
      <c r="N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5:26" x14ac:dyDescent="0.25">
      <c r="E971" s="11"/>
      <c r="H971" s="2"/>
      <c r="K971" s="2"/>
      <c r="N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5:26" x14ac:dyDescent="0.25">
      <c r="E972" s="11"/>
      <c r="H972" s="2"/>
      <c r="K972" s="2"/>
      <c r="N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5:26" x14ac:dyDescent="0.25">
      <c r="E973" s="11"/>
      <c r="H973" s="2"/>
      <c r="K973" s="2"/>
      <c r="N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5:26" x14ac:dyDescent="0.25">
      <c r="E974" s="11"/>
      <c r="H974" s="2"/>
      <c r="K974" s="2"/>
      <c r="N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5:26" x14ac:dyDescent="0.25">
      <c r="E975" s="11"/>
      <c r="H975" s="2"/>
      <c r="K975" s="2"/>
      <c r="N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5:26" x14ac:dyDescent="0.25">
      <c r="E976" s="11"/>
      <c r="H976" s="2"/>
      <c r="K976" s="2"/>
      <c r="N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5:26" x14ac:dyDescent="0.25">
      <c r="E977" s="11"/>
      <c r="H977" s="2"/>
      <c r="K977" s="2"/>
      <c r="N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5:26" x14ac:dyDescent="0.25">
      <c r="E978" s="11"/>
      <c r="H978" s="2"/>
      <c r="K978" s="2"/>
      <c r="N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5:26" x14ac:dyDescent="0.25">
      <c r="E979" s="11"/>
      <c r="H979" s="2"/>
      <c r="K979" s="2"/>
      <c r="N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5:26" x14ac:dyDescent="0.25">
      <c r="E980" s="11"/>
      <c r="H980" s="2"/>
      <c r="K980" s="2"/>
      <c r="N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5:26" x14ac:dyDescent="0.25">
      <c r="E981" s="11"/>
      <c r="H981" s="2"/>
      <c r="K981" s="2"/>
      <c r="N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5:26" x14ac:dyDescent="0.25">
      <c r="E982" s="11"/>
      <c r="H982" s="2"/>
      <c r="K982" s="2"/>
      <c r="N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5:26" x14ac:dyDescent="0.25">
      <c r="E983" s="11"/>
      <c r="H983" s="2"/>
      <c r="K983" s="2"/>
      <c r="N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5:26" x14ac:dyDescent="0.25">
      <c r="E984" s="11"/>
      <c r="H984" s="2"/>
      <c r="K984" s="2"/>
      <c r="N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5:26" x14ac:dyDescent="0.25">
      <c r="E985" s="11"/>
      <c r="H985" s="2"/>
      <c r="K985" s="2"/>
      <c r="N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5:26" x14ac:dyDescent="0.25">
      <c r="E986" s="11"/>
      <c r="H986" s="2"/>
      <c r="K986" s="2"/>
      <c r="N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5:26" x14ac:dyDescent="0.25">
      <c r="E987" s="11"/>
      <c r="H987" s="2"/>
      <c r="K987" s="2"/>
      <c r="N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5:26" x14ac:dyDescent="0.25">
      <c r="E988" s="11"/>
      <c r="H988" s="2"/>
      <c r="K988" s="2"/>
      <c r="N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5:26" x14ac:dyDescent="0.25">
      <c r="E989" s="11"/>
      <c r="H989" s="2"/>
      <c r="K989" s="2"/>
      <c r="N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5:26" x14ac:dyDescent="0.25">
      <c r="E990" s="11"/>
      <c r="H990" s="2"/>
      <c r="K990" s="2"/>
      <c r="N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5:26" x14ac:dyDescent="0.25">
      <c r="E991" s="11"/>
      <c r="H991" s="2"/>
      <c r="K991" s="2"/>
      <c r="N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5:26" x14ac:dyDescent="0.25">
      <c r="E992" s="11"/>
      <c r="H992" s="2"/>
      <c r="K992" s="2"/>
      <c r="N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5:26" x14ac:dyDescent="0.25">
      <c r="E993" s="11"/>
      <c r="H993" s="2"/>
      <c r="K993" s="2"/>
      <c r="N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5:26" x14ac:dyDescent="0.25">
      <c r="E994" s="11"/>
      <c r="H994" s="2"/>
      <c r="K994" s="2"/>
      <c r="N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5:26" x14ac:dyDescent="0.25">
      <c r="E995" s="11"/>
      <c r="H995" s="2"/>
      <c r="K995" s="2"/>
      <c r="N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5:26" x14ac:dyDescent="0.25">
      <c r="E996" s="11"/>
      <c r="H996" s="2"/>
      <c r="K996" s="2"/>
      <c r="N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5:26" x14ac:dyDescent="0.25">
      <c r="E997" s="11"/>
      <c r="H997" s="2"/>
      <c r="K997" s="2"/>
      <c r="N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5:26" x14ac:dyDescent="0.25">
      <c r="E998" s="11"/>
      <c r="H998" s="2"/>
      <c r="K998" s="2"/>
      <c r="N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5:26" x14ac:dyDescent="0.25">
      <c r="E999" s="11"/>
      <c r="H999" s="2"/>
      <c r="K999" s="2"/>
      <c r="N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5:26" x14ac:dyDescent="0.25">
      <c r="E1000" s="11"/>
      <c r="H1000" s="2"/>
      <c r="K1000" s="2"/>
      <c r="N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5:26" x14ac:dyDescent="0.25">
      <c r="E1001" s="11"/>
      <c r="H1001" s="2"/>
      <c r="K1001" s="2"/>
      <c r="N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5:26" x14ac:dyDescent="0.25">
      <c r="E1002" s="11"/>
      <c r="H1002" s="2"/>
      <c r="K1002" s="2"/>
      <c r="N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5:26" x14ac:dyDescent="0.25">
      <c r="E1003" s="11"/>
      <c r="H1003" s="2"/>
      <c r="K1003" s="2"/>
      <c r="N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5:26" x14ac:dyDescent="0.25">
      <c r="H1004" s="2"/>
      <c r="K1004" s="2"/>
      <c r="N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5:26" x14ac:dyDescent="0.25">
      <c r="H1005" s="2"/>
      <c r="K1005" s="2"/>
      <c r="N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5:26" x14ac:dyDescent="0.25">
      <c r="H1006" s="2"/>
      <c r="K1006" s="2"/>
      <c r="N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5:26" x14ac:dyDescent="0.25">
      <c r="H1007" s="2"/>
      <c r="K1007" s="2"/>
      <c r="N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5:26" x14ac:dyDescent="0.25">
      <c r="H1008" s="2"/>
      <c r="K1008" s="2"/>
      <c r="N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8:26" x14ac:dyDescent="0.25">
      <c r="H1009" s="2"/>
      <c r="K1009" s="2"/>
      <c r="N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8:26" x14ac:dyDescent="0.25">
      <c r="H1010" s="2"/>
      <c r="K1010" s="2"/>
      <c r="N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8:26" x14ac:dyDescent="0.25">
      <c r="H1011" s="2"/>
      <c r="K1011" s="2"/>
      <c r="N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8:26" x14ac:dyDescent="0.25">
      <c r="H1012" s="2"/>
      <c r="K1012" s="2"/>
      <c r="N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8:26" x14ac:dyDescent="0.25">
      <c r="H1013" s="2"/>
      <c r="K1013" s="2"/>
      <c r="N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8:26" x14ac:dyDescent="0.25">
      <c r="H1014" s="2"/>
      <c r="K1014" s="2"/>
      <c r="N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8:26" x14ac:dyDescent="0.25">
      <c r="H1015" s="2"/>
      <c r="K1015" s="2"/>
      <c r="N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8:26" x14ac:dyDescent="0.25">
      <c r="H1016" s="2"/>
      <c r="K1016" s="2"/>
      <c r="N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8:26" x14ac:dyDescent="0.25">
      <c r="H1017" s="2"/>
      <c r="K1017" s="2"/>
      <c r="N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8:26" x14ac:dyDescent="0.25">
      <c r="H1018" s="2"/>
      <c r="K1018" s="2"/>
      <c r="N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8:26" x14ac:dyDescent="0.25">
      <c r="H1019" s="2"/>
      <c r="K1019" s="2"/>
      <c r="N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8:26" x14ac:dyDescent="0.25">
      <c r="H1020" s="2"/>
      <c r="K1020" s="2"/>
      <c r="N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8:26" x14ac:dyDescent="0.25">
      <c r="H1021" s="2"/>
      <c r="K1021" s="2"/>
      <c r="N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8:26" x14ac:dyDescent="0.25">
      <c r="H1022" s="2"/>
      <c r="K1022" s="2"/>
      <c r="N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8:26" x14ac:dyDescent="0.25">
      <c r="H1023" s="2"/>
      <c r="K1023" s="2"/>
      <c r="N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8:26" x14ac:dyDescent="0.25">
      <c r="H1024" s="2"/>
      <c r="K1024" s="2"/>
      <c r="N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8:26" x14ac:dyDescent="0.25">
      <c r="H1025" s="2"/>
      <c r="K1025" s="2"/>
      <c r="N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8:26" x14ac:dyDescent="0.25">
      <c r="H1026" s="2"/>
      <c r="K1026" s="2"/>
      <c r="N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8:26" x14ac:dyDescent="0.25">
      <c r="H1027" s="2"/>
      <c r="K1027" s="2"/>
      <c r="N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8:26" x14ac:dyDescent="0.25">
      <c r="H1028" s="2"/>
      <c r="K1028" s="2"/>
      <c r="N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8:26" x14ac:dyDescent="0.25">
      <c r="H1029" s="2"/>
      <c r="K1029" s="2"/>
      <c r="N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8:26" x14ac:dyDescent="0.25">
      <c r="H1030" s="2"/>
      <c r="K1030" s="2"/>
      <c r="N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8:26" x14ac:dyDescent="0.25">
      <c r="H1031" s="2"/>
      <c r="K1031" s="2"/>
      <c r="N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8:26" x14ac:dyDescent="0.25">
      <c r="H1032" s="2"/>
      <c r="K1032" s="2"/>
      <c r="N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8:26" x14ac:dyDescent="0.25">
      <c r="H1033" s="2"/>
      <c r="K1033" s="2"/>
      <c r="N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8:26" x14ac:dyDescent="0.25">
      <c r="H1034" s="2"/>
      <c r="K1034" s="2"/>
      <c r="N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8:26" x14ac:dyDescent="0.25">
      <c r="H1035" s="2"/>
      <c r="K1035" s="2"/>
      <c r="N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8:26" x14ac:dyDescent="0.25">
      <c r="H1036" s="2"/>
      <c r="K1036" s="2"/>
      <c r="N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8:26" x14ac:dyDescent="0.25">
      <c r="H1037" s="2"/>
      <c r="K1037" s="2"/>
      <c r="N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8:26" x14ac:dyDescent="0.25">
      <c r="H1038" s="2"/>
      <c r="K1038" s="2"/>
      <c r="N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8:26" x14ac:dyDescent="0.25">
      <c r="H1039" s="2"/>
      <c r="K1039" s="2"/>
      <c r="N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8:26" x14ac:dyDescent="0.25">
      <c r="H1040" s="2"/>
      <c r="K1040" s="2"/>
      <c r="N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8:26" x14ac:dyDescent="0.25">
      <c r="H1041" s="2"/>
      <c r="K1041" s="2"/>
      <c r="N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8:26" x14ac:dyDescent="0.25">
      <c r="H1042" s="2"/>
      <c r="K1042" s="2"/>
      <c r="N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8:26" x14ac:dyDescent="0.25">
      <c r="H1043" s="2"/>
      <c r="K1043" s="2"/>
      <c r="N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8:26" x14ac:dyDescent="0.25">
      <c r="H1044" s="2"/>
      <c r="K1044" s="2"/>
      <c r="N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8:26" x14ac:dyDescent="0.25">
      <c r="H1045" s="2"/>
      <c r="K1045" s="2"/>
      <c r="N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spans="8:26" x14ac:dyDescent="0.25">
      <c r="H1046" s="2"/>
      <c r="K1046" s="2"/>
      <c r="N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spans="8:26" x14ac:dyDescent="0.25">
      <c r="H1047" s="2"/>
      <c r="K1047" s="2"/>
      <c r="N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spans="8:26" x14ac:dyDescent="0.25">
      <c r="H1048" s="2"/>
      <c r="K1048" s="2"/>
      <c r="N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spans="8:26" x14ac:dyDescent="0.25">
      <c r="H1049" s="2"/>
      <c r="K1049" s="2"/>
      <c r="N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spans="8:26" x14ac:dyDescent="0.25">
      <c r="H1050" s="2"/>
      <c r="K1050" s="2"/>
      <c r="N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spans="8:26" x14ac:dyDescent="0.25">
      <c r="H1051" s="2"/>
      <c r="K1051" s="2"/>
      <c r="N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spans="8:26" x14ac:dyDescent="0.25">
      <c r="H1052" s="2"/>
      <c r="K1052" s="2"/>
      <c r="N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spans="8:26" x14ac:dyDescent="0.25">
      <c r="H1053" s="2"/>
      <c r="K1053" s="2"/>
      <c r="N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spans="8:26" x14ac:dyDescent="0.25">
      <c r="H1054" s="2"/>
      <c r="K1054" s="2"/>
      <c r="N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spans="8:26" x14ac:dyDescent="0.25">
      <c r="H1055" s="2"/>
      <c r="K1055" s="2"/>
      <c r="N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spans="8:26" x14ac:dyDescent="0.25">
      <c r="K1056" s="2"/>
      <c r="N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spans="11:26" x14ac:dyDescent="0.25">
      <c r="K1057" s="2"/>
      <c r="N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spans="11:26" x14ac:dyDescent="0.25">
      <c r="K1058" s="2"/>
      <c r="N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spans="11:26" x14ac:dyDescent="0.25">
      <c r="K1059" s="2"/>
      <c r="N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spans="11:26" x14ac:dyDescent="0.25">
      <c r="K1060" s="2"/>
      <c r="N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spans="11:26" x14ac:dyDescent="0.25">
      <c r="K1061" s="2"/>
      <c r="N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spans="11:26" x14ac:dyDescent="0.25">
      <c r="K1062" s="2"/>
      <c r="N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spans="11:26" x14ac:dyDescent="0.25">
      <c r="K1063" s="2"/>
      <c r="N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spans="11:26" x14ac:dyDescent="0.25">
      <c r="K1064" s="2"/>
      <c r="N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spans="11:26" x14ac:dyDescent="0.25">
      <c r="K1065" s="2"/>
      <c r="N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spans="11:26" x14ac:dyDescent="0.25">
      <c r="K1066" s="2"/>
      <c r="N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spans="11:26" x14ac:dyDescent="0.25">
      <c r="K1067" s="2"/>
      <c r="N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spans="11:26" x14ac:dyDescent="0.25">
      <c r="K1068" s="2"/>
      <c r="N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spans="11:26" x14ac:dyDescent="0.25">
      <c r="K1069" s="2"/>
      <c r="N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spans="11:26" x14ac:dyDescent="0.25">
      <c r="K1070" s="2"/>
      <c r="N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spans="11:26" x14ac:dyDescent="0.25">
      <c r="K1071" s="2"/>
      <c r="N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spans="11:26" x14ac:dyDescent="0.25">
      <c r="K1072" s="2"/>
      <c r="N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spans="14:26" x14ac:dyDescent="0.25">
      <c r="N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spans="14:26" x14ac:dyDescent="0.25">
      <c r="N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spans="14:26" x14ac:dyDescent="0.25">
      <c r="N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spans="14:26" x14ac:dyDescent="0.25">
      <c r="N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spans="14:26" x14ac:dyDescent="0.25">
      <c r="N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spans="14:26" x14ac:dyDescent="0.25">
      <c r="N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spans="14:26" x14ac:dyDescent="0.25">
      <c r="N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spans="14:26" x14ac:dyDescent="0.25">
      <c r="N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spans="14:26" x14ac:dyDescent="0.25">
      <c r="N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spans="14:26" x14ac:dyDescent="0.25">
      <c r="N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spans="14:26" x14ac:dyDescent="0.25">
      <c r="N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spans="14:26" x14ac:dyDescent="0.25">
      <c r="N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spans="14:26" x14ac:dyDescent="0.25">
      <c r="N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spans="14:26" x14ac:dyDescent="0.25">
      <c r="N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spans="14:26" x14ac:dyDescent="0.25">
      <c r="N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spans="14:26" x14ac:dyDescent="0.25">
      <c r="N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spans="14:26" x14ac:dyDescent="0.25">
      <c r="N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spans="14:26" x14ac:dyDescent="0.25">
      <c r="N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spans="14:26" x14ac:dyDescent="0.25">
      <c r="N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spans="14:26" x14ac:dyDescent="0.25">
      <c r="N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spans="14:26" x14ac:dyDescent="0.25">
      <c r="N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spans="14:26" x14ac:dyDescent="0.25">
      <c r="N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spans="14:26" x14ac:dyDescent="0.25">
      <c r="N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spans="14:26" x14ac:dyDescent="0.25">
      <c r="N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spans="14:26" x14ac:dyDescent="0.25">
      <c r="N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 spans="14:26" x14ac:dyDescent="0.25">
      <c r="N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spans="14:26" x14ac:dyDescent="0.25">
      <c r="N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 spans="14:26" x14ac:dyDescent="0.25">
      <c r="N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 spans="14:26" x14ac:dyDescent="0.25">
      <c r="N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 spans="14:26" x14ac:dyDescent="0.25">
      <c r="N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 spans="14:26" x14ac:dyDescent="0.25">
      <c r="N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 spans="14:26" x14ac:dyDescent="0.25">
      <c r="N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 spans="14:26" x14ac:dyDescent="0.25">
      <c r="N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 spans="14:26" x14ac:dyDescent="0.25">
      <c r="N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 spans="14:26" x14ac:dyDescent="0.25">
      <c r="N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 spans="14:26" x14ac:dyDescent="0.25">
      <c r="N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 spans="14:26" x14ac:dyDescent="0.25">
      <c r="N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 spans="14:26" x14ac:dyDescent="0.25">
      <c r="N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 spans="14:26" x14ac:dyDescent="0.25">
      <c r="N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 spans="14:26" x14ac:dyDescent="0.25">
      <c r="N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 spans="14:26" x14ac:dyDescent="0.25">
      <c r="N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 spans="14:26" x14ac:dyDescent="0.25">
      <c r="N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 spans="14:26" x14ac:dyDescent="0.25">
      <c r="N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 spans="14:26" x14ac:dyDescent="0.25">
      <c r="N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 spans="14:26" x14ac:dyDescent="0.25">
      <c r="N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 spans="14:26" x14ac:dyDescent="0.25">
      <c r="N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 spans="14:26" x14ac:dyDescent="0.25">
      <c r="N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 spans="14:26" x14ac:dyDescent="0.25">
      <c r="N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 spans="14:26" x14ac:dyDescent="0.25">
      <c r="N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 spans="14:26" x14ac:dyDescent="0.25">
      <c r="N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 spans="14:26" x14ac:dyDescent="0.25">
      <c r="N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 spans="14:26" x14ac:dyDescent="0.25">
      <c r="N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 spans="14:26" x14ac:dyDescent="0.25">
      <c r="N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 spans="14:26" x14ac:dyDescent="0.25">
      <c r="N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 spans="14:26" x14ac:dyDescent="0.25">
      <c r="N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 spans="14:26" x14ac:dyDescent="0.25">
      <c r="N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 spans="14:26" x14ac:dyDescent="0.25">
      <c r="N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 spans="14:26" x14ac:dyDescent="0.25">
      <c r="N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 spans="14:26" x14ac:dyDescent="0.25">
      <c r="N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 spans="14:26" x14ac:dyDescent="0.25">
      <c r="N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 spans="14:26" x14ac:dyDescent="0.25">
      <c r="N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 spans="14:26" x14ac:dyDescent="0.25">
      <c r="N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 spans="14:26" x14ac:dyDescent="0.25">
      <c r="N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 spans="14:26" x14ac:dyDescent="0.25">
      <c r="N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 spans="14:26" x14ac:dyDescent="0.25">
      <c r="N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 spans="14:26" x14ac:dyDescent="0.25">
      <c r="N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 spans="14:26" x14ac:dyDescent="0.25">
      <c r="N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 spans="14:26" x14ac:dyDescent="0.25">
      <c r="N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 spans="14:26" x14ac:dyDescent="0.25">
      <c r="N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 spans="14:26" x14ac:dyDescent="0.25">
      <c r="N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 spans="14:26" x14ac:dyDescent="0.25">
      <c r="N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 spans="14:26" x14ac:dyDescent="0.25">
      <c r="N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 spans="14:26" x14ac:dyDescent="0.25">
      <c r="N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 spans="14:26" x14ac:dyDescent="0.25">
      <c r="N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 spans="14:26" x14ac:dyDescent="0.25">
      <c r="N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 spans="14:26" x14ac:dyDescent="0.25">
      <c r="N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 spans="14:26" x14ac:dyDescent="0.25">
      <c r="N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 spans="14:26" x14ac:dyDescent="0.25">
      <c r="N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 spans="14:26" x14ac:dyDescent="0.25">
      <c r="N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 spans="14:26" x14ac:dyDescent="0.25">
      <c r="N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 spans="17:26" x14ac:dyDescent="0.25"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 spans="17:26" x14ac:dyDescent="0.25"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 spans="17:26" x14ac:dyDescent="0.25"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 spans="17:26" x14ac:dyDescent="0.25"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 spans="17:26" x14ac:dyDescent="0.25"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 spans="17:26" x14ac:dyDescent="0.25"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 spans="17:26" x14ac:dyDescent="0.25"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 spans="17:26" x14ac:dyDescent="0.25"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 spans="17:26" x14ac:dyDescent="0.25"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 spans="17:26" x14ac:dyDescent="0.25"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 spans="17:26" x14ac:dyDescent="0.25"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 spans="17:26" x14ac:dyDescent="0.25"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 spans="17:26" x14ac:dyDescent="0.25"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 spans="17:26" x14ac:dyDescent="0.25"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 spans="17:26" x14ac:dyDescent="0.25"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 spans="17:26" x14ac:dyDescent="0.25"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 spans="17:26" x14ac:dyDescent="0.25"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 spans="17:26" x14ac:dyDescent="0.25"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 spans="17:26" x14ac:dyDescent="0.25"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 spans="17:26" x14ac:dyDescent="0.25"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 spans="17:26" x14ac:dyDescent="0.25"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 spans="17:26" x14ac:dyDescent="0.25"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 spans="17:26" x14ac:dyDescent="0.25"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 spans="17:26" x14ac:dyDescent="0.25"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 spans="17:26" x14ac:dyDescent="0.25"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 spans="17:26" x14ac:dyDescent="0.25"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 spans="17:26" x14ac:dyDescent="0.25"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 spans="17:26" x14ac:dyDescent="0.25"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 spans="17:26" x14ac:dyDescent="0.25"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 spans="17:26" x14ac:dyDescent="0.25"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 spans="17:26" x14ac:dyDescent="0.25"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 spans="17:26" x14ac:dyDescent="0.25"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 spans="17:26" x14ac:dyDescent="0.25"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 spans="17:26" x14ac:dyDescent="0.25"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 spans="17:26" x14ac:dyDescent="0.25"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 spans="17:26" x14ac:dyDescent="0.25"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 spans="17:26" x14ac:dyDescent="0.25"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 spans="17:26" x14ac:dyDescent="0.25"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 spans="17:26" x14ac:dyDescent="0.25"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 spans="17:26" x14ac:dyDescent="0.25"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 spans="17:26" x14ac:dyDescent="0.25"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 spans="17:26" x14ac:dyDescent="0.25"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 spans="17:26" x14ac:dyDescent="0.25">
      <c r="R1195" s="2"/>
      <c r="S1195" s="2"/>
      <c r="T1195" s="2"/>
      <c r="U1195" s="2"/>
      <c r="V1195" s="2"/>
      <c r="W1195" s="2"/>
      <c r="X1195" s="2"/>
      <c r="Y1195" s="2"/>
      <c r="Z1195" s="2"/>
    </row>
    <row r="1196" spans="17:26" x14ac:dyDescent="0.25">
      <c r="R1196" s="2"/>
      <c r="S1196" s="2"/>
      <c r="T1196" s="2"/>
      <c r="U1196" s="2"/>
      <c r="V1196" s="2"/>
      <c r="W1196" s="2"/>
      <c r="X1196" s="2"/>
      <c r="Y1196" s="2"/>
      <c r="Z1196" s="2"/>
    </row>
    <row r="1197" spans="17:26" x14ac:dyDescent="0.25">
      <c r="R1197" s="2"/>
      <c r="S1197" s="2"/>
      <c r="T1197" s="2"/>
      <c r="U1197" s="2"/>
      <c r="V1197" s="2"/>
      <c r="W1197" s="2"/>
      <c r="X1197" s="2"/>
      <c r="Y1197" s="2"/>
      <c r="Z1197" s="2"/>
    </row>
    <row r="1198" spans="17:26" x14ac:dyDescent="0.25">
      <c r="R1198" s="2"/>
      <c r="S1198" s="2"/>
      <c r="T1198" s="2"/>
      <c r="U1198" s="2"/>
      <c r="V1198" s="2"/>
      <c r="W1198" s="2"/>
      <c r="X1198" s="2"/>
      <c r="Y1198" s="2"/>
      <c r="Z1198" s="2"/>
    </row>
    <row r="1199" spans="17:26" x14ac:dyDescent="0.25">
      <c r="R1199" s="2"/>
      <c r="S1199" s="2"/>
      <c r="T1199" s="2"/>
      <c r="U1199" s="2"/>
      <c r="V1199" s="2"/>
      <c r="W1199" s="2"/>
      <c r="X1199" s="2"/>
      <c r="Y1199" s="2"/>
      <c r="Z1199" s="2"/>
    </row>
    <row r="1200" spans="17:26" x14ac:dyDescent="0.25">
      <c r="R1200" s="2"/>
      <c r="S1200" s="2"/>
      <c r="T1200" s="2"/>
      <c r="U1200" s="2"/>
      <c r="V1200" s="2"/>
      <c r="W1200" s="2"/>
      <c r="X1200" s="2"/>
      <c r="Y1200" s="2"/>
      <c r="Z1200" s="2"/>
    </row>
    <row r="1201" spans="18:26" x14ac:dyDescent="0.25">
      <c r="R1201" s="2"/>
      <c r="S1201" s="2"/>
      <c r="T1201" s="2"/>
      <c r="U1201" s="2"/>
      <c r="V1201" s="2"/>
      <c r="W1201" s="2"/>
      <c r="X1201" s="2"/>
      <c r="Y1201" s="2"/>
      <c r="Z1201" s="2"/>
    </row>
    <row r="1202" spans="18:26" x14ac:dyDescent="0.25">
      <c r="R1202" s="2"/>
      <c r="S1202" s="2"/>
      <c r="T1202" s="2"/>
      <c r="U1202" s="2"/>
      <c r="V1202" s="2"/>
      <c r="W1202" s="2"/>
      <c r="X1202" s="2"/>
      <c r="Y1202" s="2"/>
      <c r="Z1202" s="2"/>
    </row>
    <row r="1203" spans="18:26" x14ac:dyDescent="0.25">
      <c r="R1203" s="2"/>
      <c r="S1203" s="2"/>
      <c r="T1203" s="2"/>
      <c r="U1203" s="2"/>
      <c r="V1203" s="2"/>
      <c r="W1203" s="2"/>
      <c r="X1203" s="2"/>
      <c r="Y1203" s="2"/>
      <c r="Z1203" s="2"/>
    </row>
    <row r="1204" spans="18:26" x14ac:dyDescent="0.25">
      <c r="R1204" s="2"/>
      <c r="S1204" s="2"/>
      <c r="T1204" s="2"/>
      <c r="U1204" s="2"/>
      <c r="V1204" s="2"/>
      <c r="W1204" s="2"/>
      <c r="X1204" s="2"/>
      <c r="Y1204" s="2"/>
      <c r="Z1204" s="2"/>
    </row>
    <row r="1205" spans="18:26" x14ac:dyDescent="0.25">
      <c r="R1205" s="2"/>
      <c r="S1205" s="2"/>
      <c r="T1205" s="2"/>
      <c r="U1205" s="2"/>
      <c r="V1205" s="2"/>
      <c r="W1205" s="2"/>
      <c r="X1205" s="2"/>
      <c r="Y1205" s="2"/>
      <c r="Z1205" s="2"/>
    </row>
    <row r="1206" spans="18:26" x14ac:dyDescent="0.25">
      <c r="R1206" s="2"/>
      <c r="S1206" s="2"/>
      <c r="T1206" s="2"/>
      <c r="U1206" s="2"/>
      <c r="V1206" s="2"/>
      <c r="W1206" s="2"/>
      <c r="X1206" s="2"/>
      <c r="Y1206" s="2"/>
      <c r="Z1206" s="2"/>
    </row>
    <row r="1207" spans="18:26" x14ac:dyDescent="0.25">
      <c r="R1207" s="2"/>
      <c r="S1207" s="2"/>
      <c r="T1207" s="2"/>
      <c r="U1207" s="2"/>
      <c r="V1207" s="2"/>
      <c r="W1207" s="2"/>
      <c r="X1207" s="2"/>
      <c r="Y1207" s="2"/>
      <c r="Z1207" s="2"/>
    </row>
    <row r="1208" spans="18:26" x14ac:dyDescent="0.25">
      <c r="R1208" s="2"/>
      <c r="S1208" s="2"/>
      <c r="T1208" s="2"/>
      <c r="U1208" s="2"/>
      <c r="V1208" s="2"/>
      <c r="W1208" s="2"/>
      <c r="X1208" s="2"/>
      <c r="Y1208" s="2"/>
      <c r="Z1208" s="2"/>
    </row>
    <row r="1209" spans="18:26" x14ac:dyDescent="0.25">
      <c r="R1209" s="2"/>
      <c r="S1209" s="2"/>
      <c r="T1209" s="2"/>
      <c r="U1209" s="2"/>
      <c r="V1209" s="2"/>
      <c r="W1209" s="2"/>
      <c r="X1209" s="2"/>
      <c r="Y1209" s="2"/>
      <c r="Z1209" s="2"/>
    </row>
    <row r="1210" spans="18:26" x14ac:dyDescent="0.25">
      <c r="R1210" s="2"/>
      <c r="S1210" s="2"/>
      <c r="T1210" s="2"/>
      <c r="U1210" s="2"/>
      <c r="V1210" s="2"/>
      <c r="W1210" s="2"/>
      <c r="X1210" s="2"/>
      <c r="Y1210" s="2"/>
      <c r="Z1210" s="2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rism7.Document" shapeId="6145" r:id="rId4">
          <objectPr defaultSize="0" r:id="rId5">
            <anchor moveWithCells="1">
              <from>
                <xdr:col>2</xdr:col>
                <xdr:colOff>95250</xdr:colOff>
                <xdr:row>17</xdr:row>
                <xdr:rowOff>0</xdr:rowOff>
              </from>
              <to>
                <xdr:col>5</xdr:col>
                <xdr:colOff>1114425</xdr:colOff>
                <xdr:row>32</xdr:row>
                <xdr:rowOff>152400</xdr:rowOff>
              </to>
            </anchor>
          </objectPr>
        </oleObject>
      </mc:Choice>
      <mc:Fallback>
        <oleObject progId="Prism7.Document" shapeId="614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 4a</vt:lpstr>
      <vt:lpstr>Figure 4c</vt:lpstr>
      <vt:lpstr>Figure 4e</vt:lpstr>
      <vt:lpstr>Figure 4f</vt:lpstr>
    </vt:vector>
  </TitlesOfParts>
  <Company>UoB IT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Densham</dc:creator>
  <cp:lastModifiedBy>Ruth Densham</cp:lastModifiedBy>
  <dcterms:created xsi:type="dcterms:W3CDTF">2018-08-09T07:43:53Z</dcterms:created>
  <dcterms:modified xsi:type="dcterms:W3CDTF">2019-05-09T16:34:10Z</dcterms:modified>
</cp:coreProperties>
</file>