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With CI on fibres\"/>
    </mc:Choice>
  </mc:AlternateContent>
  <bookViews>
    <workbookView xWindow="0" yWindow="0" windowWidth="19335" windowHeight="9885"/>
  </bookViews>
  <sheets>
    <sheet name="Figure 6c" sheetId="13" r:id="rId1"/>
    <sheet name="Figure 6d" sheetId="15" r:id="rId2"/>
    <sheet name="Figure  6g" sheetId="21" r:id="rId3"/>
    <sheet name="Figure  6h" sheetId="16" r:id="rId4"/>
    <sheet name="Figure  6i" sheetId="1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8" i="21" l="1"/>
  <c r="L38" i="21"/>
  <c r="M38" i="21" s="1"/>
  <c r="V17" i="21" s="1"/>
  <c r="K38" i="21"/>
  <c r="N37" i="21"/>
  <c r="L37" i="21"/>
  <c r="M37" i="21" s="1"/>
  <c r="V16" i="21" s="1"/>
  <c r="K37" i="21"/>
  <c r="N36" i="21"/>
  <c r="M36" i="21"/>
  <c r="V15" i="21" s="1"/>
  <c r="L36" i="21"/>
  <c r="K36" i="21"/>
  <c r="N35" i="21"/>
  <c r="L35" i="21"/>
  <c r="M35" i="21" s="1"/>
  <c r="V14" i="21" s="1"/>
  <c r="K35" i="21"/>
  <c r="N34" i="21"/>
  <c r="L34" i="21"/>
  <c r="M34" i="21" s="1"/>
  <c r="V13" i="21" s="1"/>
  <c r="K34" i="21"/>
  <c r="N31" i="21"/>
  <c r="M31" i="21"/>
  <c r="L31" i="21"/>
  <c r="K31" i="21"/>
  <c r="N30" i="21"/>
  <c r="L30" i="21"/>
  <c r="M30" i="21" s="1"/>
  <c r="U16" i="21" s="1"/>
  <c r="K30" i="21"/>
  <c r="N29" i="21"/>
  <c r="L29" i="21"/>
  <c r="M29" i="21" s="1"/>
  <c r="U15" i="21" s="1"/>
  <c r="K29" i="21"/>
  <c r="U8" i="21" s="1"/>
  <c r="N28" i="21"/>
  <c r="L28" i="21"/>
  <c r="M28" i="21" s="1"/>
  <c r="U14" i="21" s="1"/>
  <c r="K28" i="21"/>
  <c r="N27" i="21"/>
  <c r="M27" i="21"/>
  <c r="L27" i="21"/>
  <c r="K27" i="21"/>
  <c r="N24" i="21"/>
  <c r="L24" i="21"/>
  <c r="M24" i="21" s="1"/>
  <c r="T17" i="21" s="1"/>
  <c r="K24" i="21"/>
  <c r="T10" i="21" s="1"/>
  <c r="N23" i="21"/>
  <c r="L23" i="21"/>
  <c r="M23" i="21" s="1"/>
  <c r="T16" i="21" s="1"/>
  <c r="K23" i="21"/>
  <c r="N22" i="21"/>
  <c r="M22" i="21"/>
  <c r="T15" i="21" s="1"/>
  <c r="L22" i="21"/>
  <c r="K22" i="21"/>
  <c r="N21" i="21"/>
  <c r="M21" i="21" s="1"/>
  <c r="T14" i="21" s="1"/>
  <c r="L21" i="21"/>
  <c r="K21" i="21"/>
  <c r="B21" i="21"/>
  <c r="B28" i="21" s="1"/>
  <c r="B35" i="21" s="1"/>
  <c r="N20" i="21"/>
  <c r="L20" i="21"/>
  <c r="M20" i="21" s="1"/>
  <c r="T13" i="21" s="1"/>
  <c r="K20" i="21"/>
  <c r="T6" i="21" s="1"/>
  <c r="U17" i="21"/>
  <c r="Q17" i="21"/>
  <c r="N17" i="21"/>
  <c r="L17" i="21"/>
  <c r="M17" i="21" s="1"/>
  <c r="S17" i="21" s="1"/>
  <c r="K17" i="21"/>
  <c r="S10" i="21" s="1"/>
  <c r="B17" i="21"/>
  <c r="B24" i="21" s="1"/>
  <c r="B31" i="21" s="1"/>
  <c r="B38" i="21" s="1"/>
  <c r="N16" i="21"/>
  <c r="M16" i="21" s="1"/>
  <c r="S16" i="21" s="1"/>
  <c r="L16" i="21"/>
  <c r="K16" i="21"/>
  <c r="B16" i="21"/>
  <c r="B23" i="21" s="1"/>
  <c r="B30" i="21" s="1"/>
  <c r="B37" i="21" s="1"/>
  <c r="N15" i="21"/>
  <c r="M15" i="21"/>
  <c r="S15" i="21" s="1"/>
  <c r="L15" i="21"/>
  <c r="K15" i="21"/>
  <c r="B15" i="21"/>
  <c r="B22" i="21" s="1"/>
  <c r="B29" i="21" s="1"/>
  <c r="B36" i="21" s="1"/>
  <c r="N14" i="21"/>
  <c r="L14" i="21"/>
  <c r="M14" i="21" s="1"/>
  <c r="S14" i="21" s="1"/>
  <c r="K14" i="21"/>
  <c r="B14" i="21"/>
  <c r="U13" i="21"/>
  <c r="Q13" i="21"/>
  <c r="N13" i="21"/>
  <c r="L13" i="21"/>
  <c r="M13" i="21" s="1"/>
  <c r="S13" i="21" s="1"/>
  <c r="K13" i="21"/>
  <c r="S6" i="21" s="1"/>
  <c r="B13" i="21"/>
  <c r="B20" i="21" s="1"/>
  <c r="B27" i="21" s="1"/>
  <c r="B34" i="21" s="1"/>
  <c r="B12" i="21"/>
  <c r="B19" i="21" s="1"/>
  <c r="B26" i="21" s="1"/>
  <c r="B33" i="21" s="1"/>
  <c r="V10" i="21"/>
  <c r="U10" i="21"/>
  <c r="R10" i="21"/>
  <c r="Q10" i="21"/>
  <c r="N10" i="21"/>
  <c r="L10" i="21"/>
  <c r="M10" i="21" s="1"/>
  <c r="R17" i="21" s="1"/>
  <c r="K10" i="21"/>
  <c r="V9" i="21"/>
  <c r="U9" i="21"/>
  <c r="T9" i="21"/>
  <c r="S9" i="21"/>
  <c r="Q9" i="21"/>
  <c r="Q16" i="21" s="1"/>
  <c r="N9" i="21"/>
  <c r="L9" i="21"/>
  <c r="M9" i="21" s="1"/>
  <c r="R16" i="21" s="1"/>
  <c r="K9" i="21"/>
  <c r="R9" i="21" s="1"/>
  <c r="V8" i="21"/>
  <c r="T8" i="21"/>
  <c r="S8" i="21"/>
  <c r="R8" i="21"/>
  <c r="Q8" i="21"/>
  <c r="Q15" i="21" s="1"/>
  <c r="N8" i="21"/>
  <c r="L8" i="21"/>
  <c r="M8" i="21" s="1"/>
  <c r="R15" i="21" s="1"/>
  <c r="K8" i="21"/>
  <c r="V7" i="21"/>
  <c r="U7" i="21"/>
  <c r="T7" i="21"/>
  <c r="S7" i="21"/>
  <c r="Q7" i="21"/>
  <c r="Q14" i="21" s="1"/>
  <c r="N7" i="21"/>
  <c r="L7" i="21"/>
  <c r="M7" i="21" s="1"/>
  <c r="R14" i="21" s="1"/>
  <c r="K7" i="21"/>
  <c r="R7" i="21" s="1"/>
  <c r="V6" i="21"/>
  <c r="U6" i="21"/>
  <c r="R6" i="21"/>
  <c r="Q6" i="21"/>
  <c r="N6" i="21"/>
  <c r="L6" i="21"/>
  <c r="M6" i="21" s="1"/>
  <c r="R13" i="21" s="1"/>
  <c r="K6" i="21"/>
  <c r="V5" i="21"/>
  <c r="V12" i="21" s="1"/>
  <c r="U5" i="21"/>
  <c r="U12" i="21" s="1"/>
  <c r="T5" i="21"/>
  <c r="T12" i="21" s="1"/>
  <c r="S5" i="21"/>
  <c r="S12" i="21" s="1"/>
  <c r="R5" i="21"/>
  <c r="R12" i="21" s="1"/>
  <c r="AE11" i="13" l="1"/>
  <c r="AE10" i="13"/>
  <c r="AE9" i="13"/>
  <c r="AE8" i="13"/>
  <c r="AE7" i="13"/>
  <c r="AE6" i="13"/>
  <c r="AE5" i="13"/>
  <c r="Z9" i="13" l="1"/>
  <c r="Z7" i="13"/>
  <c r="Z8" i="13" s="1"/>
  <c r="Z6" i="13"/>
  <c r="Z5" i="13"/>
  <c r="W9" i="13"/>
  <c r="W7" i="13"/>
  <c r="W8" i="13" s="1"/>
  <c r="W6" i="13"/>
  <c r="W5" i="13"/>
  <c r="T9" i="13"/>
  <c r="T7" i="13"/>
  <c r="T8" i="13" s="1"/>
  <c r="T6" i="13"/>
  <c r="T5" i="13"/>
  <c r="Q9" i="13"/>
  <c r="Q7" i="13"/>
  <c r="Q8" i="13" s="1"/>
  <c r="Q6" i="13"/>
  <c r="Q5" i="13"/>
  <c r="N9" i="13"/>
  <c r="N7" i="13"/>
  <c r="N8" i="13" s="1"/>
  <c r="N6" i="13"/>
  <c r="N5" i="13"/>
  <c r="K9" i="13" l="1"/>
  <c r="K7" i="13"/>
  <c r="K6" i="13"/>
  <c r="K5" i="13"/>
  <c r="H9" i="13"/>
  <c r="H7" i="13"/>
  <c r="H6" i="13"/>
  <c r="H5" i="13"/>
  <c r="B9" i="13"/>
  <c r="B7" i="13"/>
  <c r="B6" i="13"/>
  <c r="B5" i="13"/>
  <c r="E7" i="13"/>
  <c r="E6" i="13"/>
  <c r="E5" i="13"/>
  <c r="E9" i="13"/>
  <c r="V8" i="15"/>
  <c r="V7" i="15"/>
  <c r="V6" i="15"/>
  <c r="V5" i="15"/>
  <c r="B8" i="13" l="1"/>
  <c r="H8" i="13"/>
  <c r="K8" i="13"/>
  <c r="P45" i="17" l="1"/>
  <c r="N45" i="17"/>
  <c r="M45" i="17"/>
  <c r="Y10" i="17" s="1"/>
  <c r="P44" i="17"/>
  <c r="N44" i="17"/>
  <c r="M44" i="17"/>
  <c r="Y9" i="17" s="1"/>
  <c r="P43" i="17"/>
  <c r="N43" i="17"/>
  <c r="M43" i="17"/>
  <c r="Y8" i="17" s="1"/>
  <c r="P42" i="17"/>
  <c r="N42" i="17"/>
  <c r="M42" i="17"/>
  <c r="P41" i="17"/>
  <c r="N41" i="17"/>
  <c r="M41" i="17"/>
  <c r="Y6" i="17" s="1"/>
  <c r="P38" i="17"/>
  <c r="N38" i="17"/>
  <c r="M38" i="17"/>
  <c r="X10" i="17" s="1"/>
  <c r="P37" i="17"/>
  <c r="N37" i="17"/>
  <c r="M37" i="17"/>
  <c r="X9" i="17" s="1"/>
  <c r="P36" i="17"/>
  <c r="N36" i="17"/>
  <c r="M36" i="17"/>
  <c r="P35" i="17"/>
  <c r="N35" i="17"/>
  <c r="M35" i="17"/>
  <c r="X7" i="17" s="1"/>
  <c r="P34" i="17"/>
  <c r="N34" i="17"/>
  <c r="M34" i="17"/>
  <c r="X6" i="17" s="1"/>
  <c r="P31" i="17"/>
  <c r="N31" i="17"/>
  <c r="M31" i="17"/>
  <c r="W10" i="17" s="1"/>
  <c r="P30" i="17"/>
  <c r="N30" i="17"/>
  <c r="M30" i="17"/>
  <c r="P29" i="17"/>
  <c r="N29" i="17"/>
  <c r="M29" i="17"/>
  <c r="P28" i="17"/>
  <c r="N28" i="17"/>
  <c r="M28" i="17"/>
  <c r="W7" i="17" s="1"/>
  <c r="P27" i="17"/>
  <c r="N27" i="17"/>
  <c r="M27" i="17"/>
  <c r="W6" i="17" s="1"/>
  <c r="P24" i="17"/>
  <c r="N24" i="17"/>
  <c r="O24" i="17" s="1"/>
  <c r="V17" i="17" s="1"/>
  <c r="M24" i="17"/>
  <c r="V10" i="17" s="1"/>
  <c r="P23" i="17"/>
  <c r="N23" i="17"/>
  <c r="M23" i="17"/>
  <c r="V9" i="17" s="1"/>
  <c r="P22" i="17"/>
  <c r="N22" i="17"/>
  <c r="M22" i="17"/>
  <c r="V8" i="17" s="1"/>
  <c r="P21" i="17"/>
  <c r="N21" i="17"/>
  <c r="M21" i="17"/>
  <c r="V7" i="17" s="1"/>
  <c r="P20" i="17"/>
  <c r="N20" i="17"/>
  <c r="M20" i="17"/>
  <c r="V6" i="17" s="1"/>
  <c r="P17" i="17"/>
  <c r="N17" i="17"/>
  <c r="M17" i="17"/>
  <c r="U10" i="17" s="1"/>
  <c r="P16" i="17"/>
  <c r="N16" i="17"/>
  <c r="M16" i="17"/>
  <c r="U9" i="17" s="1"/>
  <c r="P15" i="17"/>
  <c r="N15" i="17"/>
  <c r="M15" i="17"/>
  <c r="U8" i="17" s="1"/>
  <c r="P14" i="17"/>
  <c r="N14" i="17"/>
  <c r="M14" i="17"/>
  <c r="P13" i="17"/>
  <c r="N13" i="17"/>
  <c r="M13" i="17"/>
  <c r="U6" i="17" s="1"/>
  <c r="S10" i="17"/>
  <c r="S17" i="17" s="1"/>
  <c r="P10" i="17"/>
  <c r="N10" i="17"/>
  <c r="M10" i="17"/>
  <c r="T10" i="17" s="1"/>
  <c r="W9" i="17"/>
  <c r="S9" i="17"/>
  <c r="S16" i="17" s="1"/>
  <c r="P9" i="17"/>
  <c r="N9" i="17"/>
  <c r="M9" i="17"/>
  <c r="T9" i="17" s="1"/>
  <c r="X8" i="17"/>
  <c r="W8" i="17"/>
  <c r="S8" i="17"/>
  <c r="S15" i="17" s="1"/>
  <c r="P8" i="17"/>
  <c r="N8" i="17"/>
  <c r="M8" i="17"/>
  <c r="T8" i="17" s="1"/>
  <c r="Y7" i="17"/>
  <c r="U7" i="17"/>
  <c r="S7" i="17"/>
  <c r="S14" i="17" s="1"/>
  <c r="P7" i="17"/>
  <c r="N7" i="17"/>
  <c r="M7" i="17"/>
  <c r="T7" i="17" s="1"/>
  <c r="S6" i="17"/>
  <c r="S13" i="17" s="1"/>
  <c r="P6" i="17"/>
  <c r="N6" i="17"/>
  <c r="M6" i="17"/>
  <c r="T6" i="17" s="1"/>
  <c r="Y5" i="17"/>
  <c r="Y12" i="17" s="1"/>
  <c r="X5" i="17"/>
  <c r="X12" i="17" s="1"/>
  <c r="W5" i="17"/>
  <c r="W12" i="17" s="1"/>
  <c r="V5" i="17"/>
  <c r="V12" i="17" s="1"/>
  <c r="U5" i="17"/>
  <c r="U12" i="17" s="1"/>
  <c r="T5" i="17"/>
  <c r="T12" i="17" s="1"/>
  <c r="O7" i="17" l="1"/>
  <c r="T14" i="17" s="1"/>
  <c r="O27" i="17"/>
  <c r="W13" i="17" s="1"/>
  <c r="O22" i="17"/>
  <c r="V15" i="17" s="1"/>
  <c r="O10" i="17"/>
  <c r="T17" i="17" s="1"/>
  <c r="O42" i="17"/>
  <c r="Y14" i="17" s="1"/>
  <c r="O31" i="17"/>
  <c r="W17" i="17" s="1"/>
  <c r="O17" i="17"/>
  <c r="U17" i="17" s="1"/>
  <c r="O36" i="17"/>
  <c r="X15" i="17" s="1"/>
  <c r="O41" i="17"/>
  <c r="Y13" i="17" s="1"/>
  <c r="O45" i="17"/>
  <c r="Y17" i="17" s="1"/>
  <c r="O13" i="17"/>
  <c r="U13" i="17" s="1"/>
  <c r="O15" i="17"/>
  <c r="U15" i="17" s="1"/>
  <c r="O34" i="17"/>
  <c r="X13" i="17" s="1"/>
  <c r="O14" i="17"/>
  <c r="U14" i="17" s="1"/>
  <c r="O23" i="17"/>
  <c r="V16" i="17" s="1"/>
  <c r="O30" i="17"/>
  <c r="W16" i="17" s="1"/>
  <c r="O38" i="17"/>
  <c r="X17" i="17" s="1"/>
  <c r="O6" i="17"/>
  <c r="T13" i="17" s="1"/>
  <c r="O21" i="17"/>
  <c r="V14" i="17" s="1"/>
  <c r="O29" i="17"/>
  <c r="W15" i="17" s="1"/>
  <c r="O37" i="17"/>
  <c r="X16" i="17" s="1"/>
  <c r="O44" i="17"/>
  <c r="Y16" i="17" s="1"/>
  <c r="O8" i="17"/>
  <c r="T15" i="17" s="1"/>
  <c r="O9" i="17"/>
  <c r="T16" i="17" s="1"/>
  <c r="O16" i="17"/>
  <c r="U16" i="17" s="1"/>
  <c r="O20" i="17"/>
  <c r="V13" i="17" s="1"/>
  <c r="O28" i="17"/>
  <c r="W14" i="17" s="1"/>
  <c r="O35" i="17"/>
  <c r="X14" i="17" s="1"/>
  <c r="O43" i="17"/>
  <c r="Y15" i="17" s="1"/>
  <c r="M52" i="16" l="1"/>
  <c r="K52" i="16"/>
  <c r="L52" i="16" s="1"/>
  <c r="W17" i="16" s="1"/>
  <c r="J52" i="16"/>
  <c r="W10" i="16" s="1"/>
  <c r="M51" i="16"/>
  <c r="K51" i="16"/>
  <c r="J51" i="16"/>
  <c r="M50" i="16"/>
  <c r="K50" i="16"/>
  <c r="J50" i="16"/>
  <c r="M49" i="16"/>
  <c r="K49" i="16"/>
  <c r="L49" i="16" s="1"/>
  <c r="W14" i="16" s="1"/>
  <c r="J49" i="16"/>
  <c r="M48" i="16"/>
  <c r="K48" i="16"/>
  <c r="J48" i="16"/>
  <c r="M45" i="16"/>
  <c r="K45" i="16"/>
  <c r="L45" i="16" s="1"/>
  <c r="V17" i="16" s="1"/>
  <c r="J45" i="16"/>
  <c r="V10" i="16" s="1"/>
  <c r="M44" i="16"/>
  <c r="K44" i="16"/>
  <c r="J44" i="16"/>
  <c r="M43" i="16"/>
  <c r="K43" i="16"/>
  <c r="L43" i="16" s="1"/>
  <c r="V15" i="16" s="1"/>
  <c r="J43" i="16"/>
  <c r="V8" i="16" s="1"/>
  <c r="M42" i="16"/>
  <c r="K42" i="16"/>
  <c r="J42" i="16"/>
  <c r="V7" i="16" s="1"/>
  <c r="M41" i="16"/>
  <c r="K41" i="16"/>
  <c r="J41" i="16"/>
  <c r="M38" i="16"/>
  <c r="K38" i="16"/>
  <c r="J38" i="16"/>
  <c r="M37" i="16"/>
  <c r="K37" i="16"/>
  <c r="L37" i="16" s="1"/>
  <c r="U16" i="16" s="1"/>
  <c r="J37" i="16"/>
  <c r="U9" i="16" s="1"/>
  <c r="M36" i="16"/>
  <c r="K36" i="16"/>
  <c r="J36" i="16"/>
  <c r="U8" i="16" s="1"/>
  <c r="M35" i="16"/>
  <c r="K35" i="16"/>
  <c r="L35" i="16" s="1"/>
  <c r="U14" i="16" s="1"/>
  <c r="J35" i="16"/>
  <c r="U7" i="16" s="1"/>
  <c r="M34" i="16"/>
  <c r="K34" i="16"/>
  <c r="J34" i="16"/>
  <c r="U6" i="16" s="1"/>
  <c r="M31" i="16"/>
  <c r="K31" i="16"/>
  <c r="J31" i="16"/>
  <c r="M30" i="16"/>
  <c r="K30" i="16"/>
  <c r="L30" i="16" s="1"/>
  <c r="T16" i="16" s="1"/>
  <c r="J30" i="16"/>
  <c r="M29" i="16"/>
  <c r="K29" i="16"/>
  <c r="J29" i="16"/>
  <c r="T8" i="16" s="1"/>
  <c r="M28" i="16"/>
  <c r="K28" i="16"/>
  <c r="L28" i="16" s="1"/>
  <c r="T14" i="16" s="1"/>
  <c r="J28" i="16"/>
  <c r="T7" i="16" s="1"/>
  <c r="M27" i="16"/>
  <c r="K27" i="16"/>
  <c r="J27" i="16"/>
  <c r="M24" i="16"/>
  <c r="K24" i="16"/>
  <c r="L24" i="16" s="1"/>
  <c r="S17" i="16" s="1"/>
  <c r="J24" i="16"/>
  <c r="S10" i="16" s="1"/>
  <c r="B24" i="16"/>
  <c r="B31" i="16" s="1"/>
  <c r="B38" i="16" s="1"/>
  <c r="B45" i="16" s="1"/>
  <c r="B52" i="16" s="1"/>
  <c r="M23" i="16"/>
  <c r="K23" i="16"/>
  <c r="L23" i="16" s="1"/>
  <c r="S16" i="16" s="1"/>
  <c r="J23" i="16"/>
  <c r="S9" i="16" s="1"/>
  <c r="M22" i="16"/>
  <c r="K22" i="16"/>
  <c r="J22" i="16"/>
  <c r="S8" i="16" s="1"/>
  <c r="M21" i="16"/>
  <c r="K21" i="16"/>
  <c r="L21" i="16" s="1"/>
  <c r="S14" i="16" s="1"/>
  <c r="J21" i="16"/>
  <c r="M20" i="16"/>
  <c r="K20" i="16"/>
  <c r="J20" i="16"/>
  <c r="M17" i="16"/>
  <c r="K17" i="16"/>
  <c r="J17" i="16"/>
  <c r="R10" i="16" s="1"/>
  <c r="B17" i="16"/>
  <c r="M16" i="16"/>
  <c r="K16" i="16"/>
  <c r="L16" i="16" s="1"/>
  <c r="R16" i="16" s="1"/>
  <c r="J16" i="16"/>
  <c r="R9" i="16" s="1"/>
  <c r="B16" i="16"/>
  <c r="B23" i="16" s="1"/>
  <c r="B30" i="16" s="1"/>
  <c r="B37" i="16" s="1"/>
  <c r="B44" i="16" s="1"/>
  <c r="B51" i="16" s="1"/>
  <c r="M15" i="16"/>
  <c r="K15" i="16"/>
  <c r="L15" i="16" s="1"/>
  <c r="R15" i="16" s="1"/>
  <c r="J15" i="16"/>
  <c r="R8" i="16" s="1"/>
  <c r="B15" i="16"/>
  <c r="B22" i="16" s="1"/>
  <c r="B29" i="16" s="1"/>
  <c r="B36" i="16" s="1"/>
  <c r="B43" i="16" s="1"/>
  <c r="B50" i="16" s="1"/>
  <c r="P14" i="16"/>
  <c r="M14" i="16"/>
  <c r="K14" i="16"/>
  <c r="J14" i="16"/>
  <c r="R7" i="16" s="1"/>
  <c r="B14" i="16"/>
  <c r="B21" i="16" s="1"/>
  <c r="B28" i="16" s="1"/>
  <c r="B35" i="16" s="1"/>
  <c r="B42" i="16" s="1"/>
  <c r="B49" i="16" s="1"/>
  <c r="M13" i="16"/>
  <c r="K13" i="16"/>
  <c r="J13" i="16"/>
  <c r="B13" i="16"/>
  <c r="B20" i="16" s="1"/>
  <c r="B27" i="16" s="1"/>
  <c r="B34" i="16" s="1"/>
  <c r="B41" i="16" s="1"/>
  <c r="B48" i="16" s="1"/>
  <c r="B12" i="16"/>
  <c r="B19" i="16" s="1"/>
  <c r="B26" i="16" s="1"/>
  <c r="B33" i="16" s="1"/>
  <c r="B40" i="16" s="1"/>
  <c r="B47" i="16" s="1"/>
  <c r="U10" i="16"/>
  <c r="T10" i="16"/>
  <c r="P10" i="16"/>
  <c r="P17" i="16" s="1"/>
  <c r="M10" i="16"/>
  <c r="K10" i="16"/>
  <c r="J10" i="16"/>
  <c r="Q10" i="16" s="1"/>
  <c r="W9" i="16"/>
  <c r="V9" i="16"/>
  <c r="T9" i="16"/>
  <c r="P9" i="16"/>
  <c r="P16" i="16" s="1"/>
  <c r="M9" i="16"/>
  <c r="K9" i="16"/>
  <c r="L9" i="16" s="1"/>
  <c r="Q16" i="16" s="1"/>
  <c r="J9" i="16"/>
  <c r="Q9" i="16" s="1"/>
  <c r="W8" i="16"/>
  <c r="P8" i="16"/>
  <c r="P15" i="16" s="1"/>
  <c r="M8" i="16"/>
  <c r="K8" i="16"/>
  <c r="J8" i="16"/>
  <c r="Q8" i="16" s="1"/>
  <c r="W7" i="16"/>
  <c r="S7" i="16"/>
  <c r="P7" i="16"/>
  <c r="M7" i="16"/>
  <c r="K7" i="16"/>
  <c r="J7" i="16"/>
  <c r="Q7" i="16" s="1"/>
  <c r="W6" i="16"/>
  <c r="V6" i="16"/>
  <c r="T6" i="16"/>
  <c r="S6" i="16"/>
  <c r="R6" i="16"/>
  <c r="P6" i="16"/>
  <c r="P13" i="16" s="1"/>
  <c r="M6" i="16"/>
  <c r="K6" i="16"/>
  <c r="J6" i="16"/>
  <c r="Q6" i="16" s="1"/>
  <c r="W5" i="16"/>
  <c r="V5" i="16"/>
  <c r="U5" i="16"/>
  <c r="T5" i="16"/>
  <c r="T12" i="16" s="1"/>
  <c r="S5" i="16"/>
  <c r="S12" i="16" s="1"/>
  <c r="R5" i="16"/>
  <c r="R12" i="16" s="1"/>
  <c r="Q5" i="16"/>
  <c r="Q12" i="16" s="1"/>
  <c r="Q9" i="15"/>
  <c r="N9" i="15"/>
  <c r="K9" i="15"/>
  <c r="H9" i="15"/>
  <c r="E9" i="15"/>
  <c r="B9" i="15"/>
  <c r="Q7" i="15"/>
  <c r="N7" i="15"/>
  <c r="K7" i="15"/>
  <c r="H7" i="15"/>
  <c r="E7" i="15"/>
  <c r="B7" i="15"/>
  <c r="Q6" i="15"/>
  <c r="N6" i="15"/>
  <c r="K6" i="15"/>
  <c r="H6" i="15"/>
  <c r="E6" i="15"/>
  <c r="B6" i="15"/>
  <c r="Q5" i="15"/>
  <c r="N5" i="15"/>
  <c r="K5" i="15"/>
  <c r="H5" i="15"/>
  <c r="E5" i="15"/>
  <c r="B5" i="15"/>
  <c r="E8" i="13"/>
  <c r="L7" i="16" l="1"/>
  <c r="Q14" i="16" s="1"/>
  <c r="L22" i="16"/>
  <c r="S15" i="16" s="1"/>
  <c r="L29" i="16"/>
  <c r="T15" i="16" s="1"/>
  <c r="L36" i="16"/>
  <c r="U15" i="16" s="1"/>
  <c r="L42" i="16"/>
  <c r="V14" i="16" s="1"/>
  <c r="L48" i="16"/>
  <c r="W13" i="16" s="1"/>
  <c r="L8" i="16"/>
  <c r="Q15" i="16" s="1"/>
  <c r="L27" i="16"/>
  <c r="T13" i="16" s="1"/>
  <c r="L34" i="16"/>
  <c r="U13" i="16" s="1"/>
  <c r="L38" i="16"/>
  <c r="U17" i="16" s="1"/>
  <c r="L44" i="16"/>
  <c r="V16" i="16" s="1"/>
  <c r="L51" i="16"/>
  <c r="W16" i="16" s="1"/>
  <c r="L6" i="16"/>
  <c r="Q13" i="16" s="1"/>
  <c r="L10" i="16"/>
  <c r="Q17" i="16" s="1"/>
  <c r="L13" i="16"/>
  <c r="R13" i="16" s="1"/>
  <c r="L14" i="16"/>
  <c r="R14" i="16" s="1"/>
  <c r="L17" i="16"/>
  <c r="R17" i="16" s="1"/>
  <c r="L20" i="16"/>
  <c r="S13" i="16" s="1"/>
  <c r="L31" i="16"/>
  <c r="T17" i="16" s="1"/>
  <c r="L41" i="16"/>
  <c r="V13" i="16" s="1"/>
  <c r="L50" i="16"/>
  <c r="W15" i="16" s="1"/>
  <c r="N8" i="15"/>
  <c r="H8" i="15"/>
  <c r="E8" i="15"/>
  <c r="B8" i="15"/>
  <c r="Q8" i="15"/>
  <c r="K8" i="15"/>
</calcChain>
</file>

<file path=xl/sharedStrings.xml><?xml version="1.0" encoding="utf-8"?>
<sst xmlns="http://schemas.openxmlformats.org/spreadsheetml/2006/main" count="352" uniqueCount="65">
  <si>
    <t>Median</t>
  </si>
  <si>
    <t>Mean</t>
  </si>
  <si>
    <t>SD</t>
  </si>
  <si>
    <t>SE</t>
  </si>
  <si>
    <t>n</t>
  </si>
  <si>
    <t>siCONTROL</t>
  </si>
  <si>
    <t>siBRCA1</t>
  </si>
  <si>
    <t>siBARD1</t>
  </si>
  <si>
    <t>siBARD1 + WT</t>
  </si>
  <si>
    <t>NTC</t>
  </si>
  <si>
    <t>WT</t>
  </si>
  <si>
    <t>Exp1</t>
  </si>
  <si>
    <t>Exp2</t>
  </si>
  <si>
    <t>Exp3</t>
  </si>
  <si>
    <t>Exp4</t>
  </si>
  <si>
    <t>Exp5</t>
  </si>
  <si>
    <t>Exp6</t>
  </si>
  <si>
    <t>HU (mM)</t>
  </si>
  <si>
    <t>Exp7</t>
  </si>
  <si>
    <t>Exp8</t>
  </si>
  <si>
    <t>Exp9</t>
  </si>
  <si>
    <t>SEM</t>
  </si>
  <si>
    <t>siBRCA1 + WT</t>
  </si>
  <si>
    <t>siBRCA1 + S114P</t>
  </si>
  <si>
    <t>S184C</t>
  </si>
  <si>
    <t>S256Y</t>
  </si>
  <si>
    <t>Y179C</t>
  </si>
  <si>
    <t>siBRCA1 + S184C</t>
  </si>
  <si>
    <t>siBRCA1 + Y179C</t>
  </si>
  <si>
    <t>siBRCA1 + Y101N</t>
  </si>
  <si>
    <t>siBARD1 + D135Y</t>
  </si>
  <si>
    <t>siBARD1 + K144N</t>
  </si>
  <si>
    <t>siBARD1 + F147C</t>
  </si>
  <si>
    <t>Y101N</t>
  </si>
  <si>
    <t xml:space="preserve">Colony survival following 16 hour treatment with HU was measured in U20S cells depleted for BRCA1 and complemented with WT or Flag-EGFP-BRCA1 patient variants as indicated. </t>
  </si>
  <si>
    <t>D135Y</t>
  </si>
  <si>
    <t>K144N</t>
  </si>
  <si>
    <t>F147C</t>
  </si>
  <si>
    <t xml:space="preserve">Colony survival following 16 hour treatment with HU was measured in U20S cells depleted for BARD1 and complemented with WT or RFP-Flag-BARD1 patient variants as indicated. </t>
  </si>
  <si>
    <t>S114P</t>
  </si>
  <si>
    <t>T-test</t>
  </si>
  <si>
    <t>NTC v siBARD1</t>
  </si>
  <si>
    <t>siBARD1 v WT</t>
  </si>
  <si>
    <t>WT v K144N</t>
  </si>
  <si>
    <t>WT v F147C</t>
  </si>
  <si>
    <t>siBRCA1 + R133C</t>
  </si>
  <si>
    <t>R133C</t>
  </si>
  <si>
    <t xml:space="preserve">IdU/CldU fibre tract lengths were measured from U20S cells depleted for BRCA1 and complemented with Flag-EGFP-BRCA1 patient variants as indicated and treated with 5 mM HU for 3 hours. </t>
  </si>
  <si>
    <t xml:space="preserve">IdU/CldU fibre ratios were measured from U20S cells depleted for BARD1 and complemented with RFP-Flag-BARD1 patient variants as indicated and treated with 5 mM HU for 3 hours. </t>
  </si>
  <si>
    <t xml:space="preserve">Colony survival following 16 hour treatment with HU was measured in HeLa cells depleted for BRCA1 and complemented with WT or Flag-EGFP-BRCA1 R133C patient variants as indicated. </t>
  </si>
  <si>
    <t>siBRCA1 + S265Y</t>
  </si>
  <si>
    <t>Figure 6c</t>
  </si>
  <si>
    <t>Graph imported from GraphPad Prism 7.03</t>
  </si>
  <si>
    <t>Figure 6d</t>
  </si>
  <si>
    <t>NTC v siBRCA1</t>
  </si>
  <si>
    <t>siBRCA1 v WT</t>
  </si>
  <si>
    <t>WTvS114P</t>
  </si>
  <si>
    <t>WT v R133C</t>
  </si>
  <si>
    <t>WT v Y179C</t>
  </si>
  <si>
    <t>WT v S184C</t>
  </si>
  <si>
    <t>WT v S265Y</t>
  </si>
  <si>
    <t>Figure 6h</t>
  </si>
  <si>
    <t>Figure 6i</t>
  </si>
  <si>
    <t>Figure 6g</t>
  </si>
  <si>
    <t>Bars = median +/- 95%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</si>
</sst>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6g'!$R$5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6g'!$R$13:$R$17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3.4328035729504491</c:v>
                  </c:pt>
                  <c:pt idx="2">
                    <c:v>3.0515559177941083</c:v>
                  </c:pt>
                  <c:pt idx="3">
                    <c:v>5.7246083496484559</c:v>
                  </c:pt>
                  <c:pt idx="4">
                    <c:v>3.5078860626803614</c:v>
                  </c:pt>
                </c:numCache>
              </c:numRef>
            </c:plus>
            <c:minus>
              <c:numRef>
                <c:f>'Figure  6g'!$R$13:$R$17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3.4328035729504491</c:v>
                  </c:pt>
                  <c:pt idx="2">
                    <c:v>3.0515559177941083</c:v>
                  </c:pt>
                  <c:pt idx="3">
                    <c:v>5.7246083496484559</c:v>
                  </c:pt>
                  <c:pt idx="4">
                    <c:v>3.5078860626803614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6g'!$Q$6:$Q$10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6g'!$R$6:$R$10</c:f>
              <c:numCache>
                <c:formatCode>0</c:formatCode>
                <c:ptCount val="5"/>
                <c:pt idx="0">
                  <c:v>100</c:v>
                </c:pt>
                <c:pt idx="1">
                  <c:v>79.047462183335526</c:v>
                </c:pt>
                <c:pt idx="2">
                  <c:v>69.800079162099081</c:v>
                </c:pt>
                <c:pt idx="3">
                  <c:v>64.631156553863704</c:v>
                </c:pt>
                <c:pt idx="4">
                  <c:v>55.114955076980451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29-45B5-8116-37672F0E7A3C}"/>
            </c:ext>
          </c:extLst>
        </c:ser>
        <c:ser>
          <c:idx val="1"/>
          <c:order val="1"/>
          <c:tx>
            <c:strRef>
              <c:f>'Figure  6g'!$S$5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6g'!$S$13:$S$17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7.7084724468254251</c:v>
                  </c:pt>
                  <c:pt idx="2">
                    <c:v>6.4022057876151752</c:v>
                  </c:pt>
                  <c:pt idx="3">
                    <c:v>7.9684943794793694</c:v>
                  </c:pt>
                  <c:pt idx="4">
                    <c:v>6.1906187914219064</c:v>
                  </c:pt>
                </c:numCache>
              </c:numRef>
            </c:plus>
            <c:minus>
              <c:numRef>
                <c:f>'Figure  6g'!$S$13:$S$17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7.7084724468254251</c:v>
                  </c:pt>
                  <c:pt idx="2">
                    <c:v>6.4022057876151752</c:v>
                  </c:pt>
                  <c:pt idx="3">
                    <c:v>7.9684943794793694</c:v>
                  </c:pt>
                  <c:pt idx="4">
                    <c:v>6.1906187914219064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6g'!$Q$6:$Q$10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6g'!$S$6:$S$10</c:f>
              <c:numCache>
                <c:formatCode>0</c:formatCode>
                <c:ptCount val="5"/>
                <c:pt idx="0">
                  <c:v>100</c:v>
                </c:pt>
                <c:pt idx="1">
                  <c:v>58.940636733457076</c:v>
                </c:pt>
                <c:pt idx="2">
                  <c:v>41.183544478255108</c:v>
                </c:pt>
                <c:pt idx="3">
                  <c:v>35.762672873437019</c:v>
                </c:pt>
                <c:pt idx="4">
                  <c:v>32.341727809270665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29-45B5-8116-37672F0E7A3C}"/>
            </c:ext>
          </c:extLst>
        </c:ser>
        <c:ser>
          <c:idx val="2"/>
          <c:order val="2"/>
          <c:tx>
            <c:strRef>
              <c:f>'Figure  6g'!$T$5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6g'!$T$13:$T$17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7.8949598430027512</c:v>
                  </c:pt>
                  <c:pt idx="2">
                    <c:v>7.7496226649524553</c:v>
                  </c:pt>
                  <c:pt idx="3">
                    <c:v>7.1668766316692292</c:v>
                  </c:pt>
                  <c:pt idx="4">
                    <c:v>8.4170163878196913</c:v>
                  </c:pt>
                </c:numCache>
              </c:numRef>
            </c:plus>
            <c:minus>
              <c:numRef>
                <c:f>'Figure  6g'!$T$13:$T$17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7.8949598430027512</c:v>
                  </c:pt>
                  <c:pt idx="2">
                    <c:v>7.7496226649524553</c:v>
                  </c:pt>
                  <c:pt idx="3">
                    <c:v>7.1668766316692292</c:v>
                  </c:pt>
                  <c:pt idx="4">
                    <c:v>8.4170163878196913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6g'!$Q$6:$Q$10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6g'!$T$6:$T$10</c:f>
              <c:numCache>
                <c:formatCode>0</c:formatCode>
                <c:ptCount val="5"/>
                <c:pt idx="0">
                  <c:v>100</c:v>
                </c:pt>
                <c:pt idx="1">
                  <c:v>78.281283347383379</c:v>
                </c:pt>
                <c:pt idx="2">
                  <c:v>72.957338743254937</c:v>
                </c:pt>
                <c:pt idx="3">
                  <c:v>70.988268382705016</c:v>
                </c:pt>
                <c:pt idx="4">
                  <c:v>59.08682660065579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29-45B5-8116-37672F0E7A3C}"/>
            </c:ext>
          </c:extLst>
        </c:ser>
        <c:ser>
          <c:idx val="4"/>
          <c:order val="3"/>
          <c:tx>
            <c:strRef>
              <c:f>'Figure  6g'!$U$5</c:f>
              <c:strCache>
                <c:ptCount val="1"/>
                <c:pt idx="0">
                  <c:v>R133C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6g'!$U$13:$U$17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8.7699770639370751</c:v>
                  </c:pt>
                  <c:pt idx="2">
                    <c:v>13.204927267260731</c:v>
                  </c:pt>
                  <c:pt idx="3">
                    <c:v>12.248106811305673</c:v>
                  </c:pt>
                  <c:pt idx="4">
                    <c:v>11.416134315695398</c:v>
                  </c:pt>
                </c:numCache>
              </c:numRef>
            </c:plus>
            <c:minus>
              <c:numRef>
                <c:f>'Figure  6g'!$U$13:$U$17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8.7699770639370751</c:v>
                  </c:pt>
                  <c:pt idx="2">
                    <c:v>13.204927267260731</c:v>
                  </c:pt>
                  <c:pt idx="3">
                    <c:v>12.248106811305673</c:v>
                  </c:pt>
                  <c:pt idx="4">
                    <c:v>11.416134315695398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6g'!$Q$6:$Q$10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6g'!$U$6:$U$10</c:f>
              <c:numCache>
                <c:formatCode>0</c:formatCode>
                <c:ptCount val="5"/>
                <c:pt idx="0">
                  <c:v>100</c:v>
                </c:pt>
                <c:pt idx="1">
                  <c:v>50.035141962968602</c:v>
                </c:pt>
                <c:pt idx="2">
                  <c:v>42.64601482070497</c:v>
                </c:pt>
                <c:pt idx="3">
                  <c:v>38.006962761661164</c:v>
                </c:pt>
                <c:pt idx="4">
                  <c:v>33.50988709434089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29-45B5-8116-37672F0E7A3C}"/>
            </c:ext>
          </c:extLst>
        </c:ser>
        <c:ser>
          <c:idx val="3"/>
          <c:order val="4"/>
          <c:tx>
            <c:strRef>
              <c:f>'Figure  6g'!$V$5</c:f>
              <c:strCache>
                <c:ptCount val="1"/>
                <c:pt idx="0">
                  <c:v>S114P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6g'!$V$13:$V$17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2.0896407425432737</c:v>
                  </c:pt>
                  <c:pt idx="2">
                    <c:v>2.7305130205126975</c:v>
                  </c:pt>
                  <c:pt idx="3">
                    <c:v>1.8913516221304896</c:v>
                  </c:pt>
                  <c:pt idx="4">
                    <c:v>3.0329256468010426</c:v>
                  </c:pt>
                </c:numCache>
              </c:numRef>
            </c:plus>
            <c:minus>
              <c:numRef>
                <c:f>'Figure  6g'!$V$13:$V$17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2.0896407425432737</c:v>
                  </c:pt>
                  <c:pt idx="2">
                    <c:v>2.7305130205126975</c:v>
                  </c:pt>
                  <c:pt idx="3">
                    <c:v>1.8913516221304896</c:v>
                  </c:pt>
                  <c:pt idx="4">
                    <c:v>3.0329256468010426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'Figure  6g'!$Q$6:$Q$10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6g'!$V$6:$V$10</c:f>
              <c:numCache>
                <c:formatCode>0</c:formatCode>
                <c:ptCount val="5"/>
                <c:pt idx="0">
                  <c:v>100</c:v>
                </c:pt>
                <c:pt idx="1">
                  <c:v>55.777885884153292</c:v>
                </c:pt>
                <c:pt idx="2">
                  <c:v>50.422152696440385</c:v>
                </c:pt>
                <c:pt idx="3">
                  <c:v>47.104458007467954</c:v>
                </c:pt>
                <c:pt idx="4">
                  <c:v>36.961811649651132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29-45B5-8116-37672F0E7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6g'!$Q$5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41389603465945"/>
          <c:y val="0.62660771504508306"/>
          <c:w val="0.75749221361413077"/>
          <c:h val="0.1418521738410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5046347750095915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6i'!$T$5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plus>
            <c:min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6i'!$T$6:$T$10</c:f>
              <c:numCache>
                <c:formatCode>0</c:formatCode>
                <c:ptCount val="5"/>
                <c:pt idx="0">
                  <c:v>100</c:v>
                </c:pt>
                <c:pt idx="1">
                  <c:v>67.123773683477438</c:v>
                </c:pt>
                <c:pt idx="2">
                  <c:v>56.903602915796277</c:v>
                </c:pt>
                <c:pt idx="3">
                  <c:v>49.573085986702793</c:v>
                </c:pt>
                <c:pt idx="4">
                  <c:v>39.902052233128671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AE-4ADF-86DD-9D694CAADE5B}"/>
            </c:ext>
          </c:extLst>
        </c:ser>
        <c:ser>
          <c:idx val="1"/>
          <c:order val="1"/>
          <c:tx>
            <c:strRef>
              <c:f>'Figure  6i'!$U$5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plus>
            <c:min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6i'!$U$6:$U$10</c:f>
              <c:numCache>
                <c:formatCode>0</c:formatCode>
                <c:ptCount val="5"/>
                <c:pt idx="0">
                  <c:v>100</c:v>
                </c:pt>
                <c:pt idx="1">
                  <c:v>46.451699078548408</c:v>
                </c:pt>
                <c:pt idx="2">
                  <c:v>31.804554032736569</c:v>
                </c:pt>
                <c:pt idx="3">
                  <c:v>24.760267856808248</c:v>
                </c:pt>
                <c:pt idx="4">
                  <c:v>15.721133336640905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AE-4ADF-86DD-9D694CAADE5B}"/>
            </c:ext>
          </c:extLst>
        </c:ser>
        <c:ser>
          <c:idx val="2"/>
          <c:order val="2"/>
          <c:tx>
            <c:strRef>
              <c:f>'Figure  6i'!$V$5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plus>
            <c:min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6i'!$V$6:$V$10</c:f>
              <c:numCache>
                <c:formatCode>0</c:formatCode>
                <c:ptCount val="5"/>
                <c:pt idx="0">
                  <c:v>100</c:v>
                </c:pt>
                <c:pt idx="1">
                  <c:v>74.876280603804005</c:v>
                </c:pt>
                <c:pt idx="2">
                  <c:v>64.009165503718464</c:v>
                </c:pt>
                <c:pt idx="3">
                  <c:v>47.987149180926998</c:v>
                </c:pt>
                <c:pt idx="4">
                  <c:v>35.872660834426398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AE-4ADF-86DD-9D694CAADE5B}"/>
            </c:ext>
          </c:extLst>
        </c:ser>
        <c:ser>
          <c:idx val="4"/>
          <c:order val="3"/>
          <c:tx>
            <c:strRef>
              <c:f>'Figure  6i'!$W$5</c:f>
              <c:strCache>
                <c:ptCount val="1"/>
                <c:pt idx="0">
                  <c:v>D135Y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9.61526770925291</c:v>
                  </c:pt>
                  <c:pt idx="2">
                    <c:v>5.5801125014463189</c:v>
                  </c:pt>
                  <c:pt idx="3">
                    <c:v>6.211650382351328</c:v>
                  </c:pt>
                  <c:pt idx="4">
                    <c:v>13.251938104898256</c:v>
                  </c:pt>
                </c:numCache>
              </c:numRef>
            </c:plus>
            <c:minus>
              <c:numRef>
                <c:f>'Figure  6i'!$W$13:$W$17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9.61526770925291</c:v>
                  </c:pt>
                  <c:pt idx="2">
                    <c:v>5.5801125014463189</c:v>
                  </c:pt>
                  <c:pt idx="3">
                    <c:v>6.211650382351328</c:v>
                  </c:pt>
                  <c:pt idx="4">
                    <c:v>13.251938104898256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6i'!$W$6:$W$10</c:f>
              <c:numCache>
                <c:formatCode>0</c:formatCode>
                <c:ptCount val="5"/>
                <c:pt idx="0">
                  <c:v>100</c:v>
                </c:pt>
                <c:pt idx="1">
                  <c:v>69.094824308567453</c:v>
                </c:pt>
                <c:pt idx="2">
                  <c:v>57.582143409668191</c:v>
                </c:pt>
                <c:pt idx="3">
                  <c:v>52.707952591753028</c:v>
                </c:pt>
                <c:pt idx="4">
                  <c:v>46.9990670526944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AE-4ADF-86DD-9D694CAADE5B}"/>
            </c:ext>
          </c:extLst>
        </c:ser>
        <c:ser>
          <c:idx val="3"/>
          <c:order val="4"/>
          <c:tx>
            <c:strRef>
              <c:f>'Figure  6i'!$X$5</c:f>
              <c:strCache>
                <c:ptCount val="1"/>
                <c:pt idx="0">
                  <c:v>K144N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10.982362415360164</c:v>
                  </c:pt>
                  <c:pt idx="2">
                    <c:v>6.170384141358932</c:v>
                  </c:pt>
                  <c:pt idx="3">
                    <c:v>6.0248108272165108</c:v>
                  </c:pt>
                  <c:pt idx="4">
                    <c:v>4.2690298155643278</c:v>
                  </c:pt>
                </c:numCache>
              </c:numRef>
            </c:plus>
            <c:minus>
              <c:numRef>
                <c:f>'Figure  6i'!$X$13:$X$17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10.982362415360164</c:v>
                  </c:pt>
                  <c:pt idx="2">
                    <c:v>6.170384141358932</c:v>
                  </c:pt>
                  <c:pt idx="3">
                    <c:v>6.0248108272165108</c:v>
                  </c:pt>
                  <c:pt idx="4">
                    <c:v>4.2690298155643278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6i'!$X$6:$X$10</c:f>
              <c:numCache>
                <c:formatCode>0</c:formatCode>
                <c:ptCount val="5"/>
                <c:pt idx="0">
                  <c:v>100</c:v>
                </c:pt>
                <c:pt idx="1">
                  <c:v>50.023175624630866</c:v>
                </c:pt>
                <c:pt idx="2">
                  <c:v>33.368806988416424</c:v>
                </c:pt>
                <c:pt idx="3">
                  <c:v>22.842942976428308</c:v>
                </c:pt>
                <c:pt idx="4">
                  <c:v>17.035421794110277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AE-4ADF-86DD-9D694CAADE5B}"/>
            </c:ext>
          </c:extLst>
        </c:ser>
        <c:ser>
          <c:idx val="5"/>
          <c:order val="5"/>
          <c:tx>
            <c:strRef>
              <c:f>'Figure  6i'!$Y$5</c:f>
              <c:strCache>
                <c:ptCount val="1"/>
                <c:pt idx="0">
                  <c:v>F147C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11.302210760618147</c:v>
                  </c:pt>
                  <c:pt idx="2">
                    <c:v>5.1399340628641452</c:v>
                  </c:pt>
                  <c:pt idx="3">
                    <c:v>4.8094391116299802</c:v>
                  </c:pt>
                  <c:pt idx="4">
                    <c:v>2.3004055363502407</c:v>
                  </c:pt>
                </c:numCache>
              </c:numRef>
            </c:plus>
            <c:minus>
              <c:numRef>
                <c:f>'Figure  6i'!$Y$13:$Y$17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11.302210760618147</c:v>
                  </c:pt>
                  <c:pt idx="2">
                    <c:v>5.1399340628641452</c:v>
                  </c:pt>
                  <c:pt idx="3">
                    <c:v>4.8094391116299802</c:v>
                  </c:pt>
                  <c:pt idx="4">
                    <c:v>2.3004055363502407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6i'!$Y$6:$Y$10</c:f>
              <c:numCache>
                <c:formatCode>0</c:formatCode>
                <c:ptCount val="5"/>
                <c:pt idx="0">
                  <c:v>100</c:v>
                </c:pt>
                <c:pt idx="1">
                  <c:v>46.900150779945122</c:v>
                </c:pt>
                <c:pt idx="2">
                  <c:v>35.874476237855333</c:v>
                </c:pt>
                <c:pt idx="3">
                  <c:v>31.956679907262924</c:v>
                </c:pt>
                <c:pt idx="4">
                  <c:v>16.358678870470932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AE-4ADF-86DD-9D694CAA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6i'!$S$5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1.5448557587235356E-2"/>
              <c:y val="0.269374836342178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62573154615818"/>
          <c:y val="8.7725241736275994E-2"/>
          <c:w val="0.24286019323171368"/>
          <c:h val="0.67983036958052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6h'!$Q$5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plus>
            <c:min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6h'!$Q$6:$Q$10</c:f>
              <c:numCache>
                <c:formatCode>0</c:formatCode>
                <c:ptCount val="5"/>
                <c:pt idx="0">
                  <c:v>100</c:v>
                </c:pt>
                <c:pt idx="1">
                  <c:v>78.304743138601921</c:v>
                </c:pt>
                <c:pt idx="2">
                  <c:v>68.61469488136116</c:v>
                </c:pt>
                <c:pt idx="3">
                  <c:v>58.94565710721205</c:v>
                </c:pt>
                <c:pt idx="4">
                  <c:v>50.718569509809107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DB-45B1-9421-5E79497BA87C}"/>
            </c:ext>
          </c:extLst>
        </c:ser>
        <c:ser>
          <c:idx val="1"/>
          <c:order val="1"/>
          <c:tx>
            <c:strRef>
              <c:f>'Figure  6h'!$R$5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plus>
            <c:min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6h'!$R$6:$R$10</c:f>
              <c:numCache>
                <c:formatCode>0</c:formatCode>
                <c:ptCount val="5"/>
                <c:pt idx="0">
                  <c:v>100</c:v>
                </c:pt>
                <c:pt idx="1">
                  <c:v>53.288073627541287</c:v>
                </c:pt>
                <c:pt idx="2">
                  <c:v>45.688591518007087</c:v>
                </c:pt>
                <c:pt idx="3">
                  <c:v>33.257739065227199</c:v>
                </c:pt>
                <c:pt idx="4">
                  <c:v>22.917299253426879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DB-45B1-9421-5E79497BA87C}"/>
            </c:ext>
          </c:extLst>
        </c:ser>
        <c:ser>
          <c:idx val="2"/>
          <c:order val="2"/>
          <c:tx>
            <c:strRef>
              <c:f>'Figure  6h'!$S$5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plus>
            <c:min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6h'!$S$6:$S$10</c:f>
              <c:numCache>
                <c:formatCode>0</c:formatCode>
                <c:ptCount val="5"/>
                <c:pt idx="0">
                  <c:v>100</c:v>
                </c:pt>
                <c:pt idx="1">
                  <c:v>76.144289875411957</c:v>
                </c:pt>
                <c:pt idx="2">
                  <c:v>70.268837170604158</c:v>
                </c:pt>
                <c:pt idx="3">
                  <c:v>64.90009447336584</c:v>
                </c:pt>
                <c:pt idx="4">
                  <c:v>58.1570477740825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DB-45B1-9421-5E79497BA87C}"/>
            </c:ext>
          </c:extLst>
        </c:ser>
        <c:ser>
          <c:idx val="4"/>
          <c:order val="3"/>
          <c:tx>
            <c:strRef>
              <c:f>'Figure  6h'!$T$5</c:f>
              <c:strCache>
                <c:ptCount val="1"/>
                <c:pt idx="0">
                  <c:v>Y101N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8.0676953205800626</c:v>
                  </c:pt>
                  <c:pt idx="2">
                    <c:v>8.7213788378389125</c:v>
                  </c:pt>
                  <c:pt idx="3">
                    <c:v>11.585748404151916</c:v>
                  </c:pt>
                  <c:pt idx="4">
                    <c:v>11.979985969099841</c:v>
                  </c:pt>
                </c:numCache>
              </c:numRef>
            </c:plus>
            <c:minus>
              <c:numRef>
                <c:f>'Figure  6h'!$T$13:$T$17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8.0676953205800626</c:v>
                  </c:pt>
                  <c:pt idx="2">
                    <c:v>8.7213788378389125</c:v>
                  </c:pt>
                  <c:pt idx="3">
                    <c:v>11.585748404151916</c:v>
                  </c:pt>
                  <c:pt idx="4">
                    <c:v>11.979985969099841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6h'!$T$6:$T$10</c:f>
              <c:numCache>
                <c:formatCode>0</c:formatCode>
                <c:ptCount val="5"/>
                <c:pt idx="0">
                  <c:v>100</c:v>
                </c:pt>
                <c:pt idx="1">
                  <c:v>81.87829249674796</c:v>
                </c:pt>
                <c:pt idx="2">
                  <c:v>77.998441418822793</c:v>
                </c:pt>
                <c:pt idx="3">
                  <c:v>69.992674987363586</c:v>
                </c:pt>
                <c:pt idx="4">
                  <c:v>55.067368119221562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4DB-45B1-9421-5E79497BA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6h'!$P$5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6h'!$Q$5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plus>
            <c:min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6h'!$Q$6:$Q$10</c:f>
              <c:numCache>
                <c:formatCode>0</c:formatCode>
                <c:ptCount val="5"/>
                <c:pt idx="0">
                  <c:v>100</c:v>
                </c:pt>
                <c:pt idx="1">
                  <c:v>78.304743138601921</c:v>
                </c:pt>
                <c:pt idx="2">
                  <c:v>68.61469488136116</c:v>
                </c:pt>
                <c:pt idx="3">
                  <c:v>58.94565710721205</c:v>
                </c:pt>
                <c:pt idx="4">
                  <c:v>50.718569509809107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45-45B1-9846-09C01D7A7A67}"/>
            </c:ext>
          </c:extLst>
        </c:ser>
        <c:ser>
          <c:idx val="1"/>
          <c:order val="1"/>
          <c:tx>
            <c:strRef>
              <c:f>'Figure  6h'!$R$5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plus>
            <c:min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6h'!$R$6:$R$10</c:f>
              <c:numCache>
                <c:formatCode>0</c:formatCode>
                <c:ptCount val="5"/>
                <c:pt idx="0">
                  <c:v>100</c:v>
                </c:pt>
                <c:pt idx="1">
                  <c:v>53.288073627541287</c:v>
                </c:pt>
                <c:pt idx="2">
                  <c:v>45.688591518007087</c:v>
                </c:pt>
                <c:pt idx="3">
                  <c:v>33.257739065227199</c:v>
                </c:pt>
                <c:pt idx="4">
                  <c:v>22.917299253426879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45-45B1-9846-09C01D7A7A67}"/>
            </c:ext>
          </c:extLst>
        </c:ser>
        <c:ser>
          <c:idx val="2"/>
          <c:order val="2"/>
          <c:tx>
            <c:strRef>
              <c:f>'Figure  6h'!$S$5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plus>
            <c:min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6h'!$S$6:$S$10</c:f>
              <c:numCache>
                <c:formatCode>0</c:formatCode>
                <c:ptCount val="5"/>
                <c:pt idx="0">
                  <c:v>100</c:v>
                </c:pt>
                <c:pt idx="1">
                  <c:v>76.144289875411957</c:v>
                </c:pt>
                <c:pt idx="2">
                  <c:v>70.268837170604158</c:v>
                </c:pt>
                <c:pt idx="3">
                  <c:v>64.90009447336584</c:v>
                </c:pt>
                <c:pt idx="4">
                  <c:v>58.1570477740825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45-45B1-9846-09C01D7A7A67}"/>
            </c:ext>
          </c:extLst>
        </c:ser>
        <c:ser>
          <c:idx val="4"/>
          <c:order val="3"/>
          <c:tx>
            <c:strRef>
              <c:f>'Figure  6h'!$U$5</c:f>
              <c:strCache>
                <c:ptCount val="1"/>
                <c:pt idx="0">
                  <c:v>Y179C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12.721555481035223</c:v>
                  </c:pt>
                  <c:pt idx="2">
                    <c:v>18.468291563212038</c:v>
                  </c:pt>
                  <c:pt idx="3">
                    <c:v>9.1648830509189771</c:v>
                  </c:pt>
                  <c:pt idx="4">
                    <c:v>4.0872047591614118</c:v>
                  </c:pt>
                </c:numCache>
              </c:numRef>
            </c:plus>
            <c:minus>
              <c:numRef>
                <c:f>'Figure  6h'!$U$13:$U$17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12.721555481035223</c:v>
                  </c:pt>
                  <c:pt idx="2">
                    <c:v>18.468291563212038</c:v>
                  </c:pt>
                  <c:pt idx="3">
                    <c:v>9.1648830509189771</c:v>
                  </c:pt>
                  <c:pt idx="4">
                    <c:v>4.0872047591614118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6h'!$U$6:$U$10</c:f>
              <c:numCache>
                <c:formatCode>0</c:formatCode>
                <c:ptCount val="5"/>
                <c:pt idx="0">
                  <c:v>100</c:v>
                </c:pt>
                <c:pt idx="1">
                  <c:v>51.460106090422443</c:v>
                </c:pt>
                <c:pt idx="2">
                  <c:v>43.387990731333353</c:v>
                </c:pt>
                <c:pt idx="3">
                  <c:v>30.251443724400602</c:v>
                </c:pt>
                <c:pt idx="4">
                  <c:v>15.71630417511777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45-45B1-9846-09C01D7A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6h'!$P$5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6h'!$Q$5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plus>
            <c:min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6h'!$Q$6:$Q$10</c:f>
              <c:numCache>
                <c:formatCode>0</c:formatCode>
                <c:ptCount val="5"/>
                <c:pt idx="0">
                  <c:v>100</c:v>
                </c:pt>
                <c:pt idx="1">
                  <c:v>78.304743138601921</c:v>
                </c:pt>
                <c:pt idx="2">
                  <c:v>68.61469488136116</c:v>
                </c:pt>
                <c:pt idx="3">
                  <c:v>58.94565710721205</c:v>
                </c:pt>
                <c:pt idx="4">
                  <c:v>50.718569509809107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DD-4E89-952E-6A98CC620B07}"/>
            </c:ext>
          </c:extLst>
        </c:ser>
        <c:ser>
          <c:idx val="1"/>
          <c:order val="1"/>
          <c:tx>
            <c:strRef>
              <c:f>'Figure  6h'!$R$5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plus>
            <c:min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6h'!$R$6:$R$10</c:f>
              <c:numCache>
                <c:formatCode>0</c:formatCode>
                <c:ptCount val="5"/>
                <c:pt idx="0">
                  <c:v>100</c:v>
                </c:pt>
                <c:pt idx="1">
                  <c:v>53.288073627541287</c:v>
                </c:pt>
                <c:pt idx="2">
                  <c:v>45.688591518007087</c:v>
                </c:pt>
                <c:pt idx="3">
                  <c:v>33.257739065227199</c:v>
                </c:pt>
                <c:pt idx="4">
                  <c:v>22.917299253426879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DD-4E89-952E-6A98CC620B07}"/>
            </c:ext>
          </c:extLst>
        </c:ser>
        <c:ser>
          <c:idx val="2"/>
          <c:order val="2"/>
          <c:tx>
            <c:strRef>
              <c:f>'Figure  6h'!$S$5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plus>
            <c:min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6h'!$S$6:$S$10</c:f>
              <c:numCache>
                <c:formatCode>0</c:formatCode>
                <c:ptCount val="5"/>
                <c:pt idx="0">
                  <c:v>100</c:v>
                </c:pt>
                <c:pt idx="1">
                  <c:v>76.144289875411957</c:v>
                </c:pt>
                <c:pt idx="2">
                  <c:v>70.268837170604158</c:v>
                </c:pt>
                <c:pt idx="3">
                  <c:v>64.90009447336584</c:v>
                </c:pt>
                <c:pt idx="4">
                  <c:v>58.1570477740825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DD-4E89-952E-6A98CC620B07}"/>
            </c:ext>
          </c:extLst>
        </c:ser>
        <c:ser>
          <c:idx val="4"/>
          <c:order val="3"/>
          <c:tx>
            <c:strRef>
              <c:f>'Figure  6h'!$V$5</c:f>
              <c:strCache>
                <c:ptCount val="1"/>
                <c:pt idx="0">
                  <c:v>S184C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6.642531217132662</c:v>
                  </c:pt>
                  <c:pt idx="2">
                    <c:v>6.2192269187350417</c:v>
                  </c:pt>
                  <c:pt idx="3">
                    <c:v>4.5618209777050147</c:v>
                  </c:pt>
                  <c:pt idx="4">
                    <c:v>6.7863009677937125</c:v>
                  </c:pt>
                </c:numCache>
              </c:numRef>
            </c:plus>
            <c:minus>
              <c:numRef>
                <c:f>'Figure  6h'!$V$13:$V$17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6.642531217132662</c:v>
                  </c:pt>
                  <c:pt idx="2">
                    <c:v>6.2192269187350417</c:v>
                  </c:pt>
                  <c:pt idx="3">
                    <c:v>4.5618209777050147</c:v>
                  </c:pt>
                  <c:pt idx="4">
                    <c:v>6.7863009677937125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6h'!$V$6:$V$10</c:f>
              <c:numCache>
                <c:formatCode>0</c:formatCode>
                <c:ptCount val="5"/>
                <c:pt idx="0">
                  <c:v>100</c:v>
                </c:pt>
                <c:pt idx="1">
                  <c:v>48.778693281676226</c:v>
                </c:pt>
                <c:pt idx="2">
                  <c:v>40.288651713847635</c:v>
                </c:pt>
                <c:pt idx="3">
                  <c:v>34.763027586837602</c:v>
                </c:pt>
                <c:pt idx="4">
                  <c:v>21.864042801580059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DD-4E89-952E-6A98CC620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6h'!$P$5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6h'!$Q$5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plus>
            <c:min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6h'!$Q$6:$Q$10</c:f>
              <c:numCache>
                <c:formatCode>0</c:formatCode>
                <c:ptCount val="5"/>
                <c:pt idx="0">
                  <c:v>100</c:v>
                </c:pt>
                <c:pt idx="1">
                  <c:v>78.304743138601921</c:v>
                </c:pt>
                <c:pt idx="2">
                  <c:v>68.61469488136116</c:v>
                </c:pt>
                <c:pt idx="3">
                  <c:v>58.94565710721205</c:v>
                </c:pt>
                <c:pt idx="4">
                  <c:v>50.718569509809107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4F-4839-84DC-B94B709796D3}"/>
            </c:ext>
          </c:extLst>
        </c:ser>
        <c:ser>
          <c:idx val="1"/>
          <c:order val="1"/>
          <c:tx>
            <c:strRef>
              <c:f>'Figure  6h'!$R$5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plus>
            <c:min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6h'!$R$6:$R$10</c:f>
              <c:numCache>
                <c:formatCode>0</c:formatCode>
                <c:ptCount val="5"/>
                <c:pt idx="0">
                  <c:v>100</c:v>
                </c:pt>
                <c:pt idx="1">
                  <c:v>53.288073627541287</c:v>
                </c:pt>
                <c:pt idx="2">
                  <c:v>45.688591518007087</c:v>
                </c:pt>
                <c:pt idx="3">
                  <c:v>33.257739065227199</c:v>
                </c:pt>
                <c:pt idx="4">
                  <c:v>22.917299253426879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4F-4839-84DC-B94B709796D3}"/>
            </c:ext>
          </c:extLst>
        </c:ser>
        <c:ser>
          <c:idx val="2"/>
          <c:order val="2"/>
          <c:tx>
            <c:strRef>
              <c:f>'Figure  6h'!$S$5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plus>
            <c:min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6h'!$S$6:$S$10</c:f>
              <c:numCache>
                <c:formatCode>0</c:formatCode>
                <c:ptCount val="5"/>
                <c:pt idx="0">
                  <c:v>100</c:v>
                </c:pt>
                <c:pt idx="1">
                  <c:v>76.144289875411957</c:v>
                </c:pt>
                <c:pt idx="2">
                  <c:v>70.268837170604158</c:v>
                </c:pt>
                <c:pt idx="3">
                  <c:v>64.90009447336584</c:v>
                </c:pt>
                <c:pt idx="4">
                  <c:v>58.1570477740825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4F-4839-84DC-B94B709796D3}"/>
            </c:ext>
          </c:extLst>
        </c:ser>
        <c:ser>
          <c:idx val="4"/>
          <c:order val="3"/>
          <c:tx>
            <c:strRef>
              <c:f>'Figure  6h'!$W$5</c:f>
              <c:strCache>
                <c:ptCount val="1"/>
                <c:pt idx="0">
                  <c:v>S256Y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13.631609145599299</c:v>
                  </c:pt>
                  <c:pt idx="2">
                    <c:v>14.099147039672298</c:v>
                  </c:pt>
                  <c:pt idx="3">
                    <c:v>14.221121541216469</c:v>
                  </c:pt>
                  <c:pt idx="4">
                    <c:v>14.305243532469548</c:v>
                  </c:pt>
                </c:numCache>
              </c:numRef>
            </c:plus>
            <c:minus>
              <c:numRef>
                <c:f>'Figure  6h'!$W$13:$W$17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13.631609145599299</c:v>
                  </c:pt>
                  <c:pt idx="2">
                    <c:v>14.099147039672298</c:v>
                  </c:pt>
                  <c:pt idx="3">
                    <c:v>14.221121541216469</c:v>
                  </c:pt>
                  <c:pt idx="4">
                    <c:v>14.305243532469548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6h'!$W$6:$W$10</c:f>
              <c:numCache>
                <c:formatCode>0</c:formatCode>
                <c:ptCount val="5"/>
                <c:pt idx="0">
                  <c:v>100</c:v>
                </c:pt>
                <c:pt idx="1">
                  <c:v>43.067827194730484</c:v>
                </c:pt>
                <c:pt idx="2">
                  <c:v>37.038984575507165</c:v>
                </c:pt>
                <c:pt idx="3">
                  <c:v>33.139579656269511</c:v>
                </c:pt>
                <c:pt idx="4">
                  <c:v>25.128674549872276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4F-4839-84DC-B94B70979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6h'!$P$5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5046347750095915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6h'!$Q$5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plus>
            <c:minus>
              <c:numRef>
                <c:f>'Figure  6h'!$Q$13:$Q$17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5.7699900669520012</c:v>
                  </c:pt>
                  <c:pt idx="2">
                    <c:v>8.2528101775735632</c:v>
                  </c:pt>
                  <c:pt idx="3">
                    <c:v>8.7986651209707745</c:v>
                  </c:pt>
                  <c:pt idx="4">
                    <c:v>8.470083256408877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6h'!$Q$6:$Q$10</c:f>
              <c:numCache>
                <c:formatCode>0</c:formatCode>
                <c:ptCount val="5"/>
                <c:pt idx="0">
                  <c:v>100</c:v>
                </c:pt>
                <c:pt idx="1">
                  <c:v>78.304743138601921</c:v>
                </c:pt>
                <c:pt idx="2">
                  <c:v>68.61469488136116</c:v>
                </c:pt>
                <c:pt idx="3">
                  <c:v>58.94565710721205</c:v>
                </c:pt>
                <c:pt idx="4">
                  <c:v>50.718569509809107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BC-46AF-B512-23139A6252FD}"/>
            </c:ext>
          </c:extLst>
        </c:ser>
        <c:ser>
          <c:idx val="1"/>
          <c:order val="1"/>
          <c:tx>
            <c:strRef>
              <c:f>'Figure  6h'!$R$5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plus>
            <c:minus>
              <c:numRef>
                <c:f>'Figure  6h'!$R$13:$R$17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7.7779994010500859</c:v>
                  </c:pt>
                  <c:pt idx="2">
                    <c:v>7.0856189935267793</c:v>
                  </c:pt>
                  <c:pt idx="3">
                    <c:v>4.3549500595285568</c:v>
                  </c:pt>
                  <c:pt idx="4">
                    <c:v>3.8283660829178303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6h'!$R$6:$R$10</c:f>
              <c:numCache>
                <c:formatCode>0</c:formatCode>
                <c:ptCount val="5"/>
                <c:pt idx="0">
                  <c:v>100</c:v>
                </c:pt>
                <c:pt idx="1">
                  <c:v>53.288073627541287</c:v>
                </c:pt>
                <c:pt idx="2">
                  <c:v>45.688591518007087</c:v>
                </c:pt>
                <c:pt idx="3">
                  <c:v>33.257739065227199</c:v>
                </c:pt>
                <c:pt idx="4">
                  <c:v>22.917299253426879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BC-46AF-B512-23139A6252FD}"/>
            </c:ext>
          </c:extLst>
        </c:ser>
        <c:ser>
          <c:idx val="2"/>
          <c:order val="2"/>
          <c:tx>
            <c:strRef>
              <c:f>'Figure  6h'!$S$5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plus>
            <c:minus>
              <c:numRef>
                <c:f>'Figure  6h'!$S$13:$S$17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10.148428419319277</c:v>
                  </c:pt>
                  <c:pt idx="2">
                    <c:v>11.695320298447516</c:v>
                  </c:pt>
                  <c:pt idx="3">
                    <c:v>12.889431789328331</c:v>
                  </c:pt>
                  <c:pt idx="4">
                    <c:v>13.363804310352464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6h'!$S$6:$S$10</c:f>
              <c:numCache>
                <c:formatCode>0</c:formatCode>
                <c:ptCount val="5"/>
                <c:pt idx="0">
                  <c:v>100</c:v>
                </c:pt>
                <c:pt idx="1">
                  <c:v>76.144289875411957</c:v>
                </c:pt>
                <c:pt idx="2">
                  <c:v>70.268837170604158</c:v>
                </c:pt>
                <c:pt idx="3">
                  <c:v>64.90009447336584</c:v>
                </c:pt>
                <c:pt idx="4">
                  <c:v>58.1570477740825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BC-46AF-B512-23139A6252FD}"/>
            </c:ext>
          </c:extLst>
        </c:ser>
        <c:ser>
          <c:idx val="4"/>
          <c:order val="3"/>
          <c:tx>
            <c:strRef>
              <c:f>'Figure  6h'!$T$5</c:f>
              <c:strCache>
                <c:ptCount val="1"/>
                <c:pt idx="0">
                  <c:v>Y101N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8.0676953205800626</c:v>
                  </c:pt>
                  <c:pt idx="2">
                    <c:v>8.7213788378389125</c:v>
                  </c:pt>
                  <c:pt idx="3">
                    <c:v>11.585748404151916</c:v>
                  </c:pt>
                  <c:pt idx="4">
                    <c:v>11.979985969099841</c:v>
                  </c:pt>
                </c:numCache>
              </c:numRef>
            </c:plus>
            <c:minus>
              <c:numRef>
                <c:f>'Figure  6h'!$T$13:$T$17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8.0676953205800626</c:v>
                  </c:pt>
                  <c:pt idx="2">
                    <c:v>8.7213788378389125</c:v>
                  </c:pt>
                  <c:pt idx="3">
                    <c:v>11.585748404151916</c:v>
                  </c:pt>
                  <c:pt idx="4">
                    <c:v>11.979985969099841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6h'!$T$6:$T$10</c:f>
              <c:numCache>
                <c:formatCode>0</c:formatCode>
                <c:ptCount val="5"/>
                <c:pt idx="0">
                  <c:v>100</c:v>
                </c:pt>
                <c:pt idx="1">
                  <c:v>81.87829249674796</c:v>
                </c:pt>
                <c:pt idx="2">
                  <c:v>77.998441418822793</c:v>
                </c:pt>
                <c:pt idx="3">
                  <c:v>69.992674987363586</c:v>
                </c:pt>
                <c:pt idx="4">
                  <c:v>55.067368119221562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BC-46AF-B512-23139A6252FD}"/>
            </c:ext>
          </c:extLst>
        </c:ser>
        <c:ser>
          <c:idx val="3"/>
          <c:order val="4"/>
          <c:tx>
            <c:strRef>
              <c:f>'Figure  6h'!$U$5</c:f>
              <c:strCache>
                <c:ptCount val="1"/>
                <c:pt idx="0">
                  <c:v>Y179C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12.721555481035223</c:v>
                  </c:pt>
                  <c:pt idx="2">
                    <c:v>18.468291563212038</c:v>
                  </c:pt>
                  <c:pt idx="3">
                    <c:v>9.1648830509189771</c:v>
                  </c:pt>
                  <c:pt idx="4">
                    <c:v>4.0872047591614118</c:v>
                  </c:pt>
                </c:numCache>
              </c:numRef>
            </c:plus>
            <c:minus>
              <c:numRef>
                <c:f>'Figure  6h'!$U$13:$U$17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12.721555481035223</c:v>
                  </c:pt>
                  <c:pt idx="2">
                    <c:v>18.468291563212038</c:v>
                  </c:pt>
                  <c:pt idx="3">
                    <c:v>9.1648830509189771</c:v>
                  </c:pt>
                  <c:pt idx="4">
                    <c:v>4.0872047591614118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6h'!$U$6:$U$10</c:f>
              <c:numCache>
                <c:formatCode>0</c:formatCode>
                <c:ptCount val="5"/>
                <c:pt idx="0">
                  <c:v>100</c:v>
                </c:pt>
                <c:pt idx="1">
                  <c:v>51.460106090422443</c:v>
                </c:pt>
                <c:pt idx="2">
                  <c:v>43.387990731333353</c:v>
                </c:pt>
                <c:pt idx="3">
                  <c:v>30.251443724400602</c:v>
                </c:pt>
                <c:pt idx="4">
                  <c:v>15.71630417511777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6BC-46AF-B512-23139A6252FD}"/>
            </c:ext>
          </c:extLst>
        </c:ser>
        <c:ser>
          <c:idx val="5"/>
          <c:order val="5"/>
          <c:tx>
            <c:strRef>
              <c:f>'Figure  6h'!$V$5</c:f>
              <c:strCache>
                <c:ptCount val="1"/>
                <c:pt idx="0">
                  <c:v>S184C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6h'!$V$6:$V$10</c:f>
              <c:numCache>
                <c:formatCode>0</c:formatCode>
                <c:ptCount val="5"/>
                <c:pt idx="0">
                  <c:v>100</c:v>
                </c:pt>
                <c:pt idx="1">
                  <c:v>48.778693281676226</c:v>
                </c:pt>
                <c:pt idx="2">
                  <c:v>40.288651713847635</c:v>
                </c:pt>
                <c:pt idx="3">
                  <c:v>34.763027586837602</c:v>
                </c:pt>
                <c:pt idx="4">
                  <c:v>21.864042801580059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6BC-46AF-B512-23139A6252FD}"/>
            </c:ext>
          </c:extLst>
        </c:ser>
        <c:ser>
          <c:idx val="6"/>
          <c:order val="6"/>
          <c:tx>
            <c:strRef>
              <c:f>'Figure  6h'!$W$5</c:f>
              <c:strCache>
                <c:ptCount val="1"/>
                <c:pt idx="0">
                  <c:v>S256Y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6h'!$W$13:$W$17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13.631609145599299</c:v>
                  </c:pt>
                  <c:pt idx="2">
                    <c:v>14.099147039672298</c:v>
                  </c:pt>
                  <c:pt idx="3">
                    <c:v>14.221121541216469</c:v>
                  </c:pt>
                  <c:pt idx="4">
                    <c:v>14.305243532469548</c:v>
                  </c:pt>
                </c:numCache>
              </c:numRef>
            </c:plus>
            <c:minus>
              <c:numRef>
                <c:f>'Figure  6h'!$W$13:$W$17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13.631609145599299</c:v>
                  </c:pt>
                  <c:pt idx="2">
                    <c:v>14.099147039672298</c:v>
                  </c:pt>
                  <c:pt idx="3">
                    <c:v>14.221121541216469</c:v>
                  </c:pt>
                  <c:pt idx="4">
                    <c:v>14.305243532469548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xVal>
            <c:numRef>
              <c:f>'Figure  6h'!$P$6:$P$10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6h'!$W$6:$W$10</c:f>
              <c:numCache>
                <c:formatCode>0</c:formatCode>
                <c:ptCount val="5"/>
                <c:pt idx="0">
                  <c:v>100</c:v>
                </c:pt>
                <c:pt idx="1">
                  <c:v>43.067827194730484</c:v>
                </c:pt>
                <c:pt idx="2">
                  <c:v>37.038984575507165</c:v>
                </c:pt>
                <c:pt idx="3">
                  <c:v>33.139579656269511</c:v>
                </c:pt>
                <c:pt idx="4">
                  <c:v>25.128674549872276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6BC-46AF-B512-23139A625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6h'!$P$5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1.5448557587235356E-2"/>
              <c:y val="0.269374836342178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62573154615818"/>
          <c:y val="8.7725241736275994E-2"/>
          <c:w val="0.24286019323171368"/>
          <c:h val="0.67983036958052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6i'!$T$5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plus>
            <c:min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6i'!$T$6:$T$10</c:f>
              <c:numCache>
                <c:formatCode>0</c:formatCode>
                <c:ptCount val="5"/>
                <c:pt idx="0">
                  <c:v>100</c:v>
                </c:pt>
                <c:pt idx="1">
                  <c:v>67.123773683477438</c:v>
                </c:pt>
                <c:pt idx="2">
                  <c:v>56.903602915796277</c:v>
                </c:pt>
                <c:pt idx="3">
                  <c:v>49.573085986702793</c:v>
                </c:pt>
                <c:pt idx="4">
                  <c:v>39.902052233128671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CF-4A7E-BA5B-33D29160B535}"/>
            </c:ext>
          </c:extLst>
        </c:ser>
        <c:ser>
          <c:idx val="1"/>
          <c:order val="1"/>
          <c:tx>
            <c:strRef>
              <c:f>'Figure  6i'!$U$5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plus>
            <c:min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6i'!$U$6:$U$10</c:f>
              <c:numCache>
                <c:formatCode>0</c:formatCode>
                <c:ptCount val="5"/>
                <c:pt idx="0">
                  <c:v>100</c:v>
                </c:pt>
                <c:pt idx="1">
                  <c:v>46.451699078548408</c:v>
                </c:pt>
                <c:pt idx="2">
                  <c:v>31.804554032736569</c:v>
                </c:pt>
                <c:pt idx="3">
                  <c:v>24.760267856808248</c:v>
                </c:pt>
                <c:pt idx="4">
                  <c:v>15.721133336640905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CF-4A7E-BA5B-33D29160B535}"/>
            </c:ext>
          </c:extLst>
        </c:ser>
        <c:ser>
          <c:idx val="2"/>
          <c:order val="2"/>
          <c:tx>
            <c:strRef>
              <c:f>'Figure  6i'!$V$5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plus>
            <c:min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6i'!$V$6:$V$10</c:f>
              <c:numCache>
                <c:formatCode>0</c:formatCode>
                <c:ptCount val="5"/>
                <c:pt idx="0">
                  <c:v>100</c:v>
                </c:pt>
                <c:pt idx="1">
                  <c:v>74.876280603804005</c:v>
                </c:pt>
                <c:pt idx="2">
                  <c:v>64.009165503718464</c:v>
                </c:pt>
                <c:pt idx="3">
                  <c:v>47.987149180926998</c:v>
                </c:pt>
                <c:pt idx="4">
                  <c:v>35.872660834426398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CF-4A7E-BA5B-33D29160B535}"/>
            </c:ext>
          </c:extLst>
        </c:ser>
        <c:ser>
          <c:idx val="4"/>
          <c:order val="3"/>
          <c:tx>
            <c:strRef>
              <c:f>'Figure  6i'!$W$5</c:f>
              <c:strCache>
                <c:ptCount val="1"/>
                <c:pt idx="0">
                  <c:v>D135Y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9.61526770925291</c:v>
                  </c:pt>
                  <c:pt idx="2">
                    <c:v>5.5801125014463189</c:v>
                  </c:pt>
                  <c:pt idx="3">
                    <c:v>6.211650382351328</c:v>
                  </c:pt>
                  <c:pt idx="4">
                    <c:v>13.251938104898256</c:v>
                  </c:pt>
                </c:numCache>
              </c:numRef>
            </c:plus>
            <c:minus>
              <c:numRef>
                <c:f>'Figure  6i'!$W$13:$W$17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9.61526770925291</c:v>
                  </c:pt>
                  <c:pt idx="2">
                    <c:v>5.5801125014463189</c:v>
                  </c:pt>
                  <c:pt idx="3">
                    <c:v>6.211650382351328</c:v>
                  </c:pt>
                  <c:pt idx="4">
                    <c:v>13.251938104898256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6i'!$W$6:$W$10</c:f>
              <c:numCache>
                <c:formatCode>0</c:formatCode>
                <c:ptCount val="5"/>
                <c:pt idx="0">
                  <c:v>100</c:v>
                </c:pt>
                <c:pt idx="1">
                  <c:v>69.094824308567453</c:v>
                </c:pt>
                <c:pt idx="2">
                  <c:v>57.582143409668191</c:v>
                </c:pt>
                <c:pt idx="3">
                  <c:v>52.707952591753028</c:v>
                </c:pt>
                <c:pt idx="4">
                  <c:v>46.9990670526944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CF-4A7E-BA5B-33D29160B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6i'!$S$5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6i'!$T$5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plus>
            <c:min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6i'!$T$6:$T$10</c:f>
              <c:numCache>
                <c:formatCode>0</c:formatCode>
                <c:ptCount val="5"/>
                <c:pt idx="0">
                  <c:v>100</c:v>
                </c:pt>
                <c:pt idx="1">
                  <c:v>67.123773683477438</c:v>
                </c:pt>
                <c:pt idx="2">
                  <c:v>56.903602915796277</c:v>
                </c:pt>
                <c:pt idx="3">
                  <c:v>49.573085986702793</c:v>
                </c:pt>
                <c:pt idx="4">
                  <c:v>39.902052233128671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04-412F-B4B5-845920A378FE}"/>
            </c:ext>
          </c:extLst>
        </c:ser>
        <c:ser>
          <c:idx val="1"/>
          <c:order val="1"/>
          <c:tx>
            <c:strRef>
              <c:f>'Figure  6i'!$U$5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plus>
            <c:min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6i'!$U$6:$U$10</c:f>
              <c:numCache>
                <c:formatCode>0</c:formatCode>
                <c:ptCount val="5"/>
                <c:pt idx="0">
                  <c:v>100</c:v>
                </c:pt>
                <c:pt idx="1">
                  <c:v>46.451699078548408</c:v>
                </c:pt>
                <c:pt idx="2">
                  <c:v>31.804554032736569</c:v>
                </c:pt>
                <c:pt idx="3">
                  <c:v>24.760267856808248</c:v>
                </c:pt>
                <c:pt idx="4">
                  <c:v>15.721133336640905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04-412F-B4B5-845920A378FE}"/>
            </c:ext>
          </c:extLst>
        </c:ser>
        <c:ser>
          <c:idx val="2"/>
          <c:order val="2"/>
          <c:tx>
            <c:strRef>
              <c:f>'Figure  6i'!$V$5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plus>
            <c:min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6i'!$V$6:$V$10</c:f>
              <c:numCache>
                <c:formatCode>0</c:formatCode>
                <c:ptCount val="5"/>
                <c:pt idx="0">
                  <c:v>100</c:v>
                </c:pt>
                <c:pt idx="1">
                  <c:v>74.876280603804005</c:v>
                </c:pt>
                <c:pt idx="2">
                  <c:v>64.009165503718464</c:v>
                </c:pt>
                <c:pt idx="3">
                  <c:v>47.987149180926998</c:v>
                </c:pt>
                <c:pt idx="4">
                  <c:v>35.872660834426398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804-412F-B4B5-845920A378FE}"/>
            </c:ext>
          </c:extLst>
        </c:ser>
        <c:ser>
          <c:idx val="4"/>
          <c:order val="3"/>
          <c:tx>
            <c:strRef>
              <c:f>'Figure  6i'!$X$5</c:f>
              <c:strCache>
                <c:ptCount val="1"/>
                <c:pt idx="0">
                  <c:v>K144N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10.982362415360164</c:v>
                  </c:pt>
                  <c:pt idx="2">
                    <c:v>6.170384141358932</c:v>
                  </c:pt>
                  <c:pt idx="3">
                    <c:v>6.0248108272165108</c:v>
                  </c:pt>
                  <c:pt idx="4">
                    <c:v>4.2690298155643278</c:v>
                  </c:pt>
                </c:numCache>
              </c:numRef>
            </c:plus>
            <c:minus>
              <c:numRef>
                <c:f>'Figure  6i'!$X$13:$X$17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10.982362415360164</c:v>
                  </c:pt>
                  <c:pt idx="2">
                    <c:v>6.170384141358932</c:v>
                  </c:pt>
                  <c:pt idx="3">
                    <c:v>6.0248108272165108</c:v>
                  </c:pt>
                  <c:pt idx="4">
                    <c:v>4.2690298155643278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6i'!$X$6:$X$10</c:f>
              <c:numCache>
                <c:formatCode>0</c:formatCode>
                <c:ptCount val="5"/>
                <c:pt idx="0">
                  <c:v>100</c:v>
                </c:pt>
                <c:pt idx="1">
                  <c:v>50.023175624630866</c:v>
                </c:pt>
                <c:pt idx="2">
                  <c:v>33.368806988416424</c:v>
                </c:pt>
                <c:pt idx="3">
                  <c:v>22.842942976428308</c:v>
                </c:pt>
                <c:pt idx="4">
                  <c:v>17.035421794110277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804-412F-B4B5-845920A37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6i'!$S$5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6i'!$T$5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plus>
            <c:minus>
              <c:numRef>
                <c:f>'Figure  6i'!$T$13:$T$17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5.7578741394172299</c:v>
                  </c:pt>
                  <c:pt idx="2">
                    <c:v>5.2688098412105768</c:v>
                  </c:pt>
                  <c:pt idx="3">
                    <c:v>4.0994767290205267</c:v>
                  </c:pt>
                  <c:pt idx="4">
                    <c:v>4.8206030423242145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6i'!$T$6:$T$10</c:f>
              <c:numCache>
                <c:formatCode>0</c:formatCode>
                <c:ptCount val="5"/>
                <c:pt idx="0">
                  <c:v>100</c:v>
                </c:pt>
                <c:pt idx="1">
                  <c:v>67.123773683477438</c:v>
                </c:pt>
                <c:pt idx="2">
                  <c:v>56.903602915796277</c:v>
                </c:pt>
                <c:pt idx="3">
                  <c:v>49.573085986702793</c:v>
                </c:pt>
                <c:pt idx="4">
                  <c:v>39.902052233128671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4E-4BF3-BF16-C20FC11C5D5D}"/>
            </c:ext>
          </c:extLst>
        </c:ser>
        <c:ser>
          <c:idx val="1"/>
          <c:order val="1"/>
          <c:tx>
            <c:strRef>
              <c:f>'Figure  6i'!$U$5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plus>
            <c:minus>
              <c:numRef>
                <c:f>'Figure  6i'!$U$13:$U$17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4.7547894714842025</c:v>
                  </c:pt>
                  <c:pt idx="2">
                    <c:v>4.0537073382434681</c:v>
                  </c:pt>
                  <c:pt idx="3">
                    <c:v>3.7920054141939343</c:v>
                  </c:pt>
                  <c:pt idx="4">
                    <c:v>2.5332186423657017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6i'!$U$6:$U$10</c:f>
              <c:numCache>
                <c:formatCode>0</c:formatCode>
                <c:ptCount val="5"/>
                <c:pt idx="0">
                  <c:v>100</c:v>
                </c:pt>
                <c:pt idx="1">
                  <c:v>46.451699078548408</c:v>
                </c:pt>
                <c:pt idx="2">
                  <c:v>31.804554032736569</c:v>
                </c:pt>
                <c:pt idx="3">
                  <c:v>24.760267856808248</c:v>
                </c:pt>
                <c:pt idx="4">
                  <c:v>15.721133336640905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4E-4BF3-BF16-C20FC11C5D5D}"/>
            </c:ext>
          </c:extLst>
        </c:ser>
        <c:ser>
          <c:idx val="2"/>
          <c:order val="2"/>
          <c:tx>
            <c:strRef>
              <c:f>'Figure  6i'!$V$5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plus>
            <c:minus>
              <c:numRef>
                <c:f>'Figure  6i'!$V$13:$V$17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4.8246972344036569</c:v>
                  </c:pt>
                  <c:pt idx="2">
                    <c:v>3.9307851644446541</c:v>
                  </c:pt>
                  <c:pt idx="3">
                    <c:v>4.9038362295184807</c:v>
                  </c:pt>
                  <c:pt idx="4">
                    <c:v>3.71455603188241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6i'!$V$6:$V$10</c:f>
              <c:numCache>
                <c:formatCode>0</c:formatCode>
                <c:ptCount val="5"/>
                <c:pt idx="0">
                  <c:v>100</c:v>
                </c:pt>
                <c:pt idx="1">
                  <c:v>74.876280603804005</c:v>
                </c:pt>
                <c:pt idx="2">
                  <c:v>64.009165503718464</c:v>
                </c:pt>
                <c:pt idx="3">
                  <c:v>47.987149180926998</c:v>
                </c:pt>
                <c:pt idx="4">
                  <c:v>35.872660834426398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4E-4BF3-BF16-C20FC11C5D5D}"/>
            </c:ext>
          </c:extLst>
        </c:ser>
        <c:ser>
          <c:idx val="4"/>
          <c:order val="3"/>
          <c:tx>
            <c:strRef>
              <c:f>'Figure  6i'!$Y$5</c:f>
              <c:strCache>
                <c:ptCount val="1"/>
                <c:pt idx="0">
                  <c:v>F147C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6i'!$Y$13:$Y$17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11.302210760618147</c:v>
                  </c:pt>
                  <c:pt idx="2">
                    <c:v>5.1399340628641452</c:v>
                  </c:pt>
                  <c:pt idx="3">
                    <c:v>4.8094391116299802</c:v>
                  </c:pt>
                  <c:pt idx="4">
                    <c:v>2.3004055363502407</c:v>
                  </c:pt>
                </c:numCache>
              </c:numRef>
            </c:plus>
            <c:minus>
              <c:numRef>
                <c:f>'Figure  6i'!$Y$13:$Y$17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11.302210760618147</c:v>
                  </c:pt>
                  <c:pt idx="2">
                    <c:v>5.1399340628641452</c:v>
                  </c:pt>
                  <c:pt idx="3">
                    <c:v>4.8094391116299802</c:v>
                  </c:pt>
                  <c:pt idx="4">
                    <c:v>2.3004055363502407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6i'!$S$6:$S$10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6i'!$Y$6:$Y$10</c:f>
              <c:numCache>
                <c:formatCode>0</c:formatCode>
                <c:ptCount val="5"/>
                <c:pt idx="0">
                  <c:v>100</c:v>
                </c:pt>
                <c:pt idx="1">
                  <c:v>46.900150779945122</c:v>
                </c:pt>
                <c:pt idx="2">
                  <c:v>35.874476237855333</c:v>
                </c:pt>
                <c:pt idx="3">
                  <c:v>31.956679907262924</c:v>
                </c:pt>
                <c:pt idx="4">
                  <c:v>16.358678870470932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4E-4BF3-BF16-C20FC11C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6i'!$S$5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2737023693145465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18</xdr:row>
          <xdr:rowOff>0</xdr:rowOff>
        </xdr:from>
        <xdr:to>
          <xdr:col>35</xdr:col>
          <xdr:colOff>314325</xdr:colOff>
          <xdr:row>34</xdr:row>
          <xdr:rowOff>76200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0</xdr:rowOff>
        </xdr:from>
        <xdr:to>
          <xdr:col>24</xdr:col>
          <xdr:colOff>600075</xdr:colOff>
          <xdr:row>29</xdr:row>
          <xdr:rowOff>76200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427832</xdr:colOff>
      <xdr:row>18</xdr:row>
      <xdr:rowOff>146844</xdr:rowOff>
    </xdr:from>
    <xdr:to>
      <xdr:col>21</xdr:col>
      <xdr:colOff>561553</xdr:colOff>
      <xdr:row>36</xdr:row>
      <xdr:rowOff>149679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427832</xdr:colOff>
      <xdr:row>18</xdr:row>
      <xdr:rowOff>146844</xdr:rowOff>
    </xdr:from>
    <xdr:to>
      <xdr:col>20</xdr:col>
      <xdr:colOff>103981</xdr:colOff>
      <xdr:row>34</xdr:row>
      <xdr:rowOff>118269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19</xdr:row>
      <xdr:rowOff>0</xdr:rowOff>
    </xdr:from>
    <xdr:to>
      <xdr:col>26</xdr:col>
      <xdr:colOff>279399</xdr:colOff>
      <xdr:row>34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396875</xdr:colOff>
      <xdr:row>37</xdr:row>
      <xdr:rowOff>47625</xdr:rowOff>
    </xdr:from>
    <xdr:to>
      <xdr:col>20</xdr:col>
      <xdr:colOff>73024</xdr:colOff>
      <xdr:row>53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63500</xdr:colOff>
      <xdr:row>37</xdr:row>
      <xdr:rowOff>15875</xdr:rowOff>
    </xdr:from>
    <xdr:to>
      <xdr:col>26</xdr:col>
      <xdr:colOff>342899</xdr:colOff>
      <xdr:row>52</xdr:row>
      <xdr:rowOff>177800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127001</xdr:colOff>
      <xdr:row>17</xdr:row>
      <xdr:rowOff>142875</xdr:rowOff>
    </xdr:from>
    <xdr:to>
      <xdr:col>35</xdr:col>
      <xdr:colOff>483054</xdr:colOff>
      <xdr:row>35</xdr:row>
      <xdr:rowOff>117274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427832</xdr:colOff>
      <xdr:row>18</xdr:row>
      <xdr:rowOff>146844</xdr:rowOff>
    </xdr:from>
    <xdr:to>
      <xdr:col>23</xdr:col>
      <xdr:colOff>103981</xdr:colOff>
      <xdr:row>34</xdr:row>
      <xdr:rowOff>118269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19</xdr:row>
      <xdr:rowOff>0</xdr:rowOff>
    </xdr:from>
    <xdr:to>
      <xdr:col>29</xdr:col>
      <xdr:colOff>279399</xdr:colOff>
      <xdr:row>34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396875</xdr:colOff>
      <xdr:row>37</xdr:row>
      <xdr:rowOff>47625</xdr:rowOff>
    </xdr:from>
    <xdr:to>
      <xdr:col>23</xdr:col>
      <xdr:colOff>73024</xdr:colOff>
      <xdr:row>53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127001</xdr:colOff>
      <xdr:row>17</xdr:row>
      <xdr:rowOff>142875</xdr:rowOff>
    </xdr:from>
    <xdr:to>
      <xdr:col>38</xdr:col>
      <xdr:colOff>483054</xdr:colOff>
      <xdr:row>35</xdr:row>
      <xdr:rowOff>117274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50"/>
  <sheetViews>
    <sheetView tabSelected="1" workbookViewId="0"/>
  </sheetViews>
  <sheetFormatPr defaultRowHeight="15" x14ac:dyDescent="0.25"/>
  <cols>
    <col min="17" max="17" width="12" bestFit="1" customWidth="1"/>
    <col min="31" max="31" width="12" bestFit="1" customWidth="1"/>
  </cols>
  <sheetData>
    <row r="1" spans="1:31" x14ac:dyDescent="0.25">
      <c r="A1" s="1" t="s">
        <v>51</v>
      </c>
    </row>
    <row r="2" spans="1:31" s="1" customFormat="1" x14ac:dyDescent="0.25">
      <c r="A2" s="1" t="s">
        <v>47</v>
      </c>
    </row>
    <row r="3" spans="1:31" x14ac:dyDescent="0.25">
      <c r="A3" s="1"/>
    </row>
    <row r="4" spans="1:31" x14ac:dyDescent="0.25">
      <c r="B4" s="3" t="s">
        <v>5</v>
      </c>
      <c r="E4" s="3" t="s">
        <v>6</v>
      </c>
      <c r="H4" s="3" t="s">
        <v>22</v>
      </c>
      <c r="K4" s="3" t="s">
        <v>29</v>
      </c>
      <c r="N4" s="3" t="s">
        <v>23</v>
      </c>
      <c r="Q4" s="3" t="s">
        <v>45</v>
      </c>
      <c r="T4" s="3" t="s">
        <v>28</v>
      </c>
      <c r="W4" s="3" t="s">
        <v>27</v>
      </c>
      <c r="Z4" s="3" t="s">
        <v>50</v>
      </c>
      <c r="AC4" t="s">
        <v>40</v>
      </c>
    </row>
    <row r="5" spans="1:31" x14ac:dyDescent="0.25">
      <c r="A5" t="s">
        <v>0</v>
      </c>
      <c r="B5">
        <f>MEDIAN(B11:B1047669)</f>
        <v>0.95316946300000005</v>
      </c>
      <c r="D5" t="s">
        <v>0</v>
      </c>
      <c r="E5">
        <f>MEDIAN(E11:E1047578)</f>
        <v>0.4772265</v>
      </c>
      <c r="G5" t="s">
        <v>0</v>
      </c>
      <c r="H5">
        <f>MEDIAN(H11:H1047702)</f>
        <v>0.92854799999999993</v>
      </c>
      <c r="J5" t="s">
        <v>0</v>
      </c>
      <c r="K5">
        <f>MEDIAN(K11:K1047704)</f>
        <v>0.94392150000000008</v>
      </c>
      <c r="M5" t="s">
        <v>0</v>
      </c>
      <c r="N5">
        <f>MEDIAN(N11:N1047688)</f>
        <v>0.48103950000000001</v>
      </c>
      <c r="P5" t="s">
        <v>0</v>
      </c>
      <c r="Q5">
        <f>MEDIAN(Q11:Q1047687)</f>
        <v>0.4596345</v>
      </c>
      <c r="R5" s="3"/>
      <c r="S5" t="s">
        <v>0</v>
      </c>
      <c r="T5">
        <f>MEDIAN(T11:T1047715)</f>
        <v>0.44682749999999999</v>
      </c>
      <c r="V5" t="s">
        <v>0</v>
      </c>
      <c r="W5">
        <f>MEDIAN(W11:W1047689)</f>
        <v>0.46559349999999999</v>
      </c>
      <c r="Y5" t="s">
        <v>0</v>
      </c>
      <c r="Z5">
        <f>MEDIAN(Z11:Z1047672)</f>
        <v>0.49462600000000001</v>
      </c>
      <c r="AC5" t="s">
        <v>54</v>
      </c>
      <c r="AE5">
        <f>_xlfn.T.TEST(B11:B9100,E11:E9091,2,2)</f>
        <v>3.4015845157016696E-89</v>
      </c>
    </row>
    <row r="6" spans="1:31" x14ac:dyDescent="0.25">
      <c r="A6" t="s">
        <v>1</v>
      </c>
      <c r="B6">
        <f>AVERAGE(B11:B1047669)</f>
        <v>0.95207585226999947</v>
      </c>
      <c r="D6" t="s">
        <v>1</v>
      </c>
      <c r="E6">
        <f>AVERAGE(E11:E1047578)</f>
        <v>0.53236420999999945</v>
      </c>
      <c r="G6" t="s">
        <v>1</v>
      </c>
      <c r="H6">
        <f>AVERAGE(H11:H1047702)</f>
        <v>0.91658944333333314</v>
      </c>
      <c r="J6" t="s">
        <v>1</v>
      </c>
      <c r="K6">
        <f>AVERAGE(K11:K1047704)</f>
        <v>0.94160419666666673</v>
      </c>
      <c r="M6" t="s">
        <v>1</v>
      </c>
      <c r="N6">
        <f>AVERAGE(N11:N1047688)</f>
        <v>0.51095445999999967</v>
      </c>
      <c r="P6" t="s">
        <v>1</v>
      </c>
      <c r="Q6">
        <f>AVERAGE(Q11:Q1047687)</f>
        <v>0.47989948666666671</v>
      </c>
      <c r="R6" s="2"/>
      <c r="S6" t="s">
        <v>1</v>
      </c>
      <c r="T6">
        <f>AVERAGE(T11:T1047715)</f>
        <v>0.4851682466666668</v>
      </c>
      <c r="V6" t="s">
        <v>1</v>
      </c>
      <c r="W6">
        <f>AVERAGE(W11:W1047689)</f>
        <v>0.48728133333333307</v>
      </c>
      <c r="Y6" t="s">
        <v>1</v>
      </c>
      <c r="Z6">
        <f>AVERAGE(Z11:Z1047672)</f>
        <v>0.49772322222222176</v>
      </c>
      <c r="AC6" t="s">
        <v>55</v>
      </c>
      <c r="AE6">
        <f>_xlfn.T.TEST(E11:E9091,H11:H9121,2,2)</f>
        <v>9.1118522259616341E-83</v>
      </c>
    </row>
    <row r="7" spans="1:31" x14ac:dyDescent="0.25">
      <c r="A7" t="s">
        <v>2</v>
      </c>
      <c r="B7">
        <f>STDEVA(B11:B1047669)</f>
        <v>0.20626520223801234</v>
      </c>
      <c r="D7" t="s">
        <v>2</v>
      </c>
      <c r="E7">
        <f>STDEVA(E11:E1047578)</f>
        <v>0.22331738994856115</v>
      </c>
      <c r="G7" t="s">
        <v>2</v>
      </c>
      <c r="H7">
        <f>STDEVA(H11:H1047702)</f>
        <v>0.18987557463542018</v>
      </c>
      <c r="J7" t="s">
        <v>2</v>
      </c>
      <c r="K7">
        <f>STDEVA(K11:K1047704)</f>
        <v>0.17733766825376529</v>
      </c>
      <c r="M7" t="s">
        <v>2</v>
      </c>
      <c r="N7">
        <f>STDEVA(N11:N1047688)</f>
        <v>0.16734960787931324</v>
      </c>
      <c r="P7" t="s">
        <v>2</v>
      </c>
      <c r="Q7">
        <f>STDEVA(Q11:Q1047687)</f>
        <v>0.1714481537710503</v>
      </c>
      <c r="R7" s="2"/>
      <c r="S7" t="s">
        <v>2</v>
      </c>
      <c r="T7">
        <f>STDEVA(T11:T1047715)</f>
        <v>0.18846374172150784</v>
      </c>
      <c r="V7" t="s">
        <v>2</v>
      </c>
      <c r="W7">
        <f>STDEVA(W11:W1047689)</f>
        <v>0.14066973185715842</v>
      </c>
      <c r="Y7" t="s">
        <v>2</v>
      </c>
      <c r="Z7">
        <f>STDEVA(Z11:Z1047672)</f>
        <v>0.12745511961258202</v>
      </c>
      <c r="AC7" t="s">
        <v>56</v>
      </c>
      <c r="AE7">
        <f>_xlfn.T.TEST(H11:H9077,N11:N9121,2,2)</f>
        <v>1.3396628561395411E-109</v>
      </c>
    </row>
    <row r="8" spans="1:31" x14ac:dyDescent="0.25">
      <c r="A8" t="s">
        <v>3</v>
      </c>
      <c r="B8">
        <f>B7/SQRT(B9)</f>
        <v>1.1908727003656902E-2</v>
      </c>
      <c r="D8" t="s">
        <v>3</v>
      </c>
      <c r="E8">
        <f>E7/SQRT(E9)</f>
        <v>1.2893235520152639E-2</v>
      </c>
      <c r="G8" t="s">
        <v>3</v>
      </c>
      <c r="H8">
        <f>H7/SQRT(H9)</f>
        <v>1.0962471412829472E-2</v>
      </c>
      <c r="J8" t="s">
        <v>3</v>
      </c>
      <c r="K8">
        <f>K7/SQRT(K9)</f>
        <v>1.0238595050377193E-2</v>
      </c>
      <c r="M8" t="s">
        <v>3</v>
      </c>
      <c r="N8">
        <f>N7/SQRT(N9)</f>
        <v>9.6619341157899805E-3</v>
      </c>
      <c r="P8" t="s">
        <v>3</v>
      </c>
      <c r="Q8">
        <f>Q7/SQRT(Q9)</f>
        <v>9.8985637731780225E-3</v>
      </c>
      <c r="R8" s="2"/>
      <c r="S8" t="s">
        <v>3</v>
      </c>
      <c r="T8">
        <f>T7/SQRT(T9)</f>
        <v>1.0880959201539664E-2</v>
      </c>
      <c r="V8" t="s">
        <v>3</v>
      </c>
      <c r="W8">
        <f>W7/SQRT(W9)</f>
        <v>8.1215707554562876E-3</v>
      </c>
      <c r="Y8" t="s">
        <v>3</v>
      </c>
      <c r="Z8">
        <f>Z7/SQRT(Z9)</f>
        <v>7.3956961539037892E-3</v>
      </c>
      <c r="AC8" t="s">
        <v>57</v>
      </c>
      <c r="AE8">
        <f>_xlfn.T.TEST(H11:H9109,Q11:Q9121,2,2)</f>
        <v>4.4030510953672157E-119</v>
      </c>
    </row>
    <row r="9" spans="1:31" x14ac:dyDescent="0.25">
      <c r="A9" t="s">
        <v>4</v>
      </c>
      <c r="B9">
        <f>COUNT(B11:B1047669)</f>
        <v>300</v>
      </c>
      <c r="D9" t="s">
        <v>4</v>
      </c>
      <c r="E9">
        <f>COUNT(E11:E1047578)</f>
        <v>300</v>
      </c>
      <c r="G9" t="s">
        <v>4</v>
      </c>
      <c r="H9">
        <f>COUNT(H11:H1047702)</f>
        <v>300</v>
      </c>
      <c r="J9" t="s">
        <v>4</v>
      </c>
      <c r="K9">
        <f>COUNT(K11:K1047704)</f>
        <v>300</v>
      </c>
      <c r="M9" t="s">
        <v>4</v>
      </c>
      <c r="N9">
        <f>COUNT(N11:N1047688)</f>
        <v>300</v>
      </c>
      <c r="P9" t="s">
        <v>4</v>
      </c>
      <c r="Q9">
        <f>COUNT(Q11:Q1047687)</f>
        <v>300</v>
      </c>
      <c r="R9" s="2"/>
      <c r="S9" t="s">
        <v>4</v>
      </c>
      <c r="T9">
        <f>COUNT(T11:T1047715)</f>
        <v>300</v>
      </c>
      <c r="V9" t="s">
        <v>4</v>
      </c>
      <c r="W9">
        <f>COUNT(W11:W1047689)</f>
        <v>300</v>
      </c>
      <c r="Y9" t="s">
        <v>4</v>
      </c>
      <c r="Z9">
        <f>COUNT(Z11:Z1047672)</f>
        <v>297</v>
      </c>
      <c r="AC9" t="s">
        <v>58</v>
      </c>
      <c r="AE9">
        <f>_xlfn.T.TEST(H11:H9109,T11:T9121,2,2)</f>
        <v>1.6565885121439321E-110</v>
      </c>
    </row>
    <row r="10" spans="1:31" x14ac:dyDescent="0.25">
      <c r="R10" s="3"/>
      <c r="S10" s="2"/>
      <c r="T10" s="3"/>
      <c r="U10" s="3"/>
      <c r="V10" s="3"/>
      <c r="W10" s="3"/>
      <c r="AC10" t="s">
        <v>59</v>
      </c>
      <c r="AE10">
        <f>_xlfn.T.TEST(H11:H9109,W11:W9121,2,2)</f>
        <v>6.0429692887348229E-129</v>
      </c>
    </row>
    <row r="11" spans="1:31" x14ac:dyDescent="0.25">
      <c r="B11" s="2">
        <v>1.079780993</v>
      </c>
      <c r="E11" s="2">
        <v>0.26495999999999997</v>
      </c>
      <c r="H11" s="2">
        <v>0.71683699999999995</v>
      </c>
      <c r="K11" s="2">
        <v>0.90121899999999999</v>
      </c>
      <c r="N11" s="2">
        <v>0.49194500000000002</v>
      </c>
      <c r="Q11" s="2">
        <v>0.54667100000000002</v>
      </c>
      <c r="T11" s="2">
        <v>0.256971</v>
      </c>
      <c r="W11" s="2">
        <v>0.46531</v>
      </c>
      <c r="Z11" s="2">
        <v>0.35692000000000002</v>
      </c>
      <c r="AC11" t="s">
        <v>60</v>
      </c>
      <c r="AE11">
        <f>_xlfn.T.TEST(H11:H9109,Z11:Z9121,2,2)</f>
        <v>1.7992638601185184E-129</v>
      </c>
    </row>
    <row r="12" spans="1:31" x14ac:dyDescent="0.25">
      <c r="B12" s="2">
        <v>0.79396401599999999</v>
      </c>
      <c r="E12" s="2">
        <v>0.87073800000000001</v>
      </c>
      <c r="H12" s="2">
        <v>0.97847899999999999</v>
      </c>
      <c r="K12" s="2">
        <v>1.068362</v>
      </c>
      <c r="N12" s="2">
        <v>0.37517800000000001</v>
      </c>
      <c r="Q12" s="2">
        <v>0.44377699999999998</v>
      </c>
      <c r="T12" s="2">
        <v>0.64883400000000002</v>
      </c>
      <c r="W12" s="2">
        <v>0.41759200000000002</v>
      </c>
      <c r="Z12" s="2">
        <v>0.36770000000000003</v>
      </c>
    </row>
    <row r="13" spans="1:31" x14ac:dyDescent="0.25">
      <c r="B13" s="2">
        <v>1.0540455120000001</v>
      </c>
      <c r="E13" s="2">
        <v>0.514459</v>
      </c>
      <c r="H13" s="2">
        <v>0.83091700000000002</v>
      </c>
      <c r="K13" s="2">
        <v>0.81350999999999996</v>
      </c>
      <c r="N13" s="2">
        <v>0.48300100000000001</v>
      </c>
      <c r="Q13" s="2">
        <v>0.434811</v>
      </c>
      <c r="T13" s="2">
        <v>0.41440900000000003</v>
      </c>
      <c r="W13" s="2">
        <v>0.47408499999999998</v>
      </c>
      <c r="Z13" s="2">
        <v>0.83692800000000001</v>
      </c>
    </row>
    <row r="14" spans="1:31" x14ac:dyDescent="0.25">
      <c r="B14" s="2">
        <v>0.963198306</v>
      </c>
      <c r="E14" s="2">
        <v>0.54818299999999998</v>
      </c>
      <c r="H14" s="2">
        <v>0.665219</v>
      </c>
      <c r="K14" s="2">
        <v>0.95912799999999998</v>
      </c>
      <c r="N14" s="2">
        <v>0.43386200000000003</v>
      </c>
      <c r="Q14" s="2">
        <v>0.57549099999999997</v>
      </c>
      <c r="T14" s="2">
        <v>0.33037100000000003</v>
      </c>
      <c r="W14" s="2">
        <v>0.49800800000000001</v>
      </c>
      <c r="Z14" s="2">
        <v>0.473555</v>
      </c>
    </row>
    <row r="15" spans="1:31" x14ac:dyDescent="0.25">
      <c r="B15" s="2">
        <v>0.89902912599999996</v>
      </c>
      <c r="E15" s="2">
        <v>0.40772000000000003</v>
      </c>
      <c r="H15" s="2">
        <v>0.75894200000000001</v>
      </c>
      <c r="K15" s="2">
        <v>0.79415899999999995</v>
      </c>
      <c r="N15" s="2">
        <v>0.53009799999999996</v>
      </c>
      <c r="Q15" s="2">
        <v>0.24713099999999999</v>
      </c>
      <c r="T15" s="2">
        <v>0.38982099999999997</v>
      </c>
      <c r="W15" s="2">
        <v>0.36227599999999999</v>
      </c>
      <c r="Z15" s="2">
        <v>0.65248399999999995</v>
      </c>
    </row>
    <row r="16" spans="1:31" x14ac:dyDescent="0.25">
      <c r="B16" s="2">
        <v>0.98967844400000005</v>
      </c>
      <c r="E16" s="2">
        <v>0.72104999999999997</v>
      </c>
      <c r="H16" s="2">
        <v>0.90968899999999997</v>
      </c>
      <c r="K16" s="2">
        <v>1.2089970000000001</v>
      </c>
      <c r="N16" s="2">
        <v>0.721939</v>
      </c>
      <c r="Q16" s="2">
        <v>0.407858</v>
      </c>
      <c r="T16" s="2">
        <v>0.29461999999999999</v>
      </c>
      <c r="W16" s="2">
        <v>0.60670199999999996</v>
      </c>
      <c r="Z16" s="2">
        <v>0.54035200000000005</v>
      </c>
      <c r="AB16" t="s">
        <v>52</v>
      </c>
    </row>
    <row r="17" spans="2:28" x14ac:dyDescent="0.25">
      <c r="B17" s="2">
        <v>1.167408231</v>
      </c>
      <c r="E17" s="2">
        <v>0.442687</v>
      </c>
      <c r="H17" s="2">
        <v>0.90505899999999995</v>
      </c>
      <c r="K17" s="2">
        <v>0.93756600000000001</v>
      </c>
      <c r="N17" s="2">
        <v>0.69489100000000004</v>
      </c>
      <c r="Q17" s="2">
        <v>0.45468399999999998</v>
      </c>
      <c r="T17" s="2">
        <v>0.289796</v>
      </c>
      <c r="W17" s="2">
        <v>0.66813</v>
      </c>
      <c r="Z17" s="2">
        <v>0.36719200000000002</v>
      </c>
      <c r="AB17" t="s">
        <v>64</v>
      </c>
    </row>
    <row r="18" spans="2:28" x14ac:dyDescent="0.25">
      <c r="B18" s="2">
        <v>0.77843478300000002</v>
      </c>
      <c r="E18" s="2">
        <v>0.24559600000000001</v>
      </c>
      <c r="H18" s="2">
        <v>0.59189499999999995</v>
      </c>
      <c r="K18" s="2">
        <v>0.68094500000000002</v>
      </c>
      <c r="N18" s="2">
        <v>0.91212800000000005</v>
      </c>
      <c r="Q18" s="2">
        <v>0.727626</v>
      </c>
      <c r="T18" s="2">
        <v>0.48575200000000002</v>
      </c>
      <c r="W18" s="2">
        <v>0.25543300000000002</v>
      </c>
      <c r="Z18" s="2">
        <v>0.30003400000000002</v>
      </c>
    </row>
    <row r="19" spans="2:28" x14ac:dyDescent="0.25">
      <c r="B19" s="2">
        <v>0.75227272700000003</v>
      </c>
      <c r="E19" s="2">
        <v>0.24141199999999999</v>
      </c>
      <c r="H19" s="2">
        <v>1.1024339999999999</v>
      </c>
      <c r="K19" s="2">
        <v>0.985869</v>
      </c>
      <c r="N19" s="2">
        <v>0.99597100000000005</v>
      </c>
      <c r="Q19" s="2">
        <v>0.39331700000000003</v>
      </c>
      <c r="T19" s="2">
        <v>0.43914799999999998</v>
      </c>
      <c r="W19" s="2">
        <v>0.47853000000000001</v>
      </c>
      <c r="Z19" s="2">
        <v>0.32830500000000001</v>
      </c>
      <c r="AB19" s="1"/>
    </row>
    <row r="20" spans="2:28" x14ac:dyDescent="0.25">
      <c r="B20" s="2">
        <v>0.87228831399999995</v>
      </c>
      <c r="E20" s="2">
        <v>0.57992200000000005</v>
      </c>
      <c r="H20" s="2">
        <v>1.0868679999999999</v>
      </c>
      <c r="K20" s="2">
        <v>1.054613</v>
      </c>
      <c r="N20" s="2">
        <v>0.87594899999999998</v>
      </c>
      <c r="Q20" s="2">
        <v>0.61250300000000002</v>
      </c>
      <c r="T20" s="2">
        <v>0.66697799999999996</v>
      </c>
      <c r="W20" s="2">
        <v>0.236235</v>
      </c>
      <c r="Z20" s="2">
        <v>0.50256000000000001</v>
      </c>
    </row>
    <row r="21" spans="2:28" x14ac:dyDescent="0.25">
      <c r="B21" s="2">
        <v>1.156173594</v>
      </c>
      <c r="E21" s="2">
        <v>0.48442499999999999</v>
      </c>
      <c r="H21" s="2">
        <v>0.97454499999999999</v>
      </c>
      <c r="K21" s="2">
        <v>1.034483</v>
      </c>
      <c r="N21" s="2">
        <v>0.36587900000000001</v>
      </c>
      <c r="Q21" s="2">
        <v>0.60002800000000001</v>
      </c>
      <c r="T21" s="2">
        <v>0.45224300000000001</v>
      </c>
      <c r="W21" s="2">
        <v>0.458816</v>
      </c>
      <c r="Z21" s="2">
        <v>0.45408500000000002</v>
      </c>
    </row>
    <row r="22" spans="2:28" x14ac:dyDescent="0.25">
      <c r="B22" s="2">
        <v>1.1463281460000001</v>
      </c>
      <c r="E22" s="2">
        <v>0.626444</v>
      </c>
      <c r="H22" s="2">
        <v>0.49146600000000001</v>
      </c>
      <c r="K22" s="2">
        <v>1.1643570000000001</v>
      </c>
      <c r="N22" s="2">
        <v>0.48433399999999999</v>
      </c>
      <c r="Q22" s="2">
        <v>0.44800800000000002</v>
      </c>
      <c r="T22" s="2">
        <v>0.62073100000000003</v>
      </c>
      <c r="W22" s="2">
        <v>0.52431799999999995</v>
      </c>
      <c r="Z22" s="2">
        <v>0.376253</v>
      </c>
    </row>
    <row r="23" spans="2:28" x14ac:dyDescent="0.25">
      <c r="B23" s="2">
        <v>1.0018704300000001</v>
      </c>
      <c r="E23" s="2">
        <v>0.460532</v>
      </c>
      <c r="H23" s="2">
        <v>0.97155899999999995</v>
      </c>
      <c r="K23" s="2">
        <v>0.72904999999999998</v>
      </c>
      <c r="N23" s="2">
        <v>0.25199500000000002</v>
      </c>
      <c r="Q23" s="2">
        <v>0.57221599999999995</v>
      </c>
      <c r="T23" s="2">
        <v>0.39483400000000002</v>
      </c>
      <c r="W23" s="2">
        <v>0.53962600000000005</v>
      </c>
      <c r="Z23" s="2">
        <v>0.770922</v>
      </c>
    </row>
    <row r="24" spans="2:28" x14ac:dyDescent="0.25">
      <c r="B24" s="2">
        <v>0.88211382100000002</v>
      </c>
      <c r="E24" s="2">
        <v>0.78436700000000004</v>
      </c>
      <c r="H24" s="2">
        <v>1.129837</v>
      </c>
      <c r="K24" s="2">
        <v>1.423003</v>
      </c>
      <c r="N24" s="2">
        <v>0.38427099999999997</v>
      </c>
      <c r="Q24" s="2">
        <v>1.1381490000000001</v>
      </c>
      <c r="T24" s="2">
        <v>0.49341499999999999</v>
      </c>
      <c r="W24" s="2">
        <v>0.46080100000000002</v>
      </c>
      <c r="Z24" s="2">
        <v>0.56505799999999995</v>
      </c>
    </row>
    <row r="25" spans="2:28" x14ac:dyDescent="0.25">
      <c r="B25" s="2">
        <v>0.86233421799999999</v>
      </c>
      <c r="E25" s="2">
        <v>0.51849500000000004</v>
      </c>
      <c r="H25" s="2">
        <v>1.05098</v>
      </c>
      <c r="K25" s="2">
        <v>0.86504300000000001</v>
      </c>
      <c r="N25" s="2">
        <v>0.38695499999999999</v>
      </c>
      <c r="Q25" s="2">
        <v>0.40001500000000001</v>
      </c>
      <c r="T25" s="2">
        <v>0.60102800000000001</v>
      </c>
      <c r="W25" s="2">
        <v>0.41744399999999998</v>
      </c>
      <c r="Z25" s="2">
        <v>0.861591</v>
      </c>
    </row>
    <row r="26" spans="2:28" x14ac:dyDescent="0.25">
      <c r="B26" s="2">
        <v>1.247188379</v>
      </c>
      <c r="E26" s="2">
        <v>0.557392</v>
      </c>
      <c r="H26" s="2">
        <v>0.85383100000000001</v>
      </c>
      <c r="K26" s="2">
        <v>0.94323500000000005</v>
      </c>
      <c r="N26" s="2">
        <v>0.49102600000000002</v>
      </c>
      <c r="Q26" s="2">
        <v>0.35549599999999998</v>
      </c>
      <c r="T26" s="2">
        <v>0.57292399999999999</v>
      </c>
      <c r="W26" s="2">
        <v>0.52347900000000003</v>
      </c>
      <c r="Z26" s="2">
        <v>0.66648799999999997</v>
      </c>
    </row>
    <row r="27" spans="2:28" x14ac:dyDescent="0.25">
      <c r="B27" s="2">
        <v>1.2061382309999999</v>
      </c>
      <c r="E27" s="2">
        <v>0.43080299999999999</v>
      </c>
      <c r="H27" s="2">
        <v>0.82145900000000005</v>
      </c>
      <c r="K27" s="2">
        <v>1.035633</v>
      </c>
      <c r="N27" s="2">
        <v>0.27852700000000002</v>
      </c>
      <c r="Q27" s="2">
        <v>0.30462800000000001</v>
      </c>
      <c r="T27" s="2">
        <v>0.293626</v>
      </c>
      <c r="W27" s="2">
        <v>0.46427400000000002</v>
      </c>
      <c r="Z27" s="2">
        <v>0.31411699999999998</v>
      </c>
    </row>
    <row r="28" spans="2:28" x14ac:dyDescent="0.25">
      <c r="B28" s="2">
        <v>1.035934868</v>
      </c>
      <c r="E28" s="2">
        <v>0.44551600000000002</v>
      </c>
      <c r="H28" s="2">
        <v>0.80889</v>
      </c>
      <c r="K28" s="2">
        <v>1.0885279999999999</v>
      </c>
      <c r="N28" s="2">
        <v>0.398534</v>
      </c>
      <c r="Q28" s="2">
        <v>0.35682799999999998</v>
      </c>
      <c r="T28" s="2">
        <v>0.62268900000000005</v>
      </c>
      <c r="W28" s="2">
        <v>0.45989099999999999</v>
      </c>
      <c r="Z28" s="2">
        <v>0.59279800000000005</v>
      </c>
    </row>
    <row r="29" spans="2:28" x14ac:dyDescent="0.25">
      <c r="B29" s="2">
        <v>0.58668730700000005</v>
      </c>
      <c r="E29" s="2">
        <v>0.40285799999999999</v>
      </c>
      <c r="H29" s="2">
        <v>0.76395999999999997</v>
      </c>
      <c r="K29" s="2">
        <v>0.80154999999999998</v>
      </c>
      <c r="N29" s="2">
        <v>0.32594699999999999</v>
      </c>
      <c r="Q29" s="2">
        <v>0.32072000000000001</v>
      </c>
      <c r="T29" s="2">
        <v>0.40269500000000003</v>
      </c>
      <c r="W29" s="2">
        <v>0.42608400000000002</v>
      </c>
      <c r="Z29" s="2">
        <v>0.44775900000000002</v>
      </c>
    </row>
    <row r="30" spans="2:28" x14ac:dyDescent="0.25">
      <c r="B30" s="2">
        <v>1.2799102689999999</v>
      </c>
      <c r="E30" s="2">
        <v>0.34197699999999998</v>
      </c>
      <c r="H30" s="2">
        <v>1.022583</v>
      </c>
      <c r="K30" s="2">
        <v>0.74634500000000004</v>
      </c>
      <c r="N30" s="2">
        <v>0.391096</v>
      </c>
      <c r="Q30" s="2">
        <v>0.50894700000000004</v>
      </c>
      <c r="T30" s="2">
        <v>0.44342399999999998</v>
      </c>
      <c r="W30" s="2">
        <v>0.35559499999999999</v>
      </c>
      <c r="Z30" s="2">
        <v>0.75572799999999996</v>
      </c>
    </row>
    <row r="31" spans="2:28" x14ac:dyDescent="0.25">
      <c r="B31" s="2">
        <v>0.30628338799999999</v>
      </c>
      <c r="E31" s="2">
        <v>0.40323500000000001</v>
      </c>
      <c r="H31" s="2">
        <v>1.3588910000000001</v>
      </c>
      <c r="K31" s="2">
        <v>1.001134</v>
      </c>
      <c r="N31" s="2">
        <v>0.147234</v>
      </c>
      <c r="Q31" s="2">
        <v>0.41259299999999999</v>
      </c>
      <c r="T31" s="2">
        <v>0.403667</v>
      </c>
      <c r="W31" s="2">
        <v>0.38480599999999998</v>
      </c>
      <c r="Z31" s="2">
        <v>0.62612599999999996</v>
      </c>
    </row>
    <row r="32" spans="2:28" x14ac:dyDescent="0.25">
      <c r="B32" s="2">
        <v>0.97440000000000004</v>
      </c>
      <c r="E32" s="2">
        <v>0.58496400000000004</v>
      </c>
      <c r="H32" s="2">
        <v>0.90520400000000001</v>
      </c>
      <c r="K32" s="2">
        <v>1.1674420000000001</v>
      </c>
      <c r="N32" s="2">
        <v>0.59266799999999997</v>
      </c>
      <c r="Q32" s="2">
        <v>0.35858200000000001</v>
      </c>
      <c r="T32" s="2">
        <v>0.347437</v>
      </c>
      <c r="W32" s="2">
        <v>0.30601499999999998</v>
      </c>
      <c r="Z32" s="2">
        <v>0.38689200000000001</v>
      </c>
    </row>
    <row r="33" spans="2:26" x14ac:dyDescent="0.25">
      <c r="B33" s="2">
        <v>0.87407083500000005</v>
      </c>
      <c r="E33" s="2">
        <v>0.29836000000000001</v>
      </c>
      <c r="H33" s="2">
        <v>0.88402800000000004</v>
      </c>
      <c r="K33" s="2">
        <v>2.0030830000000002</v>
      </c>
      <c r="N33" s="2">
        <v>0.43496200000000002</v>
      </c>
      <c r="Q33" s="2">
        <v>0.14910799999999999</v>
      </c>
      <c r="T33" s="2">
        <v>0.45172600000000002</v>
      </c>
      <c r="W33" s="2">
        <v>0.34175800000000001</v>
      </c>
      <c r="Z33" s="2">
        <v>0.31071799999999999</v>
      </c>
    </row>
    <row r="34" spans="2:26" x14ac:dyDescent="0.25">
      <c r="B34" s="2">
        <v>0.94037836799999996</v>
      </c>
      <c r="E34" s="2">
        <v>0.407856</v>
      </c>
      <c r="H34" s="2">
        <v>1.177403</v>
      </c>
      <c r="K34" s="2">
        <v>1.001619</v>
      </c>
      <c r="N34" s="2">
        <v>0.626112</v>
      </c>
      <c r="Q34" s="2">
        <v>0.27826699999999999</v>
      </c>
      <c r="T34" s="2">
        <v>0.84492900000000004</v>
      </c>
      <c r="W34" s="2">
        <v>0.43518600000000002</v>
      </c>
      <c r="Z34" s="2">
        <v>0.38447599999999998</v>
      </c>
    </row>
    <row r="35" spans="2:26" x14ac:dyDescent="0.25">
      <c r="B35" s="2">
        <v>1.167571761</v>
      </c>
      <c r="E35" s="2">
        <v>0.419381</v>
      </c>
      <c r="H35" s="2">
        <v>0.85129699999999997</v>
      </c>
      <c r="K35" s="2">
        <v>0.95721800000000001</v>
      </c>
      <c r="N35" s="2">
        <v>0.45490900000000001</v>
      </c>
      <c r="Q35" s="2">
        <v>0.29429</v>
      </c>
      <c r="T35" s="2">
        <v>0.55861099999999997</v>
      </c>
      <c r="W35" s="2">
        <v>0.41970099999999999</v>
      </c>
      <c r="Z35" s="2">
        <v>0.62082199999999998</v>
      </c>
    </row>
    <row r="36" spans="2:26" x14ac:dyDescent="0.25">
      <c r="B36" s="2">
        <v>1.319279962</v>
      </c>
      <c r="E36" s="2">
        <v>0.36796000000000001</v>
      </c>
      <c r="H36" s="2">
        <v>0.96867199999999998</v>
      </c>
      <c r="K36" s="2">
        <v>0.86403799999999997</v>
      </c>
      <c r="N36" s="2">
        <v>0.307508</v>
      </c>
      <c r="Q36" s="2">
        <v>0.62378699999999998</v>
      </c>
      <c r="T36" s="2">
        <v>0.69265500000000002</v>
      </c>
      <c r="W36" s="2">
        <v>0.80391199999999996</v>
      </c>
      <c r="Z36" s="2">
        <v>0.66875799999999996</v>
      </c>
    </row>
    <row r="37" spans="2:26" x14ac:dyDescent="0.25">
      <c r="B37" s="2">
        <v>1.1882567589999999</v>
      </c>
      <c r="E37" s="2">
        <v>0.25416100000000003</v>
      </c>
      <c r="H37" s="2">
        <v>1.2547980000000001</v>
      </c>
      <c r="K37" s="2">
        <v>0.85193200000000002</v>
      </c>
      <c r="N37" s="2">
        <v>0.52126600000000001</v>
      </c>
      <c r="Q37" s="2">
        <v>0.5</v>
      </c>
      <c r="T37" s="2">
        <v>0.38854100000000003</v>
      </c>
      <c r="W37" s="2">
        <v>0.451959</v>
      </c>
      <c r="Z37" s="2">
        <v>0.47231499999999998</v>
      </c>
    </row>
    <row r="38" spans="2:26" x14ac:dyDescent="0.25">
      <c r="B38" s="2">
        <v>0.626052779</v>
      </c>
      <c r="E38" s="2">
        <v>0.35192899999999999</v>
      </c>
      <c r="H38" s="2">
        <v>1.0323560000000001</v>
      </c>
      <c r="K38" s="2">
        <v>1.0078320000000001</v>
      </c>
      <c r="N38" s="2">
        <v>0.20069100000000001</v>
      </c>
      <c r="Q38" s="2">
        <v>0.24254899999999999</v>
      </c>
      <c r="T38" s="2">
        <v>0.52001900000000001</v>
      </c>
      <c r="W38" s="2">
        <v>0.54191800000000001</v>
      </c>
      <c r="Z38" s="2">
        <v>0.651563</v>
      </c>
    </row>
    <row r="39" spans="2:26" x14ac:dyDescent="0.25">
      <c r="B39" s="2">
        <v>0.70236358300000001</v>
      </c>
      <c r="E39" s="2">
        <v>0.355435</v>
      </c>
      <c r="H39" s="2">
        <v>0.89731899999999998</v>
      </c>
      <c r="K39" s="2">
        <v>1.0164679999999999</v>
      </c>
      <c r="N39" s="2">
        <v>0.39435900000000002</v>
      </c>
      <c r="Q39" s="2">
        <v>0.203571</v>
      </c>
      <c r="T39" s="2">
        <v>0.41597699999999999</v>
      </c>
      <c r="W39" s="2">
        <v>0.50370000000000004</v>
      </c>
      <c r="Z39" s="2">
        <v>0.44227100000000003</v>
      </c>
    </row>
    <row r="40" spans="2:26" x14ac:dyDescent="0.25">
      <c r="B40" s="2">
        <v>0.60008022500000002</v>
      </c>
      <c r="E40" s="2">
        <v>0.36566799999999999</v>
      </c>
      <c r="H40" s="2">
        <v>1.1503699999999999</v>
      </c>
      <c r="K40" s="2">
        <v>1.084141</v>
      </c>
      <c r="N40" s="2">
        <v>0.54751499999999997</v>
      </c>
      <c r="Q40" s="2">
        <v>0.36051</v>
      </c>
      <c r="T40" s="2">
        <v>0.39447399999999999</v>
      </c>
      <c r="W40" s="2">
        <v>0.435195</v>
      </c>
      <c r="Z40" s="2">
        <v>0.54364500000000004</v>
      </c>
    </row>
    <row r="41" spans="2:26" x14ac:dyDescent="0.25">
      <c r="B41" s="2">
        <v>0.75885911800000005</v>
      </c>
      <c r="E41" s="2">
        <v>0.98085500000000003</v>
      </c>
      <c r="H41" s="2">
        <v>0.97889800000000005</v>
      </c>
      <c r="K41" s="2">
        <v>0.73470599999999997</v>
      </c>
      <c r="N41" s="2">
        <v>0.33002799999999999</v>
      </c>
      <c r="Q41" s="2">
        <v>0.75547299999999995</v>
      </c>
      <c r="T41" s="2">
        <v>0.51585300000000001</v>
      </c>
      <c r="W41" s="2">
        <v>0.35537200000000002</v>
      </c>
      <c r="Z41" s="2">
        <v>0.65889600000000004</v>
      </c>
    </row>
    <row r="42" spans="2:26" x14ac:dyDescent="0.25">
      <c r="B42" s="2">
        <v>0.80902434199999995</v>
      </c>
      <c r="E42" s="2">
        <v>0.54165600000000003</v>
      </c>
      <c r="H42" s="2">
        <v>0.93035400000000001</v>
      </c>
      <c r="K42" s="2">
        <v>0.947658</v>
      </c>
      <c r="N42" s="2">
        <v>0.44675399999999998</v>
      </c>
      <c r="Q42" s="2">
        <v>0.41930699999999999</v>
      </c>
      <c r="T42" s="2">
        <v>0.12642600000000001</v>
      </c>
      <c r="W42" s="2">
        <v>0.397175</v>
      </c>
      <c r="Z42" s="2">
        <v>0.61592599999999997</v>
      </c>
    </row>
    <row r="43" spans="2:26" x14ac:dyDescent="0.25">
      <c r="B43" s="2">
        <v>0.82697443699999995</v>
      </c>
      <c r="E43" s="2">
        <v>0.93030400000000002</v>
      </c>
      <c r="H43" s="2">
        <v>0.97256299999999996</v>
      </c>
      <c r="K43" s="2">
        <v>0.614842</v>
      </c>
      <c r="N43" s="2">
        <v>0.74751900000000004</v>
      </c>
      <c r="Q43" s="2">
        <v>0.81900399999999995</v>
      </c>
      <c r="T43" s="2">
        <v>0.31189800000000001</v>
      </c>
      <c r="W43" s="2">
        <v>0.34648099999999998</v>
      </c>
      <c r="Z43" s="2">
        <v>0.427064</v>
      </c>
    </row>
    <row r="44" spans="2:26" x14ac:dyDescent="0.25">
      <c r="B44" s="2">
        <v>0.88100358400000001</v>
      </c>
      <c r="E44" s="2">
        <v>0.60574799999999995</v>
      </c>
      <c r="H44" s="2">
        <v>0.80008400000000002</v>
      </c>
      <c r="K44" s="2">
        <v>0.93517600000000001</v>
      </c>
      <c r="N44" s="2">
        <v>0.68422499999999997</v>
      </c>
      <c r="Q44" s="2">
        <v>0.33454</v>
      </c>
      <c r="T44" s="2">
        <v>0.55550699999999997</v>
      </c>
      <c r="W44" s="2">
        <v>0.5</v>
      </c>
      <c r="Z44" s="2">
        <v>1.0196959999999999</v>
      </c>
    </row>
    <row r="45" spans="2:26" x14ac:dyDescent="0.25">
      <c r="B45" s="2">
        <v>0.76053333300000003</v>
      </c>
      <c r="E45" s="2">
        <v>0.65701900000000002</v>
      </c>
      <c r="H45" s="2">
        <v>0.61102699999999999</v>
      </c>
      <c r="K45" s="2">
        <v>1.164004</v>
      </c>
      <c r="N45" s="2">
        <v>0.48979200000000001</v>
      </c>
      <c r="Q45" s="2">
        <v>0.46770499999999998</v>
      </c>
      <c r="T45" s="2">
        <v>0.46280100000000002</v>
      </c>
      <c r="W45" s="2">
        <v>0.37046600000000002</v>
      </c>
      <c r="Z45" s="2">
        <v>0.52304700000000004</v>
      </c>
    </row>
    <row r="46" spans="2:26" x14ac:dyDescent="0.25">
      <c r="B46" s="2">
        <v>0.964963982</v>
      </c>
      <c r="E46" s="2">
        <v>0.58506800000000003</v>
      </c>
      <c r="H46" s="2">
        <v>1.090743</v>
      </c>
      <c r="K46" s="2">
        <v>0.80842199999999997</v>
      </c>
      <c r="N46" s="2">
        <v>0.39195400000000002</v>
      </c>
      <c r="Q46" s="2">
        <v>0.42290899999999998</v>
      </c>
      <c r="T46" s="2">
        <v>0.39605200000000002</v>
      </c>
      <c r="W46" s="2">
        <v>0.46182899999999999</v>
      </c>
      <c r="Z46" s="2">
        <v>0.37276599999999999</v>
      </c>
    </row>
    <row r="47" spans="2:26" x14ac:dyDescent="0.25">
      <c r="B47" s="2">
        <v>1.063814091</v>
      </c>
      <c r="E47" s="2">
        <v>0.35250300000000001</v>
      </c>
      <c r="H47" s="2">
        <v>0.978383</v>
      </c>
      <c r="K47" s="2">
        <v>0.98721000000000003</v>
      </c>
      <c r="N47" s="2">
        <v>0.39225399999999999</v>
      </c>
      <c r="Q47" s="2">
        <v>0.57302500000000001</v>
      </c>
      <c r="T47" s="2">
        <v>0.50428899999999999</v>
      </c>
      <c r="W47" s="2">
        <v>0.42756300000000003</v>
      </c>
      <c r="Z47" s="2">
        <v>0.39831</v>
      </c>
    </row>
    <row r="48" spans="2:26" x14ac:dyDescent="0.25">
      <c r="B48" s="2">
        <v>1.281128405</v>
      </c>
      <c r="E48" s="2">
        <v>0.41755100000000001</v>
      </c>
      <c r="H48" s="2">
        <v>0.87932100000000002</v>
      </c>
      <c r="K48" s="2">
        <v>1.0027489999999999</v>
      </c>
      <c r="N48" s="2">
        <v>0.60617200000000004</v>
      </c>
      <c r="Q48" s="2">
        <v>0.42668600000000001</v>
      </c>
      <c r="T48" s="2">
        <v>0.50999700000000003</v>
      </c>
      <c r="W48" s="2">
        <v>0.51663300000000001</v>
      </c>
      <c r="Z48" s="2">
        <v>0.68004200000000004</v>
      </c>
    </row>
    <row r="49" spans="2:26" x14ac:dyDescent="0.25">
      <c r="B49" s="2">
        <v>0.73768115899999998</v>
      </c>
      <c r="E49" s="2">
        <v>0.30876399999999998</v>
      </c>
      <c r="H49" s="2">
        <v>0.928651</v>
      </c>
      <c r="K49" s="2">
        <v>1.042351</v>
      </c>
      <c r="N49" s="2">
        <v>0.29893399999999998</v>
      </c>
      <c r="Q49" s="2">
        <v>0.39185300000000001</v>
      </c>
      <c r="T49" s="2">
        <v>0.86166299999999996</v>
      </c>
      <c r="W49" s="2">
        <v>0.333592</v>
      </c>
      <c r="Z49" s="2">
        <v>0.36565399999999998</v>
      </c>
    </row>
    <row r="50" spans="2:26" x14ac:dyDescent="0.25">
      <c r="B50" s="2">
        <v>0.81717093399999996</v>
      </c>
      <c r="E50" s="2">
        <v>0.307726</v>
      </c>
      <c r="H50" s="2">
        <v>0.918076</v>
      </c>
      <c r="K50" s="2">
        <v>0.62587999999999999</v>
      </c>
      <c r="N50" s="2">
        <v>0.49679099999999998</v>
      </c>
      <c r="Q50" s="2">
        <v>0.97950199999999998</v>
      </c>
      <c r="T50" s="2">
        <v>0.90528399999999998</v>
      </c>
      <c r="W50" s="2">
        <v>0.26072000000000001</v>
      </c>
      <c r="Z50" s="2">
        <v>0.66026099999999999</v>
      </c>
    </row>
    <row r="51" spans="2:26" x14ac:dyDescent="0.25">
      <c r="B51" s="2">
        <v>1.017443374</v>
      </c>
      <c r="E51" s="2">
        <v>0.34496500000000002</v>
      </c>
      <c r="H51" s="2">
        <v>1</v>
      </c>
      <c r="K51" s="2">
        <v>0.90837199999999996</v>
      </c>
      <c r="N51" s="2">
        <v>0.30817299999999997</v>
      </c>
      <c r="Q51" s="2">
        <v>0.37280999999999997</v>
      </c>
      <c r="T51" s="2">
        <v>0.371832</v>
      </c>
      <c r="W51" s="2">
        <v>0.366261</v>
      </c>
      <c r="Z51" s="2">
        <v>0.57976899999999998</v>
      </c>
    </row>
    <row r="52" spans="2:26" x14ac:dyDescent="0.25">
      <c r="B52" s="2">
        <v>0.72930255899999996</v>
      </c>
      <c r="E52" s="2">
        <v>0.50664500000000001</v>
      </c>
      <c r="H52" s="2">
        <v>0.83251900000000001</v>
      </c>
      <c r="K52" s="2">
        <v>1.033242</v>
      </c>
      <c r="N52" s="2">
        <v>0.52067399999999997</v>
      </c>
      <c r="Q52" s="2">
        <v>0.38677400000000001</v>
      </c>
      <c r="T52" s="2">
        <v>0.30895400000000001</v>
      </c>
      <c r="W52" s="2">
        <v>0.33219500000000002</v>
      </c>
      <c r="Z52" s="2">
        <v>0.50843400000000005</v>
      </c>
    </row>
    <row r="53" spans="2:26" x14ac:dyDescent="0.25">
      <c r="B53" s="2">
        <v>1.218889766</v>
      </c>
      <c r="E53" s="2">
        <v>0.472667</v>
      </c>
      <c r="H53" s="2">
        <v>0.88739400000000002</v>
      </c>
      <c r="K53" s="2">
        <v>0.81828299999999998</v>
      </c>
      <c r="N53" s="2">
        <v>0.63729599999999997</v>
      </c>
      <c r="Q53" s="2">
        <v>0.16855899999999999</v>
      </c>
      <c r="T53" s="2">
        <v>0.40184199999999998</v>
      </c>
      <c r="W53" s="2">
        <v>0.34423300000000001</v>
      </c>
      <c r="Z53" s="2">
        <v>0.342144</v>
      </c>
    </row>
    <row r="54" spans="2:26" x14ac:dyDescent="0.25">
      <c r="B54" s="2">
        <v>1.050526316</v>
      </c>
      <c r="E54" s="2">
        <v>0.89928399999999997</v>
      </c>
      <c r="H54" s="2">
        <v>0.81270200000000004</v>
      </c>
      <c r="K54" s="2">
        <v>0.83584999999999998</v>
      </c>
      <c r="N54" s="2">
        <v>0.456146</v>
      </c>
      <c r="Q54" s="2">
        <v>0.35291099999999997</v>
      </c>
      <c r="T54" s="2">
        <v>0.24546499999999999</v>
      </c>
      <c r="W54" s="2">
        <v>0.375079</v>
      </c>
      <c r="Z54" s="2">
        <v>0.52599300000000004</v>
      </c>
    </row>
    <row r="55" spans="2:26" x14ac:dyDescent="0.25">
      <c r="B55" s="2">
        <v>1.0178791620000001</v>
      </c>
      <c r="E55" s="2">
        <v>0.33477099999999999</v>
      </c>
      <c r="H55" s="2">
        <v>1.135613</v>
      </c>
      <c r="K55" s="2">
        <v>0.96071200000000001</v>
      </c>
      <c r="N55" s="2">
        <v>0.48582199999999998</v>
      </c>
      <c r="Q55" s="2">
        <v>0.86396399999999995</v>
      </c>
      <c r="T55" s="2">
        <v>0.29440300000000003</v>
      </c>
      <c r="W55" s="2">
        <v>0.46179799999999999</v>
      </c>
      <c r="Z55" s="2">
        <v>0.63349999999999995</v>
      </c>
    </row>
    <row r="56" spans="2:26" x14ac:dyDescent="0.25">
      <c r="B56" s="2">
        <v>0.82117830300000005</v>
      </c>
      <c r="E56" s="2">
        <v>0.48077300000000001</v>
      </c>
      <c r="H56" s="2">
        <v>0.98019800000000001</v>
      </c>
      <c r="K56" s="2">
        <v>1.207711</v>
      </c>
      <c r="N56" s="2">
        <v>0.32059700000000002</v>
      </c>
      <c r="Q56" s="2">
        <v>0.45949600000000002</v>
      </c>
      <c r="T56" s="2">
        <v>0.85001000000000004</v>
      </c>
      <c r="W56" s="2">
        <v>0.464918</v>
      </c>
      <c r="Z56" s="2">
        <v>0.69462599999999997</v>
      </c>
    </row>
    <row r="57" spans="2:26" x14ac:dyDescent="0.25">
      <c r="B57" s="2">
        <v>0.96271874199999996</v>
      </c>
      <c r="E57" s="2">
        <v>0.41656100000000001</v>
      </c>
      <c r="H57" s="2">
        <v>1.3931960000000001</v>
      </c>
      <c r="K57" s="2">
        <v>1.1303730000000001</v>
      </c>
      <c r="N57" s="2">
        <v>0.51649699999999998</v>
      </c>
      <c r="Q57" s="2">
        <v>0.78717099999999995</v>
      </c>
      <c r="T57" s="2">
        <v>0.56468799999999997</v>
      </c>
      <c r="W57" s="2">
        <v>0.54938900000000002</v>
      </c>
      <c r="Z57" s="2">
        <v>0.39770299999999997</v>
      </c>
    </row>
    <row r="58" spans="2:26" x14ac:dyDescent="0.25">
      <c r="B58" s="2">
        <v>1.0589013899999999</v>
      </c>
      <c r="E58" s="2">
        <v>0.67216600000000004</v>
      </c>
      <c r="H58" s="2">
        <v>1.0201199999999999</v>
      </c>
      <c r="K58" s="2">
        <v>0.64103699999999997</v>
      </c>
      <c r="N58" s="2">
        <v>0.78893199999999997</v>
      </c>
      <c r="Q58" s="2">
        <v>0.28558099999999997</v>
      </c>
      <c r="T58" s="2">
        <v>0.87209599999999998</v>
      </c>
      <c r="W58" s="2">
        <v>0.45890599999999998</v>
      </c>
      <c r="Z58" s="2">
        <v>0.44721499999999997</v>
      </c>
    </row>
    <row r="59" spans="2:26" x14ac:dyDescent="0.25">
      <c r="B59" s="2">
        <v>0.78723404299999999</v>
      </c>
      <c r="E59" s="2">
        <v>0.62515299999999996</v>
      </c>
      <c r="H59" s="2">
        <v>0.68401800000000001</v>
      </c>
      <c r="K59" s="2">
        <v>1.1630819999999999</v>
      </c>
      <c r="N59" s="2">
        <v>0.423346</v>
      </c>
      <c r="Q59" s="2">
        <v>0.76927500000000004</v>
      </c>
      <c r="T59" s="2">
        <v>0.41093000000000002</v>
      </c>
      <c r="W59" s="2">
        <v>0.39296399999999998</v>
      </c>
      <c r="Z59" s="2">
        <v>0.30322100000000002</v>
      </c>
    </row>
    <row r="60" spans="2:26" x14ac:dyDescent="0.25">
      <c r="B60" s="2">
        <v>0.76609616999999997</v>
      </c>
      <c r="E60" s="2">
        <v>0.93403899999999995</v>
      </c>
      <c r="H60" s="2">
        <v>0.65288400000000002</v>
      </c>
      <c r="K60" s="2">
        <v>1.436204</v>
      </c>
      <c r="N60" s="2">
        <v>0.34275699999999998</v>
      </c>
      <c r="Q60" s="2">
        <v>0.482294</v>
      </c>
      <c r="T60" s="2">
        <v>0.471918</v>
      </c>
      <c r="W60" s="2">
        <v>0.48297000000000001</v>
      </c>
      <c r="Z60" s="2">
        <v>0.56762599999999996</v>
      </c>
    </row>
    <row r="61" spans="2:26" x14ac:dyDescent="0.25">
      <c r="B61" s="2">
        <v>0.89475006300000004</v>
      </c>
      <c r="E61" s="2">
        <v>0.437199</v>
      </c>
      <c r="H61" s="2">
        <v>0.71829399999999999</v>
      </c>
      <c r="K61" s="2">
        <v>0.97458500000000003</v>
      </c>
      <c r="N61" s="2">
        <v>0.42380400000000001</v>
      </c>
      <c r="Q61" s="2">
        <v>0.683809</v>
      </c>
      <c r="T61" s="2">
        <v>0.41145199999999998</v>
      </c>
      <c r="W61" s="2">
        <v>0.54695700000000003</v>
      </c>
      <c r="Z61" s="2">
        <v>0.59093700000000005</v>
      </c>
    </row>
    <row r="62" spans="2:26" x14ac:dyDescent="0.25">
      <c r="B62" s="2">
        <v>1.250454545</v>
      </c>
      <c r="E62" s="2">
        <v>0.36994700000000003</v>
      </c>
      <c r="H62" s="2">
        <v>0.81132499999999996</v>
      </c>
      <c r="K62" s="2">
        <v>1.0964590000000001</v>
      </c>
      <c r="N62" s="2">
        <v>0.38195299999999999</v>
      </c>
      <c r="Q62" s="2">
        <v>0.55757900000000005</v>
      </c>
      <c r="T62" s="2">
        <v>0.632633</v>
      </c>
      <c r="W62" s="2">
        <v>0.41772799999999999</v>
      </c>
      <c r="Z62" s="2">
        <v>0.46730899999999997</v>
      </c>
    </row>
    <row r="63" spans="2:26" x14ac:dyDescent="0.25">
      <c r="B63" s="2">
        <v>0.98491997399999998</v>
      </c>
      <c r="E63" s="2">
        <v>0.54210899999999995</v>
      </c>
      <c r="H63" s="2">
        <v>0.85568500000000003</v>
      </c>
      <c r="K63" s="2">
        <v>0.94563900000000001</v>
      </c>
      <c r="N63" s="2">
        <v>0.50072799999999995</v>
      </c>
      <c r="Q63" s="2">
        <v>0.57811900000000005</v>
      </c>
      <c r="T63" s="2">
        <v>0.23302100000000001</v>
      </c>
      <c r="W63" s="2">
        <v>0.38605</v>
      </c>
      <c r="Z63" s="2">
        <v>0.418296</v>
      </c>
    </row>
    <row r="64" spans="2:26" x14ac:dyDescent="0.25">
      <c r="B64" s="2">
        <v>0.33362168399999997</v>
      </c>
      <c r="E64" s="2">
        <v>0.49287300000000001</v>
      </c>
      <c r="H64" s="2">
        <v>1.0494380000000001</v>
      </c>
      <c r="K64" s="2">
        <v>1.128709</v>
      </c>
      <c r="N64" s="2">
        <v>0.18362100000000001</v>
      </c>
      <c r="Q64" s="2">
        <v>0.604545</v>
      </c>
      <c r="T64" s="2">
        <v>0.49928499999999998</v>
      </c>
      <c r="W64" s="2">
        <v>0.46373300000000001</v>
      </c>
      <c r="Z64" s="2">
        <v>0.50236000000000003</v>
      </c>
    </row>
    <row r="65" spans="2:26" x14ac:dyDescent="0.25">
      <c r="B65" s="2">
        <v>1.2044589450000001</v>
      </c>
      <c r="E65" s="2">
        <v>0.41054600000000002</v>
      </c>
      <c r="H65" s="2">
        <v>1.092805</v>
      </c>
      <c r="K65" s="2">
        <v>1.084967</v>
      </c>
      <c r="N65" s="2">
        <v>0.58506899999999995</v>
      </c>
      <c r="Q65" s="2">
        <v>1.032405</v>
      </c>
      <c r="T65" s="2">
        <v>0.19509399999999999</v>
      </c>
      <c r="W65" s="2">
        <v>0.49173499999999998</v>
      </c>
      <c r="Z65" s="2">
        <v>0.33740500000000001</v>
      </c>
    </row>
    <row r="66" spans="2:26" x14ac:dyDescent="0.25">
      <c r="B66" s="2">
        <v>0.870422535</v>
      </c>
      <c r="E66" s="2">
        <v>0.78236099999999997</v>
      </c>
      <c r="H66" s="2">
        <v>0.84532099999999999</v>
      </c>
      <c r="K66" s="2">
        <v>0.955766</v>
      </c>
      <c r="N66" s="2">
        <v>0.82478899999999999</v>
      </c>
      <c r="Q66" s="2">
        <v>1.243236</v>
      </c>
      <c r="T66" s="2">
        <v>0.658362</v>
      </c>
      <c r="W66" s="2">
        <v>0.49979499999999999</v>
      </c>
      <c r="Z66" s="2">
        <v>0.50907800000000003</v>
      </c>
    </row>
    <row r="67" spans="2:26" x14ac:dyDescent="0.25">
      <c r="B67" s="2">
        <v>0.83119200599999998</v>
      </c>
      <c r="E67" s="2">
        <v>0.89609000000000005</v>
      </c>
      <c r="H67" s="2">
        <v>0.962198</v>
      </c>
      <c r="K67" s="2">
        <v>1.139481</v>
      </c>
      <c r="N67" s="2">
        <v>0.39444600000000002</v>
      </c>
      <c r="Q67" s="2">
        <v>0.26269199999999998</v>
      </c>
      <c r="T67" s="2">
        <v>0.48635699999999998</v>
      </c>
      <c r="W67" s="2">
        <v>0.35106500000000002</v>
      </c>
      <c r="Z67" s="2">
        <v>0.16384000000000001</v>
      </c>
    </row>
    <row r="68" spans="2:26" x14ac:dyDescent="0.25">
      <c r="B68" s="2">
        <v>0.96936822</v>
      </c>
      <c r="E68" s="2">
        <v>0.91512099999999996</v>
      </c>
      <c r="H68" s="2">
        <v>1.0401009999999999</v>
      </c>
      <c r="K68" s="2">
        <v>0.774725</v>
      </c>
      <c r="N68" s="2">
        <v>0.91352699999999998</v>
      </c>
      <c r="Q68" s="2">
        <v>0.703704</v>
      </c>
      <c r="T68" s="2">
        <v>0.94025300000000001</v>
      </c>
      <c r="W68" s="2">
        <v>0.54709099999999999</v>
      </c>
      <c r="Z68" s="2">
        <v>0.390988</v>
      </c>
    </row>
    <row r="69" spans="2:26" x14ac:dyDescent="0.25">
      <c r="B69" s="2">
        <v>0.635876043</v>
      </c>
      <c r="E69" s="2">
        <v>0.42605100000000001</v>
      </c>
      <c r="H69" s="2">
        <v>0.65903699999999998</v>
      </c>
      <c r="K69" s="2">
        <v>0.78853399999999996</v>
      </c>
      <c r="N69" s="2">
        <v>0.61153500000000005</v>
      </c>
      <c r="Q69" s="2">
        <v>0.36216100000000001</v>
      </c>
      <c r="T69" s="2">
        <v>0.46051199999999998</v>
      </c>
      <c r="W69" s="2">
        <v>0.30663299999999999</v>
      </c>
      <c r="Z69" s="2">
        <v>0.41584399999999999</v>
      </c>
    </row>
    <row r="70" spans="2:26" x14ac:dyDescent="0.25">
      <c r="B70" s="2">
        <v>0.55935422599999995</v>
      </c>
      <c r="E70" s="2">
        <v>0.40627799999999997</v>
      </c>
      <c r="H70" s="2">
        <v>1.0137419999999999</v>
      </c>
      <c r="K70" s="2">
        <v>0.61619199999999996</v>
      </c>
      <c r="N70" s="2">
        <v>0.90149199999999996</v>
      </c>
      <c r="Q70" s="2">
        <v>0.33697100000000002</v>
      </c>
      <c r="T70" s="2">
        <v>0.486952</v>
      </c>
      <c r="W70" s="2">
        <v>0.42570200000000002</v>
      </c>
      <c r="Z70" s="2">
        <v>0.29447299999999998</v>
      </c>
    </row>
    <row r="71" spans="2:26" x14ac:dyDescent="0.25">
      <c r="B71" s="2">
        <v>0.95225187700000002</v>
      </c>
      <c r="E71" s="2">
        <v>0.48678300000000002</v>
      </c>
      <c r="H71" s="2">
        <v>0.93883799999999995</v>
      </c>
      <c r="K71" s="2">
        <v>1.158925</v>
      </c>
      <c r="N71" s="2">
        <v>0.38461499999999998</v>
      </c>
      <c r="Q71" s="2">
        <v>0.80097499999999999</v>
      </c>
      <c r="T71" s="2">
        <v>0.47134100000000001</v>
      </c>
      <c r="W71" s="2">
        <v>0.53265600000000002</v>
      </c>
      <c r="Z71" s="2">
        <v>0.29683999999999999</v>
      </c>
    </row>
    <row r="72" spans="2:26" x14ac:dyDescent="0.25">
      <c r="B72" s="2">
        <v>1.0738255029999999</v>
      </c>
      <c r="E72" s="2">
        <v>0.45610099999999998</v>
      </c>
      <c r="H72" s="2">
        <v>0.90129599999999999</v>
      </c>
      <c r="K72" s="2">
        <v>0.92816900000000002</v>
      </c>
      <c r="N72" s="2">
        <v>0.40063399999999999</v>
      </c>
      <c r="Q72" s="2">
        <v>0.37753300000000001</v>
      </c>
      <c r="T72" s="2">
        <v>0.27569300000000002</v>
      </c>
      <c r="W72" s="2">
        <v>0.32954899999999998</v>
      </c>
      <c r="Z72" s="2">
        <v>0.44214599999999998</v>
      </c>
    </row>
    <row r="73" spans="2:26" x14ac:dyDescent="0.25">
      <c r="B73" s="2">
        <v>0.87415277499999999</v>
      </c>
      <c r="E73" s="2">
        <v>0.48791299999999999</v>
      </c>
      <c r="H73" s="2">
        <v>0.352267</v>
      </c>
      <c r="K73" s="2">
        <v>1.1608700000000001</v>
      </c>
      <c r="N73" s="2">
        <v>0.43037700000000001</v>
      </c>
      <c r="Q73" s="2">
        <v>0.528833</v>
      </c>
      <c r="T73" s="2">
        <v>0.31904199999999999</v>
      </c>
      <c r="W73" s="2">
        <v>0.47768300000000002</v>
      </c>
      <c r="Z73" s="2">
        <v>0.40460800000000002</v>
      </c>
    </row>
    <row r="74" spans="2:26" x14ac:dyDescent="0.25">
      <c r="B74" s="2">
        <v>1.458255452</v>
      </c>
      <c r="E74" s="2">
        <v>0.51680800000000005</v>
      </c>
      <c r="H74" s="2">
        <v>0.86981200000000003</v>
      </c>
      <c r="K74" s="2">
        <v>1.0279720000000001</v>
      </c>
      <c r="N74" s="2">
        <v>0.46130900000000002</v>
      </c>
      <c r="Q74" s="2">
        <v>0.24144299999999999</v>
      </c>
      <c r="T74" s="2">
        <v>0.43796299999999999</v>
      </c>
      <c r="W74" s="2">
        <v>0.397065</v>
      </c>
      <c r="Z74" s="2">
        <v>0.93094200000000005</v>
      </c>
    </row>
    <row r="75" spans="2:26" x14ac:dyDescent="0.25">
      <c r="B75" s="2">
        <v>0.95408704899999996</v>
      </c>
      <c r="E75" s="2">
        <v>0.55531900000000001</v>
      </c>
      <c r="H75" s="2">
        <v>0.86291600000000002</v>
      </c>
      <c r="K75" s="2">
        <v>0.85780699999999999</v>
      </c>
      <c r="N75" s="2">
        <v>0.45381500000000002</v>
      </c>
      <c r="Q75" s="2">
        <v>0.34319499999999997</v>
      </c>
      <c r="T75" s="2">
        <v>0.65000899999999995</v>
      </c>
      <c r="W75" s="2">
        <v>0.29459600000000002</v>
      </c>
      <c r="Z75" s="2">
        <v>0.61292100000000005</v>
      </c>
    </row>
    <row r="76" spans="2:26" x14ac:dyDescent="0.25">
      <c r="B76" s="2">
        <v>0.90345199600000003</v>
      </c>
      <c r="E76" s="2">
        <v>0.507077</v>
      </c>
      <c r="H76" s="2">
        <v>0.53975099999999998</v>
      </c>
      <c r="K76" s="2">
        <v>1.117102</v>
      </c>
      <c r="N76" s="2">
        <v>0.42797099999999999</v>
      </c>
      <c r="Q76" s="2">
        <v>0.59611199999999998</v>
      </c>
      <c r="T76" s="2">
        <v>0.34299400000000002</v>
      </c>
      <c r="W76" s="2">
        <v>0.31803199999999998</v>
      </c>
      <c r="Z76" s="2">
        <v>0.41768499999999997</v>
      </c>
    </row>
    <row r="77" spans="2:26" x14ac:dyDescent="0.25">
      <c r="B77" s="2">
        <v>0.87885899999999995</v>
      </c>
      <c r="E77" s="2">
        <v>0.82982</v>
      </c>
      <c r="H77" s="2">
        <v>0.38378200000000001</v>
      </c>
      <c r="K77" s="2">
        <v>1.0406610000000001</v>
      </c>
      <c r="N77" s="2">
        <v>0.47143600000000002</v>
      </c>
      <c r="Q77" s="2">
        <v>0.33259899999999998</v>
      </c>
      <c r="T77" s="2">
        <v>0.34738799999999997</v>
      </c>
      <c r="W77" s="2">
        <v>0.27589200000000003</v>
      </c>
      <c r="Z77" s="2">
        <v>0.59305699999999995</v>
      </c>
    </row>
    <row r="78" spans="2:26" x14ac:dyDescent="0.25">
      <c r="B78" s="2">
        <v>1.1966802379999999</v>
      </c>
      <c r="E78" s="2">
        <v>0.64789300000000005</v>
      </c>
      <c r="H78" s="2">
        <v>0.754884</v>
      </c>
      <c r="K78" s="2">
        <v>0.86159600000000003</v>
      </c>
      <c r="N78" s="2">
        <v>0.53462500000000002</v>
      </c>
      <c r="Q78" s="2">
        <v>0.900335</v>
      </c>
      <c r="T78" s="2">
        <v>0.396874</v>
      </c>
      <c r="W78" s="2">
        <v>0.54265799999999997</v>
      </c>
      <c r="Z78" s="2">
        <v>0.57369000000000003</v>
      </c>
    </row>
    <row r="79" spans="2:26" x14ac:dyDescent="0.25">
      <c r="B79" s="2">
        <v>0.84056956100000002</v>
      </c>
      <c r="E79" s="2">
        <v>0.54232899999999995</v>
      </c>
      <c r="H79" s="2">
        <v>0.62465899999999996</v>
      </c>
      <c r="K79" s="2">
        <v>1.3229299999999999</v>
      </c>
      <c r="N79" s="2">
        <v>0.32538299999999998</v>
      </c>
      <c r="Q79" s="2">
        <v>0.39461800000000002</v>
      </c>
      <c r="T79" s="2">
        <v>0.603101</v>
      </c>
      <c r="W79" s="2">
        <v>0.59955999999999998</v>
      </c>
      <c r="Z79" s="2">
        <v>0.59489700000000001</v>
      </c>
    </row>
    <row r="80" spans="2:26" x14ac:dyDescent="0.25">
      <c r="B80" s="2">
        <v>1.020374449</v>
      </c>
      <c r="E80" s="2">
        <v>0.36480499999999999</v>
      </c>
      <c r="H80" s="2">
        <v>0.74531400000000003</v>
      </c>
      <c r="K80" s="2">
        <v>0.73079099999999997</v>
      </c>
      <c r="N80" s="2">
        <v>0.69965599999999994</v>
      </c>
      <c r="Q80" s="2">
        <v>0.36891299999999999</v>
      </c>
      <c r="T80" s="2">
        <v>0.53627100000000005</v>
      </c>
      <c r="W80" s="2">
        <v>0.529617</v>
      </c>
      <c r="Z80" s="2">
        <v>0.61046599999999995</v>
      </c>
    </row>
    <row r="81" spans="2:26" x14ac:dyDescent="0.25">
      <c r="B81" s="2">
        <v>0.95746527800000003</v>
      </c>
      <c r="E81" s="2">
        <v>0.58762300000000001</v>
      </c>
      <c r="H81" s="2">
        <v>0.89247900000000002</v>
      </c>
      <c r="K81" s="2">
        <v>0.706013</v>
      </c>
      <c r="N81" s="2">
        <v>0.496724</v>
      </c>
      <c r="Q81" s="2">
        <v>0.91554199999999997</v>
      </c>
      <c r="T81" s="2">
        <v>0.40470600000000001</v>
      </c>
      <c r="W81" s="2">
        <v>0.46183400000000002</v>
      </c>
      <c r="Z81" s="2">
        <v>0.56520199999999998</v>
      </c>
    </row>
    <row r="82" spans="2:26" x14ac:dyDescent="0.25">
      <c r="B82" s="2">
        <v>0.79421052599999997</v>
      </c>
      <c r="E82" s="2">
        <v>0.47184100000000001</v>
      </c>
      <c r="H82" s="2">
        <v>1.0261979999999999</v>
      </c>
      <c r="K82" s="2">
        <v>0.94525800000000004</v>
      </c>
      <c r="N82" s="2">
        <v>0.73070100000000004</v>
      </c>
      <c r="Q82" s="2">
        <v>0.25526500000000002</v>
      </c>
      <c r="T82" s="2">
        <v>1.270116</v>
      </c>
      <c r="W82" s="2">
        <v>0.36752899999999999</v>
      </c>
      <c r="Z82" s="2">
        <v>0.52534099999999995</v>
      </c>
    </row>
    <row r="83" spans="2:26" x14ac:dyDescent="0.25">
      <c r="B83" s="2">
        <v>0.93362940999999999</v>
      </c>
      <c r="E83" s="2">
        <v>0.86129100000000003</v>
      </c>
      <c r="H83" s="2">
        <v>0.997471</v>
      </c>
      <c r="K83" s="2">
        <v>1.047113</v>
      </c>
      <c r="N83" s="2">
        <v>0.45660699999999999</v>
      </c>
      <c r="Q83" s="2">
        <v>0.30721399999999999</v>
      </c>
      <c r="T83" s="2">
        <v>1.018742</v>
      </c>
      <c r="W83" s="2">
        <v>0.41517199999999999</v>
      </c>
      <c r="Z83" s="2">
        <v>0.61263999999999996</v>
      </c>
    </row>
    <row r="84" spans="2:26" x14ac:dyDescent="0.25">
      <c r="B84" s="2">
        <v>0.95414774599999996</v>
      </c>
      <c r="E84" s="2">
        <v>0.74089700000000003</v>
      </c>
      <c r="H84" s="2">
        <v>0.60475500000000004</v>
      </c>
      <c r="K84" s="2">
        <v>0.96084599999999998</v>
      </c>
      <c r="N84" s="2">
        <v>0.380913</v>
      </c>
      <c r="Q84" s="2">
        <v>0.34819800000000001</v>
      </c>
      <c r="T84" s="2">
        <v>0.35864499999999999</v>
      </c>
      <c r="W84" s="2">
        <v>0.440168</v>
      </c>
      <c r="Z84" s="2">
        <v>0.87108399999999997</v>
      </c>
    </row>
    <row r="85" spans="2:26" x14ac:dyDescent="0.25">
      <c r="B85" s="2">
        <v>0.69086740499999999</v>
      </c>
      <c r="E85" s="2">
        <v>0.55633699999999997</v>
      </c>
      <c r="H85" s="2">
        <v>0.71424900000000002</v>
      </c>
      <c r="K85" s="2">
        <v>0.93716999999999995</v>
      </c>
      <c r="N85" s="2">
        <v>0.32933699999999999</v>
      </c>
      <c r="Q85" s="2">
        <v>0.53595400000000004</v>
      </c>
      <c r="T85" s="2">
        <v>0.48248400000000002</v>
      </c>
      <c r="W85" s="2">
        <v>0.38174000000000002</v>
      </c>
      <c r="Z85" s="2">
        <v>0.43434800000000001</v>
      </c>
    </row>
    <row r="86" spans="2:26" x14ac:dyDescent="0.25">
      <c r="B86" s="2">
        <v>0.63243781099999996</v>
      </c>
      <c r="E86" s="2">
        <v>0.78738399999999997</v>
      </c>
      <c r="H86" s="2">
        <v>1.0682910000000001</v>
      </c>
      <c r="K86" s="2">
        <v>0.57298899999999997</v>
      </c>
      <c r="N86" s="2">
        <v>0.63681600000000005</v>
      </c>
      <c r="Q86" s="2">
        <v>0.468997</v>
      </c>
      <c r="T86" s="2">
        <v>0.47770800000000002</v>
      </c>
      <c r="W86" s="2">
        <v>0.34979100000000002</v>
      </c>
      <c r="Z86" s="2">
        <v>0.64312999999999998</v>
      </c>
    </row>
    <row r="87" spans="2:26" x14ac:dyDescent="0.25">
      <c r="B87" s="2">
        <v>1.1704046809999999</v>
      </c>
      <c r="E87" s="2">
        <v>0.96961200000000003</v>
      </c>
      <c r="H87" s="2">
        <v>0.96270699999999998</v>
      </c>
      <c r="K87" s="2">
        <v>1.117883</v>
      </c>
      <c r="N87" s="2">
        <v>0.37623800000000002</v>
      </c>
      <c r="Q87" s="2">
        <v>0.48035699999999998</v>
      </c>
      <c r="T87" s="2">
        <v>0.57614600000000005</v>
      </c>
      <c r="W87" s="2">
        <v>0.40355000000000002</v>
      </c>
      <c r="Z87" s="2">
        <v>0.386911</v>
      </c>
    </row>
    <row r="88" spans="2:26" x14ac:dyDescent="0.25">
      <c r="B88" s="2">
        <v>0.72410632399999997</v>
      </c>
      <c r="E88" s="2">
        <v>0.44838800000000001</v>
      </c>
      <c r="H88" s="2">
        <v>0.76889099999999999</v>
      </c>
      <c r="K88" s="2">
        <v>0.84590600000000005</v>
      </c>
      <c r="N88" s="2">
        <v>0.366867</v>
      </c>
      <c r="Q88" s="2">
        <v>0.457955</v>
      </c>
      <c r="T88" s="2">
        <v>0.43232799999999999</v>
      </c>
      <c r="W88" s="2">
        <v>0.43459999999999999</v>
      </c>
      <c r="Z88" s="2">
        <v>0.39508799999999999</v>
      </c>
    </row>
    <row r="89" spans="2:26" x14ac:dyDescent="0.25">
      <c r="B89" s="2">
        <v>0.83225806499999999</v>
      </c>
      <c r="E89" s="2">
        <v>0.356076</v>
      </c>
      <c r="H89" s="2">
        <v>0.44072899999999998</v>
      </c>
      <c r="K89" s="2">
        <v>0.88876100000000002</v>
      </c>
      <c r="N89" s="2">
        <v>0.51846599999999998</v>
      </c>
      <c r="Q89" s="2">
        <v>0.58572299999999999</v>
      </c>
      <c r="T89" s="2">
        <v>0.56781400000000004</v>
      </c>
      <c r="W89" s="2">
        <v>0.28951199999999999</v>
      </c>
      <c r="Z89" s="2">
        <v>0.41676299999999999</v>
      </c>
    </row>
    <row r="90" spans="2:26" x14ac:dyDescent="0.25">
      <c r="B90" s="2">
        <v>0.82332279600000002</v>
      </c>
      <c r="E90" s="2">
        <v>0.86859299999999995</v>
      </c>
      <c r="H90" s="2">
        <v>0.98423099999999997</v>
      </c>
      <c r="K90" s="2">
        <v>1.3386279999999999</v>
      </c>
      <c r="N90" s="2">
        <v>0.518544</v>
      </c>
      <c r="Q90" s="2">
        <v>0.26736500000000002</v>
      </c>
      <c r="T90" s="2">
        <v>0.33507199999999998</v>
      </c>
      <c r="W90" s="2">
        <v>0.61546699999999999</v>
      </c>
      <c r="Z90" s="2">
        <v>0.466447</v>
      </c>
    </row>
    <row r="91" spans="2:26" x14ac:dyDescent="0.25">
      <c r="B91" s="2">
        <v>1.0440313109999999</v>
      </c>
      <c r="E91" s="2">
        <v>0.58081700000000003</v>
      </c>
      <c r="H91" s="2">
        <v>0.94456200000000001</v>
      </c>
      <c r="K91" s="2">
        <v>0.93623900000000004</v>
      </c>
      <c r="N91" s="2">
        <v>0.34737499999999999</v>
      </c>
      <c r="Q91" s="2">
        <v>1.0050239999999999</v>
      </c>
      <c r="T91" s="2">
        <v>0.62607400000000002</v>
      </c>
      <c r="W91" s="2">
        <v>0.38453599999999999</v>
      </c>
      <c r="Z91" s="2">
        <v>0.55309600000000003</v>
      </c>
    </row>
    <row r="92" spans="2:26" x14ac:dyDescent="0.25">
      <c r="B92" s="2">
        <v>1.0337643679999999</v>
      </c>
      <c r="E92" s="2">
        <v>0.81828500000000004</v>
      </c>
      <c r="H92" s="2">
        <v>0.53827100000000005</v>
      </c>
      <c r="K92" s="2">
        <v>0.81662999999999997</v>
      </c>
      <c r="N92" s="2">
        <v>0.61451</v>
      </c>
      <c r="Q92" s="2">
        <v>0.34003100000000003</v>
      </c>
      <c r="T92" s="2">
        <v>1.2442150000000001</v>
      </c>
      <c r="W92" s="2">
        <v>0.342727</v>
      </c>
      <c r="Z92" s="2">
        <v>0.57541799999999999</v>
      </c>
    </row>
    <row r="93" spans="2:26" x14ac:dyDescent="0.25">
      <c r="B93" s="2">
        <v>0.55540037200000003</v>
      </c>
      <c r="E93" s="2">
        <v>0.43389499999999998</v>
      </c>
      <c r="H93" s="2">
        <v>0.83805099999999999</v>
      </c>
      <c r="K93" s="2">
        <v>0.79678599999999999</v>
      </c>
      <c r="N93" s="2">
        <v>0.46946599999999999</v>
      </c>
      <c r="Q93" s="2">
        <v>0.26777400000000001</v>
      </c>
      <c r="T93" s="2">
        <v>0.46605000000000002</v>
      </c>
      <c r="W93" s="2">
        <v>0.48265999999999998</v>
      </c>
      <c r="Z93" s="2">
        <v>0.41753000000000001</v>
      </c>
    </row>
    <row r="94" spans="2:26" x14ac:dyDescent="0.25">
      <c r="B94" s="2">
        <v>0.659282233</v>
      </c>
      <c r="E94" s="2">
        <v>0.57817399999999997</v>
      </c>
      <c r="H94" s="2">
        <v>1.041582</v>
      </c>
      <c r="K94" s="2">
        <v>0.78552100000000002</v>
      </c>
      <c r="N94" s="2">
        <v>0.36115000000000003</v>
      </c>
      <c r="Q94" s="2">
        <v>1.0402229999999999</v>
      </c>
      <c r="T94" s="2">
        <v>0.48136600000000002</v>
      </c>
      <c r="W94" s="2">
        <v>0.55898899999999996</v>
      </c>
      <c r="Z94" s="2">
        <v>0.44407799999999997</v>
      </c>
    </row>
    <row r="95" spans="2:26" x14ac:dyDescent="0.25">
      <c r="B95" s="2">
        <v>0.82867784</v>
      </c>
      <c r="E95" s="2">
        <v>0.38039899999999999</v>
      </c>
      <c r="H95" s="2">
        <v>1.1779010000000001</v>
      </c>
      <c r="K95" s="2">
        <v>0.87682899999999997</v>
      </c>
      <c r="N95" s="2">
        <v>0.31190499999999999</v>
      </c>
      <c r="Q95" s="2">
        <v>0.46568300000000001</v>
      </c>
      <c r="T95" s="2">
        <v>0.37486700000000001</v>
      </c>
      <c r="W95" s="2">
        <v>0.51358099999999995</v>
      </c>
      <c r="Z95" s="2">
        <v>0.47168300000000002</v>
      </c>
    </row>
    <row r="96" spans="2:26" x14ac:dyDescent="0.25">
      <c r="B96" s="2">
        <v>1.042992624</v>
      </c>
      <c r="E96" s="2">
        <v>0.69745900000000005</v>
      </c>
      <c r="H96" s="2">
        <v>1.0384340000000001</v>
      </c>
      <c r="K96" s="2">
        <v>0.73585199999999995</v>
      </c>
      <c r="N96" s="2">
        <v>0.51446800000000004</v>
      </c>
      <c r="Q96" s="2">
        <v>0.678898</v>
      </c>
      <c r="T96" s="2">
        <v>1.053941</v>
      </c>
      <c r="W96" s="2">
        <v>0.49170799999999998</v>
      </c>
      <c r="Z96" s="2">
        <v>0.71463600000000005</v>
      </c>
    </row>
    <row r="97" spans="2:26" x14ac:dyDescent="0.25">
      <c r="B97" s="2">
        <v>0.83402489599999996</v>
      </c>
      <c r="E97" s="2">
        <v>0.68804399999999999</v>
      </c>
      <c r="H97" s="2">
        <v>0.72117100000000001</v>
      </c>
      <c r="K97" s="2">
        <v>0.94509699999999996</v>
      </c>
      <c r="N97" s="2">
        <v>0.463806</v>
      </c>
      <c r="Q97" s="2">
        <v>0.60632900000000001</v>
      </c>
      <c r="T97" s="2">
        <v>0.59684300000000001</v>
      </c>
      <c r="W97" s="2">
        <v>0.79071000000000002</v>
      </c>
      <c r="Z97" s="2">
        <v>0.68263300000000005</v>
      </c>
    </row>
    <row r="98" spans="2:26" x14ac:dyDescent="0.25">
      <c r="B98" s="2">
        <v>0.57157812100000005</v>
      </c>
      <c r="E98" s="2">
        <v>0.34686600000000001</v>
      </c>
      <c r="H98" s="2">
        <v>0.73313399999999995</v>
      </c>
      <c r="K98" s="2">
        <v>1.207133</v>
      </c>
      <c r="N98" s="2">
        <v>0.72412600000000005</v>
      </c>
      <c r="Q98" s="2">
        <v>0.244224</v>
      </c>
      <c r="T98" s="2">
        <v>0.39391799999999999</v>
      </c>
      <c r="W98" s="2">
        <v>0.72309900000000005</v>
      </c>
      <c r="Z98" s="2">
        <v>0.590665</v>
      </c>
    </row>
    <row r="99" spans="2:26" x14ac:dyDescent="0.25">
      <c r="B99" s="2">
        <v>0.97284248600000001</v>
      </c>
      <c r="E99" s="2">
        <v>0.80756600000000001</v>
      </c>
      <c r="H99" s="2">
        <v>0.71887500000000004</v>
      </c>
      <c r="K99" s="2">
        <v>0.95677599999999996</v>
      </c>
      <c r="N99" s="2">
        <v>0.85749200000000003</v>
      </c>
      <c r="Q99" s="2">
        <v>0.216146</v>
      </c>
      <c r="T99" s="2">
        <v>0.44341000000000003</v>
      </c>
      <c r="W99" s="2">
        <v>0.58532099999999998</v>
      </c>
      <c r="Z99" s="2">
        <v>0.69862400000000002</v>
      </c>
    </row>
    <row r="100" spans="2:26" x14ac:dyDescent="0.25">
      <c r="B100" s="2">
        <v>0.86672423700000001</v>
      </c>
      <c r="E100" s="2">
        <v>1.2585440000000001</v>
      </c>
      <c r="H100" s="2">
        <v>0.97133800000000003</v>
      </c>
      <c r="K100" s="2">
        <v>0.90312499999999996</v>
      </c>
      <c r="N100" s="2">
        <v>0.45173099999999999</v>
      </c>
      <c r="Q100" s="2">
        <v>0.435473</v>
      </c>
      <c r="T100" s="2">
        <v>0.26626100000000003</v>
      </c>
      <c r="W100" s="2">
        <v>0.429811</v>
      </c>
      <c r="Z100" s="2">
        <v>0.298842</v>
      </c>
    </row>
    <row r="101" spans="2:26" x14ac:dyDescent="0.25">
      <c r="B101" s="2">
        <v>0.84012430900000001</v>
      </c>
      <c r="E101" s="2">
        <v>0.48125299999999999</v>
      </c>
      <c r="H101" s="2">
        <v>0.51769900000000002</v>
      </c>
      <c r="K101" s="2">
        <v>0.99574700000000005</v>
      </c>
      <c r="N101" s="2">
        <v>0.72434600000000005</v>
      </c>
      <c r="Q101" s="2">
        <v>0.78355699999999995</v>
      </c>
      <c r="T101" s="2">
        <v>0.36887199999999998</v>
      </c>
      <c r="W101" s="2">
        <v>0.46918399999999999</v>
      </c>
      <c r="Z101" s="2">
        <v>0.29132000000000002</v>
      </c>
    </row>
    <row r="102" spans="2:26" x14ac:dyDescent="0.25">
      <c r="B102" s="2">
        <v>0.67945922400000003</v>
      </c>
      <c r="E102" s="2">
        <v>1.420058</v>
      </c>
      <c r="H102" s="2">
        <v>0.88505100000000003</v>
      </c>
      <c r="K102" s="2">
        <v>0.81340400000000002</v>
      </c>
      <c r="N102" s="2">
        <v>0.73941400000000002</v>
      </c>
      <c r="Q102" s="2">
        <v>0.17957400000000001</v>
      </c>
      <c r="T102" s="2">
        <v>0.44939200000000001</v>
      </c>
      <c r="W102" s="2">
        <v>0.38259199999999999</v>
      </c>
      <c r="Z102" s="2">
        <v>0.428817</v>
      </c>
    </row>
    <row r="103" spans="2:26" x14ac:dyDescent="0.25">
      <c r="B103" s="2">
        <v>0.99395674300000003</v>
      </c>
      <c r="E103" s="2">
        <v>0.47448200000000001</v>
      </c>
      <c r="H103" s="2">
        <v>0.89444999999999997</v>
      </c>
      <c r="K103" s="2">
        <v>0.76525799999999999</v>
      </c>
      <c r="N103" s="2">
        <v>0.32185200000000003</v>
      </c>
      <c r="Q103" s="2">
        <v>0.38355299999999998</v>
      </c>
      <c r="T103" s="2">
        <v>0.46407999999999999</v>
      </c>
      <c r="W103" s="2">
        <v>0.30627599999999999</v>
      </c>
      <c r="Z103" s="2">
        <v>0.52766800000000003</v>
      </c>
    </row>
    <row r="104" spans="2:26" x14ac:dyDescent="0.25">
      <c r="B104" s="2">
        <v>0.96912972100000006</v>
      </c>
      <c r="E104" s="2">
        <v>0.55237800000000004</v>
      </c>
      <c r="H104" s="2">
        <v>0.80973499999999998</v>
      </c>
      <c r="K104" s="2">
        <v>0.95944099999999999</v>
      </c>
      <c r="N104" s="2">
        <v>0.58933199999999997</v>
      </c>
      <c r="Q104" s="2">
        <v>0.35356100000000001</v>
      </c>
      <c r="T104" s="2">
        <v>0.336088</v>
      </c>
      <c r="W104" s="2">
        <v>0.41321099999999999</v>
      </c>
      <c r="Z104" s="2">
        <v>0.50994700000000004</v>
      </c>
    </row>
    <row r="105" spans="2:26" x14ac:dyDescent="0.25">
      <c r="B105" s="2">
        <v>1.06563086</v>
      </c>
      <c r="E105" s="2">
        <v>0.28115000000000001</v>
      </c>
      <c r="H105" s="2">
        <v>0.84333000000000002</v>
      </c>
      <c r="K105" s="2">
        <v>1.086562</v>
      </c>
      <c r="N105" s="2">
        <v>0.41488900000000001</v>
      </c>
      <c r="Q105" s="2">
        <v>0.33917799999999998</v>
      </c>
      <c r="T105" s="2">
        <v>0.50862600000000002</v>
      </c>
      <c r="W105" s="2">
        <v>0.38878099999999999</v>
      </c>
      <c r="Z105" s="2">
        <v>0.35609400000000002</v>
      </c>
    </row>
    <row r="106" spans="2:26" x14ac:dyDescent="0.25">
      <c r="B106" s="2">
        <v>0.71042625599999998</v>
      </c>
      <c r="E106" s="2">
        <v>0.46756799999999998</v>
      </c>
      <c r="H106" s="2">
        <v>1.224945</v>
      </c>
      <c r="K106" s="2">
        <v>0.971576</v>
      </c>
      <c r="N106" s="2">
        <v>0.72753900000000005</v>
      </c>
      <c r="Q106" s="2">
        <v>0.48416799999999999</v>
      </c>
      <c r="T106" s="2">
        <v>0.50885400000000003</v>
      </c>
      <c r="W106" s="2">
        <v>0.50078400000000001</v>
      </c>
      <c r="Z106" s="2">
        <v>0.355549</v>
      </c>
    </row>
    <row r="107" spans="2:26" x14ac:dyDescent="0.25">
      <c r="B107" s="2">
        <v>0.83854978000000002</v>
      </c>
      <c r="E107" s="2">
        <v>0.894312</v>
      </c>
      <c r="H107" s="2">
        <v>0.91129700000000002</v>
      </c>
      <c r="K107" s="2">
        <v>1.048864</v>
      </c>
      <c r="N107" s="2">
        <v>0.458509</v>
      </c>
      <c r="Q107" s="2">
        <v>0.39833200000000002</v>
      </c>
      <c r="T107" s="2">
        <v>0.480738</v>
      </c>
      <c r="W107" s="2">
        <v>0.46272600000000003</v>
      </c>
      <c r="Z107" s="2">
        <v>0.43933299999999997</v>
      </c>
    </row>
    <row r="108" spans="2:26" x14ac:dyDescent="0.25">
      <c r="B108" s="2">
        <v>0.799913663</v>
      </c>
      <c r="E108" s="2">
        <v>0.92144499999999996</v>
      </c>
      <c r="H108" s="2">
        <v>1.1381790000000001</v>
      </c>
      <c r="K108" s="2">
        <v>0.77490499999999995</v>
      </c>
      <c r="N108" s="2">
        <v>0.572183</v>
      </c>
      <c r="Q108" s="2">
        <v>0.70860100000000004</v>
      </c>
      <c r="T108" s="2">
        <v>0.43565599999999999</v>
      </c>
      <c r="W108" s="2">
        <v>0.37584499999999998</v>
      </c>
      <c r="Z108" s="2">
        <v>0.60211999999999999</v>
      </c>
    </row>
    <row r="109" spans="2:26" x14ac:dyDescent="0.25">
      <c r="B109" s="2">
        <v>0.73575348200000001</v>
      </c>
      <c r="E109" s="2">
        <v>0.28148600000000001</v>
      </c>
      <c r="H109" s="2">
        <v>0.74958100000000005</v>
      </c>
      <c r="K109" s="2">
        <v>0.69217899999999999</v>
      </c>
      <c r="N109" s="2">
        <v>0.36620200000000003</v>
      </c>
      <c r="Q109" s="2">
        <v>0.374394</v>
      </c>
      <c r="T109" s="2">
        <v>0.37804399999999999</v>
      </c>
      <c r="W109" s="2">
        <v>0.51122199999999995</v>
      </c>
      <c r="Z109" s="2">
        <v>0.71783600000000003</v>
      </c>
    </row>
    <row r="110" spans="2:26" x14ac:dyDescent="0.25">
      <c r="B110" s="2">
        <v>0.59676428400000003</v>
      </c>
      <c r="E110" s="2">
        <v>0.95023299999999999</v>
      </c>
      <c r="H110" s="2">
        <v>0.70046299999999995</v>
      </c>
      <c r="K110" s="2">
        <v>1.0854569999999999</v>
      </c>
      <c r="N110" s="2">
        <v>0.38068000000000002</v>
      </c>
      <c r="Q110" s="2">
        <v>0.37291099999999999</v>
      </c>
      <c r="T110" s="2">
        <v>0.90442500000000003</v>
      </c>
      <c r="W110" s="2">
        <v>0.43648199999999998</v>
      </c>
      <c r="Z110" s="2">
        <v>0.53108599999999995</v>
      </c>
    </row>
    <row r="111" spans="2:26" x14ac:dyDescent="0.25">
      <c r="B111" s="2">
        <v>0.92075726800000002</v>
      </c>
      <c r="E111" s="2">
        <v>0.421682</v>
      </c>
      <c r="H111" s="2">
        <v>0.96731999999999996</v>
      </c>
      <c r="K111" s="2">
        <v>0.96076799999999996</v>
      </c>
      <c r="N111" s="2">
        <v>0.59264799999999995</v>
      </c>
      <c r="Q111" s="2">
        <v>0.826712</v>
      </c>
      <c r="T111" s="2">
        <v>0.86944299999999997</v>
      </c>
      <c r="W111" s="2">
        <v>0.46792099999999998</v>
      </c>
      <c r="Z111" s="2">
        <v>0.48771100000000001</v>
      </c>
    </row>
    <row r="112" spans="2:26" x14ac:dyDescent="0.25">
      <c r="B112" s="2">
        <v>0.76434540399999995</v>
      </c>
      <c r="E112" s="2">
        <v>0.44431199999999998</v>
      </c>
      <c r="H112" s="2">
        <v>0.294435</v>
      </c>
      <c r="K112" s="2">
        <v>1.1137280000000001</v>
      </c>
      <c r="N112" s="2">
        <v>0.57394000000000001</v>
      </c>
      <c r="Q112" s="2">
        <v>0.49894699999999997</v>
      </c>
      <c r="T112" s="2">
        <v>0.181841</v>
      </c>
      <c r="W112" s="2">
        <v>0.34402700000000003</v>
      </c>
      <c r="Z112" s="2">
        <v>0.52660099999999999</v>
      </c>
    </row>
    <row r="113" spans="2:26" x14ac:dyDescent="0.25">
      <c r="B113" s="2">
        <v>0.62675069999999999</v>
      </c>
      <c r="E113" s="2">
        <v>0.46496199999999999</v>
      </c>
      <c r="H113" s="2">
        <v>0.71084599999999998</v>
      </c>
      <c r="K113" s="2">
        <v>1.0764530000000001</v>
      </c>
      <c r="N113" s="2">
        <v>0.494251</v>
      </c>
      <c r="Q113" s="2">
        <v>0.52044900000000005</v>
      </c>
      <c r="T113" s="2">
        <v>0.62445700000000004</v>
      </c>
      <c r="W113" s="2">
        <v>0.44727</v>
      </c>
      <c r="Z113" s="2">
        <v>0.50448099999999996</v>
      </c>
    </row>
    <row r="114" spans="2:26" x14ac:dyDescent="0.25">
      <c r="B114" s="2">
        <v>1.066610217</v>
      </c>
      <c r="E114" s="2">
        <v>0.36395499999999997</v>
      </c>
      <c r="H114" s="2">
        <v>0.93948900000000002</v>
      </c>
      <c r="K114" s="2">
        <v>1.226731</v>
      </c>
      <c r="N114" s="2">
        <v>0.66856599999999999</v>
      </c>
      <c r="Q114" s="2">
        <v>0.25950600000000001</v>
      </c>
      <c r="T114" s="2">
        <v>0.39893600000000001</v>
      </c>
      <c r="W114" s="2">
        <v>0.35121400000000003</v>
      </c>
      <c r="Z114" s="2">
        <v>0.454791</v>
      </c>
    </row>
    <row r="115" spans="2:26" x14ac:dyDescent="0.25">
      <c r="B115" s="2">
        <v>0.78768901800000002</v>
      </c>
      <c r="E115" s="2">
        <v>0.42764200000000002</v>
      </c>
      <c r="H115" s="2">
        <v>0.48582700000000001</v>
      </c>
      <c r="K115" s="2">
        <v>0.91017599999999999</v>
      </c>
      <c r="N115" s="2">
        <v>0.55032199999999998</v>
      </c>
      <c r="Q115" s="2">
        <v>0.53704600000000002</v>
      </c>
      <c r="T115" s="2">
        <v>0.699407</v>
      </c>
      <c r="W115" s="2">
        <v>0.58013499999999996</v>
      </c>
      <c r="Z115" s="2">
        <v>0.58217200000000002</v>
      </c>
    </row>
    <row r="116" spans="2:26" x14ac:dyDescent="0.25">
      <c r="B116" s="2">
        <v>1.107956068</v>
      </c>
      <c r="E116" s="2">
        <v>0.36015599999999998</v>
      </c>
      <c r="H116" s="2">
        <v>0.82189500000000004</v>
      </c>
      <c r="K116" s="2">
        <v>0.97903200000000001</v>
      </c>
      <c r="N116" s="2">
        <v>0.58788700000000005</v>
      </c>
      <c r="Q116" s="2">
        <v>0.51838799999999996</v>
      </c>
      <c r="T116" s="2">
        <v>0.40902500000000003</v>
      </c>
      <c r="W116" s="2">
        <v>0.68161700000000003</v>
      </c>
      <c r="Z116" s="2">
        <v>0.50249299999999997</v>
      </c>
    </row>
    <row r="117" spans="2:26" x14ac:dyDescent="0.25">
      <c r="B117" s="2">
        <v>1.090998524</v>
      </c>
      <c r="E117" s="2">
        <v>0.38364500000000001</v>
      </c>
      <c r="H117" s="2">
        <v>0.92844499999999996</v>
      </c>
      <c r="K117" s="2">
        <v>1.0367459999999999</v>
      </c>
      <c r="N117" s="2">
        <v>0.65666500000000005</v>
      </c>
      <c r="Q117" s="2">
        <v>0.31009199999999998</v>
      </c>
      <c r="T117" s="2">
        <v>1.05135</v>
      </c>
      <c r="W117" s="2">
        <v>0.36366399999999999</v>
      </c>
      <c r="Z117" s="2">
        <v>0.42206900000000003</v>
      </c>
    </row>
    <row r="118" spans="2:26" x14ac:dyDescent="0.25">
      <c r="B118" s="2">
        <v>1.007986689</v>
      </c>
      <c r="E118" s="2">
        <v>0.41893200000000003</v>
      </c>
      <c r="H118" s="2">
        <v>0.85367199999999999</v>
      </c>
      <c r="K118" s="2">
        <v>0.93222799999999995</v>
      </c>
      <c r="N118" s="2">
        <v>0.67727099999999996</v>
      </c>
      <c r="Q118" s="2">
        <v>0.56919500000000001</v>
      </c>
      <c r="T118" s="2">
        <v>0.355792</v>
      </c>
      <c r="W118" s="2">
        <v>0.66410899999999995</v>
      </c>
      <c r="Z118" s="2">
        <v>0.49462600000000001</v>
      </c>
    </row>
    <row r="119" spans="2:26" x14ac:dyDescent="0.25">
      <c r="B119" s="2">
        <v>0.85454545500000001</v>
      </c>
      <c r="E119" s="2">
        <v>0.26539600000000002</v>
      </c>
      <c r="H119" s="2">
        <v>1.1411230000000001</v>
      </c>
      <c r="K119" s="2">
        <v>0.76595000000000002</v>
      </c>
      <c r="N119" s="2">
        <v>0.42691099999999998</v>
      </c>
      <c r="Q119" s="2">
        <v>0.47816900000000001</v>
      </c>
      <c r="T119" s="2">
        <v>1.7907550000000001</v>
      </c>
      <c r="W119" s="2">
        <v>0.39638699999999999</v>
      </c>
      <c r="Z119" s="2">
        <v>0.39784199999999997</v>
      </c>
    </row>
    <row r="120" spans="2:26" x14ac:dyDescent="0.25">
      <c r="B120" s="2">
        <v>1.005601494</v>
      </c>
      <c r="E120" s="2">
        <v>0.51256999999999997</v>
      </c>
      <c r="H120" s="2">
        <v>0.696349</v>
      </c>
      <c r="K120" s="2">
        <v>1.0195559999999999</v>
      </c>
      <c r="N120" s="2">
        <v>0.458729</v>
      </c>
      <c r="Q120" s="2">
        <v>0.466003</v>
      </c>
      <c r="T120" s="2">
        <v>0.18555099999999999</v>
      </c>
      <c r="W120" s="2">
        <v>0.71283300000000005</v>
      </c>
      <c r="Z120" s="2">
        <v>0.52879900000000002</v>
      </c>
    </row>
    <row r="121" spans="2:26" x14ac:dyDescent="0.25">
      <c r="B121" s="2">
        <v>0.43945523199999997</v>
      </c>
      <c r="E121" s="2">
        <v>1.6339090000000001</v>
      </c>
      <c r="H121" s="2">
        <v>0.57982100000000003</v>
      </c>
      <c r="K121" s="2">
        <v>0.97626100000000005</v>
      </c>
      <c r="N121" s="2">
        <v>0.67381899999999995</v>
      </c>
      <c r="Q121" s="2">
        <v>0.47748600000000002</v>
      </c>
      <c r="T121" s="2">
        <v>0.52439899999999995</v>
      </c>
      <c r="W121" s="2">
        <v>0.50385000000000002</v>
      </c>
      <c r="Z121" s="2">
        <v>0.481485</v>
      </c>
    </row>
    <row r="122" spans="2:26" x14ac:dyDescent="0.25">
      <c r="B122" s="2">
        <v>1.3754789270000001</v>
      </c>
      <c r="E122" s="2">
        <v>0.33066699999999999</v>
      </c>
      <c r="H122" s="2">
        <v>1.0018530000000001</v>
      </c>
      <c r="K122" s="2">
        <v>0.91833500000000001</v>
      </c>
      <c r="N122" s="2">
        <v>0.297489</v>
      </c>
      <c r="Q122" s="2">
        <v>0.27628799999999998</v>
      </c>
      <c r="T122" s="2">
        <v>0.872811</v>
      </c>
      <c r="W122" s="2">
        <v>0.25922699999999999</v>
      </c>
      <c r="Z122" s="2">
        <v>0.51274699999999995</v>
      </c>
    </row>
    <row r="123" spans="2:26" x14ac:dyDescent="0.25">
      <c r="B123" s="2">
        <v>1.02174527</v>
      </c>
      <c r="E123" s="2">
        <v>0.29519699999999999</v>
      </c>
      <c r="H123" s="2">
        <v>0.86261299999999996</v>
      </c>
      <c r="K123" s="2">
        <v>0.92580200000000001</v>
      </c>
      <c r="N123" s="2">
        <v>0.36154399999999998</v>
      </c>
      <c r="Q123" s="2">
        <v>0.41731099999999999</v>
      </c>
      <c r="T123" s="2">
        <v>1.1477900000000001</v>
      </c>
      <c r="W123" s="2">
        <v>0.26979399999999998</v>
      </c>
      <c r="Z123" s="2">
        <v>0.50927299999999998</v>
      </c>
    </row>
    <row r="124" spans="2:26" x14ac:dyDescent="0.25">
      <c r="B124" s="2">
        <v>0.89902912599999996</v>
      </c>
      <c r="E124" s="2">
        <v>0.39024700000000001</v>
      </c>
      <c r="H124" s="2">
        <v>0.462339</v>
      </c>
      <c r="K124" s="2">
        <v>0.68015199999999998</v>
      </c>
      <c r="N124" s="2">
        <v>0.79856700000000003</v>
      </c>
      <c r="Q124" s="2">
        <v>0.191247</v>
      </c>
      <c r="T124" s="2">
        <v>0.47071000000000002</v>
      </c>
      <c r="W124" s="2">
        <v>0.48413400000000001</v>
      </c>
      <c r="Z124" s="2">
        <v>0.52767799999999998</v>
      </c>
    </row>
    <row r="125" spans="2:26" x14ac:dyDescent="0.25">
      <c r="B125" s="2">
        <v>0.76250383600000005</v>
      </c>
      <c r="E125" s="2">
        <v>0.411551</v>
      </c>
      <c r="H125" s="2">
        <v>0.56126399999999999</v>
      </c>
      <c r="K125" s="2">
        <v>0.76113799999999998</v>
      </c>
      <c r="N125" s="2">
        <v>0.43456600000000001</v>
      </c>
      <c r="Q125" s="2">
        <v>0.35752800000000001</v>
      </c>
      <c r="T125" s="2">
        <v>0.29082799999999998</v>
      </c>
      <c r="W125" s="2">
        <v>0.33254299999999998</v>
      </c>
      <c r="Z125" s="2">
        <v>0.52510900000000005</v>
      </c>
    </row>
    <row r="126" spans="2:26" x14ac:dyDescent="0.25">
      <c r="B126" s="2">
        <v>1.2794922849999999</v>
      </c>
      <c r="E126" s="2">
        <v>0.31412499999999999</v>
      </c>
      <c r="H126" s="2">
        <v>0.75749699999999998</v>
      </c>
      <c r="K126" s="2">
        <v>0.97587000000000002</v>
      </c>
      <c r="N126" s="2">
        <v>0.55106100000000002</v>
      </c>
      <c r="Q126" s="2">
        <v>0.432228</v>
      </c>
      <c r="T126" s="2">
        <v>0.300118</v>
      </c>
      <c r="W126" s="2">
        <v>0.53737000000000001</v>
      </c>
      <c r="Z126" s="2">
        <v>0.74668100000000004</v>
      </c>
    </row>
    <row r="127" spans="2:26" x14ac:dyDescent="0.25">
      <c r="B127" s="2">
        <v>1.0419400190000001</v>
      </c>
      <c r="E127" s="2">
        <v>0.297128</v>
      </c>
      <c r="H127" s="2">
        <v>1.109483</v>
      </c>
      <c r="K127" s="2">
        <v>0.94257899999999994</v>
      </c>
      <c r="N127" s="2">
        <v>0.21243999999999999</v>
      </c>
      <c r="Q127" s="2">
        <v>0.29364000000000001</v>
      </c>
      <c r="T127" s="2">
        <v>0.96567099999999995</v>
      </c>
      <c r="W127" s="2">
        <v>0.44933400000000001</v>
      </c>
      <c r="Z127" s="2">
        <v>0.73289300000000002</v>
      </c>
    </row>
    <row r="128" spans="2:26" x14ac:dyDescent="0.25">
      <c r="B128" s="2">
        <v>1.1138989770000001</v>
      </c>
      <c r="E128" s="2">
        <v>0.31637300000000002</v>
      </c>
      <c r="H128" s="2">
        <v>0.94078200000000001</v>
      </c>
      <c r="K128" s="2">
        <v>1.005609</v>
      </c>
      <c r="N128" s="2">
        <v>0.82559300000000002</v>
      </c>
      <c r="Q128" s="2">
        <v>0.57883499999999999</v>
      </c>
      <c r="T128" s="2">
        <v>0.32483099999999998</v>
      </c>
      <c r="W128" s="2">
        <v>0.54566899999999996</v>
      </c>
      <c r="Z128" s="2">
        <v>0.44672499999999998</v>
      </c>
    </row>
    <row r="129" spans="2:26" x14ac:dyDescent="0.25">
      <c r="B129" s="2">
        <v>0.89385565700000003</v>
      </c>
      <c r="E129" s="2">
        <v>0.27199800000000002</v>
      </c>
      <c r="H129" s="2">
        <v>0.925234</v>
      </c>
      <c r="K129" s="2">
        <v>0.97833400000000004</v>
      </c>
      <c r="N129" s="2">
        <v>1.1164080000000001</v>
      </c>
      <c r="Q129" s="2">
        <v>0.411746</v>
      </c>
      <c r="T129" s="2">
        <v>0.257743</v>
      </c>
      <c r="W129" s="2">
        <v>0.28426899999999999</v>
      </c>
      <c r="Z129" s="2">
        <v>0.56748399999999999</v>
      </c>
    </row>
    <row r="130" spans="2:26" x14ac:dyDescent="0.25">
      <c r="B130" s="2">
        <v>0.79154750600000001</v>
      </c>
      <c r="E130" s="2">
        <v>0.47395799999999999</v>
      </c>
      <c r="H130" s="2">
        <v>1.1006009999999999</v>
      </c>
      <c r="K130" s="2">
        <v>0.597858</v>
      </c>
      <c r="N130" s="2">
        <v>0.370141</v>
      </c>
      <c r="Q130" s="2">
        <v>0.53627199999999997</v>
      </c>
      <c r="T130" s="2">
        <v>0.32105299999999998</v>
      </c>
      <c r="W130" s="2">
        <v>0.30546600000000002</v>
      </c>
      <c r="Z130" s="2">
        <v>0.36625000000000002</v>
      </c>
    </row>
    <row r="131" spans="2:26" x14ac:dyDescent="0.25">
      <c r="B131" s="2">
        <v>1.1105651110000001</v>
      </c>
      <c r="E131" s="2">
        <v>0.73177700000000001</v>
      </c>
      <c r="H131" s="2">
        <v>0.75881600000000005</v>
      </c>
      <c r="K131" s="2">
        <v>0.56568200000000002</v>
      </c>
      <c r="N131" s="2">
        <v>0.89690300000000001</v>
      </c>
      <c r="Q131" s="2">
        <v>0.398673</v>
      </c>
      <c r="T131" s="2">
        <v>0.265677</v>
      </c>
      <c r="W131" s="2">
        <v>0.43972499999999998</v>
      </c>
      <c r="Z131" s="2">
        <v>0.58543599999999996</v>
      </c>
    </row>
    <row r="132" spans="2:26" x14ac:dyDescent="0.25">
      <c r="B132" s="2">
        <v>1.085695007</v>
      </c>
      <c r="E132" s="2">
        <v>0.33770099999999997</v>
      </c>
      <c r="H132" s="2">
        <v>0.79030999999999996</v>
      </c>
      <c r="K132" s="2">
        <v>1.1146229999999999</v>
      </c>
      <c r="N132" s="2">
        <v>0.46563599999999999</v>
      </c>
      <c r="Q132" s="2">
        <v>0.56894500000000003</v>
      </c>
      <c r="T132" s="2">
        <v>0.42890600000000001</v>
      </c>
      <c r="W132" s="2">
        <v>0.44033</v>
      </c>
      <c r="Z132" s="2">
        <v>0.50734699999999999</v>
      </c>
    </row>
    <row r="133" spans="2:26" x14ac:dyDescent="0.25">
      <c r="B133" s="2">
        <v>1.23658377</v>
      </c>
      <c r="E133" s="2">
        <v>0.40718399999999999</v>
      </c>
      <c r="H133" s="2">
        <v>0.455289</v>
      </c>
      <c r="K133" s="2">
        <v>1.129184</v>
      </c>
      <c r="N133" s="2">
        <v>0.441353</v>
      </c>
      <c r="Q133" s="2">
        <v>0.41158099999999997</v>
      </c>
      <c r="T133" s="2">
        <v>0.34901300000000002</v>
      </c>
      <c r="W133" s="2">
        <v>0.70008499999999996</v>
      </c>
      <c r="Z133" s="2">
        <v>0.39966400000000002</v>
      </c>
    </row>
    <row r="134" spans="2:26" x14ac:dyDescent="0.25">
      <c r="B134" s="2">
        <v>1.4244946489999999</v>
      </c>
      <c r="E134" s="2">
        <v>0.49971300000000002</v>
      </c>
      <c r="H134" s="2">
        <v>0.96460599999999996</v>
      </c>
      <c r="K134" s="2">
        <v>0.86287100000000005</v>
      </c>
      <c r="N134" s="2">
        <v>0.60067599999999999</v>
      </c>
      <c r="Q134" s="2">
        <v>0.51370499999999997</v>
      </c>
      <c r="T134" s="2">
        <v>0.48625600000000002</v>
      </c>
      <c r="W134" s="2">
        <v>0.42796899999999999</v>
      </c>
      <c r="Z134" s="2">
        <v>0.53356700000000001</v>
      </c>
    </row>
    <row r="135" spans="2:26" x14ac:dyDescent="0.25">
      <c r="B135" s="2">
        <v>0.75338685400000005</v>
      </c>
      <c r="E135" s="2">
        <v>0.46557199999999999</v>
      </c>
      <c r="H135" s="2">
        <v>0.95230300000000001</v>
      </c>
      <c r="K135" s="2">
        <v>0.97188399999999997</v>
      </c>
      <c r="N135" s="2">
        <v>0.42929200000000001</v>
      </c>
      <c r="Q135" s="2">
        <v>0.37131399999999998</v>
      </c>
      <c r="T135" s="2">
        <v>0.50830299999999995</v>
      </c>
      <c r="W135" s="2">
        <v>0.445461</v>
      </c>
      <c r="Z135" s="2">
        <v>0.68469800000000003</v>
      </c>
    </row>
    <row r="136" spans="2:26" x14ac:dyDescent="0.25">
      <c r="B136" s="2">
        <v>1.207600827</v>
      </c>
      <c r="E136" s="2">
        <v>0.53552500000000003</v>
      </c>
      <c r="H136" s="2">
        <v>1.1216269999999999</v>
      </c>
      <c r="K136" s="2">
        <v>1.050319</v>
      </c>
      <c r="N136" s="2">
        <v>0.46820099999999998</v>
      </c>
      <c r="Q136" s="2">
        <v>0.40169100000000002</v>
      </c>
      <c r="T136" s="2">
        <v>0.44307099999999999</v>
      </c>
      <c r="W136" s="2">
        <v>0.63025799999999998</v>
      </c>
      <c r="Z136" s="2">
        <v>0.500946</v>
      </c>
    </row>
    <row r="137" spans="2:26" x14ac:dyDescent="0.25">
      <c r="B137" s="2">
        <v>1.007223397</v>
      </c>
      <c r="E137" s="2">
        <v>0.44564999999999999</v>
      </c>
      <c r="H137" s="2">
        <v>1.1599539999999999</v>
      </c>
      <c r="K137" s="2">
        <v>1.033542</v>
      </c>
      <c r="N137" s="2">
        <v>0.47118700000000002</v>
      </c>
      <c r="Q137" s="2">
        <v>0.54145600000000005</v>
      </c>
      <c r="T137" s="2">
        <v>0.35813899999999999</v>
      </c>
      <c r="W137" s="2">
        <v>0.50754699999999997</v>
      </c>
      <c r="Z137" s="2">
        <v>0.418543</v>
      </c>
    </row>
    <row r="138" spans="2:26" x14ac:dyDescent="0.25">
      <c r="B138" s="2">
        <v>1.195392491</v>
      </c>
      <c r="E138" s="2">
        <v>0.30320900000000001</v>
      </c>
      <c r="H138" s="2">
        <v>0.85359700000000005</v>
      </c>
      <c r="K138" s="2">
        <v>0.70223800000000003</v>
      </c>
      <c r="N138" s="2">
        <v>0.59857099999999996</v>
      </c>
      <c r="Q138" s="2">
        <v>0.34730899999999998</v>
      </c>
      <c r="T138" s="2">
        <v>0.420927</v>
      </c>
      <c r="W138" s="2">
        <v>0.51383299999999998</v>
      </c>
      <c r="Z138" s="2">
        <v>0.66154199999999996</v>
      </c>
    </row>
    <row r="139" spans="2:26" x14ac:dyDescent="0.25">
      <c r="B139" s="2">
        <v>0.89306751200000001</v>
      </c>
      <c r="E139" s="2">
        <v>0.38966000000000001</v>
      </c>
      <c r="H139" s="2">
        <v>1.1259889999999999</v>
      </c>
      <c r="K139" s="2">
        <v>0.77431799999999995</v>
      </c>
      <c r="N139" s="2">
        <v>0.45186199999999999</v>
      </c>
      <c r="Q139" s="2">
        <v>0.58385699999999996</v>
      </c>
      <c r="T139" s="2">
        <v>0.446465</v>
      </c>
      <c r="W139" s="2">
        <v>0.54086999999999996</v>
      </c>
      <c r="Z139" s="2">
        <v>0.54457100000000003</v>
      </c>
    </row>
    <row r="140" spans="2:26" x14ac:dyDescent="0.25">
      <c r="B140" s="2">
        <v>0.89319712100000004</v>
      </c>
      <c r="E140" s="2">
        <v>0.51949900000000004</v>
      </c>
      <c r="H140" s="2">
        <v>1.0683400000000001</v>
      </c>
      <c r="K140" s="2">
        <v>1.076166</v>
      </c>
      <c r="N140" s="2">
        <v>0.528339</v>
      </c>
      <c r="Q140" s="2">
        <v>0.24803</v>
      </c>
      <c r="T140" s="2">
        <v>0.41486200000000001</v>
      </c>
      <c r="W140" s="2">
        <v>0.395339</v>
      </c>
      <c r="Z140" s="2">
        <v>0.34139999999999998</v>
      </c>
    </row>
    <row r="141" spans="2:26" x14ac:dyDescent="0.25">
      <c r="B141" s="2">
        <v>0.67641483899999999</v>
      </c>
      <c r="E141" s="2">
        <v>0.79849999999999999</v>
      </c>
      <c r="H141" s="2">
        <v>1.142323</v>
      </c>
      <c r="K141" s="2">
        <v>0.95632600000000001</v>
      </c>
      <c r="N141" s="2">
        <v>0.93744799999999995</v>
      </c>
      <c r="Q141" s="2">
        <v>0.50260199999999999</v>
      </c>
      <c r="T141" s="2">
        <v>0.488784</v>
      </c>
      <c r="W141" s="2">
        <v>0.420516</v>
      </c>
      <c r="Z141" s="2">
        <v>0.49386400000000003</v>
      </c>
    </row>
    <row r="142" spans="2:26" x14ac:dyDescent="0.25">
      <c r="B142" s="2">
        <v>1.4175702999999999</v>
      </c>
      <c r="E142" s="2">
        <v>0.79413599999999995</v>
      </c>
      <c r="H142" s="2">
        <v>0.78025800000000001</v>
      </c>
      <c r="K142" s="2">
        <v>0.96454399999999996</v>
      </c>
      <c r="N142" s="2">
        <v>0.386071</v>
      </c>
      <c r="Q142" s="2">
        <v>0.73963599999999996</v>
      </c>
      <c r="T142" s="2">
        <v>0.49452699999999999</v>
      </c>
      <c r="W142" s="2">
        <v>0.45869199999999999</v>
      </c>
      <c r="Z142" s="2">
        <v>0.66801699999999997</v>
      </c>
    </row>
    <row r="143" spans="2:26" x14ac:dyDescent="0.25">
      <c r="B143" s="2">
        <v>1.1663275689999999</v>
      </c>
      <c r="E143" s="2">
        <v>0.420325</v>
      </c>
      <c r="H143" s="2">
        <v>0.92953600000000003</v>
      </c>
      <c r="K143" s="2">
        <v>0.83915300000000004</v>
      </c>
      <c r="N143" s="2">
        <v>0.39485199999999998</v>
      </c>
      <c r="Q143" s="2">
        <v>0.33524500000000002</v>
      </c>
      <c r="T143" s="2">
        <v>0.42366700000000002</v>
      </c>
      <c r="W143" s="2">
        <v>0.34196100000000001</v>
      </c>
      <c r="Z143" s="2">
        <v>0.73080100000000003</v>
      </c>
    </row>
    <row r="144" spans="2:26" x14ac:dyDescent="0.25">
      <c r="B144" s="2">
        <v>1.1232876709999999</v>
      </c>
      <c r="E144" s="2">
        <v>0.49352299999999999</v>
      </c>
      <c r="H144" s="2">
        <v>0.69326200000000004</v>
      </c>
      <c r="K144" s="2">
        <v>0.85580999999999996</v>
      </c>
      <c r="N144" s="2">
        <v>0.56388099999999997</v>
      </c>
      <c r="Q144" s="2">
        <v>0.54996500000000004</v>
      </c>
      <c r="T144" s="2">
        <v>0.384071</v>
      </c>
      <c r="W144" s="2">
        <v>0.42330600000000002</v>
      </c>
      <c r="Z144" s="2">
        <v>0.63105900000000004</v>
      </c>
    </row>
    <row r="145" spans="2:26" x14ac:dyDescent="0.25">
      <c r="B145" s="2">
        <v>1.0664144600000001</v>
      </c>
      <c r="E145" s="2">
        <v>0.48057499999999997</v>
      </c>
      <c r="H145" s="2">
        <v>0.86713399999999996</v>
      </c>
      <c r="K145" s="2">
        <v>1.037094</v>
      </c>
      <c r="N145" s="2">
        <v>0.382801</v>
      </c>
      <c r="Q145" s="2">
        <v>0.80812300000000004</v>
      </c>
      <c r="T145" s="2">
        <v>0.24981999999999999</v>
      </c>
      <c r="W145" s="2">
        <v>0.25791599999999998</v>
      </c>
      <c r="Z145" s="2">
        <v>0.56995499999999999</v>
      </c>
    </row>
    <row r="146" spans="2:26" x14ac:dyDescent="0.25">
      <c r="B146" s="2">
        <v>0.87950284400000001</v>
      </c>
      <c r="E146" s="2">
        <v>0.32428499999999999</v>
      </c>
      <c r="H146" s="2">
        <v>0.87958800000000004</v>
      </c>
      <c r="K146" s="2">
        <v>1.0926689999999999</v>
      </c>
      <c r="N146" s="2">
        <v>0.40954000000000002</v>
      </c>
      <c r="Q146" s="2">
        <v>0.44852300000000001</v>
      </c>
      <c r="T146" s="2">
        <v>0.321546</v>
      </c>
      <c r="W146" s="2">
        <v>0.43989600000000001</v>
      </c>
      <c r="Z146" s="2">
        <v>0.65210100000000004</v>
      </c>
    </row>
    <row r="147" spans="2:26" x14ac:dyDescent="0.25">
      <c r="B147" s="2">
        <v>0.91222089699999998</v>
      </c>
      <c r="E147" s="2">
        <v>0.34912300000000002</v>
      </c>
      <c r="H147" s="2">
        <v>0.98979499999999998</v>
      </c>
      <c r="K147" s="2">
        <v>1.0822510000000001</v>
      </c>
      <c r="N147" s="2">
        <v>0.55776899999999996</v>
      </c>
      <c r="Q147" s="2">
        <v>0.27533099999999999</v>
      </c>
      <c r="T147" s="2">
        <v>0.43670700000000001</v>
      </c>
      <c r="W147" s="2">
        <v>0.52804600000000002</v>
      </c>
      <c r="Z147" s="2">
        <v>0.79041399999999995</v>
      </c>
    </row>
    <row r="148" spans="2:26" x14ac:dyDescent="0.25">
      <c r="B148" s="2">
        <v>1.1408118309999999</v>
      </c>
      <c r="E148" s="2">
        <v>0.43565599999999999</v>
      </c>
      <c r="H148" s="2">
        <v>0.88202800000000003</v>
      </c>
      <c r="K148" s="2">
        <v>0.96083600000000002</v>
      </c>
      <c r="N148" s="2">
        <v>0.35967100000000002</v>
      </c>
      <c r="Q148" s="2">
        <v>0.30318600000000001</v>
      </c>
      <c r="T148" s="2">
        <v>0.307925</v>
      </c>
      <c r="W148" s="2">
        <v>0.49119400000000002</v>
      </c>
      <c r="Z148" s="2">
        <v>0.65620500000000004</v>
      </c>
    </row>
    <row r="149" spans="2:26" x14ac:dyDescent="0.25">
      <c r="B149" s="2">
        <v>0.976315025</v>
      </c>
      <c r="E149" s="2">
        <v>0.47029700000000002</v>
      </c>
      <c r="H149" s="2">
        <v>0.93427300000000002</v>
      </c>
      <c r="K149" s="2">
        <v>0.82429699999999995</v>
      </c>
      <c r="N149" s="2">
        <v>0.475526</v>
      </c>
      <c r="Q149" s="2">
        <v>0.33252900000000002</v>
      </c>
      <c r="T149" s="2">
        <v>0.31211299999999997</v>
      </c>
      <c r="W149" s="2">
        <v>0.36824899999999999</v>
      </c>
      <c r="Z149" s="2">
        <v>0.31345899999999999</v>
      </c>
    </row>
    <row r="150" spans="2:26" x14ac:dyDescent="0.25">
      <c r="B150" s="2">
        <v>1.151029748</v>
      </c>
      <c r="E150" s="2">
        <v>0.40432800000000002</v>
      </c>
      <c r="H150" s="2">
        <v>0.963148</v>
      </c>
      <c r="K150" s="2">
        <v>0.97076600000000002</v>
      </c>
      <c r="N150" s="2">
        <v>0.354099</v>
      </c>
      <c r="Q150" s="2">
        <v>0.424873</v>
      </c>
      <c r="T150" s="2">
        <v>0.31733499999999998</v>
      </c>
      <c r="W150" s="2">
        <v>0.507988</v>
      </c>
      <c r="Z150" s="2">
        <v>0.35872500000000002</v>
      </c>
    </row>
    <row r="151" spans="2:26" x14ac:dyDescent="0.25">
      <c r="B151" s="2">
        <v>1.3411836989999999</v>
      </c>
      <c r="E151" s="2">
        <v>0.45759899999999998</v>
      </c>
      <c r="H151" s="2">
        <v>1.018337</v>
      </c>
      <c r="K151" s="2">
        <v>1.105993</v>
      </c>
      <c r="N151" s="2">
        <v>0.41597699999999999</v>
      </c>
      <c r="Q151" s="2">
        <v>0.31809599999999999</v>
      </c>
      <c r="T151" s="2">
        <v>0.41598299999999999</v>
      </c>
      <c r="W151" s="2">
        <v>0.42458400000000002</v>
      </c>
      <c r="Z151" s="2">
        <v>0.642679</v>
      </c>
    </row>
    <row r="152" spans="2:26" x14ac:dyDescent="0.25">
      <c r="B152" s="2">
        <v>0.76915264100000003</v>
      </c>
      <c r="E152" s="2">
        <v>0.31253799999999998</v>
      </c>
      <c r="H152" s="2">
        <v>0.94001699999999999</v>
      </c>
      <c r="K152" s="2">
        <v>0.84467400000000004</v>
      </c>
      <c r="N152" s="2">
        <v>0.48130400000000001</v>
      </c>
      <c r="Q152" s="2">
        <v>0.36850699999999997</v>
      </c>
      <c r="T152" s="2">
        <v>0.34204800000000002</v>
      </c>
      <c r="W152" s="2">
        <v>0.48709200000000002</v>
      </c>
      <c r="Z152" s="2">
        <v>0.32666499999999998</v>
      </c>
    </row>
    <row r="153" spans="2:26" x14ac:dyDescent="0.25">
      <c r="B153" s="2">
        <v>0.90148159500000002</v>
      </c>
      <c r="E153" s="2">
        <v>1.0396620000000001</v>
      </c>
      <c r="H153" s="2">
        <v>0.82423500000000005</v>
      </c>
      <c r="K153" s="2">
        <v>0.84996099999999997</v>
      </c>
      <c r="N153" s="2">
        <v>0.43252600000000002</v>
      </c>
      <c r="Q153" s="2">
        <v>0.16922799999999999</v>
      </c>
      <c r="T153" s="2">
        <v>0.40465400000000001</v>
      </c>
      <c r="W153" s="2">
        <v>0.396872</v>
      </c>
      <c r="Z153" s="2">
        <v>0.403422</v>
      </c>
    </row>
    <row r="154" spans="2:26" x14ac:dyDescent="0.25">
      <c r="B154" s="2">
        <v>1.210634548</v>
      </c>
      <c r="E154" s="2">
        <v>0.28472500000000001</v>
      </c>
      <c r="H154" s="2">
        <v>0.99292899999999995</v>
      </c>
      <c r="K154" s="2">
        <v>1.115669</v>
      </c>
      <c r="N154" s="2">
        <v>0.327766</v>
      </c>
      <c r="Q154" s="2">
        <v>0.343331</v>
      </c>
      <c r="T154" s="2">
        <v>0.67974699999999999</v>
      </c>
      <c r="W154" s="2">
        <v>0.52339100000000005</v>
      </c>
      <c r="Z154" s="2">
        <v>0.28659400000000002</v>
      </c>
    </row>
    <row r="155" spans="2:26" x14ac:dyDescent="0.25">
      <c r="B155" s="2">
        <v>0.99681224099999999</v>
      </c>
      <c r="E155" s="2">
        <v>0.47295199999999998</v>
      </c>
      <c r="H155" s="2">
        <v>0.84232799999999997</v>
      </c>
      <c r="K155" s="2">
        <v>0.95190900000000001</v>
      </c>
      <c r="N155" s="2">
        <v>0.53298500000000004</v>
      </c>
      <c r="Q155" s="2">
        <v>0.59818099999999996</v>
      </c>
      <c r="T155" s="2">
        <v>0.41477799999999998</v>
      </c>
      <c r="W155" s="2">
        <v>0.32770500000000002</v>
      </c>
      <c r="Z155" s="2">
        <v>0.49568000000000001</v>
      </c>
    </row>
    <row r="156" spans="2:26" x14ac:dyDescent="0.25">
      <c r="B156" s="2">
        <v>1.015267176</v>
      </c>
      <c r="E156" s="2">
        <v>0.35095599999999999</v>
      </c>
      <c r="H156" s="2">
        <v>0.70914500000000003</v>
      </c>
      <c r="K156" s="2">
        <v>0.69329499999999999</v>
      </c>
      <c r="N156" s="2">
        <v>0.36310900000000002</v>
      </c>
      <c r="Q156" s="2">
        <v>0.52420699999999998</v>
      </c>
      <c r="T156" s="2">
        <v>0.37995499999999999</v>
      </c>
      <c r="W156" s="2">
        <v>0.46587699999999999</v>
      </c>
      <c r="Z156" s="2">
        <v>0.57550199999999996</v>
      </c>
    </row>
    <row r="157" spans="2:26" x14ac:dyDescent="0.25">
      <c r="B157" s="2">
        <v>1.1142740120000001</v>
      </c>
      <c r="E157" s="2">
        <v>0.71087999999999996</v>
      </c>
      <c r="H157" s="2">
        <v>0.71248699999999998</v>
      </c>
      <c r="K157" s="2">
        <v>0.590646</v>
      </c>
      <c r="N157" s="2">
        <v>0.51432599999999995</v>
      </c>
      <c r="Q157" s="2">
        <v>0.434448</v>
      </c>
      <c r="T157" s="2">
        <v>0.46071899999999999</v>
      </c>
      <c r="W157" s="2">
        <v>0.64399200000000001</v>
      </c>
      <c r="Z157" s="2">
        <v>0.56768399999999997</v>
      </c>
    </row>
    <row r="158" spans="2:26" x14ac:dyDescent="0.25">
      <c r="B158" s="2">
        <v>0.87460168699999996</v>
      </c>
      <c r="E158" s="2">
        <v>0.51508699999999996</v>
      </c>
      <c r="H158" s="2">
        <v>1.069923</v>
      </c>
      <c r="K158" s="2">
        <v>0.98266200000000004</v>
      </c>
      <c r="N158" s="2">
        <v>0.385795</v>
      </c>
      <c r="Q158" s="2">
        <v>0.226354</v>
      </c>
      <c r="T158" s="2">
        <v>0.30793900000000002</v>
      </c>
      <c r="W158" s="2">
        <v>0.41117199999999998</v>
      </c>
      <c r="Z158" s="2">
        <v>0.33129700000000001</v>
      </c>
    </row>
    <row r="159" spans="2:26" x14ac:dyDescent="0.25">
      <c r="B159" s="2">
        <v>0.82485226499999997</v>
      </c>
      <c r="E159" s="2">
        <v>0.58618700000000001</v>
      </c>
      <c r="H159" s="2">
        <v>0.83001899999999995</v>
      </c>
      <c r="K159" s="2">
        <v>1.0202690000000001</v>
      </c>
      <c r="N159" s="2">
        <v>0.48718400000000001</v>
      </c>
      <c r="Q159" s="2">
        <v>0.42197299999999999</v>
      </c>
      <c r="T159" s="2">
        <v>0.406941</v>
      </c>
      <c r="W159" s="2">
        <v>0.51124999999999998</v>
      </c>
      <c r="Z159" s="2">
        <v>0.443272</v>
      </c>
    </row>
    <row r="160" spans="2:26" x14ac:dyDescent="0.25">
      <c r="B160" s="2">
        <v>1.170450695</v>
      </c>
      <c r="E160" s="2">
        <v>0.33995700000000001</v>
      </c>
      <c r="H160" s="2">
        <v>1.1801379999999999</v>
      </c>
      <c r="K160" s="2">
        <v>0.73400200000000004</v>
      </c>
      <c r="N160" s="2">
        <v>0.46564899999999998</v>
      </c>
      <c r="Q160" s="2">
        <v>0.54230299999999998</v>
      </c>
      <c r="T160" s="2">
        <v>0.418159</v>
      </c>
      <c r="W160" s="2">
        <v>0.30867899999999998</v>
      </c>
      <c r="Z160" s="2">
        <v>0.56080799999999997</v>
      </c>
    </row>
    <row r="161" spans="2:26" x14ac:dyDescent="0.25">
      <c r="B161" s="2">
        <v>0.85139519799999996</v>
      </c>
      <c r="E161" s="2">
        <v>0.30708200000000002</v>
      </c>
      <c r="H161" s="2">
        <v>1.2368680000000001</v>
      </c>
      <c r="K161" s="2">
        <v>0.88703100000000001</v>
      </c>
      <c r="N161" s="2">
        <v>0.73880999999999997</v>
      </c>
      <c r="Q161" s="2">
        <v>0.76412599999999997</v>
      </c>
      <c r="T161" s="2">
        <v>0.36873099999999998</v>
      </c>
      <c r="W161" s="2">
        <v>0.78948600000000002</v>
      </c>
      <c r="Z161" s="2">
        <v>0.56018100000000004</v>
      </c>
    </row>
    <row r="162" spans="2:26" x14ac:dyDescent="0.25">
      <c r="B162" s="2">
        <v>0.84510660199999998</v>
      </c>
      <c r="E162" s="2">
        <v>0.59413700000000003</v>
      </c>
      <c r="H162" s="2">
        <v>0.82775799999999999</v>
      </c>
      <c r="K162" s="2">
        <v>0.75215799999999999</v>
      </c>
      <c r="N162" s="2">
        <v>0.90021799999999996</v>
      </c>
      <c r="Q162" s="2">
        <v>0.77962699999999996</v>
      </c>
      <c r="T162" s="2">
        <v>0.32669300000000001</v>
      </c>
      <c r="W162" s="2">
        <v>0.59758999999999995</v>
      </c>
      <c r="Z162" s="2">
        <v>0.32661299999999999</v>
      </c>
    </row>
    <row r="163" spans="2:26" x14ac:dyDescent="0.25">
      <c r="B163" s="2">
        <v>0.84275947799999995</v>
      </c>
      <c r="E163" s="2">
        <v>0.62567700000000004</v>
      </c>
      <c r="H163" s="2">
        <v>1.068225</v>
      </c>
      <c r="K163" s="2">
        <v>0.451768</v>
      </c>
      <c r="N163" s="2">
        <v>0.38008999999999998</v>
      </c>
      <c r="Q163" s="2">
        <v>0.35052100000000003</v>
      </c>
      <c r="T163" s="2">
        <v>0.28225499999999998</v>
      </c>
      <c r="W163" s="2">
        <v>0.68034399999999995</v>
      </c>
      <c r="Z163" s="2">
        <v>0.54643200000000003</v>
      </c>
    </row>
    <row r="164" spans="2:26" x14ac:dyDescent="0.25">
      <c r="B164" s="2">
        <v>0.86550152000000002</v>
      </c>
      <c r="E164" s="2">
        <v>0.230431</v>
      </c>
      <c r="H164" s="2">
        <v>1.065337</v>
      </c>
      <c r="K164" s="2">
        <v>0.81600300000000003</v>
      </c>
      <c r="N164" s="2">
        <v>0.7</v>
      </c>
      <c r="Q164" s="2">
        <v>0.48083199999999998</v>
      </c>
      <c r="T164" s="2">
        <v>0.27401300000000001</v>
      </c>
      <c r="W164" s="2">
        <v>0.50225200000000003</v>
      </c>
      <c r="Z164" s="2">
        <v>0.57156300000000004</v>
      </c>
    </row>
    <row r="165" spans="2:26" x14ac:dyDescent="0.25">
      <c r="B165" s="2">
        <v>1.117351215</v>
      </c>
      <c r="E165" s="2">
        <v>0.85277899999999995</v>
      </c>
      <c r="H165" s="2">
        <v>0.69422899999999998</v>
      </c>
      <c r="K165" s="2">
        <v>1.1814119999999999</v>
      </c>
      <c r="N165" s="2">
        <v>0.56648500000000002</v>
      </c>
      <c r="Q165" s="2">
        <v>0.48048299999999999</v>
      </c>
      <c r="T165" s="2">
        <v>0.45030300000000001</v>
      </c>
      <c r="W165" s="2">
        <v>0.75217100000000003</v>
      </c>
      <c r="Z165" s="2">
        <v>0.42157299999999998</v>
      </c>
    </row>
    <row r="166" spans="2:26" x14ac:dyDescent="0.25">
      <c r="B166" s="2">
        <v>1.30956188</v>
      </c>
      <c r="E166" s="2">
        <v>0.562643</v>
      </c>
      <c r="H166" s="2">
        <v>0.96283700000000005</v>
      </c>
      <c r="K166" s="2">
        <v>0.93045500000000003</v>
      </c>
      <c r="N166" s="2">
        <v>0.38426399999999999</v>
      </c>
      <c r="Q166" s="2">
        <v>0.50352200000000003</v>
      </c>
      <c r="T166" s="2">
        <v>0.24432999999999999</v>
      </c>
      <c r="W166" s="2">
        <v>0.40881699999999999</v>
      </c>
      <c r="Z166" s="2">
        <v>0.626054</v>
      </c>
    </row>
    <row r="167" spans="2:26" x14ac:dyDescent="0.25">
      <c r="B167" s="2">
        <v>0.92466729999999997</v>
      </c>
      <c r="E167" s="2">
        <v>0.88303399999999999</v>
      </c>
      <c r="H167" s="2">
        <v>1.289323</v>
      </c>
      <c r="K167" s="2">
        <v>0.79989600000000005</v>
      </c>
      <c r="N167" s="2">
        <v>0.47775699999999999</v>
      </c>
      <c r="Q167" s="2">
        <v>0.48498999999999998</v>
      </c>
      <c r="T167" s="2">
        <v>0.43202200000000002</v>
      </c>
      <c r="W167" s="2">
        <v>0.51900500000000005</v>
      </c>
      <c r="Z167" s="2">
        <v>0.59254200000000001</v>
      </c>
    </row>
    <row r="168" spans="2:26" x14ac:dyDescent="0.25">
      <c r="B168" s="2">
        <v>1.162848468</v>
      </c>
      <c r="E168" s="2">
        <v>0.26782899999999998</v>
      </c>
      <c r="H168" s="2">
        <v>0.69366399999999995</v>
      </c>
      <c r="K168" s="2">
        <v>1.3660289999999999</v>
      </c>
      <c r="N168" s="2">
        <v>0.40022999999999997</v>
      </c>
      <c r="Q168" s="2">
        <v>0.58127899999999999</v>
      </c>
      <c r="T168" s="2">
        <v>0.67914300000000005</v>
      </c>
      <c r="W168" s="2">
        <v>0.40305800000000003</v>
      </c>
      <c r="Z168" s="2">
        <v>0.437529</v>
      </c>
    </row>
    <row r="169" spans="2:26" x14ac:dyDescent="0.25">
      <c r="B169" s="2">
        <v>1.1303789339999999</v>
      </c>
      <c r="E169" s="2">
        <v>0.31571700000000003</v>
      </c>
      <c r="H169" s="2">
        <v>0.940689</v>
      </c>
      <c r="K169" s="2">
        <v>1.175203</v>
      </c>
      <c r="N169" s="2">
        <v>0.48077500000000001</v>
      </c>
      <c r="Q169" s="2">
        <v>0.30162699999999998</v>
      </c>
      <c r="T169" s="2">
        <v>0.42475800000000002</v>
      </c>
      <c r="W169" s="2">
        <v>0.543462</v>
      </c>
      <c r="Z169" s="2">
        <v>0.75393600000000005</v>
      </c>
    </row>
    <row r="170" spans="2:26" x14ac:dyDescent="0.25">
      <c r="B170" s="2">
        <v>1.027323355</v>
      </c>
      <c r="E170" s="2">
        <v>0.6774</v>
      </c>
      <c r="H170" s="2">
        <v>0.696963</v>
      </c>
      <c r="K170" s="2">
        <v>0.99535099999999999</v>
      </c>
      <c r="N170" s="2">
        <v>0.63858899999999996</v>
      </c>
      <c r="Q170" s="2">
        <v>0.45871899999999999</v>
      </c>
      <c r="T170" s="2">
        <v>0.39544000000000001</v>
      </c>
      <c r="W170" s="2">
        <v>0.61656299999999997</v>
      </c>
      <c r="Z170" s="2">
        <v>0.443604</v>
      </c>
    </row>
    <row r="171" spans="2:26" x14ac:dyDescent="0.25">
      <c r="B171" s="2">
        <v>1.135479042</v>
      </c>
      <c r="E171" s="2">
        <v>0.51061500000000004</v>
      </c>
      <c r="H171" s="2">
        <v>0.59460900000000005</v>
      </c>
      <c r="K171" s="2">
        <v>1.0403709999999999</v>
      </c>
      <c r="N171" s="2">
        <v>0.73527699999999996</v>
      </c>
      <c r="Q171" s="2">
        <v>0.39807799999999999</v>
      </c>
      <c r="T171" s="2">
        <v>0.40629999999999999</v>
      </c>
      <c r="W171" s="2">
        <v>0.73376600000000003</v>
      </c>
      <c r="Z171" s="2">
        <v>0.65171599999999996</v>
      </c>
    </row>
    <row r="172" spans="2:26" x14ac:dyDescent="0.25">
      <c r="B172" s="2">
        <v>0.91078540699999999</v>
      </c>
      <c r="E172" s="2">
        <v>0.31328600000000001</v>
      </c>
      <c r="H172" s="2">
        <v>0.77118799999999998</v>
      </c>
      <c r="K172" s="2">
        <v>0.71059000000000005</v>
      </c>
      <c r="N172" s="2">
        <v>0.97502</v>
      </c>
      <c r="Q172" s="2">
        <v>0.38825999999999999</v>
      </c>
      <c r="T172" s="2">
        <v>0.51120900000000002</v>
      </c>
      <c r="W172" s="2">
        <v>0.50856100000000004</v>
      </c>
      <c r="Z172" s="2">
        <v>0.41771000000000003</v>
      </c>
    </row>
    <row r="173" spans="2:26" x14ac:dyDescent="0.25">
      <c r="B173" s="2">
        <v>1.2936636880000001</v>
      </c>
      <c r="E173" s="2">
        <v>0.47007900000000002</v>
      </c>
      <c r="H173" s="2">
        <v>1.0571900000000001</v>
      </c>
      <c r="K173" s="2">
        <v>0.96348999999999996</v>
      </c>
      <c r="N173" s="2">
        <v>0.66899399999999998</v>
      </c>
      <c r="Q173" s="2">
        <v>0.42627900000000002</v>
      </c>
      <c r="T173" s="2">
        <v>1.0598099999999999</v>
      </c>
      <c r="W173" s="2">
        <v>0.46323500000000001</v>
      </c>
      <c r="Z173" s="2">
        <v>0.34999000000000002</v>
      </c>
    </row>
    <row r="174" spans="2:26" x14ac:dyDescent="0.25">
      <c r="B174" s="2">
        <v>1.2719799359999999</v>
      </c>
      <c r="E174" s="2">
        <v>0.35788300000000001</v>
      </c>
      <c r="H174" s="2">
        <v>1.110914</v>
      </c>
      <c r="K174" s="2">
        <v>0.91747800000000002</v>
      </c>
      <c r="N174" s="2">
        <v>0.33048300000000003</v>
      </c>
      <c r="Q174" s="2">
        <v>0.48575099999999999</v>
      </c>
      <c r="T174" s="2">
        <v>0.42066300000000001</v>
      </c>
      <c r="W174" s="2">
        <v>0.64883100000000005</v>
      </c>
      <c r="Z174" s="2">
        <v>0.47382600000000002</v>
      </c>
    </row>
    <row r="175" spans="2:26" x14ac:dyDescent="0.25">
      <c r="B175" s="2">
        <v>0.73079185800000002</v>
      </c>
      <c r="E175" s="2">
        <v>0.65579299999999996</v>
      </c>
      <c r="H175" s="2">
        <v>0.90248899999999999</v>
      </c>
      <c r="K175" s="2">
        <v>0.84355100000000005</v>
      </c>
      <c r="N175" s="2">
        <v>0.29986699999999999</v>
      </c>
      <c r="Q175" s="2">
        <v>0.35714299999999999</v>
      </c>
      <c r="T175" s="2">
        <v>0.44718999999999998</v>
      </c>
      <c r="W175" s="2">
        <v>0.55908500000000005</v>
      </c>
      <c r="Z175" s="2">
        <v>0.36866900000000002</v>
      </c>
    </row>
    <row r="176" spans="2:26" x14ac:dyDescent="0.25">
      <c r="B176" s="2">
        <v>0.97284238599999995</v>
      </c>
      <c r="E176" s="2">
        <v>0.39120500000000002</v>
      </c>
      <c r="H176" s="2">
        <v>0.79976000000000003</v>
      </c>
      <c r="K176" s="2">
        <v>0.83427600000000002</v>
      </c>
      <c r="N176" s="2">
        <v>0.88072099999999998</v>
      </c>
      <c r="Q176" s="2">
        <v>0.66694399999999998</v>
      </c>
      <c r="T176" s="2">
        <v>0.43902999999999998</v>
      </c>
      <c r="W176" s="2">
        <v>0.404999</v>
      </c>
      <c r="Z176" s="2">
        <v>0.51566800000000002</v>
      </c>
    </row>
    <row r="177" spans="2:26" x14ac:dyDescent="0.25">
      <c r="B177" s="2">
        <v>1.277096115</v>
      </c>
      <c r="E177" s="2">
        <v>0.38851999999999998</v>
      </c>
      <c r="H177" s="2">
        <v>0.75881600000000005</v>
      </c>
      <c r="K177" s="2">
        <v>0.82523800000000003</v>
      </c>
      <c r="N177" s="2">
        <v>0.39478200000000002</v>
      </c>
      <c r="Q177" s="2">
        <v>0.40756799999999999</v>
      </c>
      <c r="T177" s="2">
        <v>0.60422200000000004</v>
      </c>
      <c r="W177" s="2">
        <v>0.52483999999999997</v>
      </c>
      <c r="Z177" s="2">
        <v>0.39799400000000001</v>
      </c>
    </row>
    <row r="178" spans="2:26" x14ac:dyDescent="0.25">
      <c r="B178" s="2">
        <v>1.019124116</v>
      </c>
      <c r="E178" s="2">
        <v>0.38507999999999998</v>
      </c>
      <c r="H178" s="2">
        <v>0.74690100000000004</v>
      </c>
      <c r="K178" s="2">
        <v>0.83557899999999996</v>
      </c>
      <c r="N178" s="2">
        <v>0.35610199999999997</v>
      </c>
      <c r="Q178" s="2">
        <v>0.30924400000000002</v>
      </c>
      <c r="T178" s="2">
        <v>0.51951800000000004</v>
      </c>
      <c r="W178" s="2">
        <v>0.30244799999999999</v>
      </c>
      <c r="Z178" s="2">
        <v>0.50775599999999999</v>
      </c>
    </row>
    <row r="179" spans="2:26" x14ac:dyDescent="0.25">
      <c r="B179" s="2">
        <v>0.29011194000000001</v>
      </c>
      <c r="E179" s="2">
        <v>0.59634699999999996</v>
      </c>
      <c r="H179" s="2">
        <v>1.1914579999999999</v>
      </c>
      <c r="K179" s="2">
        <v>0.88410599999999995</v>
      </c>
      <c r="N179" s="2">
        <v>0.463339</v>
      </c>
      <c r="Q179" s="2">
        <v>0.489703</v>
      </c>
      <c r="T179" s="2">
        <v>0.55705000000000005</v>
      </c>
      <c r="W179" s="2">
        <v>0.57342499999999996</v>
      </c>
      <c r="Z179" s="2">
        <v>0.43909300000000001</v>
      </c>
    </row>
    <row r="180" spans="2:26" x14ac:dyDescent="0.25">
      <c r="B180" s="2">
        <v>1.228882203</v>
      </c>
      <c r="E180" s="2">
        <v>0.62428700000000004</v>
      </c>
      <c r="H180" s="2">
        <v>0.90740699999999996</v>
      </c>
      <c r="K180" s="2">
        <v>1.007965</v>
      </c>
      <c r="N180" s="2">
        <v>0.80243299999999995</v>
      </c>
      <c r="Q180" s="2">
        <v>0.51347799999999999</v>
      </c>
      <c r="T180" s="2">
        <v>0.63152399999999997</v>
      </c>
      <c r="W180" s="2">
        <v>0.61912500000000004</v>
      </c>
      <c r="Z180" s="2">
        <v>0.47047899999999998</v>
      </c>
    </row>
    <row r="181" spans="2:26" x14ac:dyDescent="0.25">
      <c r="B181" s="2">
        <v>0.93206793200000004</v>
      </c>
      <c r="E181" s="2">
        <v>0.52268000000000003</v>
      </c>
      <c r="H181" s="2">
        <v>0.90388100000000005</v>
      </c>
      <c r="K181" s="2">
        <v>1.0918019999999999</v>
      </c>
      <c r="N181" s="2">
        <v>0.52119199999999999</v>
      </c>
      <c r="Q181" s="2">
        <v>0.58679199999999998</v>
      </c>
      <c r="T181" s="2">
        <v>0.406279</v>
      </c>
      <c r="W181" s="2">
        <v>0.380108</v>
      </c>
      <c r="Z181" s="2">
        <v>0.58611599999999997</v>
      </c>
    </row>
    <row r="182" spans="2:26" x14ac:dyDescent="0.25">
      <c r="B182" s="2">
        <v>1.275014979</v>
      </c>
      <c r="E182" s="2">
        <v>0.79956099999999997</v>
      </c>
      <c r="H182" s="2">
        <v>0.76653499999999997</v>
      </c>
      <c r="K182" s="2">
        <v>0.944608</v>
      </c>
      <c r="N182" s="2">
        <v>0.43149399999999999</v>
      </c>
      <c r="Q182" s="2">
        <v>0.39179700000000001</v>
      </c>
      <c r="T182" s="2">
        <v>0.88882899999999998</v>
      </c>
      <c r="W182" s="2">
        <v>0.48282700000000001</v>
      </c>
      <c r="Z182" s="2">
        <v>0.61304800000000004</v>
      </c>
    </row>
    <row r="183" spans="2:26" x14ac:dyDescent="0.25">
      <c r="B183" s="2">
        <v>0.52142857099999995</v>
      </c>
      <c r="E183" s="2">
        <v>1.0873330000000001</v>
      </c>
      <c r="H183" s="2">
        <v>0.62602800000000003</v>
      </c>
      <c r="K183" s="2">
        <v>0.97746299999999997</v>
      </c>
      <c r="N183" s="2">
        <v>0.74987499999999996</v>
      </c>
      <c r="Q183" s="2">
        <v>0.35721599999999998</v>
      </c>
      <c r="T183" s="2">
        <v>0.86841599999999997</v>
      </c>
      <c r="W183" s="2">
        <v>0.57089199999999996</v>
      </c>
      <c r="Z183" s="2">
        <v>0.48896400000000001</v>
      </c>
    </row>
    <row r="184" spans="2:26" x14ac:dyDescent="0.25">
      <c r="B184" s="2">
        <v>0.98792884400000003</v>
      </c>
      <c r="E184" s="2">
        <v>0.75849500000000003</v>
      </c>
      <c r="H184" s="2">
        <v>1.163967</v>
      </c>
      <c r="K184" s="2">
        <v>0.74113499999999999</v>
      </c>
      <c r="N184" s="2">
        <v>0.50961199999999995</v>
      </c>
      <c r="Q184" s="2">
        <v>0.769096</v>
      </c>
      <c r="T184" s="2">
        <v>0.62612400000000001</v>
      </c>
      <c r="W184" s="2">
        <v>0.71476700000000004</v>
      </c>
      <c r="Z184" s="2">
        <v>0.52292700000000003</v>
      </c>
    </row>
    <row r="185" spans="2:26" x14ac:dyDescent="0.25">
      <c r="B185" s="2">
        <v>1.0095799560000001</v>
      </c>
      <c r="E185" s="2">
        <v>0.52634199999999998</v>
      </c>
      <c r="H185" s="2">
        <v>1.0716380000000001</v>
      </c>
      <c r="K185" s="2">
        <v>0.88389799999999996</v>
      </c>
      <c r="N185" s="2">
        <v>0.50191699999999995</v>
      </c>
      <c r="Q185" s="2">
        <v>0.49560500000000002</v>
      </c>
      <c r="T185" s="2">
        <v>0.75773699999999999</v>
      </c>
      <c r="W185" s="2">
        <v>0.44594099999999998</v>
      </c>
      <c r="Z185" s="2">
        <v>0.33485399999999998</v>
      </c>
    </row>
    <row r="186" spans="2:26" x14ac:dyDescent="0.25">
      <c r="B186" s="2">
        <v>1.0779220780000001</v>
      </c>
      <c r="E186" s="2">
        <v>0.46931099999999998</v>
      </c>
      <c r="H186" s="2">
        <v>0.97197199999999995</v>
      </c>
      <c r="K186" s="2">
        <v>1.0909089999999999</v>
      </c>
      <c r="N186" s="2">
        <v>0.485765</v>
      </c>
      <c r="Q186" s="2">
        <v>0.254805</v>
      </c>
      <c r="T186" s="2">
        <v>0.50748199999999999</v>
      </c>
      <c r="W186" s="2">
        <v>0.59492100000000003</v>
      </c>
      <c r="Z186" s="2">
        <v>0.54954000000000003</v>
      </c>
    </row>
    <row r="187" spans="2:26" x14ac:dyDescent="0.25">
      <c r="B187" s="2">
        <v>1.233830846</v>
      </c>
      <c r="E187" s="2">
        <v>0.36769800000000002</v>
      </c>
      <c r="H187" s="2">
        <v>0.83137799999999995</v>
      </c>
      <c r="K187" s="2">
        <v>1.266022</v>
      </c>
      <c r="N187" s="2">
        <v>0.36068</v>
      </c>
      <c r="Q187" s="2">
        <v>0.46172400000000002</v>
      </c>
      <c r="T187" s="2">
        <v>0.62739800000000001</v>
      </c>
      <c r="W187" s="2">
        <v>0.64008299999999996</v>
      </c>
      <c r="Z187" s="2">
        <v>0.43769799999999998</v>
      </c>
    </row>
    <row r="188" spans="2:26" x14ac:dyDescent="0.25">
      <c r="B188" s="2">
        <v>0.99606440100000004</v>
      </c>
      <c r="E188" s="2">
        <v>0.57178499999999999</v>
      </c>
      <c r="H188" s="2">
        <v>0.81682399999999999</v>
      </c>
      <c r="K188" s="2">
        <v>1.1293550000000001</v>
      </c>
      <c r="N188" s="2">
        <v>0.62404700000000002</v>
      </c>
      <c r="Q188" s="2">
        <v>0.35231899999999999</v>
      </c>
      <c r="T188" s="2">
        <v>0.39251200000000003</v>
      </c>
      <c r="W188" s="2">
        <v>0.44023699999999999</v>
      </c>
      <c r="Z188" s="2">
        <v>0.42223500000000003</v>
      </c>
    </row>
    <row r="189" spans="2:26" x14ac:dyDescent="0.25">
      <c r="B189" s="2">
        <v>0.86967086400000004</v>
      </c>
      <c r="E189" s="2">
        <v>0.65438799999999997</v>
      </c>
      <c r="H189" s="2">
        <v>1.017247</v>
      </c>
      <c r="K189" s="2">
        <v>1.073893</v>
      </c>
      <c r="N189" s="2">
        <v>0.51631800000000005</v>
      </c>
      <c r="Q189" s="2">
        <v>0.51798599999999995</v>
      </c>
      <c r="T189" s="2">
        <v>0.36843500000000001</v>
      </c>
      <c r="W189" s="2">
        <v>0.51038099999999997</v>
      </c>
      <c r="Z189" s="2">
        <v>0.53829199999999999</v>
      </c>
    </row>
    <row r="190" spans="2:26" x14ac:dyDescent="0.25">
      <c r="B190" s="2">
        <v>1.050589918</v>
      </c>
      <c r="E190" s="2">
        <v>0.38498599999999999</v>
      </c>
      <c r="H190" s="2">
        <v>0.89924000000000004</v>
      </c>
      <c r="K190" s="2">
        <v>1.0323830000000001</v>
      </c>
      <c r="N190" s="2">
        <v>0.47963899999999998</v>
      </c>
      <c r="Q190" s="2">
        <v>0.368618</v>
      </c>
      <c r="T190" s="2">
        <v>0.50891900000000001</v>
      </c>
      <c r="W190" s="2">
        <v>0.52344900000000005</v>
      </c>
      <c r="Z190" s="2">
        <v>0.56711699999999998</v>
      </c>
    </row>
    <row r="191" spans="2:26" x14ac:dyDescent="0.25">
      <c r="B191" s="2">
        <v>1.0684394070000001</v>
      </c>
      <c r="E191" s="2">
        <v>0.43250499999999997</v>
      </c>
      <c r="H191" s="2">
        <v>0.70652700000000002</v>
      </c>
      <c r="K191" s="2">
        <v>0.96131800000000001</v>
      </c>
      <c r="N191" s="2">
        <v>0.28123900000000002</v>
      </c>
      <c r="Q191" s="2">
        <v>0.31295800000000001</v>
      </c>
      <c r="T191" s="2">
        <v>0.62553099999999995</v>
      </c>
      <c r="W191" s="2">
        <v>0.47495500000000002</v>
      </c>
      <c r="Z191" s="2">
        <v>0.443442</v>
      </c>
    </row>
    <row r="192" spans="2:26" x14ac:dyDescent="0.25">
      <c r="B192" s="2">
        <v>0.73818181800000005</v>
      </c>
      <c r="E192" s="2">
        <v>1.0137179999999999</v>
      </c>
      <c r="H192" s="2">
        <v>1.11287</v>
      </c>
      <c r="K192" s="2">
        <v>0.89291399999999999</v>
      </c>
      <c r="N192" s="2">
        <v>0.37271100000000001</v>
      </c>
      <c r="Q192" s="2">
        <v>0.61017299999999997</v>
      </c>
      <c r="T192" s="2">
        <v>0.68386800000000003</v>
      </c>
      <c r="W192" s="2">
        <v>0.49892999999999998</v>
      </c>
      <c r="Z192" s="2">
        <v>0.37786399999999998</v>
      </c>
    </row>
    <row r="193" spans="2:26" x14ac:dyDescent="0.25">
      <c r="B193" s="2">
        <v>0.89959135999999995</v>
      </c>
      <c r="E193" s="2">
        <v>0.29752099999999998</v>
      </c>
      <c r="H193" s="2">
        <v>0.66712499999999997</v>
      </c>
      <c r="K193" s="2">
        <v>0.76568899999999995</v>
      </c>
      <c r="N193" s="2">
        <v>0.34401500000000002</v>
      </c>
      <c r="Q193" s="2">
        <v>0.66585000000000005</v>
      </c>
      <c r="T193" s="2">
        <v>0.49497400000000003</v>
      </c>
      <c r="W193" s="2">
        <v>0.43585299999999999</v>
      </c>
      <c r="Z193" s="2">
        <v>0.453268</v>
      </c>
    </row>
    <row r="194" spans="2:26" x14ac:dyDescent="0.25">
      <c r="B194" s="2">
        <v>0.94109480400000001</v>
      </c>
      <c r="E194" s="2">
        <v>0.38628400000000002</v>
      </c>
      <c r="H194" s="2">
        <v>0.97013499999999997</v>
      </c>
      <c r="K194" s="2">
        <v>0.87118399999999996</v>
      </c>
      <c r="N194" s="2">
        <v>0.51510999999999996</v>
      </c>
      <c r="Q194" s="2">
        <v>0.51683900000000005</v>
      </c>
      <c r="T194" s="2">
        <v>0.49156300000000003</v>
      </c>
      <c r="W194" s="2">
        <v>0.50024100000000005</v>
      </c>
      <c r="Z194" s="2">
        <v>0.495533</v>
      </c>
    </row>
    <row r="195" spans="2:26" x14ac:dyDescent="0.25">
      <c r="B195" s="2">
        <v>0.508364814</v>
      </c>
      <c r="E195" s="2">
        <v>0.40829799999999999</v>
      </c>
      <c r="H195" s="2">
        <v>1.08432</v>
      </c>
      <c r="K195" s="2">
        <v>0.92425599999999997</v>
      </c>
      <c r="N195" s="2">
        <v>0.70829600000000004</v>
      </c>
      <c r="Q195" s="2">
        <v>0.54224799999999995</v>
      </c>
      <c r="T195" s="2">
        <v>0.53622999999999998</v>
      </c>
      <c r="W195" s="2">
        <v>0.54323100000000002</v>
      </c>
      <c r="Z195" s="2">
        <v>0.47578300000000001</v>
      </c>
    </row>
    <row r="196" spans="2:26" x14ac:dyDescent="0.25">
      <c r="B196" s="2">
        <v>0.74670088000000001</v>
      </c>
      <c r="E196" s="2">
        <v>0.58138400000000001</v>
      </c>
      <c r="H196" s="2">
        <v>0.92314200000000002</v>
      </c>
      <c r="K196" s="2">
        <v>0.98089199999999999</v>
      </c>
      <c r="N196" s="2">
        <v>0.495811</v>
      </c>
      <c r="Q196" s="2">
        <v>0.48039999999999999</v>
      </c>
      <c r="T196" s="2">
        <v>0.41444199999999998</v>
      </c>
      <c r="W196" s="2">
        <v>0.34609299999999998</v>
      </c>
      <c r="Z196" s="2">
        <v>0.28776200000000002</v>
      </c>
    </row>
    <row r="197" spans="2:26" x14ac:dyDescent="0.25">
      <c r="B197" s="2">
        <v>0.96671887199999995</v>
      </c>
      <c r="E197" s="2">
        <v>0.22814400000000001</v>
      </c>
      <c r="H197" s="2">
        <v>1.164868</v>
      </c>
      <c r="K197" s="2">
        <v>1.0654380000000001</v>
      </c>
      <c r="N197" s="2">
        <v>0.52198699999999998</v>
      </c>
      <c r="Q197" s="2">
        <v>0.46951500000000002</v>
      </c>
      <c r="T197" s="2">
        <v>0.40782499999999999</v>
      </c>
      <c r="W197" s="2">
        <v>0.47819</v>
      </c>
      <c r="Z197" s="2">
        <v>0.374473</v>
      </c>
    </row>
    <row r="198" spans="2:26" x14ac:dyDescent="0.25">
      <c r="B198" s="2">
        <v>1.274727717</v>
      </c>
      <c r="E198" s="2">
        <v>0.40867300000000001</v>
      </c>
      <c r="H198" s="2">
        <v>0.94553500000000001</v>
      </c>
      <c r="K198" s="2">
        <v>1.071407</v>
      </c>
      <c r="N198" s="2">
        <v>0.55349599999999999</v>
      </c>
      <c r="Q198" s="2">
        <v>0.237872</v>
      </c>
      <c r="T198" s="2">
        <v>0.50563599999999997</v>
      </c>
      <c r="W198" s="2">
        <v>0.38624700000000001</v>
      </c>
      <c r="Z198" s="2">
        <v>0.54618999999999995</v>
      </c>
    </row>
    <row r="199" spans="2:26" x14ac:dyDescent="0.25">
      <c r="B199" s="2">
        <v>1.4022609509999999</v>
      </c>
      <c r="E199" s="2">
        <v>1.12825</v>
      </c>
      <c r="H199" s="2">
        <v>0.70213700000000001</v>
      </c>
      <c r="K199" s="2">
        <v>0.86462799999999995</v>
      </c>
      <c r="N199" s="2">
        <v>0.31881100000000001</v>
      </c>
      <c r="Q199" s="2">
        <v>0.36837599999999998</v>
      </c>
      <c r="T199" s="2">
        <v>0.50144</v>
      </c>
      <c r="W199" s="2">
        <v>0.48137799999999997</v>
      </c>
      <c r="Z199" s="2">
        <v>0.71139600000000003</v>
      </c>
    </row>
    <row r="200" spans="2:26" x14ac:dyDescent="0.25">
      <c r="B200" s="2">
        <v>1.0522642680000001</v>
      </c>
      <c r="E200" s="2">
        <v>0.77599499999999999</v>
      </c>
      <c r="H200" s="2">
        <v>0.75516399999999995</v>
      </c>
      <c r="K200" s="2">
        <v>0.83283799999999997</v>
      </c>
      <c r="N200" s="2">
        <v>0.79703900000000005</v>
      </c>
      <c r="Q200" s="2">
        <v>0.40315299999999998</v>
      </c>
      <c r="T200" s="2">
        <v>0.25570100000000001</v>
      </c>
      <c r="W200" s="2">
        <v>0.35094799999999998</v>
      </c>
      <c r="Z200" s="2">
        <v>0.55359199999999997</v>
      </c>
    </row>
    <row r="201" spans="2:26" x14ac:dyDescent="0.25">
      <c r="B201" s="2">
        <v>1.538443936</v>
      </c>
      <c r="E201" s="2">
        <v>0.48219099999999998</v>
      </c>
      <c r="H201" s="2">
        <v>1.3379490000000001</v>
      </c>
      <c r="K201" s="2">
        <v>1.036456</v>
      </c>
      <c r="N201" s="2">
        <v>0.50954100000000002</v>
      </c>
      <c r="Q201" s="2">
        <v>0.57034200000000002</v>
      </c>
      <c r="T201" s="2">
        <v>0.52315999999999996</v>
      </c>
      <c r="W201" s="2">
        <v>0.31671100000000002</v>
      </c>
      <c r="Z201" s="2">
        <v>0.43814599999999998</v>
      </c>
    </row>
    <row r="202" spans="2:26" x14ac:dyDescent="0.25">
      <c r="B202" s="2">
        <v>0.82581242600000004</v>
      </c>
      <c r="E202" s="2">
        <v>0.71740599999999999</v>
      </c>
      <c r="H202" s="2">
        <v>0.69280799999999998</v>
      </c>
      <c r="K202" s="2">
        <v>0.92611100000000002</v>
      </c>
      <c r="N202" s="2">
        <v>0.495583</v>
      </c>
      <c r="Q202" s="2">
        <v>0.49271599999999999</v>
      </c>
      <c r="T202" s="2">
        <v>0.52001600000000003</v>
      </c>
      <c r="W202" s="2">
        <v>0.38314999999999999</v>
      </c>
      <c r="Z202" s="2">
        <v>0.52604799999999996</v>
      </c>
    </row>
    <row r="203" spans="2:26" x14ac:dyDescent="0.25">
      <c r="B203" s="2">
        <v>0.94786641900000002</v>
      </c>
      <c r="E203" s="2">
        <v>0.630243</v>
      </c>
      <c r="H203" s="2">
        <v>0.898034</v>
      </c>
      <c r="K203" s="2">
        <v>0.99831700000000001</v>
      </c>
      <c r="N203" s="2">
        <v>0.46540799999999999</v>
      </c>
      <c r="Q203" s="2">
        <v>0.45453399999999999</v>
      </c>
      <c r="T203" s="2">
        <v>0.46652500000000002</v>
      </c>
      <c r="W203" s="2">
        <v>0.50316799999999995</v>
      </c>
      <c r="Z203" s="2">
        <v>0.53625199999999995</v>
      </c>
    </row>
    <row r="204" spans="2:26" x14ac:dyDescent="0.25">
      <c r="B204" s="2">
        <v>1.0082194950000001</v>
      </c>
      <c r="E204" s="2">
        <v>0.15713299999999999</v>
      </c>
      <c r="H204" s="2">
        <v>0.91881299999999999</v>
      </c>
      <c r="K204" s="2">
        <v>0.80003400000000002</v>
      </c>
      <c r="N204" s="2">
        <v>0.34669</v>
      </c>
      <c r="Q204" s="2">
        <v>0.279756</v>
      </c>
      <c r="T204" s="2">
        <v>0.38041599999999998</v>
      </c>
      <c r="W204" s="2">
        <v>0.53254699999999999</v>
      </c>
      <c r="Z204" s="2">
        <v>0.44469199999999998</v>
      </c>
    </row>
    <row r="205" spans="2:26" x14ac:dyDescent="0.25">
      <c r="B205" s="2">
        <v>0.824883739</v>
      </c>
      <c r="E205" s="2">
        <v>0.39358199999999999</v>
      </c>
      <c r="H205" s="2">
        <v>0.79110100000000005</v>
      </c>
      <c r="K205" s="2">
        <v>1.0372159999999999</v>
      </c>
      <c r="N205" s="2">
        <v>0.86536100000000005</v>
      </c>
      <c r="Q205" s="2">
        <v>0.35742699999999999</v>
      </c>
      <c r="T205" s="2">
        <v>0.44732899999999998</v>
      </c>
      <c r="W205" s="2">
        <v>0.41272399999999998</v>
      </c>
      <c r="Z205" s="2">
        <v>0.62766200000000005</v>
      </c>
    </row>
    <row r="206" spans="2:26" x14ac:dyDescent="0.25">
      <c r="B206" s="2">
        <v>0.85672256499999999</v>
      </c>
      <c r="E206" s="2">
        <v>0.38374000000000003</v>
      </c>
      <c r="H206" s="2">
        <v>0.84124900000000002</v>
      </c>
      <c r="K206" s="2">
        <v>1.004956</v>
      </c>
      <c r="N206" s="2">
        <v>0.64961500000000005</v>
      </c>
      <c r="Q206" s="2">
        <v>0.47775800000000002</v>
      </c>
      <c r="T206" s="2">
        <v>0.30134100000000003</v>
      </c>
      <c r="W206" s="2">
        <v>0.304531</v>
      </c>
      <c r="Z206" s="2">
        <v>0.40231</v>
      </c>
    </row>
    <row r="207" spans="2:26" x14ac:dyDescent="0.25">
      <c r="B207" s="2">
        <v>0.89186866099999995</v>
      </c>
      <c r="E207" s="2">
        <v>0.33395200000000003</v>
      </c>
      <c r="H207" s="2">
        <v>0.93096800000000002</v>
      </c>
      <c r="K207" s="2">
        <v>0.92113699999999998</v>
      </c>
      <c r="N207" s="2">
        <v>0.61816300000000002</v>
      </c>
      <c r="Q207" s="2">
        <v>0.38897300000000001</v>
      </c>
      <c r="T207" s="2">
        <v>0.4884</v>
      </c>
      <c r="W207" s="2">
        <v>0.54290000000000005</v>
      </c>
      <c r="Z207" s="2">
        <v>0.40703299999999998</v>
      </c>
    </row>
    <row r="208" spans="2:26" x14ac:dyDescent="0.25">
      <c r="B208" s="2">
        <v>0.94634489200000005</v>
      </c>
      <c r="E208" s="2">
        <v>0.83701099999999995</v>
      </c>
      <c r="H208" s="2">
        <v>1.1511530000000001</v>
      </c>
      <c r="K208" s="2">
        <v>0.73169899999999999</v>
      </c>
      <c r="N208" s="2">
        <v>0.41715799999999997</v>
      </c>
      <c r="Q208" s="2">
        <v>0.50585899999999995</v>
      </c>
      <c r="T208" s="2">
        <v>0.44141799999999998</v>
      </c>
      <c r="W208" s="2">
        <v>0.43560300000000002</v>
      </c>
      <c r="Z208" s="2">
        <v>0.421599</v>
      </c>
    </row>
    <row r="209" spans="2:26" x14ac:dyDescent="0.25">
      <c r="B209" s="2">
        <v>0.67578080299999999</v>
      </c>
      <c r="E209" s="2">
        <v>0.53313600000000005</v>
      </c>
      <c r="H209" s="2">
        <v>0.64500599999999997</v>
      </c>
      <c r="K209" s="2">
        <v>1.1522559999999999</v>
      </c>
      <c r="N209" s="2">
        <v>0.66266599999999998</v>
      </c>
      <c r="Q209" s="2">
        <v>0.59336999999999995</v>
      </c>
      <c r="T209" s="2">
        <v>0.62716799999999995</v>
      </c>
      <c r="W209" s="2">
        <v>0.69445900000000005</v>
      </c>
      <c r="Z209" s="2">
        <v>0.54009700000000005</v>
      </c>
    </row>
    <row r="210" spans="2:26" x14ac:dyDescent="0.25">
      <c r="B210" s="2">
        <v>0.95699088099999996</v>
      </c>
      <c r="E210" s="2">
        <v>0.32833600000000002</v>
      </c>
      <c r="H210" s="2">
        <v>1.1357619999999999</v>
      </c>
      <c r="K210" s="2">
        <v>0.96137499999999998</v>
      </c>
      <c r="N210" s="2">
        <v>0.49102400000000002</v>
      </c>
      <c r="Q210" s="2">
        <v>0.51756000000000002</v>
      </c>
      <c r="T210" s="2">
        <v>0.31281199999999998</v>
      </c>
      <c r="W210" s="2">
        <v>0.48827700000000002</v>
      </c>
      <c r="Z210" s="2">
        <v>0.56747099999999995</v>
      </c>
    </row>
    <row r="211" spans="2:26" x14ac:dyDescent="0.25">
      <c r="B211" s="2">
        <v>0.954640033</v>
      </c>
      <c r="E211" s="2">
        <v>0.49698399999999998</v>
      </c>
      <c r="H211" s="2">
        <v>0.98355199999999998</v>
      </c>
      <c r="K211" s="2">
        <v>1.259946</v>
      </c>
      <c r="N211" s="2">
        <v>0.75198500000000001</v>
      </c>
      <c r="Q211" s="2">
        <v>0.272397</v>
      </c>
      <c r="T211" s="2">
        <v>0.497805</v>
      </c>
      <c r="W211" s="2">
        <v>0.56084199999999995</v>
      </c>
      <c r="Z211" s="2">
        <v>0.42597299999999999</v>
      </c>
    </row>
    <row r="212" spans="2:26" x14ac:dyDescent="0.25">
      <c r="B212" s="2">
        <v>0.94503124100000002</v>
      </c>
      <c r="E212" s="2">
        <v>0.69585399999999997</v>
      </c>
      <c r="H212" s="2">
        <v>1.036065</v>
      </c>
      <c r="K212" s="2">
        <v>1.1085400000000001</v>
      </c>
      <c r="N212" s="2">
        <v>0.51717299999999999</v>
      </c>
      <c r="Q212" s="2">
        <v>0.47583300000000001</v>
      </c>
      <c r="T212" s="2">
        <v>0.39538099999999998</v>
      </c>
      <c r="W212" s="2">
        <v>0.46794799999999998</v>
      </c>
      <c r="Z212" s="2">
        <v>0.51250799999999996</v>
      </c>
    </row>
    <row r="213" spans="2:26" x14ac:dyDescent="0.25">
      <c r="B213" s="2">
        <v>1.077842143</v>
      </c>
      <c r="E213" s="2">
        <v>0.82551399999999997</v>
      </c>
      <c r="H213" s="2">
        <v>1.136306</v>
      </c>
      <c r="K213" s="2">
        <v>0.85729100000000003</v>
      </c>
      <c r="N213" s="2">
        <v>0.61655099999999996</v>
      </c>
      <c r="Q213" s="2">
        <v>0.68485799999999997</v>
      </c>
      <c r="T213" s="2">
        <v>0.42091200000000001</v>
      </c>
      <c r="W213" s="2">
        <v>0.55414099999999999</v>
      </c>
      <c r="Z213" s="2">
        <v>0.52759999999999996</v>
      </c>
    </row>
    <row r="214" spans="2:26" x14ac:dyDescent="0.25">
      <c r="B214" s="2">
        <v>0.98192266299999997</v>
      </c>
      <c r="E214" s="2">
        <v>0.34323100000000001</v>
      </c>
      <c r="H214" s="2">
        <v>1.039221</v>
      </c>
      <c r="K214" s="2">
        <v>0.86727200000000004</v>
      </c>
      <c r="N214" s="2">
        <v>0.64789300000000005</v>
      </c>
      <c r="Q214" s="2">
        <v>0.45138</v>
      </c>
      <c r="T214" s="2">
        <v>0.25596600000000003</v>
      </c>
      <c r="W214" s="2">
        <v>0.525501</v>
      </c>
      <c r="Z214" s="2">
        <v>0.43819799999999998</v>
      </c>
    </row>
    <row r="215" spans="2:26" x14ac:dyDescent="0.25">
      <c r="B215" s="2">
        <v>0.886865342</v>
      </c>
      <c r="E215" s="2">
        <v>0.21878800000000001</v>
      </c>
      <c r="H215" s="2">
        <v>0.98887000000000003</v>
      </c>
      <c r="K215" s="2">
        <v>1.200161</v>
      </c>
      <c r="N215" s="2">
        <v>0.39177499999999998</v>
      </c>
      <c r="Q215" s="2">
        <v>0.625695</v>
      </c>
      <c r="T215" s="2">
        <v>0.33722800000000003</v>
      </c>
      <c r="W215" s="2">
        <v>0.49958399999999997</v>
      </c>
      <c r="Z215" s="2">
        <v>0.55842000000000003</v>
      </c>
    </row>
    <row r="216" spans="2:26" x14ac:dyDescent="0.25">
      <c r="B216" s="2">
        <v>0.871886465</v>
      </c>
      <c r="E216" s="2">
        <v>0.158966</v>
      </c>
      <c r="H216" s="2">
        <v>1.0836220000000001</v>
      </c>
      <c r="K216" s="2">
        <v>0.66870099999999999</v>
      </c>
      <c r="N216" s="2">
        <v>0.451955</v>
      </c>
      <c r="Q216" s="2">
        <v>0.49664199999999997</v>
      </c>
      <c r="T216" s="2">
        <v>0.53524899999999997</v>
      </c>
      <c r="W216" s="2">
        <v>0.37045499999999998</v>
      </c>
      <c r="Z216" s="2">
        <v>0.69480699999999995</v>
      </c>
    </row>
    <row r="217" spans="2:26" x14ac:dyDescent="0.25">
      <c r="B217" s="2">
        <v>1.3016465420000001</v>
      </c>
      <c r="E217" s="2">
        <v>0.54641600000000001</v>
      </c>
      <c r="H217" s="2">
        <v>0.98406300000000002</v>
      </c>
      <c r="K217" s="2">
        <v>0.82881400000000005</v>
      </c>
      <c r="N217" s="2">
        <v>0.39358199999999999</v>
      </c>
      <c r="Q217" s="2">
        <v>0.411466</v>
      </c>
      <c r="T217" s="2">
        <v>0.49555399999999999</v>
      </c>
      <c r="W217" s="2">
        <v>0.56631699999999996</v>
      </c>
      <c r="Z217" s="2">
        <v>0.44474000000000002</v>
      </c>
    </row>
    <row r="218" spans="2:26" x14ac:dyDescent="0.25">
      <c r="B218" s="2">
        <v>1.4141675279999999</v>
      </c>
      <c r="E218" s="2">
        <v>0.481738</v>
      </c>
      <c r="H218" s="2">
        <v>0.99603600000000003</v>
      </c>
      <c r="K218" s="2">
        <v>1.463136</v>
      </c>
      <c r="N218" s="2">
        <v>0.50294499999999998</v>
      </c>
      <c r="Q218" s="2">
        <v>0.58788700000000005</v>
      </c>
      <c r="T218" s="2">
        <v>0.25993500000000003</v>
      </c>
      <c r="W218" s="2">
        <v>0.87039200000000005</v>
      </c>
      <c r="Z218" s="2">
        <v>0.41016399999999997</v>
      </c>
    </row>
    <row r="219" spans="2:26" x14ac:dyDescent="0.25">
      <c r="B219" s="2">
        <v>1.0088018169999999</v>
      </c>
      <c r="E219" s="2">
        <v>0.52805800000000003</v>
      </c>
      <c r="H219" s="2">
        <v>0.99177800000000005</v>
      </c>
      <c r="K219" s="2">
        <v>0.82202900000000001</v>
      </c>
      <c r="N219" s="2">
        <v>0.21724199999999999</v>
      </c>
      <c r="Q219" s="2">
        <v>0.53596100000000002</v>
      </c>
      <c r="T219" s="2">
        <v>0.41826000000000002</v>
      </c>
      <c r="W219" s="2">
        <v>0.72917500000000002</v>
      </c>
      <c r="Z219" s="2">
        <v>0.45116099999999998</v>
      </c>
    </row>
    <row r="220" spans="2:26" x14ac:dyDescent="0.25">
      <c r="B220" s="2">
        <v>1.213433926</v>
      </c>
      <c r="E220" s="2">
        <v>0.51389899999999999</v>
      </c>
      <c r="H220" s="2">
        <v>1.0323880000000001</v>
      </c>
      <c r="K220" s="2">
        <v>0.92557999999999996</v>
      </c>
      <c r="N220" s="2">
        <v>0.35627799999999998</v>
      </c>
      <c r="Q220" s="2">
        <v>0.264936</v>
      </c>
      <c r="T220" s="2">
        <v>0.40373700000000001</v>
      </c>
      <c r="W220" s="2">
        <v>1.401591</v>
      </c>
      <c r="Z220" s="2">
        <v>0.400725</v>
      </c>
    </row>
    <row r="221" spans="2:26" x14ac:dyDescent="0.25">
      <c r="B221" s="2">
        <v>1.1466666670000001</v>
      </c>
      <c r="E221" s="2">
        <v>0.603962</v>
      </c>
      <c r="H221" s="2">
        <v>0.72959600000000002</v>
      </c>
      <c r="K221" s="2">
        <v>1.0562370000000001</v>
      </c>
      <c r="N221" s="2">
        <v>0.51068599999999997</v>
      </c>
      <c r="Q221" s="2">
        <v>0.74424999999999997</v>
      </c>
      <c r="T221" s="2">
        <v>0.26774599999999998</v>
      </c>
      <c r="W221" s="2">
        <v>0.77543300000000004</v>
      </c>
      <c r="Z221" s="2">
        <v>0.60978200000000005</v>
      </c>
    </row>
    <row r="222" spans="2:26" x14ac:dyDescent="0.25">
      <c r="B222" s="2">
        <v>0.925461066</v>
      </c>
      <c r="E222" s="2">
        <v>0.37668800000000002</v>
      </c>
      <c r="H222" s="2">
        <v>0.65838799999999997</v>
      </c>
      <c r="K222" s="2">
        <v>0.74025799999999997</v>
      </c>
      <c r="N222" s="2">
        <v>0.54488800000000004</v>
      </c>
      <c r="Q222" s="2">
        <v>0.48664099999999999</v>
      </c>
      <c r="T222" s="2">
        <v>0.37680200000000003</v>
      </c>
      <c r="W222" s="2">
        <v>0.386768</v>
      </c>
      <c r="Z222" s="2">
        <v>0.28246700000000002</v>
      </c>
    </row>
    <row r="223" spans="2:26" x14ac:dyDescent="0.25">
      <c r="B223" s="2">
        <v>0.77971768200000002</v>
      </c>
      <c r="E223" s="2">
        <v>0.41429899999999997</v>
      </c>
      <c r="H223" s="2">
        <v>0.89879399999999998</v>
      </c>
      <c r="K223" s="2">
        <v>0.94294199999999995</v>
      </c>
      <c r="N223" s="2">
        <v>0.40185100000000001</v>
      </c>
      <c r="Q223" s="2">
        <v>0.41301599999999999</v>
      </c>
      <c r="T223" s="2">
        <v>0.33186700000000002</v>
      </c>
      <c r="W223" s="2">
        <v>0.48278700000000002</v>
      </c>
      <c r="Z223" s="2">
        <v>0.51192499999999996</v>
      </c>
    </row>
    <row r="224" spans="2:26" x14ac:dyDescent="0.25">
      <c r="B224" s="2">
        <v>0.746928747</v>
      </c>
      <c r="E224" s="2">
        <v>0.57859400000000005</v>
      </c>
      <c r="H224" s="2">
        <v>0.81756099999999998</v>
      </c>
      <c r="K224" s="2">
        <v>0.67798899999999995</v>
      </c>
      <c r="N224" s="2">
        <v>0.527007</v>
      </c>
      <c r="Q224" s="2">
        <v>0.48541299999999998</v>
      </c>
      <c r="T224" s="2">
        <v>0.44636700000000001</v>
      </c>
      <c r="W224" s="2">
        <v>0.46019300000000002</v>
      </c>
      <c r="Z224" s="2">
        <v>0.378973</v>
      </c>
    </row>
    <row r="225" spans="2:26" x14ac:dyDescent="0.25">
      <c r="B225" s="2">
        <v>1.0782871970000001</v>
      </c>
      <c r="E225" s="2">
        <v>0.58135199999999998</v>
      </c>
      <c r="H225" s="2">
        <v>1.017074</v>
      </c>
      <c r="K225" s="2">
        <v>1.2432190000000001</v>
      </c>
      <c r="N225" s="2">
        <v>0.61111099999999996</v>
      </c>
      <c r="Q225" s="2">
        <v>0.71437399999999995</v>
      </c>
      <c r="T225" s="2">
        <v>0.31239699999999998</v>
      </c>
      <c r="W225" s="2">
        <v>0.403059</v>
      </c>
      <c r="Z225" s="2">
        <v>0.39946199999999998</v>
      </c>
    </row>
    <row r="226" spans="2:26" x14ac:dyDescent="0.25">
      <c r="B226" s="2">
        <v>0.75999158600000005</v>
      </c>
      <c r="E226" s="2">
        <v>0.66405000000000003</v>
      </c>
      <c r="H226" s="2">
        <v>0.93968600000000002</v>
      </c>
      <c r="K226" s="2">
        <v>0.94877</v>
      </c>
      <c r="N226" s="2">
        <v>0.45645400000000003</v>
      </c>
      <c r="Q226" s="2">
        <v>0.75910299999999997</v>
      </c>
      <c r="T226" s="2">
        <v>0.429587</v>
      </c>
      <c r="W226" s="2">
        <v>0.46595900000000001</v>
      </c>
      <c r="Z226" s="2">
        <v>0.57128599999999996</v>
      </c>
    </row>
    <row r="227" spans="2:26" x14ac:dyDescent="0.25">
      <c r="B227" s="2">
        <v>0.79240226999999996</v>
      </c>
      <c r="E227" s="2">
        <v>0.47504000000000002</v>
      </c>
      <c r="H227" s="2">
        <v>0.94235999999999998</v>
      </c>
      <c r="K227" s="2">
        <v>0.98452799999999996</v>
      </c>
      <c r="N227" s="2">
        <v>0.46722799999999998</v>
      </c>
      <c r="Q227" s="2">
        <v>0.43332199999999998</v>
      </c>
      <c r="T227" s="2">
        <v>0.35038599999999998</v>
      </c>
      <c r="W227" s="2">
        <v>0.47791</v>
      </c>
      <c r="Z227" s="2">
        <v>0.34223399999999998</v>
      </c>
    </row>
    <row r="228" spans="2:26" x14ac:dyDescent="0.25">
      <c r="B228" s="2">
        <v>0.90556816200000001</v>
      </c>
      <c r="E228" s="2">
        <v>0.39031500000000002</v>
      </c>
      <c r="H228" s="2">
        <v>1.10608</v>
      </c>
      <c r="K228" s="2">
        <v>1.053283</v>
      </c>
      <c r="N228" s="2">
        <v>0.59748900000000005</v>
      </c>
      <c r="Q228" s="2">
        <v>0.62191300000000005</v>
      </c>
      <c r="T228" s="2">
        <v>0.38546599999999998</v>
      </c>
      <c r="W228" s="2">
        <v>0.46597</v>
      </c>
      <c r="Z228" s="2">
        <v>0.40808899999999998</v>
      </c>
    </row>
    <row r="229" spans="2:26" x14ac:dyDescent="0.25">
      <c r="B229" s="2">
        <v>1.021607022</v>
      </c>
      <c r="E229" s="2">
        <v>0.49767899999999998</v>
      </c>
      <c r="H229" s="2">
        <v>0.88710900000000004</v>
      </c>
      <c r="K229" s="2">
        <v>0.893702</v>
      </c>
      <c r="N229" s="2">
        <v>0.49040800000000001</v>
      </c>
      <c r="Q229" s="2">
        <v>0.331625</v>
      </c>
      <c r="T229" s="2">
        <v>0.47591800000000001</v>
      </c>
      <c r="W229" s="2">
        <v>0.65324099999999996</v>
      </c>
      <c r="Z229" s="2">
        <v>0.47198000000000001</v>
      </c>
    </row>
    <row r="230" spans="2:26" x14ac:dyDescent="0.25">
      <c r="B230" s="2">
        <v>0.92190042299999997</v>
      </c>
      <c r="E230" s="2">
        <v>1.020797</v>
      </c>
      <c r="H230" s="2">
        <v>0.48206900000000003</v>
      </c>
      <c r="K230" s="2">
        <v>1.1195630000000001</v>
      </c>
      <c r="N230" s="2">
        <v>0.69257899999999994</v>
      </c>
      <c r="Q230" s="2">
        <v>0.53226899999999999</v>
      </c>
      <c r="T230" s="2">
        <v>0.41346500000000003</v>
      </c>
      <c r="W230" s="2">
        <v>0.81107099999999999</v>
      </c>
      <c r="Z230" s="2">
        <v>0.47217500000000001</v>
      </c>
    </row>
    <row r="231" spans="2:26" x14ac:dyDescent="0.25">
      <c r="B231" s="2">
        <v>1.155781905</v>
      </c>
      <c r="E231" s="2">
        <v>1.120128</v>
      </c>
      <c r="H231" s="2">
        <v>0.93453200000000003</v>
      </c>
      <c r="K231" s="2">
        <v>0.76570099999999996</v>
      </c>
      <c r="N231" s="2">
        <v>0.30569099999999999</v>
      </c>
      <c r="Q231" s="2">
        <v>0.69842700000000002</v>
      </c>
      <c r="T231" s="2">
        <v>0.39963399999999999</v>
      </c>
      <c r="W231" s="2">
        <v>0.37801899999999999</v>
      </c>
      <c r="Z231" s="2">
        <v>0.54719399999999996</v>
      </c>
    </row>
    <row r="232" spans="2:26" x14ac:dyDescent="0.25">
      <c r="B232" s="2">
        <v>0.71188152100000002</v>
      </c>
      <c r="E232" s="2">
        <v>0.36308200000000002</v>
      </c>
      <c r="H232" s="2">
        <v>0.94718500000000005</v>
      </c>
      <c r="K232" s="2">
        <v>0.88012500000000005</v>
      </c>
      <c r="N232" s="2">
        <v>0.56320400000000004</v>
      </c>
      <c r="Q232" s="2">
        <v>0.40318799999999999</v>
      </c>
      <c r="T232" s="2">
        <v>0.35489900000000002</v>
      </c>
      <c r="W232" s="2">
        <v>0.72328400000000004</v>
      </c>
      <c r="Z232" s="2">
        <v>0.38518400000000003</v>
      </c>
    </row>
    <row r="233" spans="2:26" x14ac:dyDescent="0.25">
      <c r="B233" s="2">
        <v>0.75277840799999995</v>
      </c>
      <c r="E233" s="2">
        <v>0.35850700000000002</v>
      </c>
      <c r="H233" s="2">
        <v>0.99299000000000004</v>
      </c>
      <c r="K233" s="2">
        <v>0.892432</v>
      </c>
      <c r="N233" s="2">
        <v>0.37709900000000002</v>
      </c>
      <c r="Q233" s="2">
        <v>0.40329199999999998</v>
      </c>
      <c r="T233" s="2">
        <v>0.40060800000000002</v>
      </c>
      <c r="W233" s="2">
        <v>0.66110199999999997</v>
      </c>
      <c r="Z233" s="2">
        <v>0.46826600000000002</v>
      </c>
    </row>
    <row r="234" spans="2:26" x14ac:dyDescent="0.25">
      <c r="B234" s="2">
        <v>0.76691442700000001</v>
      </c>
      <c r="E234" s="2">
        <v>0.34182699999999999</v>
      </c>
      <c r="H234" s="2">
        <v>0.81987500000000002</v>
      </c>
      <c r="K234" s="2">
        <v>0.95770299999999997</v>
      </c>
      <c r="N234" s="2">
        <v>0.52149999999999996</v>
      </c>
      <c r="Q234" s="2">
        <v>0.29766700000000001</v>
      </c>
      <c r="T234" s="2">
        <v>0.43577700000000003</v>
      </c>
      <c r="W234" s="2">
        <v>0.38816899999999999</v>
      </c>
      <c r="Z234" s="2">
        <v>0.56918899999999994</v>
      </c>
    </row>
    <row r="235" spans="2:26" x14ac:dyDescent="0.25">
      <c r="B235" s="2">
        <v>1.1508235760000001</v>
      </c>
      <c r="E235" s="2">
        <v>0.50084700000000004</v>
      </c>
      <c r="H235" s="2">
        <v>0.87982800000000005</v>
      </c>
      <c r="K235" s="2">
        <v>0.93757599999999996</v>
      </c>
      <c r="N235" s="2">
        <v>0.73167400000000005</v>
      </c>
      <c r="Q235" s="2">
        <v>0.46704000000000001</v>
      </c>
      <c r="T235" s="2">
        <v>0.48384899999999997</v>
      </c>
      <c r="W235" s="2">
        <v>0.36780000000000002</v>
      </c>
      <c r="Z235" s="2">
        <v>0.65259100000000003</v>
      </c>
    </row>
    <row r="236" spans="2:26" x14ac:dyDescent="0.25">
      <c r="B236" s="2">
        <v>1.037705576</v>
      </c>
      <c r="E236" s="2">
        <v>0.50157399999999996</v>
      </c>
      <c r="H236" s="2">
        <v>1.0895999999999999</v>
      </c>
      <c r="K236" s="2">
        <v>0.55901500000000004</v>
      </c>
      <c r="N236" s="2">
        <v>0.4</v>
      </c>
      <c r="Q236" s="2">
        <v>0.57128100000000004</v>
      </c>
      <c r="T236" s="2">
        <v>0.33640799999999998</v>
      </c>
      <c r="W236" s="2">
        <v>0.340501</v>
      </c>
      <c r="Z236" s="2">
        <v>0.52136499999999997</v>
      </c>
    </row>
    <row r="237" spans="2:26" x14ac:dyDescent="0.25">
      <c r="B237" s="2">
        <v>1.0050742340000001</v>
      </c>
      <c r="E237" s="2">
        <v>0.977738</v>
      </c>
      <c r="H237" s="2">
        <v>0.81545299999999998</v>
      </c>
      <c r="K237" s="2">
        <v>1.0356650000000001</v>
      </c>
      <c r="N237" s="2">
        <v>0.36241400000000001</v>
      </c>
      <c r="Q237" s="2">
        <v>0.55003999999999997</v>
      </c>
      <c r="T237" s="2">
        <v>0.41600300000000001</v>
      </c>
      <c r="W237" s="2">
        <v>0.76147500000000001</v>
      </c>
      <c r="Z237" s="2">
        <v>0.76011799999999996</v>
      </c>
    </row>
    <row r="238" spans="2:26" x14ac:dyDescent="0.25">
      <c r="B238" s="2">
        <v>1.1476586099999999</v>
      </c>
      <c r="E238" s="2">
        <v>0.43220900000000001</v>
      </c>
      <c r="H238" s="2">
        <v>1.0749610000000001</v>
      </c>
      <c r="K238" s="2">
        <v>0.905246</v>
      </c>
      <c r="N238" s="2">
        <v>0.53082700000000005</v>
      </c>
      <c r="Q238" s="2">
        <v>0.39614899999999997</v>
      </c>
      <c r="T238" s="2">
        <v>0.37490899999999999</v>
      </c>
      <c r="W238" s="2">
        <v>1.0255719999999999</v>
      </c>
      <c r="Z238" s="2">
        <v>0.58071799999999996</v>
      </c>
    </row>
    <row r="239" spans="2:26" x14ac:dyDescent="0.25">
      <c r="B239" s="2">
        <v>1.0124736759999999</v>
      </c>
      <c r="E239" s="2">
        <v>0.69325000000000003</v>
      </c>
      <c r="H239" s="2">
        <v>0.79911900000000002</v>
      </c>
      <c r="K239" s="2">
        <v>1.15466</v>
      </c>
      <c r="N239" s="2">
        <v>0.44173200000000001</v>
      </c>
      <c r="Q239" s="2">
        <v>0.27881800000000001</v>
      </c>
      <c r="T239" s="2">
        <v>0.43059900000000001</v>
      </c>
      <c r="W239" s="2">
        <v>0.82869199999999998</v>
      </c>
      <c r="Z239" s="2">
        <v>0.46758100000000002</v>
      </c>
    </row>
    <row r="240" spans="2:26" x14ac:dyDescent="0.25">
      <c r="B240" s="2">
        <v>1.001223242</v>
      </c>
      <c r="E240" s="2">
        <v>0.71418899999999996</v>
      </c>
      <c r="H240" s="2">
        <v>1.0251650000000001</v>
      </c>
      <c r="K240" s="2">
        <v>1.0922449999999999</v>
      </c>
      <c r="N240" s="2">
        <v>0.57716500000000004</v>
      </c>
      <c r="Q240" s="2">
        <v>0.64083199999999996</v>
      </c>
      <c r="T240" s="2">
        <v>0.63953199999999999</v>
      </c>
      <c r="W240" s="2">
        <v>0.38177499999999998</v>
      </c>
      <c r="Z240" s="2">
        <v>0.75325799999999998</v>
      </c>
    </row>
    <row r="241" spans="2:26" x14ac:dyDescent="0.25">
      <c r="B241" s="2">
        <v>0.72353729300000003</v>
      </c>
      <c r="E241" s="2">
        <v>0.42129299999999997</v>
      </c>
      <c r="H241" s="2">
        <v>0.88606600000000002</v>
      </c>
      <c r="K241" s="2">
        <v>0.814164</v>
      </c>
      <c r="N241" s="2">
        <v>0.49723200000000001</v>
      </c>
      <c r="Q241" s="2">
        <v>0.47559000000000001</v>
      </c>
      <c r="T241" s="2">
        <v>0.59596700000000002</v>
      </c>
      <c r="W241" s="2">
        <v>0.53015900000000005</v>
      </c>
      <c r="Z241" s="2">
        <v>0.357767</v>
      </c>
    </row>
    <row r="242" spans="2:26" x14ac:dyDescent="0.25">
      <c r="B242" s="2">
        <v>1.057132188</v>
      </c>
      <c r="E242" s="2">
        <v>0.324158</v>
      </c>
      <c r="H242" s="2">
        <v>0.99204199999999998</v>
      </c>
      <c r="K242" s="2">
        <v>1.050216</v>
      </c>
      <c r="N242" s="2">
        <v>0.70081499999999997</v>
      </c>
      <c r="Q242" s="2">
        <v>0.43134899999999998</v>
      </c>
      <c r="T242" s="2">
        <v>0.44854100000000002</v>
      </c>
      <c r="W242" s="2">
        <v>0.44991900000000001</v>
      </c>
      <c r="Z242" s="2">
        <v>0.32921899999999998</v>
      </c>
    </row>
    <row r="243" spans="2:26" x14ac:dyDescent="0.25">
      <c r="B243" s="2">
        <v>0.55461435599999998</v>
      </c>
      <c r="E243" s="2">
        <v>0.96153100000000002</v>
      </c>
      <c r="H243" s="2">
        <v>1.124687</v>
      </c>
      <c r="K243" s="2">
        <v>0.88181100000000001</v>
      </c>
      <c r="N243" s="2">
        <v>0.38280199999999998</v>
      </c>
      <c r="Q243" s="2">
        <v>0.38123600000000002</v>
      </c>
      <c r="T243" s="2">
        <v>0.500834</v>
      </c>
      <c r="W243" s="2">
        <v>0.45663900000000002</v>
      </c>
      <c r="Z243" s="2">
        <v>0.56345199999999995</v>
      </c>
    </row>
    <row r="244" spans="2:26" x14ac:dyDescent="0.25">
      <c r="B244" s="2">
        <v>0.92202572299999996</v>
      </c>
      <c r="E244" s="2">
        <v>0.49426799999999999</v>
      </c>
      <c r="H244" s="2">
        <v>0.80281400000000003</v>
      </c>
      <c r="K244" s="2">
        <v>1.0413460000000001</v>
      </c>
      <c r="N244" s="2">
        <v>0.352437</v>
      </c>
      <c r="Q244" s="2">
        <v>0.52048899999999998</v>
      </c>
      <c r="T244" s="2">
        <v>0.63001799999999997</v>
      </c>
      <c r="W244" s="2">
        <v>0.53869</v>
      </c>
      <c r="Z244" s="2">
        <v>0.61706799999999995</v>
      </c>
    </row>
    <row r="245" spans="2:26" x14ac:dyDescent="0.25">
      <c r="B245" s="2">
        <v>1.0481242900000001</v>
      </c>
      <c r="E245" s="2">
        <v>0.28972199999999998</v>
      </c>
      <c r="H245" s="2">
        <v>1.088643</v>
      </c>
      <c r="K245" s="2">
        <v>0.89119400000000004</v>
      </c>
      <c r="N245" s="2">
        <v>0.382137</v>
      </c>
      <c r="Q245" s="2">
        <v>0.59730700000000003</v>
      </c>
      <c r="T245" s="2">
        <v>0.58195799999999998</v>
      </c>
      <c r="W245" s="2">
        <v>0.57711199999999996</v>
      </c>
      <c r="Z245" s="2">
        <v>0.43029899999999999</v>
      </c>
    </row>
    <row r="246" spans="2:26" x14ac:dyDescent="0.25">
      <c r="B246" s="2">
        <v>1.106916244</v>
      </c>
      <c r="E246" s="2">
        <v>0.28945199999999999</v>
      </c>
      <c r="H246" s="2">
        <v>1.1702630000000001</v>
      </c>
      <c r="K246" s="2">
        <v>1.036006</v>
      </c>
      <c r="N246" s="2">
        <v>0.46823199999999998</v>
      </c>
      <c r="Q246" s="2">
        <v>0.31445899999999999</v>
      </c>
      <c r="T246" s="2">
        <v>0.39864300000000003</v>
      </c>
      <c r="W246" s="2">
        <v>0.58296999999999999</v>
      </c>
      <c r="Z246" s="2">
        <v>0.35738399999999998</v>
      </c>
    </row>
    <row r="247" spans="2:26" x14ac:dyDescent="0.25">
      <c r="B247" s="2">
        <v>0.83782849199999998</v>
      </c>
      <c r="E247" s="2">
        <v>0.50553400000000004</v>
      </c>
      <c r="H247" s="2">
        <v>0.80459099999999995</v>
      </c>
      <c r="K247" s="2">
        <v>1.07352</v>
      </c>
      <c r="N247" s="2">
        <v>0.33778599999999998</v>
      </c>
      <c r="Q247" s="2">
        <v>0.57051399999999997</v>
      </c>
      <c r="T247" s="2">
        <v>0.52869699999999997</v>
      </c>
      <c r="W247" s="2">
        <v>0.438386</v>
      </c>
      <c r="Z247" s="2">
        <v>0.44358300000000001</v>
      </c>
    </row>
    <row r="248" spans="2:26" x14ac:dyDescent="0.25">
      <c r="B248" s="2">
        <v>0.85122316499999995</v>
      </c>
      <c r="E248" s="2">
        <v>0.43929499999999999</v>
      </c>
      <c r="H248" s="2">
        <v>0.95609900000000003</v>
      </c>
      <c r="K248" s="2">
        <v>0.97499499999999995</v>
      </c>
      <c r="N248" s="2">
        <v>0.387739</v>
      </c>
      <c r="Q248" s="2">
        <v>0.43389699999999998</v>
      </c>
      <c r="T248" s="2">
        <v>0.54754499999999995</v>
      </c>
      <c r="W248" s="2">
        <v>0.38968799999999998</v>
      </c>
      <c r="Z248" s="2">
        <v>0.558253</v>
      </c>
    </row>
    <row r="249" spans="2:26" x14ac:dyDescent="0.25">
      <c r="B249" s="2">
        <v>1.1020021069999999</v>
      </c>
      <c r="E249" s="2">
        <v>0.63569299999999995</v>
      </c>
      <c r="H249" s="2">
        <v>1.049361</v>
      </c>
      <c r="K249" s="2">
        <v>1.2100709999999999</v>
      </c>
      <c r="N249" s="2">
        <v>0.727823</v>
      </c>
      <c r="Q249" s="2">
        <v>0.64045799999999997</v>
      </c>
      <c r="T249" s="2">
        <v>0.38502500000000001</v>
      </c>
      <c r="W249" s="2">
        <v>0.33727099999999999</v>
      </c>
      <c r="Z249" s="2">
        <v>0.50776299999999996</v>
      </c>
    </row>
    <row r="250" spans="2:26" x14ac:dyDescent="0.25">
      <c r="B250" s="2">
        <v>1.06681351</v>
      </c>
      <c r="E250" s="2">
        <v>0.95990900000000001</v>
      </c>
      <c r="H250" s="2">
        <v>0.92565200000000003</v>
      </c>
      <c r="K250" s="2">
        <v>0.78705099999999995</v>
      </c>
      <c r="N250" s="2">
        <v>0.98413399999999995</v>
      </c>
      <c r="Q250" s="2">
        <v>0.38040200000000002</v>
      </c>
      <c r="T250" s="2">
        <v>0.386905</v>
      </c>
      <c r="W250" s="2">
        <v>0.43271700000000002</v>
      </c>
      <c r="Z250" s="2">
        <v>0.62845200000000001</v>
      </c>
    </row>
    <row r="251" spans="2:26" x14ac:dyDescent="0.25">
      <c r="B251" s="2">
        <v>0.90771721500000002</v>
      </c>
      <c r="E251" s="2">
        <v>0.46922700000000001</v>
      </c>
      <c r="H251" s="2">
        <v>1.1470419999999999</v>
      </c>
      <c r="K251" s="2">
        <v>0.88652500000000001</v>
      </c>
      <c r="N251" s="2">
        <v>0.88841800000000004</v>
      </c>
      <c r="Q251" s="2">
        <v>0.21468899999999999</v>
      </c>
      <c r="T251" s="2">
        <v>0.46573599999999998</v>
      </c>
      <c r="W251" s="2">
        <v>0.54249000000000003</v>
      </c>
      <c r="Z251" s="2">
        <v>0.53304399999999996</v>
      </c>
    </row>
    <row r="252" spans="2:26" x14ac:dyDescent="0.25">
      <c r="B252" s="2">
        <v>0.79112322400000001</v>
      </c>
      <c r="E252" s="2">
        <v>0.304344</v>
      </c>
      <c r="H252" s="2">
        <v>1.2639739999999999</v>
      </c>
      <c r="K252" s="2">
        <v>1.0681369999999999</v>
      </c>
      <c r="N252" s="2">
        <v>0.470358</v>
      </c>
      <c r="Q252" s="2">
        <v>0.362458</v>
      </c>
      <c r="T252" s="2">
        <v>0.36538500000000002</v>
      </c>
      <c r="W252" s="2">
        <v>0.55456000000000005</v>
      </c>
      <c r="Z252" s="2">
        <v>0.58230899999999997</v>
      </c>
    </row>
    <row r="253" spans="2:26" x14ac:dyDescent="0.25">
      <c r="B253" s="2">
        <v>0.72064662499999999</v>
      </c>
      <c r="E253" s="2">
        <v>0.54062699999999997</v>
      </c>
      <c r="H253" s="2">
        <v>0.85197199999999995</v>
      </c>
      <c r="K253" s="2">
        <v>0.867672</v>
      </c>
      <c r="N253" s="2">
        <v>0.507853</v>
      </c>
      <c r="Q253" s="2">
        <v>0.402669</v>
      </c>
      <c r="T253" s="2">
        <v>0.51780700000000002</v>
      </c>
      <c r="W253" s="2">
        <v>0.49218600000000001</v>
      </c>
      <c r="Z253" s="2">
        <v>0.69159400000000004</v>
      </c>
    </row>
    <row r="254" spans="2:26" x14ac:dyDescent="0.25">
      <c r="B254" s="2">
        <v>0.89947216900000004</v>
      </c>
      <c r="E254" s="2">
        <v>0.78220800000000001</v>
      </c>
      <c r="H254" s="2">
        <v>0.97657000000000005</v>
      </c>
      <c r="K254" s="2">
        <v>0.92034000000000005</v>
      </c>
      <c r="N254" s="2">
        <v>0.343088</v>
      </c>
      <c r="Q254" s="2">
        <v>0.33789999999999998</v>
      </c>
      <c r="T254" s="2">
        <v>0.56209399999999998</v>
      </c>
      <c r="W254" s="2">
        <v>1.018443</v>
      </c>
      <c r="Z254" s="2">
        <v>0.63043099999999996</v>
      </c>
    </row>
    <row r="255" spans="2:26" x14ac:dyDescent="0.25">
      <c r="B255" s="2">
        <v>1.0722627739999999</v>
      </c>
      <c r="E255" s="2">
        <v>0.41697000000000001</v>
      </c>
      <c r="H255" s="2">
        <v>1.0287109999999999</v>
      </c>
      <c r="K255" s="2">
        <v>0.99908699999999995</v>
      </c>
      <c r="N255" s="2">
        <v>0.29757400000000001</v>
      </c>
      <c r="Q255" s="2">
        <v>0.361064</v>
      </c>
      <c r="T255" s="2">
        <v>0.59462899999999996</v>
      </c>
      <c r="W255" s="2">
        <v>0.47251599999999999</v>
      </c>
      <c r="Z255" s="2">
        <v>0.46688400000000002</v>
      </c>
    </row>
    <row r="256" spans="2:26" x14ac:dyDescent="0.25">
      <c r="B256" s="2">
        <v>0.95981210900000002</v>
      </c>
      <c r="E256" s="2">
        <v>0.54840299999999997</v>
      </c>
      <c r="H256" s="2">
        <v>0.91174900000000003</v>
      </c>
      <c r="K256" s="2">
        <v>0.64484699999999995</v>
      </c>
      <c r="N256" s="2">
        <v>0.54472500000000001</v>
      </c>
      <c r="Q256" s="2">
        <v>0.44548100000000002</v>
      </c>
      <c r="T256" s="2">
        <v>0.51804399999999995</v>
      </c>
      <c r="W256" s="2">
        <v>0.29300399999999999</v>
      </c>
      <c r="Z256" s="2">
        <v>0.52459</v>
      </c>
    </row>
    <row r="257" spans="2:26" x14ac:dyDescent="0.25">
      <c r="B257" s="2">
        <v>0.96317442200000003</v>
      </c>
      <c r="E257" s="2">
        <v>0.975329</v>
      </c>
      <c r="H257" s="2">
        <v>0.93691800000000003</v>
      </c>
      <c r="K257" s="2">
        <v>0.96098499999999998</v>
      </c>
      <c r="N257" s="2">
        <v>0.60447600000000001</v>
      </c>
      <c r="Q257" s="2">
        <v>0.40414800000000001</v>
      </c>
      <c r="T257" s="2">
        <v>0.325596</v>
      </c>
      <c r="W257" s="2">
        <v>0.58632899999999999</v>
      </c>
      <c r="Z257" s="2">
        <v>0.57816100000000004</v>
      </c>
    </row>
    <row r="258" spans="2:26" x14ac:dyDescent="0.25">
      <c r="B258" s="2">
        <v>1.0322503009999999</v>
      </c>
      <c r="E258" s="2">
        <v>0.75526499999999996</v>
      </c>
      <c r="H258" s="2">
        <v>1.01431</v>
      </c>
      <c r="K258" s="2">
        <v>0.90292399999999995</v>
      </c>
      <c r="N258" s="2">
        <v>0.47681400000000002</v>
      </c>
      <c r="Q258" s="2">
        <v>0.24612999999999999</v>
      </c>
      <c r="T258" s="2">
        <v>0.52591699999999997</v>
      </c>
      <c r="W258" s="2">
        <v>0.51480499999999996</v>
      </c>
      <c r="Z258" s="2">
        <v>0.50378900000000004</v>
      </c>
    </row>
    <row r="259" spans="2:26" x14ac:dyDescent="0.25">
      <c r="B259" s="2">
        <v>1.034808419</v>
      </c>
      <c r="E259" s="2">
        <v>0.412053</v>
      </c>
      <c r="H259" s="2">
        <v>0.78522999999999998</v>
      </c>
      <c r="K259" s="2">
        <v>0.74911799999999995</v>
      </c>
      <c r="N259" s="2">
        <v>0.62009400000000003</v>
      </c>
      <c r="Q259" s="2">
        <v>0.42316799999999999</v>
      </c>
      <c r="T259" s="2">
        <v>0.52473700000000001</v>
      </c>
      <c r="W259" s="2">
        <v>0.45031599999999999</v>
      </c>
      <c r="Z259" s="2">
        <v>0.39414399999999999</v>
      </c>
    </row>
    <row r="260" spans="2:26" x14ac:dyDescent="0.25">
      <c r="B260" s="2">
        <v>0.76485072300000001</v>
      </c>
      <c r="E260" s="2">
        <v>0.41273799999999999</v>
      </c>
      <c r="H260" s="2">
        <v>1.012192</v>
      </c>
      <c r="K260" s="2">
        <v>1.1659729999999999</v>
      </c>
      <c r="N260" s="2">
        <v>0.44441199999999997</v>
      </c>
      <c r="Q260" s="2">
        <v>0.511961</v>
      </c>
      <c r="T260" s="2">
        <v>0.567523</v>
      </c>
      <c r="W260" s="2">
        <v>0.38058199999999998</v>
      </c>
      <c r="Z260" s="2">
        <v>0.51871199999999995</v>
      </c>
    </row>
    <row r="261" spans="2:26" x14ac:dyDescent="0.25">
      <c r="B261" s="2">
        <v>0.78351295099999996</v>
      </c>
      <c r="E261" s="2">
        <v>0.49959799999999999</v>
      </c>
      <c r="H261" s="2">
        <v>0.69960900000000004</v>
      </c>
      <c r="K261" s="2">
        <v>1.0327809999999999</v>
      </c>
      <c r="N261" s="2">
        <v>0.48707099999999998</v>
      </c>
      <c r="Q261" s="2">
        <v>0.49861499999999997</v>
      </c>
      <c r="T261" s="2">
        <v>0.54957699999999998</v>
      </c>
      <c r="W261" s="2">
        <v>0.41815600000000003</v>
      </c>
      <c r="Z261" s="2">
        <v>0.49130800000000002</v>
      </c>
    </row>
    <row r="262" spans="2:26" x14ac:dyDescent="0.25">
      <c r="B262" s="2">
        <v>0.86428254100000002</v>
      </c>
      <c r="E262" s="2">
        <v>0.47660999999999998</v>
      </c>
      <c r="H262" s="2">
        <v>0.52390199999999998</v>
      </c>
      <c r="K262" s="2">
        <v>0.94222899999999998</v>
      </c>
      <c r="N262" s="2">
        <v>0.35440100000000002</v>
      </c>
      <c r="Q262" s="2">
        <v>0.53415500000000005</v>
      </c>
      <c r="T262" s="2">
        <v>0.50435200000000002</v>
      </c>
      <c r="W262" s="2">
        <v>0.364261</v>
      </c>
      <c r="Z262" s="2">
        <v>0.30451299999999998</v>
      </c>
    </row>
    <row r="263" spans="2:26" x14ac:dyDescent="0.25">
      <c r="B263" s="2">
        <v>1.2549165120000001</v>
      </c>
      <c r="E263" s="2">
        <v>0.367614</v>
      </c>
      <c r="H263" s="2">
        <v>0.89181999999999995</v>
      </c>
      <c r="K263" s="2">
        <v>0.784466</v>
      </c>
      <c r="N263" s="2">
        <v>0.46995999999999999</v>
      </c>
      <c r="Q263" s="2">
        <v>0.52702400000000005</v>
      </c>
      <c r="T263" s="2">
        <v>0.410831</v>
      </c>
      <c r="W263" s="2">
        <v>0.61154600000000003</v>
      </c>
      <c r="Z263" s="2">
        <v>0.481902</v>
      </c>
    </row>
    <row r="264" spans="2:26" x14ac:dyDescent="0.25">
      <c r="B264" s="2">
        <v>0.96730147300000002</v>
      </c>
      <c r="E264" s="2">
        <v>0.51422999999999996</v>
      </c>
      <c r="H264" s="2">
        <v>0.74616400000000005</v>
      </c>
      <c r="K264" s="2">
        <v>1.074919</v>
      </c>
      <c r="N264" s="2">
        <v>0.51946400000000004</v>
      </c>
      <c r="Q264" s="2">
        <v>0.45977299999999999</v>
      </c>
      <c r="T264" s="2">
        <v>0.74192800000000003</v>
      </c>
      <c r="W264" s="2">
        <v>0.50920399999999999</v>
      </c>
      <c r="Z264" s="2">
        <v>0.53810199999999997</v>
      </c>
    </row>
    <row r="265" spans="2:26" x14ac:dyDescent="0.25">
      <c r="B265" s="2">
        <v>0.882465057</v>
      </c>
      <c r="E265" s="2">
        <v>0.47472599999999998</v>
      </c>
      <c r="H265" s="2">
        <v>0.90641799999999995</v>
      </c>
      <c r="K265" s="2">
        <v>0.932029</v>
      </c>
      <c r="N265" s="2">
        <v>0.41969099999999998</v>
      </c>
      <c r="Q265" s="2">
        <v>0.50646599999999997</v>
      </c>
      <c r="T265" s="2">
        <v>0.47977799999999998</v>
      </c>
      <c r="W265" s="2">
        <v>0.63145300000000004</v>
      </c>
      <c r="Z265" s="2">
        <v>0.32358700000000001</v>
      </c>
    </row>
    <row r="266" spans="2:26" x14ac:dyDescent="0.25">
      <c r="B266" s="2">
        <v>0.98555696000000004</v>
      </c>
      <c r="E266" s="2">
        <v>0.27472000000000002</v>
      </c>
      <c r="H266" s="2">
        <v>1.1049420000000001</v>
      </c>
      <c r="K266" s="2">
        <v>1.0263979999999999</v>
      </c>
      <c r="N266" s="2">
        <v>0.51610900000000004</v>
      </c>
      <c r="Q266" s="2">
        <v>0.44234800000000002</v>
      </c>
      <c r="T266" s="2">
        <v>0.34409600000000001</v>
      </c>
      <c r="W266" s="2">
        <v>0.65501500000000001</v>
      </c>
      <c r="Z266" s="2">
        <v>0.45126500000000003</v>
      </c>
    </row>
    <row r="267" spans="2:26" x14ac:dyDescent="0.25">
      <c r="B267" s="2">
        <v>1.257421356</v>
      </c>
      <c r="E267" s="2">
        <v>0.45778200000000002</v>
      </c>
      <c r="H267" s="2">
        <v>1.0972249999999999</v>
      </c>
      <c r="K267" s="2">
        <v>0.97076899999999999</v>
      </c>
      <c r="N267" s="2">
        <v>0.30521799999999999</v>
      </c>
      <c r="Q267" s="2">
        <v>0.36106100000000002</v>
      </c>
      <c r="T267" s="2">
        <v>0.52202499999999996</v>
      </c>
      <c r="W267" s="2">
        <v>0.29362199999999999</v>
      </c>
      <c r="Z267" s="2">
        <v>0.66836200000000001</v>
      </c>
    </row>
    <row r="268" spans="2:26" x14ac:dyDescent="0.25">
      <c r="B268" s="2">
        <v>0.58802739100000001</v>
      </c>
      <c r="E268" s="2">
        <v>0.47702800000000001</v>
      </c>
      <c r="H268" s="2">
        <v>0.854962</v>
      </c>
      <c r="K268" s="2">
        <v>0.84800699999999996</v>
      </c>
      <c r="N268" s="2">
        <v>0.277833</v>
      </c>
      <c r="Q268" s="2">
        <v>0.53387700000000005</v>
      </c>
      <c r="T268" s="2">
        <v>0.391067</v>
      </c>
      <c r="W268" s="2">
        <v>0.44645000000000001</v>
      </c>
      <c r="Z268" s="2">
        <v>0.25444699999999998</v>
      </c>
    </row>
    <row r="269" spans="2:26" x14ac:dyDescent="0.25">
      <c r="B269" s="2">
        <v>0.85231991299999998</v>
      </c>
      <c r="E269" s="2">
        <v>0.28209600000000001</v>
      </c>
      <c r="H269" s="2">
        <v>1.077475</v>
      </c>
      <c r="K269" s="2">
        <v>0.54948399999999997</v>
      </c>
      <c r="N269" s="2">
        <v>0.51446499999999995</v>
      </c>
      <c r="Q269" s="2">
        <v>0.44014300000000001</v>
      </c>
      <c r="T269" s="2">
        <v>0.68359199999999998</v>
      </c>
      <c r="W269" s="2">
        <v>0.42162300000000003</v>
      </c>
      <c r="Z269" s="2">
        <v>0.426257</v>
      </c>
    </row>
    <row r="270" spans="2:26" x14ac:dyDescent="0.25">
      <c r="B270" s="2">
        <v>1.065396593</v>
      </c>
      <c r="E270" s="2">
        <v>0.50995100000000004</v>
      </c>
      <c r="H270" s="2">
        <v>0.930369</v>
      </c>
      <c r="K270" s="2">
        <v>0.42198099999999999</v>
      </c>
      <c r="N270" s="2">
        <v>0.27593000000000001</v>
      </c>
      <c r="Q270" s="2">
        <v>0.43274699999999999</v>
      </c>
      <c r="T270" s="2">
        <v>0.431531</v>
      </c>
      <c r="W270" s="2">
        <v>0.67146899999999998</v>
      </c>
      <c r="Z270" s="2">
        <v>0.28807300000000002</v>
      </c>
    </row>
    <row r="271" spans="2:26" x14ac:dyDescent="0.25">
      <c r="B271" s="2">
        <v>0.63439177099999999</v>
      </c>
      <c r="E271" s="2">
        <v>0.51903900000000003</v>
      </c>
      <c r="H271" s="2">
        <v>0.91882200000000003</v>
      </c>
      <c r="K271" s="2">
        <v>0.92396500000000004</v>
      </c>
      <c r="N271" s="2">
        <v>0.54129700000000003</v>
      </c>
      <c r="Q271" s="2">
        <v>0.465951</v>
      </c>
      <c r="T271" s="2">
        <v>0.46018399999999998</v>
      </c>
      <c r="W271" s="2">
        <v>0.42453000000000002</v>
      </c>
      <c r="Z271" s="2">
        <v>0.30880000000000002</v>
      </c>
    </row>
    <row r="272" spans="2:26" x14ac:dyDescent="0.25">
      <c r="B272" s="2">
        <v>0.91551459300000004</v>
      </c>
      <c r="E272" s="2">
        <v>0.76909499999999997</v>
      </c>
      <c r="H272" s="2">
        <v>0.92801</v>
      </c>
      <c r="K272" s="2">
        <v>0.88350200000000001</v>
      </c>
      <c r="N272" s="2">
        <v>0.45412999999999998</v>
      </c>
      <c r="Q272" s="2">
        <v>0.36149100000000001</v>
      </c>
      <c r="T272" s="2">
        <v>0.53562699999999996</v>
      </c>
      <c r="W272" s="2">
        <v>0.54051300000000002</v>
      </c>
      <c r="Z272" s="2">
        <v>0.53395899999999996</v>
      </c>
    </row>
    <row r="273" spans="2:26" x14ac:dyDescent="0.25">
      <c r="B273" s="2">
        <v>1.0768933540000001</v>
      </c>
      <c r="E273" s="2">
        <v>0.50948599999999999</v>
      </c>
      <c r="H273" s="2">
        <v>1.2128680000000001</v>
      </c>
      <c r="K273" s="2">
        <v>0.83323899999999995</v>
      </c>
      <c r="N273" s="2">
        <v>0.34732000000000002</v>
      </c>
      <c r="Q273" s="2">
        <v>0.57540500000000006</v>
      </c>
      <c r="T273" s="2">
        <v>0.73436400000000002</v>
      </c>
      <c r="W273" s="2">
        <v>0.48126099999999999</v>
      </c>
      <c r="Z273" s="2">
        <v>0.337316</v>
      </c>
    </row>
    <row r="274" spans="2:26" x14ac:dyDescent="0.25">
      <c r="B274" s="2">
        <v>1.1695194209999999</v>
      </c>
      <c r="E274" s="2">
        <v>0.42667300000000002</v>
      </c>
      <c r="H274" s="2">
        <v>0.68059000000000003</v>
      </c>
      <c r="K274" s="2">
        <v>1.0410349999999999</v>
      </c>
      <c r="N274" s="2">
        <v>0.418846</v>
      </c>
      <c r="Q274" s="2">
        <v>0.51300699999999999</v>
      </c>
      <c r="T274" s="2">
        <v>0.76158999999999999</v>
      </c>
      <c r="W274" s="2">
        <v>0.38833200000000001</v>
      </c>
      <c r="Z274" s="2">
        <v>0.30478699999999997</v>
      </c>
    </row>
    <row r="275" spans="2:26" x14ac:dyDescent="0.25">
      <c r="B275" s="2">
        <v>1.0680595129999999</v>
      </c>
      <c r="E275" s="2">
        <v>0.60745899999999997</v>
      </c>
      <c r="H275" s="2">
        <v>1.236664</v>
      </c>
      <c r="K275" s="2">
        <v>0.87582199999999999</v>
      </c>
      <c r="N275" s="2">
        <v>0.96133900000000005</v>
      </c>
      <c r="Q275" s="2">
        <v>0.431589</v>
      </c>
      <c r="T275" s="2">
        <v>0.43204799999999999</v>
      </c>
      <c r="W275" s="2">
        <v>0.34900799999999998</v>
      </c>
      <c r="Z275" s="2">
        <v>0.53830299999999998</v>
      </c>
    </row>
    <row r="276" spans="2:26" x14ac:dyDescent="0.25">
      <c r="B276" s="2">
        <v>1.0368074389999999</v>
      </c>
      <c r="E276" s="2">
        <v>0.39320500000000003</v>
      </c>
      <c r="H276" s="2">
        <v>0.95176300000000003</v>
      </c>
      <c r="K276" s="2">
        <v>0.80562199999999995</v>
      </c>
      <c r="N276" s="2">
        <v>0.55350500000000002</v>
      </c>
      <c r="Q276" s="2">
        <v>0.34830699999999998</v>
      </c>
      <c r="T276" s="2">
        <v>0.52819799999999995</v>
      </c>
      <c r="W276" s="2">
        <v>0.37627100000000002</v>
      </c>
      <c r="Z276" s="2">
        <v>0.47928199999999999</v>
      </c>
    </row>
    <row r="277" spans="2:26" x14ac:dyDescent="0.25">
      <c r="B277" s="2">
        <v>0.90620936299999999</v>
      </c>
      <c r="E277" s="2">
        <v>0.47742499999999999</v>
      </c>
      <c r="H277" s="2">
        <v>0.91372299999999995</v>
      </c>
      <c r="K277" s="2">
        <v>0.48657800000000001</v>
      </c>
      <c r="N277" s="2">
        <v>0.40780499999999997</v>
      </c>
      <c r="Q277" s="2">
        <v>0.81732700000000003</v>
      </c>
      <c r="T277" s="2">
        <v>0.554678</v>
      </c>
      <c r="W277" s="2">
        <v>0.43146200000000001</v>
      </c>
      <c r="Z277" s="2">
        <v>0.45617799999999997</v>
      </c>
    </row>
    <row r="278" spans="2:26" x14ac:dyDescent="0.25">
      <c r="B278" s="2">
        <v>0.90538950299999998</v>
      </c>
      <c r="E278" s="2">
        <v>0.21338399999999999</v>
      </c>
      <c r="H278" s="2">
        <v>0.83658500000000002</v>
      </c>
      <c r="K278" s="2">
        <v>0.85992999999999997</v>
      </c>
      <c r="N278" s="2">
        <v>0.32026399999999999</v>
      </c>
      <c r="Q278" s="2">
        <v>0.49119699999999999</v>
      </c>
      <c r="T278" s="2">
        <v>0.42411199999999999</v>
      </c>
      <c r="W278" s="2">
        <v>0.354354</v>
      </c>
      <c r="Z278" s="2">
        <v>0.47925400000000001</v>
      </c>
    </row>
    <row r="279" spans="2:26" x14ac:dyDescent="0.25">
      <c r="B279" s="2">
        <v>1.098880597</v>
      </c>
      <c r="E279" s="2">
        <v>0.492925</v>
      </c>
      <c r="H279" s="2">
        <v>1.365116</v>
      </c>
      <c r="K279" s="2">
        <v>0.92197799999999996</v>
      </c>
      <c r="N279" s="2">
        <v>0.40339799999999998</v>
      </c>
      <c r="Q279" s="2">
        <v>0.54989299999999997</v>
      </c>
      <c r="T279" s="2">
        <v>0.345281</v>
      </c>
      <c r="W279" s="2">
        <v>0.41164699999999999</v>
      </c>
      <c r="Z279" s="2">
        <v>0.474192</v>
      </c>
    </row>
    <row r="280" spans="2:26" x14ac:dyDescent="0.25">
      <c r="B280" s="2">
        <v>0.76268464999999996</v>
      </c>
      <c r="E280" s="2">
        <v>0.546933</v>
      </c>
      <c r="H280" s="2">
        <v>0.79036499999999998</v>
      </c>
      <c r="K280" s="2">
        <v>0.91756800000000005</v>
      </c>
      <c r="N280" s="2">
        <v>0.33705600000000002</v>
      </c>
      <c r="Q280" s="2">
        <v>0.536883</v>
      </c>
      <c r="T280" s="2">
        <v>0.43382300000000001</v>
      </c>
      <c r="W280" s="2">
        <v>0.37359399999999998</v>
      </c>
      <c r="Z280" s="2">
        <v>0.51800999999999997</v>
      </c>
    </row>
    <row r="281" spans="2:26" x14ac:dyDescent="0.25">
      <c r="B281" s="2">
        <v>1.4575507139999999</v>
      </c>
      <c r="E281" s="2">
        <v>0.34927000000000002</v>
      </c>
      <c r="H281" s="2">
        <v>1.0973839999999999</v>
      </c>
      <c r="K281" s="2">
        <v>1.180115</v>
      </c>
      <c r="N281" s="2">
        <v>0.43720799999999999</v>
      </c>
      <c r="Q281" s="2">
        <v>0.64186399999999999</v>
      </c>
      <c r="T281" s="2">
        <v>0.452538</v>
      </c>
      <c r="W281" s="2">
        <v>0.467528</v>
      </c>
      <c r="Z281" s="2">
        <v>0.464036</v>
      </c>
    </row>
    <row r="282" spans="2:26" x14ac:dyDescent="0.25">
      <c r="B282" s="2">
        <v>0.72839024399999996</v>
      </c>
      <c r="E282" s="2">
        <v>0.46022800000000003</v>
      </c>
      <c r="H282" s="2">
        <v>1.0517240000000001</v>
      </c>
      <c r="K282" s="2">
        <v>1.2617119999999999</v>
      </c>
      <c r="N282" s="2">
        <v>0.39379399999999998</v>
      </c>
      <c r="Q282" s="2">
        <v>0.45994600000000002</v>
      </c>
      <c r="T282" s="2">
        <v>0.39696900000000002</v>
      </c>
      <c r="W282" s="2">
        <v>0.61173299999999997</v>
      </c>
      <c r="Z282" s="2">
        <v>0.45842300000000002</v>
      </c>
    </row>
    <row r="283" spans="2:26" x14ac:dyDescent="0.25">
      <c r="B283" s="2">
        <v>0.945258288</v>
      </c>
      <c r="E283" s="2">
        <v>0.40068300000000001</v>
      </c>
      <c r="H283" s="2">
        <v>0.98223099999999997</v>
      </c>
      <c r="K283" s="2">
        <v>0.82463500000000001</v>
      </c>
      <c r="N283" s="2">
        <v>0.42266599999999999</v>
      </c>
      <c r="Q283" s="2">
        <v>0.53353600000000001</v>
      </c>
      <c r="T283" s="2">
        <v>0.34831200000000001</v>
      </c>
      <c r="W283" s="2">
        <v>0.66334099999999996</v>
      </c>
      <c r="Z283" s="2">
        <v>0.35834899999999997</v>
      </c>
    </row>
    <row r="284" spans="2:26" x14ac:dyDescent="0.25">
      <c r="B284" s="2">
        <v>0.93029329000000005</v>
      </c>
      <c r="E284" s="2">
        <v>0.443602</v>
      </c>
      <c r="H284" s="2">
        <v>1.078255</v>
      </c>
      <c r="K284" s="2">
        <v>0.77254500000000004</v>
      </c>
      <c r="N284" s="2">
        <v>0.81916500000000003</v>
      </c>
      <c r="Q284" s="2">
        <v>0.61309800000000003</v>
      </c>
      <c r="T284" s="2">
        <v>0.49184</v>
      </c>
      <c r="W284" s="2">
        <v>0.38922200000000001</v>
      </c>
      <c r="Z284" s="2">
        <v>0.32226300000000002</v>
      </c>
    </row>
    <row r="285" spans="2:26" x14ac:dyDescent="0.25">
      <c r="B285" s="2">
        <v>1.0748757980000001</v>
      </c>
      <c r="E285" s="2">
        <v>0.35115600000000002</v>
      </c>
      <c r="H285" s="2">
        <v>0.766235</v>
      </c>
      <c r="K285" s="2">
        <v>0.80164599999999997</v>
      </c>
      <c r="N285" s="2">
        <v>0.75683400000000001</v>
      </c>
      <c r="Q285" s="2">
        <v>0.46438699999999999</v>
      </c>
      <c r="T285" s="2">
        <v>0.40539900000000001</v>
      </c>
      <c r="W285" s="2">
        <v>0.72599100000000005</v>
      </c>
      <c r="Z285" s="2">
        <v>0.54086000000000001</v>
      </c>
    </row>
    <row r="286" spans="2:26" x14ac:dyDescent="0.25">
      <c r="B286" s="2">
        <v>0.73099816799999995</v>
      </c>
      <c r="E286" s="2">
        <v>0.38306899999999999</v>
      </c>
      <c r="H286" s="2">
        <v>0.94457100000000005</v>
      </c>
      <c r="K286" s="2">
        <v>1.1136109999999999</v>
      </c>
      <c r="N286" s="2">
        <v>0.85258699999999998</v>
      </c>
      <c r="Q286" s="2">
        <v>0.44141399999999997</v>
      </c>
      <c r="T286" s="2">
        <v>0.297232</v>
      </c>
      <c r="W286" s="2">
        <v>0.60090500000000002</v>
      </c>
      <c r="Z286" s="2">
        <v>0.23677500000000001</v>
      </c>
    </row>
    <row r="287" spans="2:26" x14ac:dyDescent="0.25">
      <c r="B287" s="2">
        <v>1.179474216</v>
      </c>
      <c r="E287" s="2">
        <v>0.30751600000000001</v>
      </c>
      <c r="H287" s="2">
        <v>1.2339260000000001</v>
      </c>
      <c r="K287" s="2">
        <v>0.74747699999999995</v>
      </c>
      <c r="N287" s="2">
        <v>0.50590800000000002</v>
      </c>
      <c r="Q287" s="2">
        <v>0.602904</v>
      </c>
      <c r="T287" s="2">
        <v>0.48930299999999999</v>
      </c>
      <c r="W287" s="2">
        <v>0.45147500000000002</v>
      </c>
      <c r="Z287" s="2">
        <v>0.37847900000000001</v>
      </c>
    </row>
    <row r="288" spans="2:26" x14ac:dyDescent="0.25">
      <c r="B288" s="2">
        <v>0.79193835199999996</v>
      </c>
      <c r="E288" s="2">
        <v>0.358956</v>
      </c>
      <c r="H288" s="2">
        <v>1.126881</v>
      </c>
      <c r="K288" s="2">
        <v>0.83552599999999999</v>
      </c>
      <c r="N288" s="2">
        <v>0.43506899999999998</v>
      </c>
      <c r="Q288" s="2">
        <v>0.53990000000000005</v>
      </c>
      <c r="T288" s="2">
        <v>0.43930999999999998</v>
      </c>
      <c r="W288" s="2">
        <v>0.50299499999999997</v>
      </c>
      <c r="Z288" s="2">
        <v>0.44239699999999998</v>
      </c>
    </row>
    <row r="289" spans="2:26" x14ac:dyDescent="0.25">
      <c r="B289" s="2">
        <v>0.54390471699999998</v>
      </c>
      <c r="E289" s="2">
        <v>1.311831</v>
      </c>
      <c r="H289" s="2">
        <v>0.92763899999999999</v>
      </c>
      <c r="K289" s="2">
        <v>0.91847400000000001</v>
      </c>
      <c r="N289" s="2">
        <v>0.47734300000000002</v>
      </c>
      <c r="Q289" s="2">
        <v>0.51955499999999999</v>
      </c>
      <c r="T289" s="2">
        <v>0.378944</v>
      </c>
      <c r="W289" s="2">
        <v>0.44076500000000002</v>
      </c>
      <c r="Z289" s="2">
        <v>0.34550500000000001</v>
      </c>
    </row>
    <row r="290" spans="2:26" x14ac:dyDescent="0.25">
      <c r="B290" s="2">
        <v>0.66764533199999998</v>
      </c>
      <c r="E290" s="2">
        <v>0.60349600000000003</v>
      </c>
      <c r="H290" s="2">
        <v>0.94274000000000002</v>
      </c>
      <c r="K290" s="2">
        <v>0.78241700000000003</v>
      </c>
      <c r="N290" s="2">
        <v>0.40342099999999997</v>
      </c>
      <c r="Q290" s="2">
        <v>0.54066599999999998</v>
      </c>
      <c r="T290" s="2">
        <v>0.43112200000000001</v>
      </c>
      <c r="W290" s="2">
        <v>0.564168</v>
      </c>
      <c r="Z290" s="2">
        <v>0.361678</v>
      </c>
    </row>
    <row r="291" spans="2:26" x14ac:dyDescent="0.25">
      <c r="B291" s="2">
        <v>0.92864502800000004</v>
      </c>
      <c r="E291" s="2">
        <v>0.43040600000000001</v>
      </c>
      <c r="H291" s="2">
        <v>1</v>
      </c>
      <c r="K291" s="2">
        <v>1.1354150000000001</v>
      </c>
      <c r="N291" s="2">
        <v>0.359543</v>
      </c>
      <c r="Q291" s="2">
        <v>0.368257</v>
      </c>
      <c r="T291" s="2">
        <v>0.507548</v>
      </c>
      <c r="W291" s="2">
        <v>0.83011400000000002</v>
      </c>
      <c r="Z291" s="2">
        <v>0.45427699999999999</v>
      </c>
    </row>
    <row r="292" spans="2:26" x14ac:dyDescent="0.25">
      <c r="B292" s="2">
        <v>1.2595194919999999</v>
      </c>
      <c r="E292" s="2">
        <v>0.484539</v>
      </c>
      <c r="H292" s="2">
        <v>1.03765</v>
      </c>
      <c r="K292" s="2">
        <v>0.73948499999999995</v>
      </c>
      <c r="N292" s="2">
        <v>0.376691</v>
      </c>
      <c r="Q292" s="2">
        <v>0.60907</v>
      </c>
      <c r="T292" s="2">
        <v>0.26610899999999998</v>
      </c>
      <c r="W292" s="2">
        <v>0.33317200000000002</v>
      </c>
      <c r="Z292" s="2">
        <v>0.44541399999999998</v>
      </c>
    </row>
    <row r="293" spans="2:26" x14ac:dyDescent="0.25">
      <c r="B293" s="2">
        <v>1.247442213</v>
      </c>
      <c r="E293" s="2">
        <v>0.51683100000000004</v>
      </c>
      <c r="H293" s="2">
        <v>0.90134199999999998</v>
      </c>
      <c r="K293" s="2">
        <v>0.87142299999999995</v>
      </c>
      <c r="N293" s="2">
        <v>0.63222100000000003</v>
      </c>
      <c r="Q293" s="2">
        <v>0.46434399999999998</v>
      </c>
      <c r="T293" s="2">
        <v>0.56514699999999995</v>
      </c>
      <c r="W293" s="2">
        <v>0.56618400000000002</v>
      </c>
      <c r="Z293" s="2">
        <v>0.52551400000000004</v>
      </c>
    </row>
    <row r="294" spans="2:26" x14ac:dyDescent="0.25">
      <c r="B294" s="2">
        <v>0.91678622700000001</v>
      </c>
      <c r="E294" s="2">
        <v>0.69211500000000004</v>
      </c>
      <c r="H294" s="2">
        <v>0.86049799999999999</v>
      </c>
      <c r="K294" s="2">
        <v>0.71893700000000005</v>
      </c>
      <c r="N294" s="2">
        <v>0.65755699999999995</v>
      </c>
      <c r="Q294" s="2">
        <v>0.44281900000000002</v>
      </c>
      <c r="T294" s="2">
        <v>0.50010299999999996</v>
      </c>
      <c r="W294" s="2">
        <v>0.37609700000000001</v>
      </c>
      <c r="Z294" s="2">
        <v>0.49443999999999999</v>
      </c>
    </row>
    <row r="295" spans="2:26" x14ac:dyDescent="0.25">
      <c r="B295" s="2">
        <v>0.94214437399999995</v>
      </c>
      <c r="E295" s="2">
        <v>0.42529600000000001</v>
      </c>
      <c r="H295" s="2">
        <v>1.297736</v>
      </c>
      <c r="K295" s="2">
        <v>0.93417700000000004</v>
      </c>
      <c r="N295" s="2">
        <v>0.59857700000000003</v>
      </c>
      <c r="Q295" s="2">
        <v>0.42260700000000001</v>
      </c>
      <c r="T295" s="2">
        <v>0.37468000000000001</v>
      </c>
      <c r="W295" s="2">
        <v>0.45522400000000002</v>
      </c>
      <c r="Z295" s="2">
        <v>0.55831500000000001</v>
      </c>
    </row>
    <row r="296" spans="2:26" x14ac:dyDescent="0.25">
      <c r="B296" s="2">
        <v>0.99586776899999996</v>
      </c>
      <c r="E296" s="2">
        <v>0.66493400000000003</v>
      </c>
      <c r="H296" s="2">
        <v>1.1963509999999999</v>
      </c>
      <c r="K296" s="2">
        <v>1.0290280000000001</v>
      </c>
      <c r="N296" s="2">
        <v>0.50643499999999997</v>
      </c>
      <c r="Q296" s="2">
        <v>0.52642900000000004</v>
      </c>
      <c r="T296" s="2">
        <v>0.471632</v>
      </c>
      <c r="W296" s="2">
        <v>0.53719499999999998</v>
      </c>
      <c r="Z296" s="2">
        <v>0.50961199999999995</v>
      </c>
    </row>
    <row r="297" spans="2:26" x14ac:dyDescent="0.25">
      <c r="B297" s="2">
        <v>0.81953290899999998</v>
      </c>
      <c r="E297" s="2">
        <v>0.77826799999999996</v>
      </c>
      <c r="H297" s="2">
        <v>0.77598</v>
      </c>
      <c r="K297" s="2">
        <v>1.1722760000000001</v>
      </c>
      <c r="N297" s="2">
        <v>0.59472400000000003</v>
      </c>
      <c r="Q297" s="2">
        <v>0.324133</v>
      </c>
      <c r="T297" s="2">
        <v>0.57869099999999996</v>
      </c>
      <c r="W297" s="2">
        <v>0.51233600000000001</v>
      </c>
      <c r="Z297" s="2">
        <v>0.55573899999999998</v>
      </c>
    </row>
    <row r="298" spans="2:26" x14ac:dyDescent="0.25">
      <c r="B298" s="2">
        <v>0.90306662000000004</v>
      </c>
      <c r="E298" s="2">
        <v>0.34988999999999998</v>
      </c>
      <c r="H298" s="2">
        <v>0.85416999999999998</v>
      </c>
      <c r="K298" s="2">
        <v>1.072999</v>
      </c>
      <c r="N298" s="2">
        <v>0.49515799999999999</v>
      </c>
      <c r="Q298" s="2">
        <v>0.43709799999999999</v>
      </c>
      <c r="T298" s="2">
        <v>0.500834</v>
      </c>
      <c r="W298" s="2">
        <v>0.63729499999999994</v>
      </c>
      <c r="Z298" s="2">
        <v>0.31622400000000001</v>
      </c>
    </row>
    <row r="299" spans="2:26" x14ac:dyDescent="0.25">
      <c r="B299" s="2">
        <v>0.99793530600000002</v>
      </c>
      <c r="E299" s="2">
        <v>0.67123699999999997</v>
      </c>
      <c r="H299" s="2">
        <v>1.082452</v>
      </c>
      <c r="K299" s="2">
        <v>0.87870499999999996</v>
      </c>
      <c r="N299" s="2">
        <v>0.48923499999999998</v>
      </c>
      <c r="Q299" s="2">
        <v>0.40453499999999998</v>
      </c>
      <c r="T299" s="2">
        <v>0.50442500000000001</v>
      </c>
      <c r="W299" s="2">
        <v>0.53164800000000001</v>
      </c>
      <c r="Z299" s="2">
        <v>0.50099899999999997</v>
      </c>
    </row>
    <row r="300" spans="2:26" x14ac:dyDescent="0.25">
      <c r="B300" s="2">
        <v>1.2806757559999999</v>
      </c>
      <c r="E300" s="2">
        <v>0.34319899999999998</v>
      </c>
      <c r="H300" s="2">
        <v>1.1437569999999999</v>
      </c>
      <c r="K300" s="2">
        <v>0.98189000000000004</v>
      </c>
      <c r="N300" s="2">
        <v>0.48892400000000003</v>
      </c>
      <c r="Q300" s="2">
        <v>0.67668399999999995</v>
      </c>
      <c r="T300" s="2">
        <v>0.50132299999999996</v>
      </c>
      <c r="W300" s="2">
        <v>0.54275899999999999</v>
      </c>
      <c r="Z300" s="2">
        <v>0.38499899999999998</v>
      </c>
    </row>
    <row r="301" spans="2:26" x14ac:dyDescent="0.25">
      <c r="B301" s="2">
        <v>1.0339406929999999</v>
      </c>
      <c r="E301" s="2">
        <v>1.1913720000000001</v>
      </c>
      <c r="H301" s="2">
        <v>1.5249870000000001</v>
      </c>
      <c r="K301" s="2">
        <v>0.89852600000000005</v>
      </c>
      <c r="N301" s="2">
        <v>0.72440700000000002</v>
      </c>
      <c r="Q301" s="2">
        <v>0.59020399999999995</v>
      </c>
      <c r="T301" s="2">
        <v>0.50527999999999995</v>
      </c>
      <c r="W301" s="2">
        <v>0.40337699999999999</v>
      </c>
      <c r="Z301" s="2">
        <v>0.55515099999999995</v>
      </c>
    </row>
    <row r="302" spans="2:26" x14ac:dyDescent="0.25">
      <c r="B302" s="2">
        <v>0.67169431899999998</v>
      </c>
      <c r="E302" s="2">
        <v>0.57583200000000001</v>
      </c>
      <c r="H302" s="2">
        <v>0.74936199999999997</v>
      </c>
      <c r="K302" s="2">
        <v>0.98365400000000003</v>
      </c>
      <c r="N302" s="2">
        <v>0.52908299999999997</v>
      </c>
      <c r="Q302" s="2">
        <v>1.107524</v>
      </c>
      <c r="T302" s="2">
        <v>0.34441699999999997</v>
      </c>
      <c r="W302" s="2">
        <v>0.52571199999999996</v>
      </c>
      <c r="Z302" s="2">
        <v>0.38873600000000003</v>
      </c>
    </row>
    <row r="303" spans="2:26" x14ac:dyDescent="0.25">
      <c r="B303" s="2">
        <v>0.83514175700000004</v>
      </c>
      <c r="E303" s="2">
        <v>0.33849600000000002</v>
      </c>
      <c r="H303" s="2">
        <v>1.2317450000000001</v>
      </c>
      <c r="K303" s="2">
        <v>0.72110600000000002</v>
      </c>
      <c r="N303" s="2">
        <v>1.0315380000000001</v>
      </c>
      <c r="Q303" s="2">
        <v>0.39372299999999999</v>
      </c>
      <c r="T303" s="2">
        <v>0.51954599999999995</v>
      </c>
      <c r="W303" s="2">
        <v>0.52979799999999999</v>
      </c>
      <c r="Z303" s="2">
        <v>0.444384</v>
      </c>
    </row>
    <row r="304" spans="2:26" x14ac:dyDescent="0.25">
      <c r="B304" s="2">
        <v>1.1254461099999999</v>
      </c>
      <c r="E304" s="2">
        <v>0.84199800000000002</v>
      </c>
      <c r="H304" s="2">
        <v>0.89509499999999997</v>
      </c>
      <c r="K304" s="2">
        <v>0.96618599999999999</v>
      </c>
      <c r="N304" s="2">
        <v>0.42162300000000003</v>
      </c>
      <c r="Q304" s="2">
        <v>0.83396099999999995</v>
      </c>
      <c r="T304" s="2">
        <v>0.53395099999999995</v>
      </c>
      <c r="W304" s="2">
        <v>0.41809099999999999</v>
      </c>
      <c r="Z304" s="2">
        <v>0.50756100000000004</v>
      </c>
    </row>
    <row r="305" spans="2:26" x14ac:dyDescent="0.25">
      <c r="B305" s="2">
        <v>1.096698113</v>
      </c>
      <c r="E305" s="2">
        <v>0.42578199999999999</v>
      </c>
      <c r="H305" s="2">
        <v>1.1256759999999999</v>
      </c>
      <c r="K305" s="2">
        <v>0.810002</v>
      </c>
      <c r="N305" s="2">
        <v>0.50436300000000001</v>
      </c>
      <c r="Q305" s="2">
        <v>0.43990899999999999</v>
      </c>
      <c r="T305" s="2">
        <v>0.45678800000000003</v>
      </c>
      <c r="W305" s="2">
        <v>0.39065</v>
      </c>
      <c r="Z305" s="2">
        <v>0.36659000000000003</v>
      </c>
    </row>
    <row r="306" spans="2:26" x14ac:dyDescent="0.25">
      <c r="B306" s="2">
        <v>0.90970735199999997</v>
      </c>
      <c r="E306" s="2">
        <v>0.98424999999999996</v>
      </c>
      <c r="H306" s="2">
        <v>0.97216800000000003</v>
      </c>
      <c r="K306" s="2">
        <v>0.72151600000000005</v>
      </c>
      <c r="N306" s="2">
        <v>0.37582599999999999</v>
      </c>
      <c r="Q306" s="2">
        <v>0.58257000000000003</v>
      </c>
      <c r="T306" s="2">
        <v>0.42591899999999999</v>
      </c>
      <c r="W306" s="2">
        <v>0.52345399999999997</v>
      </c>
      <c r="Z306" s="2">
        <v>0.59791000000000005</v>
      </c>
    </row>
    <row r="307" spans="2:26" x14ac:dyDescent="0.25">
      <c r="B307" s="2">
        <v>0.82695278999999999</v>
      </c>
      <c r="E307" s="2">
        <v>0.50569799999999998</v>
      </c>
      <c r="H307" s="2">
        <v>1.1506689999999999</v>
      </c>
      <c r="K307" s="2">
        <v>0.83020099999999997</v>
      </c>
      <c r="N307" s="2">
        <v>0.37194899999999997</v>
      </c>
      <c r="Q307" s="2">
        <v>0.34435700000000002</v>
      </c>
      <c r="T307" s="2">
        <v>0.43301400000000001</v>
      </c>
      <c r="W307" s="2">
        <v>0.85526899999999995</v>
      </c>
      <c r="Z307" s="2">
        <v>0.40606100000000001</v>
      </c>
    </row>
    <row r="308" spans="2:26" x14ac:dyDescent="0.25">
      <c r="B308" s="2">
        <v>0.85519248000000003</v>
      </c>
      <c r="E308" s="2">
        <v>0.37842500000000001</v>
      </c>
      <c r="H308" s="2">
        <v>1.040259</v>
      </c>
      <c r="K308" s="2">
        <v>0.82538900000000004</v>
      </c>
      <c r="N308" s="2">
        <v>0.36491200000000001</v>
      </c>
      <c r="Q308" s="2">
        <v>0.54351899999999997</v>
      </c>
      <c r="T308" s="2">
        <v>0.54228299999999996</v>
      </c>
      <c r="W308" s="2">
        <v>0.64583299999999999</v>
      </c>
    </row>
    <row r="309" spans="2:26" x14ac:dyDescent="0.25">
      <c r="B309" s="2">
        <v>0.62477120200000003</v>
      </c>
      <c r="E309" s="2">
        <v>0.61786399999999997</v>
      </c>
      <c r="H309" s="2">
        <v>0.96058100000000002</v>
      </c>
      <c r="K309" s="2">
        <v>0.88727999999999996</v>
      </c>
      <c r="N309" s="2">
        <v>0.46801999999999999</v>
      </c>
      <c r="Q309" s="2">
        <v>0.48941699999999999</v>
      </c>
      <c r="T309" s="2">
        <v>0.635687</v>
      </c>
      <c r="W309" s="2">
        <v>0.83523499999999995</v>
      </c>
    </row>
    <row r="310" spans="2:26" x14ac:dyDescent="0.25">
      <c r="B310" s="2">
        <v>1.0876245849999999</v>
      </c>
      <c r="E310" s="2">
        <v>0.685778</v>
      </c>
      <c r="H310" s="2">
        <v>0.88449599999999995</v>
      </c>
      <c r="K310" s="2">
        <v>0.96360100000000004</v>
      </c>
      <c r="N310" s="2">
        <v>0.71711800000000003</v>
      </c>
      <c r="Q310" s="2">
        <v>0.51199099999999997</v>
      </c>
      <c r="T310" s="2">
        <v>0.78159000000000001</v>
      </c>
      <c r="W310" s="2">
        <v>0.65539400000000003</v>
      </c>
    </row>
    <row r="311" spans="2:26" x14ac:dyDescent="0.25">
      <c r="E311" s="2"/>
      <c r="H311" s="2"/>
      <c r="K311" s="2"/>
      <c r="N311" s="2"/>
      <c r="Q311" s="2"/>
      <c r="T311" s="2"/>
      <c r="W311" s="2"/>
    </row>
    <row r="312" spans="2:26" x14ac:dyDescent="0.25">
      <c r="E312" s="2"/>
      <c r="H312" s="2"/>
      <c r="K312" s="2"/>
      <c r="N312" s="2"/>
      <c r="Q312" s="2"/>
      <c r="T312" s="2"/>
      <c r="W312" s="2"/>
    </row>
    <row r="313" spans="2:26" x14ac:dyDescent="0.25">
      <c r="E313" s="2"/>
      <c r="H313" s="2"/>
      <c r="K313" s="2"/>
      <c r="N313" s="2"/>
      <c r="Q313" s="2"/>
      <c r="T313" s="2"/>
      <c r="W313" s="2"/>
    </row>
    <row r="314" spans="2:26" x14ac:dyDescent="0.25">
      <c r="E314" s="2"/>
      <c r="H314" s="2"/>
      <c r="K314" s="2"/>
      <c r="N314" s="2"/>
      <c r="Q314" s="2"/>
      <c r="T314" s="2"/>
      <c r="W314" s="2"/>
    </row>
    <row r="315" spans="2:26" x14ac:dyDescent="0.25">
      <c r="E315" s="2"/>
      <c r="H315" s="2"/>
      <c r="K315" s="2"/>
      <c r="N315" s="2"/>
      <c r="Q315" s="2"/>
      <c r="T315" s="2"/>
      <c r="W315" s="2"/>
    </row>
    <row r="316" spans="2:26" x14ac:dyDescent="0.25">
      <c r="E316" s="2"/>
      <c r="H316" s="2"/>
      <c r="K316" s="2"/>
      <c r="N316" s="2"/>
      <c r="Q316" s="2"/>
      <c r="T316" s="2"/>
      <c r="W316" s="2"/>
    </row>
    <row r="317" spans="2:26" x14ac:dyDescent="0.25">
      <c r="E317" s="2"/>
      <c r="H317" s="2"/>
      <c r="K317" s="2"/>
      <c r="N317" s="2"/>
      <c r="Q317" s="2"/>
      <c r="T317" s="2"/>
      <c r="W317" s="2"/>
    </row>
    <row r="318" spans="2:26" x14ac:dyDescent="0.25">
      <c r="E318" s="2"/>
      <c r="H318" s="2"/>
      <c r="K318" s="2"/>
      <c r="N318" s="2"/>
      <c r="Q318" s="2"/>
      <c r="T318" s="2"/>
      <c r="W318" s="2"/>
    </row>
    <row r="319" spans="2:26" x14ac:dyDescent="0.25">
      <c r="E319" s="2"/>
      <c r="H319" s="2"/>
      <c r="K319" s="2"/>
      <c r="N319" s="2"/>
      <c r="Q319" s="2"/>
      <c r="T319" s="2"/>
      <c r="W319" s="2"/>
    </row>
    <row r="320" spans="2:26" x14ac:dyDescent="0.25">
      <c r="E320" s="2"/>
      <c r="H320" s="2"/>
      <c r="K320" s="2"/>
      <c r="N320" s="2"/>
      <c r="Q320" s="2"/>
      <c r="T320" s="2"/>
      <c r="W320" s="2"/>
    </row>
    <row r="321" spans="8:23" x14ac:dyDescent="0.25">
      <c r="H321" s="2"/>
      <c r="K321" s="2"/>
      <c r="N321" s="2"/>
      <c r="Q321" s="2"/>
      <c r="T321" s="2"/>
      <c r="W321" s="2"/>
    </row>
    <row r="322" spans="8:23" x14ac:dyDescent="0.25">
      <c r="H322" s="2"/>
      <c r="K322" s="2"/>
      <c r="N322" s="2"/>
      <c r="Q322" s="2"/>
      <c r="T322" s="2"/>
      <c r="W322" s="2"/>
    </row>
    <row r="323" spans="8:23" x14ac:dyDescent="0.25">
      <c r="H323" s="2"/>
      <c r="K323" s="2"/>
      <c r="N323" s="2"/>
      <c r="T323" s="2"/>
      <c r="W323" s="2"/>
    </row>
    <row r="324" spans="8:23" x14ac:dyDescent="0.25">
      <c r="H324" s="2"/>
      <c r="K324" s="2"/>
      <c r="T324" s="2"/>
      <c r="W324" s="2"/>
    </row>
    <row r="325" spans="8:23" x14ac:dyDescent="0.25">
      <c r="H325" s="2"/>
      <c r="K325" s="2"/>
      <c r="T325" s="2"/>
    </row>
    <row r="326" spans="8:23" x14ac:dyDescent="0.25">
      <c r="H326" s="2"/>
      <c r="K326" s="2"/>
      <c r="T326" s="2"/>
    </row>
    <row r="327" spans="8:23" x14ac:dyDescent="0.25">
      <c r="H327" s="2"/>
      <c r="K327" s="2"/>
      <c r="T327" s="2"/>
    </row>
    <row r="328" spans="8:23" x14ac:dyDescent="0.25">
      <c r="H328" s="2"/>
      <c r="K328" s="2"/>
      <c r="T328" s="2"/>
    </row>
    <row r="329" spans="8:23" x14ac:dyDescent="0.25">
      <c r="H329" s="2"/>
      <c r="K329" s="2"/>
      <c r="T329" s="2"/>
    </row>
    <row r="330" spans="8:23" x14ac:dyDescent="0.25">
      <c r="H330" s="2"/>
      <c r="K330" s="2"/>
      <c r="T330" s="2"/>
    </row>
    <row r="331" spans="8:23" x14ac:dyDescent="0.25">
      <c r="H331" s="2"/>
      <c r="K331" s="2"/>
      <c r="T331" s="2"/>
    </row>
    <row r="332" spans="8:23" x14ac:dyDescent="0.25">
      <c r="H332" s="2"/>
      <c r="K332" s="2"/>
      <c r="T332" s="2"/>
    </row>
    <row r="333" spans="8:23" x14ac:dyDescent="0.25">
      <c r="H333" s="2"/>
      <c r="K333" s="2"/>
      <c r="T333" s="2"/>
    </row>
    <row r="334" spans="8:23" x14ac:dyDescent="0.25">
      <c r="H334" s="2"/>
      <c r="K334" s="2"/>
      <c r="T334" s="2"/>
    </row>
    <row r="335" spans="8:23" x14ac:dyDescent="0.25">
      <c r="H335" s="2"/>
      <c r="K335" s="2"/>
      <c r="T335" s="2"/>
    </row>
    <row r="336" spans="8:23" x14ac:dyDescent="0.25">
      <c r="H336" s="2"/>
      <c r="K336" s="2"/>
      <c r="T336" s="2"/>
    </row>
    <row r="337" spans="8:20" x14ac:dyDescent="0.25">
      <c r="H337" s="2"/>
      <c r="K337" s="2"/>
      <c r="T337" s="2"/>
    </row>
    <row r="338" spans="8:20" x14ac:dyDescent="0.25">
      <c r="K338" s="2"/>
      <c r="T338" s="2"/>
    </row>
    <row r="339" spans="8:20" x14ac:dyDescent="0.25">
      <c r="K339" s="2"/>
      <c r="T339" s="2"/>
    </row>
    <row r="340" spans="8:20" x14ac:dyDescent="0.25">
      <c r="T340" s="2"/>
    </row>
    <row r="341" spans="8:20" x14ac:dyDescent="0.25">
      <c r="T341" s="2"/>
    </row>
    <row r="342" spans="8:20" x14ac:dyDescent="0.25">
      <c r="T342" s="2"/>
    </row>
    <row r="343" spans="8:20" x14ac:dyDescent="0.25">
      <c r="T343" s="2"/>
    </row>
    <row r="344" spans="8:20" x14ac:dyDescent="0.25">
      <c r="T344" s="2"/>
    </row>
    <row r="345" spans="8:20" x14ac:dyDescent="0.25">
      <c r="T345" s="2"/>
    </row>
    <row r="346" spans="8:20" x14ac:dyDescent="0.25">
      <c r="T346" s="2"/>
    </row>
    <row r="347" spans="8:20" x14ac:dyDescent="0.25">
      <c r="T347" s="2"/>
    </row>
    <row r="348" spans="8:20" x14ac:dyDescent="0.25">
      <c r="T348" s="2"/>
    </row>
    <row r="349" spans="8:20" x14ac:dyDescent="0.25">
      <c r="T349" s="2"/>
    </row>
    <row r="350" spans="8:20" x14ac:dyDescent="0.25">
      <c r="T350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5123" r:id="rId4">
          <objectPr defaultSize="0" r:id="rId5">
            <anchor moveWithCells="1">
              <from>
                <xdr:col>27</xdr:col>
                <xdr:colOff>0</xdr:colOff>
                <xdr:row>18</xdr:row>
                <xdr:rowOff>0</xdr:rowOff>
              </from>
              <to>
                <xdr:col>35</xdr:col>
                <xdr:colOff>314325</xdr:colOff>
                <xdr:row>34</xdr:row>
                <xdr:rowOff>76200</xdr:rowOff>
              </to>
            </anchor>
          </objectPr>
        </oleObject>
      </mc:Choice>
      <mc:Fallback>
        <oleObject progId="Prism7.Document" shapeId="512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32"/>
  <sheetViews>
    <sheetView topLeftCell="F1" workbookViewId="0">
      <selection activeCell="U35" sqref="U35"/>
    </sheetView>
  </sheetViews>
  <sheetFormatPr defaultRowHeight="15" x14ac:dyDescent="0.25"/>
  <cols>
    <col min="22" max="22" width="12" bestFit="1" customWidth="1"/>
  </cols>
  <sheetData>
    <row r="1" spans="1:22" x14ac:dyDescent="0.25">
      <c r="A1" s="1" t="s">
        <v>53</v>
      </c>
    </row>
    <row r="2" spans="1:22" s="1" customFormat="1" x14ac:dyDescent="0.25">
      <c r="A2" s="1" t="s">
        <v>48</v>
      </c>
    </row>
    <row r="3" spans="1:22" x14ac:dyDescent="0.25">
      <c r="A3" s="1"/>
    </row>
    <row r="4" spans="1:22" x14ac:dyDescent="0.25">
      <c r="B4" s="3" t="s">
        <v>5</v>
      </c>
      <c r="E4" s="3" t="s">
        <v>7</v>
      </c>
      <c r="H4" s="3" t="s">
        <v>8</v>
      </c>
      <c r="K4" s="3" t="s">
        <v>30</v>
      </c>
      <c r="N4" s="3" t="s">
        <v>31</v>
      </c>
      <c r="Q4" s="3" t="s">
        <v>32</v>
      </c>
      <c r="T4" t="s">
        <v>40</v>
      </c>
    </row>
    <row r="5" spans="1:22" x14ac:dyDescent="0.25">
      <c r="A5" t="s">
        <v>0</v>
      </c>
      <c r="B5">
        <f>MEDIAN(B11:B1048576)</f>
        <v>0.94386774299999998</v>
      </c>
      <c r="D5" t="s">
        <v>0</v>
      </c>
      <c r="E5">
        <f>MEDIAN(E11:E1048576)</f>
        <v>0.58041100000000001</v>
      </c>
      <c r="G5" t="s">
        <v>0</v>
      </c>
      <c r="H5">
        <f>MEDIAN(H11:H1048576)</f>
        <v>0.92029300000000003</v>
      </c>
      <c r="J5" t="s">
        <v>0</v>
      </c>
      <c r="K5">
        <f>MEDIAN(K11:K1048576)</f>
        <v>0.93540500000000004</v>
      </c>
      <c r="M5" t="s">
        <v>0</v>
      </c>
      <c r="N5">
        <f>MEDIAN(N11:N1048576)</f>
        <v>0.55907200000000001</v>
      </c>
      <c r="O5" s="3"/>
      <c r="P5" t="s">
        <v>0</v>
      </c>
      <c r="Q5">
        <f>MEDIAN(Q11:Q1048576)</f>
        <v>0.55971800000000005</v>
      </c>
      <c r="T5" t="s">
        <v>41</v>
      </c>
      <c r="V5">
        <f>_xlfn.T.TEST(B11:B9100,E11:E9091,2,2)</f>
        <v>3.1165603544615326E-69</v>
      </c>
    </row>
    <row r="6" spans="1:22" x14ac:dyDescent="0.25">
      <c r="A6" t="s">
        <v>1</v>
      </c>
      <c r="B6">
        <f>AVERAGE(B11:B1048576)</f>
        <v>0.94763590570909129</v>
      </c>
      <c r="D6" t="s">
        <v>1</v>
      </c>
      <c r="E6">
        <f>AVERAGE(E11:E1048576)</f>
        <v>0.6117590072727277</v>
      </c>
      <c r="G6" t="s">
        <v>1</v>
      </c>
      <c r="H6">
        <f>AVERAGE(H11:H1048576)</f>
        <v>0.92164924727272668</v>
      </c>
      <c r="J6" t="s">
        <v>1</v>
      </c>
      <c r="K6">
        <f>AVERAGE(K11:K1048576)</f>
        <v>0.9117357527272727</v>
      </c>
      <c r="M6" t="s">
        <v>1</v>
      </c>
      <c r="N6">
        <f>AVERAGE(N11:N1048576)</f>
        <v>0.5878816109090913</v>
      </c>
      <c r="O6" s="2"/>
      <c r="P6" t="s">
        <v>1</v>
      </c>
      <c r="Q6">
        <f>AVERAGE(Q11:Q1048576)</f>
        <v>0.5859396181818185</v>
      </c>
      <c r="T6" t="s">
        <v>42</v>
      </c>
      <c r="V6">
        <f>_xlfn.T.TEST(E11:E9091,H11:H9121,2,2)</f>
        <v>1.2206652758413527E-61</v>
      </c>
    </row>
    <row r="7" spans="1:22" x14ac:dyDescent="0.25">
      <c r="A7" t="s">
        <v>2</v>
      </c>
      <c r="B7">
        <f>STDEVA(B11:B1048576)</f>
        <v>0.18700452462695019</v>
      </c>
      <c r="D7" t="s">
        <v>2</v>
      </c>
      <c r="E7">
        <f>STDEVA(E11:E1048576)</f>
        <v>0.19897866536668937</v>
      </c>
      <c r="G7" t="s">
        <v>2</v>
      </c>
      <c r="H7">
        <f>STDEVA(H11:H1048576)</f>
        <v>0.18563196298931964</v>
      </c>
      <c r="J7" t="s">
        <v>2</v>
      </c>
      <c r="K7">
        <f>STDEVA(K11:K1048576)</f>
        <v>0.18470878183582554</v>
      </c>
      <c r="M7" t="s">
        <v>2</v>
      </c>
      <c r="N7">
        <f>STDEVA(N11:N1048576)</f>
        <v>0.2066085889378283</v>
      </c>
      <c r="O7" s="2"/>
      <c r="P7" t="s">
        <v>2</v>
      </c>
      <c r="Q7">
        <f>STDEVA(Q11:Q1048576)</f>
        <v>0.19794976334185893</v>
      </c>
      <c r="T7" t="s">
        <v>43</v>
      </c>
      <c r="V7">
        <f>_xlfn.T.TEST(N11:N9077,H11:H9121,2,2)</f>
        <v>7.3086327438848647E-67</v>
      </c>
    </row>
    <row r="8" spans="1:22" x14ac:dyDescent="0.25">
      <c r="A8" t="s">
        <v>3</v>
      </c>
      <c r="B8">
        <f>B7/SQRT(B9)</f>
        <v>1.1276797132479451E-2</v>
      </c>
      <c r="D8" t="s">
        <v>3</v>
      </c>
      <c r="E8">
        <f>E7/SQRT(E9)</f>
        <v>1.1998864987399879E-2</v>
      </c>
      <c r="G8" t="s">
        <v>3</v>
      </c>
      <c r="H8">
        <f>H7/SQRT(H9)</f>
        <v>1.1194028551503882E-2</v>
      </c>
      <c r="J8" t="s">
        <v>3</v>
      </c>
      <c r="K8">
        <f>K7/SQRT(K9)</f>
        <v>1.1138358633328111E-2</v>
      </c>
      <c r="M8" t="s">
        <v>3</v>
      </c>
      <c r="N8">
        <f>N7/SQRT(N9)</f>
        <v>1.2458966690391813E-2</v>
      </c>
      <c r="O8" s="2"/>
      <c r="P8" t="s">
        <v>3</v>
      </c>
      <c r="Q8">
        <f>Q7/SQRT(Q9)</f>
        <v>1.1936819860810797E-2</v>
      </c>
      <c r="T8" t="s">
        <v>44</v>
      </c>
      <c r="V8">
        <f>_xlfn.T.TEST(Q11:Q9109,H11:H9121,2,2)</f>
        <v>8.017373353070486E-70</v>
      </c>
    </row>
    <row r="9" spans="1:22" x14ac:dyDescent="0.25">
      <c r="A9" t="s">
        <v>4</v>
      </c>
      <c r="B9">
        <f>COUNT(B11:B1048576)</f>
        <v>275</v>
      </c>
      <c r="D9" t="s">
        <v>4</v>
      </c>
      <c r="E9">
        <f>COUNT(E11:E1048576)</f>
        <v>275</v>
      </c>
      <c r="G9" t="s">
        <v>4</v>
      </c>
      <c r="H9">
        <f>COUNT(H11:H1048576)</f>
        <v>275</v>
      </c>
      <c r="J9" t="s">
        <v>4</v>
      </c>
      <c r="K9">
        <f>COUNT(K11:K1048576)</f>
        <v>275</v>
      </c>
      <c r="M9" t="s">
        <v>4</v>
      </c>
      <c r="N9">
        <f>COUNT(N11:N1048576)</f>
        <v>275</v>
      </c>
      <c r="O9" s="2"/>
      <c r="P9" t="s">
        <v>4</v>
      </c>
      <c r="Q9">
        <f>COUNT(Q11:Q1048576)</f>
        <v>275</v>
      </c>
    </row>
    <row r="10" spans="1:22" x14ac:dyDescent="0.25">
      <c r="M10" s="3"/>
      <c r="N10" s="3"/>
      <c r="O10" s="2"/>
      <c r="P10" s="3"/>
      <c r="Q10" s="3"/>
      <c r="R10" s="3"/>
      <c r="S10" s="3"/>
    </row>
    <row r="11" spans="1:22" x14ac:dyDescent="0.25">
      <c r="B11" s="2">
        <v>0.64214711700000005</v>
      </c>
      <c r="E11" s="2">
        <v>0.49236999999999997</v>
      </c>
      <c r="H11" s="2">
        <v>1.1108910000000001</v>
      </c>
      <c r="K11" s="2">
        <v>1.106619</v>
      </c>
      <c r="N11" s="2">
        <v>0.18719</v>
      </c>
      <c r="Q11" s="2">
        <v>0.481493</v>
      </c>
      <c r="T11" t="s">
        <v>52</v>
      </c>
    </row>
    <row r="12" spans="1:22" x14ac:dyDescent="0.25">
      <c r="B12" s="2">
        <v>0.76153091299999998</v>
      </c>
      <c r="E12" s="2">
        <v>0.60777099999999995</v>
      </c>
      <c r="H12" s="2">
        <v>0.66364500000000004</v>
      </c>
      <c r="K12" s="2">
        <v>0.97274799999999995</v>
      </c>
      <c r="N12" s="2">
        <v>1.125982</v>
      </c>
      <c r="Q12" s="2">
        <v>0.65594699999999995</v>
      </c>
      <c r="T12" t="s">
        <v>64</v>
      </c>
    </row>
    <row r="13" spans="1:22" x14ac:dyDescent="0.25">
      <c r="B13" s="2">
        <v>0.86279248600000003</v>
      </c>
      <c r="E13" s="2">
        <v>0.41142200000000001</v>
      </c>
      <c r="H13" s="2">
        <v>1.009646</v>
      </c>
      <c r="K13" s="2">
        <v>1.182639</v>
      </c>
      <c r="N13" s="2">
        <v>0.60239699999999996</v>
      </c>
      <c r="Q13" s="2">
        <v>0.54050799999999999</v>
      </c>
    </row>
    <row r="14" spans="1:22" x14ac:dyDescent="0.25">
      <c r="B14" s="2">
        <v>0.67847006399999998</v>
      </c>
      <c r="E14" s="2">
        <v>0.56896000000000002</v>
      </c>
      <c r="H14" s="2">
        <v>0.98889800000000005</v>
      </c>
      <c r="K14" s="2">
        <v>1.071709</v>
      </c>
      <c r="N14" s="2">
        <v>0.41109600000000002</v>
      </c>
      <c r="Q14" s="2">
        <v>0.65302700000000002</v>
      </c>
    </row>
    <row r="15" spans="1:22" x14ac:dyDescent="0.25">
      <c r="B15" s="2">
        <v>0.67064439099999995</v>
      </c>
      <c r="E15" s="2">
        <v>0.71689400000000003</v>
      </c>
      <c r="H15" s="2">
        <v>0.94709900000000002</v>
      </c>
      <c r="K15" s="2">
        <v>1.392493</v>
      </c>
      <c r="N15" s="2">
        <v>0.38014700000000001</v>
      </c>
      <c r="Q15" s="2">
        <v>0.72801099999999996</v>
      </c>
    </row>
    <row r="16" spans="1:22" x14ac:dyDescent="0.25">
      <c r="B16" s="2">
        <v>0.80404354600000005</v>
      </c>
      <c r="E16" s="2">
        <v>0.81423699999999999</v>
      </c>
      <c r="H16" s="2">
        <v>0.87011300000000003</v>
      </c>
      <c r="K16" s="2">
        <v>0.70704800000000001</v>
      </c>
      <c r="N16" s="2">
        <v>0.56004799999999999</v>
      </c>
      <c r="Q16" s="2">
        <v>0.46664499999999998</v>
      </c>
    </row>
    <row r="17" spans="2:17" x14ac:dyDescent="0.25">
      <c r="B17" s="2">
        <v>1.1347463069999999</v>
      </c>
      <c r="E17" s="2">
        <v>0.92851099999999998</v>
      </c>
      <c r="H17" s="2">
        <v>0.98201799999999995</v>
      </c>
      <c r="K17" s="2">
        <v>0.56581999999999999</v>
      </c>
      <c r="N17" s="2">
        <v>0.55574999999999997</v>
      </c>
      <c r="Q17" s="2">
        <v>0.49313800000000002</v>
      </c>
    </row>
    <row r="18" spans="2:17" x14ac:dyDescent="0.25">
      <c r="B18" s="2">
        <v>0.73591817999999998</v>
      </c>
      <c r="E18" s="2">
        <v>0.77392300000000003</v>
      </c>
      <c r="H18" s="2">
        <v>1.0163070000000001</v>
      </c>
      <c r="K18" s="2">
        <v>1.1733830000000001</v>
      </c>
      <c r="N18" s="2">
        <v>0.32875799999999999</v>
      </c>
      <c r="Q18" s="2">
        <v>0.52737500000000004</v>
      </c>
    </row>
    <row r="19" spans="2:17" x14ac:dyDescent="0.25">
      <c r="B19" s="2">
        <v>0.59277370299999999</v>
      </c>
      <c r="E19" s="2">
        <v>0.72742300000000004</v>
      </c>
      <c r="H19" s="2">
        <v>0.70962199999999998</v>
      </c>
      <c r="K19" s="2">
        <v>0.84583399999999997</v>
      </c>
      <c r="N19" s="2">
        <v>0.47984500000000002</v>
      </c>
      <c r="Q19" s="2">
        <v>0.73371600000000003</v>
      </c>
    </row>
    <row r="20" spans="2:17" x14ac:dyDescent="0.25">
      <c r="B20" s="2">
        <v>1.404478323</v>
      </c>
      <c r="E20" s="2">
        <v>0.80746300000000004</v>
      </c>
      <c r="H20" s="2">
        <v>0.83131600000000005</v>
      </c>
      <c r="K20" s="2">
        <v>1.2154990000000001</v>
      </c>
      <c r="N20" s="2">
        <v>0.48449300000000001</v>
      </c>
      <c r="Q20" s="2">
        <v>0.466057</v>
      </c>
    </row>
    <row r="21" spans="2:17" x14ac:dyDescent="0.25">
      <c r="B21" s="2">
        <v>0.68429169400000001</v>
      </c>
      <c r="E21" s="2">
        <v>0.64925299999999997</v>
      </c>
      <c r="H21" s="2">
        <v>1.080897</v>
      </c>
      <c r="K21" s="2">
        <v>0.87945499999999999</v>
      </c>
      <c r="N21" s="2">
        <v>0.52199499999999999</v>
      </c>
      <c r="Q21" s="2">
        <v>0.64877300000000004</v>
      </c>
    </row>
    <row r="22" spans="2:17" x14ac:dyDescent="0.25">
      <c r="B22" s="2">
        <v>0.84466019400000003</v>
      </c>
      <c r="E22" s="2">
        <v>1.0792759999999999</v>
      </c>
      <c r="H22" s="2">
        <v>1.0366679999999999</v>
      </c>
      <c r="K22" s="2">
        <v>0.90927500000000006</v>
      </c>
      <c r="N22" s="2">
        <v>0.887548</v>
      </c>
      <c r="Q22" s="2">
        <v>0.53723600000000005</v>
      </c>
    </row>
    <row r="23" spans="2:17" x14ac:dyDescent="0.25">
      <c r="B23" s="2">
        <v>1.1817512880000001</v>
      </c>
      <c r="E23" s="2">
        <v>1.052449</v>
      </c>
      <c r="H23" s="2">
        <v>0.60046200000000005</v>
      </c>
      <c r="K23" s="2">
        <v>0.90915000000000001</v>
      </c>
      <c r="N23" s="2">
        <v>0.58408499999999997</v>
      </c>
      <c r="Q23" s="2">
        <v>0.48194999999999999</v>
      </c>
    </row>
    <row r="24" spans="2:17" x14ac:dyDescent="0.25">
      <c r="B24" s="2">
        <v>0.69626497499999995</v>
      </c>
      <c r="E24" s="2">
        <v>0.50070800000000004</v>
      </c>
      <c r="H24" s="2">
        <v>0.93007700000000004</v>
      </c>
      <c r="K24" s="2">
        <v>1.0616289999999999</v>
      </c>
      <c r="N24" s="2">
        <v>0.237377</v>
      </c>
      <c r="Q24" s="2">
        <v>0.236267</v>
      </c>
    </row>
    <row r="25" spans="2:17" x14ac:dyDescent="0.25">
      <c r="B25" s="2">
        <v>0.82931647600000002</v>
      </c>
      <c r="E25" s="2">
        <v>0.86303700000000005</v>
      </c>
      <c r="H25" s="2">
        <v>1.0562339999999999</v>
      </c>
      <c r="K25" s="2">
        <v>0.91212400000000005</v>
      </c>
      <c r="N25" s="2">
        <v>0.63671299999999997</v>
      </c>
      <c r="Q25" s="2">
        <v>0.546292</v>
      </c>
    </row>
    <row r="26" spans="2:17" x14ac:dyDescent="0.25">
      <c r="B26" s="2">
        <v>0.62025547400000003</v>
      </c>
      <c r="E26" s="2">
        <v>0.881857</v>
      </c>
      <c r="H26" s="2">
        <v>0.84057300000000001</v>
      </c>
      <c r="K26" s="2">
        <v>0.542709</v>
      </c>
      <c r="N26" s="2">
        <v>0.50475499999999995</v>
      </c>
      <c r="Q26" s="2">
        <v>0.70437399999999994</v>
      </c>
    </row>
    <row r="27" spans="2:17" x14ac:dyDescent="0.25">
      <c r="B27" s="2">
        <v>0.91160333299999996</v>
      </c>
      <c r="E27" s="2">
        <v>0.51929800000000004</v>
      </c>
      <c r="H27" s="2">
        <v>1.0284740000000001</v>
      </c>
      <c r="K27" s="2">
        <v>0.51732999999999996</v>
      </c>
      <c r="N27" s="2">
        <v>0.53889399999999998</v>
      </c>
      <c r="Q27" s="2">
        <v>0.62186699999999995</v>
      </c>
    </row>
    <row r="28" spans="2:17" x14ac:dyDescent="0.25">
      <c r="B28" s="2">
        <v>0.80883784299999995</v>
      </c>
      <c r="E28" s="2">
        <v>0.69423500000000005</v>
      </c>
      <c r="H28" s="2">
        <v>0.77190899999999996</v>
      </c>
      <c r="K28" s="2">
        <v>1.0061640000000001</v>
      </c>
      <c r="N28" s="2">
        <v>0.66986699999999999</v>
      </c>
      <c r="Q28" s="2">
        <v>0.21859999999999999</v>
      </c>
    </row>
    <row r="29" spans="2:17" x14ac:dyDescent="0.25">
      <c r="B29" s="2">
        <v>0.86970766099999997</v>
      </c>
      <c r="E29" s="2">
        <v>0.205791</v>
      </c>
      <c r="H29" s="2">
        <v>0.65046499999999996</v>
      </c>
      <c r="K29" s="2">
        <v>0.72883500000000001</v>
      </c>
      <c r="N29" s="2">
        <v>0.90980499999999997</v>
      </c>
      <c r="Q29" s="2">
        <v>0.55215199999999998</v>
      </c>
    </row>
    <row r="30" spans="2:17" x14ac:dyDescent="0.25">
      <c r="B30" s="2">
        <v>1.0205930809999999</v>
      </c>
      <c r="E30" s="2">
        <v>0.79142299999999999</v>
      </c>
      <c r="H30" s="2">
        <v>1.300567</v>
      </c>
      <c r="K30" s="2">
        <v>0.54903100000000005</v>
      </c>
      <c r="N30" s="2">
        <v>0.62022200000000005</v>
      </c>
      <c r="Q30" s="2">
        <v>0.32528899999999999</v>
      </c>
    </row>
    <row r="31" spans="2:17" x14ac:dyDescent="0.25">
      <c r="B31" s="2">
        <v>0.921711057</v>
      </c>
      <c r="E31" s="2">
        <v>0.572102</v>
      </c>
      <c r="H31" s="2">
        <v>1.098706</v>
      </c>
      <c r="K31" s="2">
        <v>0.62021099999999996</v>
      </c>
      <c r="N31" s="2">
        <v>0.41057900000000003</v>
      </c>
      <c r="Q31" s="2">
        <v>0.38353700000000002</v>
      </c>
    </row>
    <row r="32" spans="2:17" x14ac:dyDescent="0.25">
      <c r="B32" s="2">
        <v>0.885845365</v>
      </c>
      <c r="E32" s="2">
        <v>0.44561099999999998</v>
      </c>
      <c r="H32" s="2">
        <v>0.51744299999999999</v>
      </c>
      <c r="K32" s="2">
        <v>0.66464199999999996</v>
      </c>
      <c r="N32" s="2">
        <v>0.53728399999999998</v>
      </c>
      <c r="Q32" s="2">
        <v>0.29439599999999999</v>
      </c>
    </row>
    <row r="33" spans="2:17" x14ac:dyDescent="0.25">
      <c r="B33" s="2">
        <v>1.060935612</v>
      </c>
      <c r="E33" s="2">
        <v>0.44931700000000002</v>
      </c>
      <c r="H33" s="2">
        <v>0.95</v>
      </c>
      <c r="K33" s="2">
        <v>1.124352</v>
      </c>
      <c r="N33" s="2">
        <v>0.39348100000000003</v>
      </c>
      <c r="Q33" s="2">
        <v>0.261685</v>
      </c>
    </row>
    <row r="34" spans="2:17" x14ac:dyDescent="0.25">
      <c r="B34" s="2">
        <v>1.3060435699999999</v>
      </c>
      <c r="E34" s="2">
        <v>0.342061</v>
      </c>
      <c r="H34" s="2">
        <v>1.612217</v>
      </c>
      <c r="K34" s="2">
        <v>0.83101100000000006</v>
      </c>
      <c r="N34" s="2">
        <v>0.52113600000000004</v>
      </c>
      <c r="Q34" s="2">
        <v>0.83682800000000002</v>
      </c>
    </row>
    <row r="35" spans="2:17" x14ac:dyDescent="0.25">
      <c r="B35" s="2">
        <v>0.65925315799999995</v>
      </c>
      <c r="E35" s="2">
        <v>0.56760100000000002</v>
      </c>
      <c r="H35" s="2">
        <v>0.76311799999999996</v>
      </c>
      <c r="K35" s="2">
        <v>0.87043000000000004</v>
      </c>
      <c r="N35" s="2">
        <v>0.60901400000000006</v>
      </c>
      <c r="Q35" s="2">
        <v>0.352441</v>
      </c>
    </row>
    <row r="36" spans="2:17" x14ac:dyDescent="0.25">
      <c r="B36" s="2">
        <v>1.1980007690000001</v>
      </c>
      <c r="E36" s="2">
        <v>0.47426600000000002</v>
      </c>
      <c r="H36" s="2">
        <v>0.61438499999999996</v>
      </c>
      <c r="K36" s="2">
        <v>0.78332400000000002</v>
      </c>
      <c r="N36" s="2">
        <v>0.486763</v>
      </c>
      <c r="Q36" s="2">
        <v>0.31239099999999997</v>
      </c>
    </row>
    <row r="37" spans="2:17" x14ac:dyDescent="0.25">
      <c r="B37" s="2">
        <v>1.0414746539999999</v>
      </c>
      <c r="E37" s="2">
        <v>0.59845000000000004</v>
      </c>
      <c r="H37" s="2">
        <v>0.94884000000000002</v>
      </c>
      <c r="K37" s="2">
        <v>1.0925849999999999</v>
      </c>
      <c r="N37" s="2">
        <v>0.41839300000000001</v>
      </c>
      <c r="Q37" s="2">
        <v>0.53799699999999995</v>
      </c>
    </row>
    <row r="38" spans="2:17" x14ac:dyDescent="0.25">
      <c r="B38" s="2">
        <v>1.1323057160000001</v>
      </c>
      <c r="E38" s="2">
        <v>0.80524200000000001</v>
      </c>
      <c r="H38" s="2">
        <v>0.72074700000000003</v>
      </c>
      <c r="K38" s="2">
        <v>0.91828399999999999</v>
      </c>
      <c r="N38" s="2">
        <v>0.84696099999999996</v>
      </c>
      <c r="Q38" s="2">
        <v>0.427597</v>
      </c>
    </row>
    <row r="39" spans="2:17" x14ac:dyDescent="0.25">
      <c r="B39" s="2">
        <v>0.906526316</v>
      </c>
      <c r="E39" s="2">
        <v>0.66440699999999997</v>
      </c>
      <c r="H39" s="2">
        <v>0.66418500000000003</v>
      </c>
      <c r="K39" s="2">
        <v>1.3263400000000001</v>
      </c>
      <c r="N39" s="2">
        <v>0.60439299999999996</v>
      </c>
      <c r="Q39" s="2">
        <v>0.50439999999999996</v>
      </c>
    </row>
    <row r="40" spans="2:17" x14ac:dyDescent="0.25">
      <c r="B40" s="2">
        <v>1.0035201730000001</v>
      </c>
      <c r="E40" s="2">
        <v>0.58706899999999995</v>
      </c>
      <c r="H40" s="2">
        <v>0.87859799999999999</v>
      </c>
      <c r="K40" s="2">
        <v>0.54745900000000003</v>
      </c>
      <c r="N40" s="2">
        <v>0.75191799999999998</v>
      </c>
      <c r="Q40" s="2">
        <v>0.29593999999999998</v>
      </c>
    </row>
    <row r="41" spans="2:17" x14ac:dyDescent="0.25">
      <c r="B41" s="2">
        <v>1.3209751139999999</v>
      </c>
      <c r="E41" s="2">
        <v>1.3867719999999999</v>
      </c>
      <c r="H41" s="2">
        <v>0.86287800000000003</v>
      </c>
      <c r="K41" s="2">
        <v>0.70460500000000004</v>
      </c>
      <c r="N41" s="2">
        <v>0.82967400000000002</v>
      </c>
      <c r="Q41" s="2">
        <v>0.40760200000000002</v>
      </c>
    </row>
    <row r="42" spans="2:17" x14ac:dyDescent="0.25">
      <c r="B42" s="2">
        <v>0.90360559200000001</v>
      </c>
      <c r="E42" s="2">
        <v>0.59791399999999995</v>
      </c>
      <c r="H42" s="2">
        <v>0.81784900000000005</v>
      </c>
      <c r="K42" s="2">
        <v>1.408412</v>
      </c>
      <c r="N42" s="2">
        <v>0.29323700000000003</v>
      </c>
      <c r="Q42" s="2">
        <v>0.75053499999999995</v>
      </c>
    </row>
    <row r="43" spans="2:17" x14ac:dyDescent="0.25">
      <c r="B43" s="2">
        <v>1.181097906</v>
      </c>
      <c r="E43" s="2">
        <v>0.537717</v>
      </c>
      <c r="H43" s="2">
        <v>0.90286500000000003</v>
      </c>
      <c r="K43" s="2">
        <v>0.60278299999999996</v>
      </c>
      <c r="N43" s="2">
        <v>0.69872699999999999</v>
      </c>
      <c r="Q43" s="2">
        <v>0.71018700000000001</v>
      </c>
    </row>
    <row r="44" spans="2:17" x14ac:dyDescent="0.25">
      <c r="B44" s="2">
        <v>0.94668179200000002</v>
      </c>
      <c r="E44" s="2">
        <v>0.49988500000000002</v>
      </c>
      <c r="H44" s="2">
        <v>1.098706</v>
      </c>
      <c r="K44" s="2">
        <v>0.719414</v>
      </c>
      <c r="N44" s="2">
        <v>0.59751100000000001</v>
      </c>
      <c r="Q44" s="2">
        <v>0.62126800000000004</v>
      </c>
    </row>
    <row r="45" spans="2:17" x14ac:dyDescent="0.25">
      <c r="B45" s="2">
        <v>1.3579718999999999</v>
      </c>
      <c r="E45" s="2">
        <v>1.3116650000000001</v>
      </c>
      <c r="H45" s="2">
        <v>0.711229</v>
      </c>
      <c r="K45" s="2">
        <v>0.76062300000000005</v>
      </c>
      <c r="N45" s="2">
        <v>0.65969800000000001</v>
      </c>
      <c r="Q45" s="2">
        <v>0.91567399999999999</v>
      </c>
    </row>
    <row r="46" spans="2:17" x14ac:dyDescent="0.25">
      <c r="B46" s="2">
        <v>1.1064829309999999</v>
      </c>
      <c r="E46" s="2">
        <v>0.58072199999999996</v>
      </c>
      <c r="H46" s="2">
        <v>1.3952519999999999</v>
      </c>
      <c r="K46" s="2">
        <v>0.93422099999999997</v>
      </c>
      <c r="N46" s="2">
        <v>0.44533200000000001</v>
      </c>
      <c r="Q46" s="2">
        <v>0.42669099999999999</v>
      </c>
    </row>
    <row r="47" spans="2:17" x14ac:dyDescent="0.25">
      <c r="B47" s="2">
        <v>0.57957327700000005</v>
      </c>
      <c r="E47" s="2">
        <v>0.415912</v>
      </c>
      <c r="H47" s="2">
        <v>0.82412600000000003</v>
      </c>
      <c r="K47" s="2">
        <v>1.1041339999999999</v>
      </c>
      <c r="N47" s="2">
        <v>0.58697699999999997</v>
      </c>
      <c r="Q47" s="2">
        <v>0.30232999999999999</v>
      </c>
    </row>
    <row r="48" spans="2:17" x14ac:dyDescent="0.25">
      <c r="B48" s="2">
        <v>1.0431189359999999</v>
      </c>
      <c r="E48" s="2">
        <v>0.82952300000000001</v>
      </c>
      <c r="H48" s="2">
        <v>0.96648199999999995</v>
      </c>
      <c r="K48" s="2">
        <v>0.77338700000000005</v>
      </c>
      <c r="N48" s="2">
        <v>0.492927</v>
      </c>
      <c r="Q48" s="2">
        <v>0.40626800000000002</v>
      </c>
    </row>
    <row r="49" spans="2:17" x14ac:dyDescent="0.25">
      <c r="B49" s="2">
        <v>0.98271772300000004</v>
      </c>
      <c r="E49" s="2">
        <v>0.659219</v>
      </c>
      <c r="H49" s="2">
        <v>1.2986599999999999</v>
      </c>
      <c r="K49" s="2">
        <v>0.84395900000000001</v>
      </c>
      <c r="N49" s="2">
        <v>0.55499299999999996</v>
      </c>
      <c r="Q49" s="2">
        <v>0.74621300000000002</v>
      </c>
    </row>
    <row r="50" spans="2:17" x14ac:dyDescent="0.25">
      <c r="B50" s="2">
        <v>0.79629165599999996</v>
      </c>
      <c r="E50" s="2">
        <v>0.80498400000000003</v>
      </c>
      <c r="H50" s="2">
        <v>0.73097699999999999</v>
      </c>
      <c r="K50" s="2">
        <v>0.75087400000000004</v>
      </c>
      <c r="N50" s="2">
        <v>0.31984600000000002</v>
      </c>
      <c r="Q50" s="2">
        <v>0.36951699999999998</v>
      </c>
    </row>
    <row r="51" spans="2:17" x14ac:dyDescent="0.25">
      <c r="B51" s="2">
        <v>1.1509997700000001</v>
      </c>
      <c r="E51" s="2">
        <v>0.39103300000000002</v>
      </c>
      <c r="H51" s="2">
        <v>0.64170899999999997</v>
      </c>
      <c r="K51" s="2">
        <v>1</v>
      </c>
      <c r="N51" s="2">
        <v>0.604051</v>
      </c>
      <c r="Q51" s="2">
        <v>0.56297699999999995</v>
      </c>
    </row>
    <row r="52" spans="2:17" x14ac:dyDescent="0.25">
      <c r="B52" s="2">
        <v>0.90079365099999997</v>
      </c>
      <c r="E52" s="2">
        <v>0.49161199999999999</v>
      </c>
      <c r="H52" s="2">
        <v>0.86675500000000005</v>
      </c>
      <c r="K52" s="2">
        <v>0.76105800000000001</v>
      </c>
      <c r="N52" s="2">
        <v>0.57844899999999999</v>
      </c>
      <c r="Q52" s="2">
        <v>0.47500500000000001</v>
      </c>
    </row>
    <row r="53" spans="2:17" x14ac:dyDescent="0.25">
      <c r="B53" s="2">
        <v>0.70112975</v>
      </c>
      <c r="E53" s="2">
        <v>0.46041100000000001</v>
      </c>
      <c r="H53" s="2">
        <v>0.76290400000000003</v>
      </c>
      <c r="K53" s="2">
        <v>1.411368</v>
      </c>
      <c r="N53" s="2">
        <v>0.73121000000000003</v>
      </c>
      <c r="Q53" s="2">
        <v>0.440222</v>
      </c>
    </row>
    <row r="54" spans="2:17" x14ac:dyDescent="0.25">
      <c r="B54" s="2">
        <v>0.77781983300000002</v>
      </c>
      <c r="E54" s="2">
        <v>0.77857699999999996</v>
      </c>
      <c r="H54" s="2">
        <v>0.78796100000000002</v>
      </c>
      <c r="K54" s="2">
        <v>0.76927000000000001</v>
      </c>
      <c r="N54" s="2">
        <v>0.36782399999999998</v>
      </c>
      <c r="Q54" s="2">
        <v>0.43764700000000001</v>
      </c>
    </row>
    <row r="55" spans="2:17" x14ac:dyDescent="0.25">
      <c r="B55" s="2">
        <v>1.1644604890000001</v>
      </c>
      <c r="E55" s="2">
        <v>0.47809699999999999</v>
      </c>
      <c r="H55" s="2">
        <v>1.128015</v>
      </c>
      <c r="K55" s="2">
        <v>0.97933700000000001</v>
      </c>
      <c r="N55" s="2">
        <v>0.431089</v>
      </c>
      <c r="Q55" s="2">
        <v>0.62649500000000002</v>
      </c>
    </row>
    <row r="56" spans="2:17" x14ac:dyDescent="0.25">
      <c r="B56" s="2">
        <v>0.70767104400000003</v>
      </c>
      <c r="E56" s="2">
        <v>1.1167990000000001</v>
      </c>
      <c r="H56" s="2">
        <v>0.91724300000000003</v>
      </c>
      <c r="K56" s="2">
        <v>0.91027800000000003</v>
      </c>
      <c r="N56" s="2">
        <v>0.80247500000000005</v>
      </c>
      <c r="Q56" s="2">
        <v>0.42220099999999999</v>
      </c>
    </row>
    <row r="57" spans="2:17" x14ac:dyDescent="0.25">
      <c r="B57" s="2">
        <v>1.024654339</v>
      </c>
      <c r="E57" s="2">
        <v>1.008327</v>
      </c>
      <c r="H57" s="2">
        <v>0.98872400000000005</v>
      </c>
      <c r="K57" s="2">
        <v>0.728653</v>
      </c>
      <c r="N57" s="2">
        <v>0.46286100000000002</v>
      </c>
      <c r="Q57" s="2">
        <v>0.398202</v>
      </c>
    </row>
    <row r="58" spans="2:17" x14ac:dyDescent="0.25">
      <c r="B58" s="2">
        <v>0.77514627999999997</v>
      </c>
      <c r="E58" s="2">
        <v>0.40753899999999998</v>
      </c>
      <c r="H58" s="2">
        <v>0.82266300000000003</v>
      </c>
      <c r="K58" s="2">
        <v>1.0199</v>
      </c>
      <c r="N58" s="2">
        <v>0.42197000000000001</v>
      </c>
      <c r="Q58" s="2">
        <v>0.82049399999999995</v>
      </c>
    </row>
    <row r="59" spans="2:17" x14ac:dyDescent="0.25">
      <c r="B59" s="2">
        <v>0.58911029999999998</v>
      </c>
      <c r="E59" s="2">
        <v>0.63839800000000002</v>
      </c>
      <c r="H59" s="2">
        <v>1.0812459999999999</v>
      </c>
      <c r="K59" s="2">
        <v>0.772872</v>
      </c>
      <c r="N59" s="2">
        <v>0.37368499999999999</v>
      </c>
      <c r="Q59" s="2">
        <v>0.23667099999999999</v>
      </c>
    </row>
    <row r="60" spans="2:17" x14ac:dyDescent="0.25">
      <c r="B60" s="2">
        <v>0.84121412299999998</v>
      </c>
      <c r="E60" s="2">
        <v>0.49246000000000001</v>
      </c>
      <c r="H60" s="2">
        <v>0.98977499999999996</v>
      </c>
      <c r="K60" s="2">
        <v>0.79896900000000004</v>
      </c>
      <c r="N60" s="2">
        <v>0.82671899999999998</v>
      </c>
      <c r="Q60" s="2">
        <v>0.65541300000000002</v>
      </c>
    </row>
    <row r="61" spans="2:17" x14ac:dyDescent="0.25">
      <c r="B61" s="2">
        <v>0.846931408</v>
      </c>
      <c r="E61" s="2">
        <v>1.0728219999999999</v>
      </c>
      <c r="H61" s="2">
        <v>0.9778</v>
      </c>
      <c r="K61" s="2">
        <v>0.89311200000000002</v>
      </c>
      <c r="N61" s="2">
        <v>0.48479800000000001</v>
      </c>
      <c r="Q61" s="2">
        <v>0.89484900000000001</v>
      </c>
    </row>
    <row r="62" spans="2:17" x14ac:dyDescent="0.25">
      <c r="B62" s="2">
        <v>0.96107131700000004</v>
      </c>
      <c r="E62" s="2">
        <v>1.1293759999999999</v>
      </c>
      <c r="H62" s="2">
        <v>0.952125</v>
      </c>
      <c r="K62" s="2">
        <v>1.0410759999999999</v>
      </c>
      <c r="N62" s="2">
        <v>0.64810999999999996</v>
      </c>
      <c r="Q62" s="2">
        <v>0.82254099999999997</v>
      </c>
    </row>
    <row r="63" spans="2:17" x14ac:dyDescent="0.25">
      <c r="B63" s="2">
        <v>1.0699626870000001</v>
      </c>
      <c r="E63" s="2">
        <v>0.591333</v>
      </c>
      <c r="H63" s="2">
        <v>1.0363789999999999</v>
      </c>
      <c r="K63" s="2">
        <v>0.76433499999999999</v>
      </c>
      <c r="N63" s="2">
        <v>0.53604799999999997</v>
      </c>
      <c r="Q63" s="2">
        <v>0.47114499999999998</v>
      </c>
    </row>
    <row r="64" spans="2:17" x14ac:dyDescent="0.25">
      <c r="B64" s="2">
        <v>0.91807983299999996</v>
      </c>
      <c r="E64" s="2">
        <v>0.60331299999999999</v>
      </c>
      <c r="H64" s="2">
        <v>0.65950900000000001</v>
      </c>
      <c r="K64" s="2">
        <v>0.92447999999999997</v>
      </c>
      <c r="N64" s="2">
        <v>0.32193899999999998</v>
      </c>
      <c r="Q64" s="2">
        <v>0.96722600000000003</v>
      </c>
    </row>
    <row r="65" spans="2:17" x14ac:dyDescent="0.25">
      <c r="B65" s="2">
        <v>0.66839378199999999</v>
      </c>
      <c r="E65" s="2">
        <v>0.90362100000000001</v>
      </c>
      <c r="H65" s="2">
        <v>0.83229500000000001</v>
      </c>
      <c r="K65" s="2">
        <v>0.969692</v>
      </c>
      <c r="N65" s="2">
        <v>0.75226499999999996</v>
      </c>
      <c r="Q65" s="2">
        <v>0.82714200000000004</v>
      </c>
    </row>
    <row r="66" spans="2:17" x14ac:dyDescent="0.25">
      <c r="B66" s="2">
        <v>0.752421118</v>
      </c>
      <c r="E66" s="2">
        <v>0.60493699999999995</v>
      </c>
      <c r="H66" s="2">
        <v>0.54924799999999996</v>
      </c>
      <c r="K66" s="2">
        <v>0.80602600000000002</v>
      </c>
      <c r="N66" s="2">
        <v>1.1215310000000001</v>
      </c>
      <c r="Q66" s="2">
        <v>0.42149300000000001</v>
      </c>
    </row>
    <row r="67" spans="2:17" x14ac:dyDescent="0.25">
      <c r="B67" s="2">
        <v>0.57926397699999999</v>
      </c>
      <c r="E67" s="2">
        <v>0.64454400000000001</v>
      </c>
      <c r="H67" s="2">
        <v>0.85952799999999996</v>
      </c>
      <c r="K67" s="2">
        <v>1.020205</v>
      </c>
      <c r="N67" s="2">
        <v>0.508876</v>
      </c>
      <c r="Q67" s="2">
        <v>0.42593500000000001</v>
      </c>
    </row>
    <row r="68" spans="2:17" x14ac:dyDescent="0.25">
      <c r="B68" s="2">
        <v>1.3437724980000001</v>
      </c>
      <c r="E68" s="2">
        <v>0.55380399999999996</v>
      </c>
      <c r="H68" s="2">
        <v>0.80271800000000004</v>
      </c>
      <c r="K68" s="2">
        <v>0.502641</v>
      </c>
      <c r="N68" s="2">
        <v>0.456011</v>
      </c>
      <c r="Q68" s="2">
        <v>0.35143799999999997</v>
      </c>
    </row>
    <row r="69" spans="2:17" x14ac:dyDescent="0.25">
      <c r="B69" s="2">
        <v>0.84346312099999998</v>
      </c>
      <c r="E69" s="2">
        <v>0.51475099999999996</v>
      </c>
      <c r="H69" s="2">
        <v>1.0827770000000001</v>
      </c>
      <c r="K69" s="2">
        <v>0.99618499999999999</v>
      </c>
      <c r="N69" s="2">
        <v>0.57137700000000002</v>
      </c>
      <c r="Q69" s="2">
        <v>0.76652900000000002</v>
      </c>
    </row>
    <row r="70" spans="2:17" x14ac:dyDescent="0.25">
      <c r="B70" s="2">
        <v>1.29912524</v>
      </c>
      <c r="E70" s="2">
        <v>0.45270500000000002</v>
      </c>
      <c r="H70" s="2">
        <v>0.53349000000000002</v>
      </c>
      <c r="K70" s="2">
        <v>0.95192500000000002</v>
      </c>
      <c r="N70" s="2">
        <v>0.50858800000000004</v>
      </c>
      <c r="Q70" s="2">
        <v>0.697604</v>
      </c>
    </row>
    <row r="71" spans="2:17" x14ac:dyDescent="0.25">
      <c r="B71" s="2">
        <v>0.94752097599999996</v>
      </c>
      <c r="E71" s="2">
        <v>0.371587</v>
      </c>
      <c r="H71" s="2">
        <v>0.66623500000000002</v>
      </c>
      <c r="K71" s="2">
        <v>1.0931979999999999</v>
      </c>
      <c r="N71" s="2">
        <v>0.46537600000000001</v>
      </c>
      <c r="Q71" s="2">
        <v>0.796987</v>
      </c>
    </row>
    <row r="72" spans="2:17" x14ac:dyDescent="0.25">
      <c r="B72" s="2">
        <v>1.4531223980000001</v>
      </c>
      <c r="E72" s="2">
        <v>0.43457899999999999</v>
      </c>
      <c r="H72" s="2">
        <v>0.87897599999999998</v>
      </c>
      <c r="K72" s="2">
        <v>0.73493600000000003</v>
      </c>
      <c r="N72" s="2">
        <v>0.58504999999999996</v>
      </c>
      <c r="Q72" s="2">
        <v>0.30015399999999998</v>
      </c>
    </row>
    <row r="73" spans="2:17" x14ac:dyDescent="0.25">
      <c r="B73" s="2">
        <v>1.122100122</v>
      </c>
      <c r="E73" s="2">
        <v>0.58043400000000001</v>
      </c>
      <c r="H73" s="2">
        <v>1.1151500000000001</v>
      </c>
      <c r="K73" s="2">
        <v>0.86139500000000002</v>
      </c>
      <c r="N73" s="2">
        <v>0.57932600000000001</v>
      </c>
      <c r="Q73" s="2">
        <v>0.43078300000000003</v>
      </c>
    </row>
    <row r="74" spans="2:17" x14ac:dyDescent="0.25">
      <c r="B74" s="2">
        <v>1.0197063369999999</v>
      </c>
      <c r="E74" s="2">
        <v>0.55144199999999999</v>
      </c>
      <c r="H74" s="2">
        <v>0.91513699999999998</v>
      </c>
      <c r="K74" s="2">
        <v>0.98587199999999997</v>
      </c>
      <c r="N74" s="2">
        <v>0.68502600000000002</v>
      </c>
      <c r="Q74" s="2">
        <v>0.36997400000000003</v>
      </c>
    </row>
    <row r="75" spans="2:17" x14ac:dyDescent="0.25">
      <c r="B75" s="2">
        <v>1.0402978540000001</v>
      </c>
      <c r="E75" s="2">
        <v>0.44389899999999999</v>
      </c>
      <c r="H75" s="2">
        <v>0.73345499999999997</v>
      </c>
      <c r="K75" s="2">
        <v>1.0354000000000001</v>
      </c>
      <c r="N75" s="2">
        <v>0.50141199999999997</v>
      </c>
      <c r="Q75" s="2">
        <v>0.69038299999999997</v>
      </c>
    </row>
    <row r="76" spans="2:17" x14ac:dyDescent="0.25">
      <c r="B76" s="2">
        <v>0.81229156700000005</v>
      </c>
      <c r="E76" s="2">
        <v>0.75046999999999997</v>
      </c>
      <c r="H76" s="2">
        <v>0.75333799999999995</v>
      </c>
      <c r="K76" s="2">
        <v>0.84255500000000005</v>
      </c>
      <c r="N76" s="2">
        <v>0.511409</v>
      </c>
      <c r="Q76" s="2">
        <v>0.30939</v>
      </c>
    </row>
    <row r="77" spans="2:17" x14ac:dyDescent="0.25">
      <c r="B77" s="2">
        <v>0.62876165100000003</v>
      </c>
      <c r="E77" s="2">
        <v>0.52262399999999998</v>
      </c>
      <c r="H77" s="2">
        <v>0.751799</v>
      </c>
      <c r="K77" s="2">
        <v>0.72390500000000002</v>
      </c>
      <c r="N77" s="2">
        <v>0.37132100000000001</v>
      </c>
      <c r="Q77" s="2">
        <v>0.42788500000000002</v>
      </c>
    </row>
    <row r="78" spans="2:17" x14ac:dyDescent="0.25">
      <c r="B78" s="2">
        <v>1.096698113</v>
      </c>
      <c r="E78" s="2">
        <v>0.56943699999999997</v>
      </c>
      <c r="H78" s="2">
        <v>1.0950310000000001</v>
      </c>
      <c r="K78" s="2">
        <v>0.79203100000000004</v>
      </c>
      <c r="N78" s="2">
        <v>0.51849299999999998</v>
      </c>
      <c r="Q78" s="2">
        <v>0.62426599999999999</v>
      </c>
    </row>
    <row r="79" spans="2:17" x14ac:dyDescent="0.25">
      <c r="B79" s="2">
        <v>0.90970735199999997</v>
      </c>
      <c r="E79" s="2">
        <v>0.44168499999999999</v>
      </c>
      <c r="H79" s="2">
        <v>0.93230100000000005</v>
      </c>
      <c r="K79" s="2">
        <v>0.75342600000000004</v>
      </c>
      <c r="N79" s="2">
        <v>0.73371399999999998</v>
      </c>
      <c r="Q79" s="2">
        <v>0.50071900000000003</v>
      </c>
    </row>
    <row r="80" spans="2:17" x14ac:dyDescent="0.25">
      <c r="B80" s="2">
        <v>0.82695278999999999</v>
      </c>
      <c r="E80" s="2">
        <v>0.45688699999999999</v>
      </c>
      <c r="H80" s="2">
        <v>0.63580700000000001</v>
      </c>
      <c r="K80" s="2">
        <v>0.94980799999999999</v>
      </c>
      <c r="N80" s="2">
        <v>0.56071800000000005</v>
      </c>
      <c r="Q80" s="2">
        <v>0.81859800000000005</v>
      </c>
    </row>
    <row r="81" spans="2:17" x14ac:dyDescent="0.25">
      <c r="B81" s="2">
        <v>0.85519248000000003</v>
      </c>
      <c r="E81" s="2">
        <v>0.51194300000000004</v>
      </c>
      <c r="H81" s="2">
        <v>0.88648000000000005</v>
      </c>
      <c r="K81" s="2">
        <v>0.86924000000000001</v>
      </c>
      <c r="N81" s="2">
        <v>0.68282100000000001</v>
      </c>
      <c r="Q81" s="2">
        <v>0.84003700000000003</v>
      </c>
    </row>
    <row r="82" spans="2:17" x14ac:dyDescent="0.25">
      <c r="B82" s="2">
        <v>0.62477120200000003</v>
      </c>
      <c r="E82" s="2">
        <v>0.31124400000000002</v>
      </c>
      <c r="H82" s="2">
        <v>1.02447</v>
      </c>
      <c r="K82" s="2">
        <v>1.009598</v>
      </c>
      <c r="N82" s="2">
        <v>0.43234299999999998</v>
      </c>
      <c r="Q82" s="2">
        <v>0.62189700000000003</v>
      </c>
    </row>
    <row r="83" spans="2:17" x14ac:dyDescent="0.25">
      <c r="B83" s="2">
        <v>1.0876245849999999</v>
      </c>
      <c r="E83" s="2">
        <v>0.53238600000000003</v>
      </c>
      <c r="H83" s="2">
        <v>0.75348599999999999</v>
      </c>
      <c r="K83" s="2">
        <v>1.0499400000000001</v>
      </c>
      <c r="N83" s="2">
        <v>0.547427</v>
      </c>
      <c r="Q83" s="2">
        <v>0.59541999999999995</v>
      </c>
    </row>
    <row r="84" spans="2:17" x14ac:dyDescent="0.25">
      <c r="B84" s="2">
        <v>1.159667969</v>
      </c>
      <c r="E84" s="2">
        <v>0.48364400000000002</v>
      </c>
      <c r="H84" s="2">
        <v>0.63387499999999997</v>
      </c>
      <c r="K84" s="2">
        <v>0.97411099999999995</v>
      </c>
      <c r="N84" s="2">
        <v>0.36431000000000002</v>
      </c>
      <c r="Q84" s="2">
        <v>0.34913899999999998</v>
      </c>
    </row>
    <row r="85" spans="2:17" x14ac:dyDescent="0.25">
      <c r="B85" s="2">
        <v>1.4578262689999999</v>
      </c>
      <c r="E85" s="2">
        <v>1.136377</v>
      </c>
      <c r="H85" s="2">
        <v>0.90954999999999997</v>
      </c>
      <c r="K85" s="2">
        <v>0.77759599999999995</v>
      </c>
      <c r="N85" s="2">
        <v>0.34874699999999997</v>
      </c>
      <c r="Q85" s="2">
        <v>0.35698800000000003</v>
      </c>
    </row>
    <row r="86" spans="2:17" x14ac:dyDescent="0.25">
      <c r="B86" s="2">
        <v>0.88811392</v>
      </c>
      <c r="E86" s="2">
        <v>0.50010600000000005</v>
      </c>
      <c r="H86" s="2">
        <v>0.76667399999999997</v>
      </c>
      <c r="K86" s="2">
        <v>0.76975700000000002</v>
      </c>
      <c r="N86" s="2">
        <v>0.33716499999999999</v>
      </c>
      <c r="Q86" s="2">
        <v>0.64584699999999995</v>
      </c>
    </row>
    <row r="87" spans="2:17" x14ac:dyDescent="0.25">
      <c r="B87" s="2">
        <v>1.1643444089999999</v>
      </c>
      <c r="E87" s="2">
        <v>0.578322</v>
      </c>
      <c r="H87" s="2">
        <v>0.92556300000000002</v>
      </c>
      <c r="K87" s="2">
        <v>0.83887500000000004</v>
      </c>
      <c r="N87" s="2">
        <v>0.35391299999999998</v>
      </c>
      <c r="Q87" s="2">
        <v>0.50900100000000004</v>
      </c>
    </row>
    <row r="88" spans="2:17" x14ac:dyDescent="0.25">
      <c r="B88" s="2">
        <v>1</v>
      </c>
      <c r="E88" s="2">
        <v>0.45748299999999997</v>
      </c>
      <c r="H88" s="2">
        <v>1.28975</v>
      </c>
      <c r="K88" s="2">
        <v>0.81790499999999999</v>
      </c>
      <c r="N88" s="2">
        <v>0.34840900000000002</v>
      </c>
      <c r="Q88" s="2">
        <v>0.52304099999999998</v>
      </c>
    </row>
    <row r="89" spans="2:17" x14ac:dyDescent="0.25">
      <c r="B89" s="2">
        <v>0.86007462700000004</v>
      </c>
      <c r="E89" s="2">
        <v>0.60298300000000005</v>
      </c>
      <c r="H89" s="2">
        <v>0.86529699999999998</v>
      </c>
      <c r="K89" s="2">
        <v>0.97785200000000005</v>
      </c>
      <c r="N89" s="2">
        <v>0.52709899999999998</v>
      </c>
      <c r="Q89" s="2">
        <v>0.582924</v>
      </c>
    </row>
    <row r="90" spans="2:17" x14ac:dyDescent="0.25">
      <c r="B90" s="2">
        <v>0.85463218699999999</v>
      </c>
      <c r="E90" s="2">
        <v>0.41717500000000002</v>
      </c>
      <c r="H90" s="2">
        <v>0.82412600000000003</v>
      </c>
      <c r="K90" s="2">
        <v>0.92862</v>
      </c>
      <c r="N90" s="2">
        <v>0.68016699999999997</v>
      </c>
      <c r="Q90" s="2">
        <v>0.310562</v>
      </c>
    </row>
    <row r="91" spans="2:17" x14ac:dyDescent="0.25">
      <c r="B91" s="2">
        <v>1.100093985</v>
      </c>
      <c r="E91" s="2">
        <v>0.42083700000000002</v>
      </c>
      <c r="H91" s="2">
        <v>1.0112829999999999</v>
      </c>
      <c r="K91" s="2">
        <v>1.0059070000000001</v>
      </c>
      <c r="N91" s="2">
        <v>0.50347900000000001</v>
      </c>
      <c r="Q91" s="2">
        <v>0.34923700000000002</v>
      </c>
    </row>
    <row r="92" spans="2:17" x14ac:dyDescent="0.25">
      <c r="B92" s="2">
        <v>1.03748068</v>
      </c>
      <c r="E92" s="2">
        <v>0.50970199999999999</v>
      </c>
      <c r="H92" s="2">
        <v>0.78192099999999998</v>
      </c>
      <c r="K92" s="2">
        <v>0.831121</v>
      </c>
      <c r="N92" s="2">
        <v>0.60570999999999997</v>
      </c>
      <c r="Q92" s="2">
        <v>0.51554500000000003</v>
      </c>
    </row>
    <row r="93" spans="2:17" x14ac:dyDescent="0.25">
      <c r="B93" s="2">
        <v>1.1968606930000001</v>
      </c>
      <c r="E93" s="2">
        <v>0.50936400000000004</v>
      </c>
      <c r="H93" s="2">
        <v>0.65583599999999997</v>
      </c>
      <c r="K93" s="2">
        <v>0.90984500000000001</v>
      </c>
      <c r="N93" s="2">
        <v>0.69521200000000005</v>
      </c>
      <c r="Q93" s="2">
        <v>0.90311399999999997</v>
      </c>
    </row>
    <row r="94" spans="2:17" x14ac:dyDescent="0.25">
      <c r="B94" s="2">
        <v>0.56943378899999997</v>
      </c>
      <c r="E94" s="2">
        <v>0.51606200000000002</v>
      </c>
      <c r="H94" s="2">
        <v>0.81676899999999997</v>
      </c>
      <c r="K94" s="2">
        <v>0.58284899999999995</v>
      </c>
      <c r="N94" s="2">
        <v>0.38356899999999999</v>
      </c>
      <c r="Q94" s="2">
        <v>0.65289699999999995</v>
      </c>
    </row>
    <row r="95" spans="2:17" x14ac:dyDescent="0.25">
      <c r="B95" s="2">
        <v>1.11627907</v>
      </c>
      <c r="E95" s="2">
        <v>0.67033200000000004</v>
      </c>
      <c r="H95" s="2">
        <v>1.14601</v>
      </c>
      <c r="K95" s="2">
        <v>1.102182</v>
      </c>
      <c r="N95" s="2">
        <v>0.75666100000000003</v>
      </c>
      <c r="Q95" s="2">
        <v>0.46676800000000002</v>
      </c>
    </row>
    <row r="96" spans="2:17" x14ac:dyDescent="0.25">
      <c r="B96" s="2">
        <v>1.122966591</v>
      </c>
      <c r="E96" s="2">
        <v>0.75558000000000003</v>
      </c>
      <c r="H96" s="2">
        <v>0.76913100000000001</v>
      </c>
      <c r="K96" s="2">
        <v>0.88919000000000004</v>
      </c>
      <c r="N96" s="2">
        <v>0.55415300000000001</v>
      </c>
      <c r="Q96" s="2">
        <v>0.51577600000000001</v>
      </c>
    </row>
    <row r="97" spans="2:17" x14ac:dyDescent="0.25">
      <c r="B97" s="2">
        <v>0.97133758000000003</v>
      </c>
      <c r="E97" s="2">
        <v>0.97777800000000004</v>
      </c>
      <c r="H97" s="2">
        <v>0.65296900000000002</v>
      </c>
      <c r="K97" s="2">
        <v>0.89952399999999999</v>
      </c>
      <c r="N97" s="2">
        <v>0.28587499999999999</v>
      </c>
      <c r="Q97" s="2">
        <v>0.47570099999999998</v>
      </c>
    </row>
    <row r="98" spans="2:17" x14ac:dyDescent="0.25">
      <c r="B98" s="2">
        <v>1.219214437</v>
      </c>
      <c r="E98" s="2">
        <v>0.55328500000000003</v>
      </c>
      <c r="H98" s="2">
        <v>0.91592499999999999</v>
      </c>
      <c r="K98" s="2">
        <v>0.97466299999999995</v>
      </c>
      <c r="N98" s="2">
        <v>0.72205699999999995</v>
      </c>
      <c r="Q98" s="2">
        <v>1.2031689999999999</v>
      </c>
    </row>
    <row r="99" spans="2:17" x14ac:dyDescent="0.25">
      <c r="B99" s="2">
        <v>0.99750078099999995</v>
      </c>
      <c r="E99" s="2">
        <v>0.64249900000000004</v>
      </c>
      <c r="H99" s="2">
        <v>1.1237630000000001</v>
      </c>
      <c r="K99" s="2">
        <v>0.90518500000000002</v>
      </c>
      <c r="N99" s="2">
        <v>0.39019199999999998</v>
      </c>
      <c r="Q99" s="2">
        <v>0.70819399999999999</v>
      </c>
    </row>
    <row r="100" spans="2:17" x14ac:dyDescent="0.25">
      <c r="B100" s="2">
        <v>0.81530434799999996</v>
      </c>
      <c r="E100" s="2">
        <v>0.310446</v>
      </c>
      <c r="H100" s="2">
        <v>1.3235669999999999</v>
      </c>
      <c r="K100" s="2">
        <v>0.66610599999999998</v>
      </c>
      <c r="N100" s="2">
        <v>0.47184199999999998</v>
      </c>
      <c r="Q100" s="2">
        <v>0.60343400000000003</v>
      </c>
    </row>
    <row r="101" spans="2:17" x14ac:dyDescent="0.25">
      <c r="B101" s="2">
        <v>1.1539289559999999</v>
      </c>
      <c r="E101" s="2">
        <v>0.57357499999999995</v>
      </c>
      <c r="H101" s="2">
        <v>1.037917</v>
      </c>
      <c r="K101" s="2">
        <v>0.98797800000000002</v>
      </c>
      <c r="N101" s="2">
        <v>0.44923000000000002</v>
      </c>
      <c r="Q101" s="2">
        <v>0.395509</v>
      </c>
    </row>
    <row r="102" spans="2:17" x14ac:dyDescent="0.25">
      <c r="B102" s="2">
        <v>0.94386774299999998</v>
      </c>
      <c r="E102" s="2">
        <v>0.78277200000000002</v>
      </c>
      <c r="H102" s="2">
        <v>0.965082</v>
      </c>
      <c r="K102" s="2">
        <v>0.94423900000000005</v>
      </c>
      <c r="N102" s="2">
        <v>0.55907200000000001</v>
      </c>
      <c r="Q102" s="2">
        <v>0.57930099999999995</v>
      </c>
    </row>
    <row r="103" spans="2:17" x14ac:dyDescent="0.25">
      <c r="B103" s="2">
        <v>0.967416159</v>
      </c>
      <c r="E103" s="2">
        <v>0.59248999999999996</v>
      </c>
      <c r="H103" s="2">
        <v>1.06288</v>
      </c>
      <c r="K103" s="2">
        <v>0.85270400000000002</v>
      </c>
      <c r="N103" s="2">
        <v>0.47558</v>
      </c>
      <c r="Q103" s="2">
        <v>0.484593</v>
      </c>
    </row>
    <row r="104" spans="2:17" x14ac:dyDescent="0.25">
      <c r="B104" s="2">
        <v>1.1167685000000001</v>
      </c>
      <c r="E104" s="2">
        <v>0.30281000000000002</v>
      </c>
      <c r="H104" s="2">
        <v>0.72687900000000005</v>
      </c>
      <c r="K104" s="2">
        <v>1.012926</v>
      </c>
      <c r="N104" s="2">
        <v>0.82196899999999995</v>
      </c>
      <c r="Q104" s="2">
        <v>0.44975900000000002</v>
      </c>
    </row>
    <row r="105" spans="2:17" x14ac:dyDescent="0.25">
      <c r="B105" s="2">
        <v>0.77220577400000001</v>
      </c>
      <c r="E105" s="2">
        <v>0.397843</v>
      </c>
      <c r="H105" s="2">
        <v>1.1485190000000001</v>
      </c>
      <c r="K105" s="2">
        <v>0.81813199999999997</v>
      </c>
      <c r="N105" s="2">
        <v>0.49783300000000003</v>
      </c>
      <c r="Q105" s="2">
        <v>0.82303000000000004</v>
      </c>
    </row>
    <row r="106" spans="2:17" x14ac:dyDescent="0.25">
      <c r="B106" s="2">
        <v>0.86117256600000003</v>
      </c>
      <c r="E106" s="2">
        <v>0.469115</v>
      </c>
      <c r="H106" s="2">
        <v>0.83152999999999999</v>
      </c>
      <c r="K106" s="2">
        <v>0.94727300000000003</v>
      </c>
      <c r="N106" s="2">
        <v>0.51194300000000004</v>
      </c>
      <c r="Q106" s="2">
        <v>0.61789000000000005</v>
      </c>
    </row>
    <row r="107" spans="2:17" x14ac:dyDescent="0.25">
      <c r="B107" s="2">
        <v>1.22506844</v>
      </c>
      <c r="E107" s="2">
        <v>0.43853399999999998</v>
      </c>
      <c r="H107" s="2">
        <v>0.84195699999999996</v>
      </c>
      <c r="K107" s="2">
        <v>1.1885220000000001</v>
      </c>
      <c r="N107" s="2">
        <v>0.27993200000000001</v>
      </c>
      <c r="Q107" s="2">
        <v>0.73288699999999996</v>
      </c>
    </row>
    <row r="108" spans="2:17" x14ac:dyDescent="0.25">
      <c r="B108" s="2">
        <v>0.95348011399999999</v>
      </c>
      <c r="E108" s="2">
        <v>0.56040800000000002</v>
      </c>
      <c r="H108" s="2">
        <v>0.93826200000000004</v>
      </c>
      <c r="K108" s="2">
        <v>1.0072369999999999</v>
      </c>
      <c r="N108" s="2">
        <v>0.43510900000000002</v>
      </c>
      <c r="Q108" s="2">
        <v>0.49445299999999998</v>
      </c>
    </row>
    <row r="109" spans="2:17" x14ac:dyDescent="0.25">
      <c r="B109" s="2">
        <v>1.0113782739999999</v>
      </c>
      <c r="E109" s="2">
        <v>0.64109499999999997</v>
      </c>
      <c r="H109" s="2">
        <v>1.0510269999999999</v>
      </c>
      <c r="K109" s="2">
        <v>0.72683600000000004</v>
      </c>
      <c r="N109" s="2">
        <v>0.89852600000000005</v>
      </c>
      <c r="Q109" s="2">
        <v>0.52512599999999998</v>
      </c>
    </row>
    <row r="110" spans="2:17" x14ac:dyDescent="0.25">
      <c r="B110" s="2">
        <v>0.89722634999999995</v>
      </c>
      <c r="E110" s="2">
        <v>0.65743499999999999</v>
      </c>
      <c r="H110" s="2">
        <v>0.76568199999999997</v>
      </c>
      <c r="K110" s="2">
        <v>1.0962320000000001</v>
      </c>
      <c r="N110" s="2">
        <v>1.4574450000000001</v>
      </c>
      <c r="Q110" s="2">
        <v>0.447243</v>
      </c>
    </row>
    <row r="111" spans="2:17" x14ac:dyDescent="0.25">
      <c r="B111" s="2">
        <v>1.0299777939999999</v>
      </c>
      <c r="E111" s="2">
        <v>0.57228900000000005</v>
      </c>
      <c r="H111" s="2">
        <v>0.63582399999999994</v>
      </c>
      <c r="K111" s="2">
        <v>0.87852600000000003</v>
      </c>
      <c r="N111" s="2">
        <v>0.23968400000000001</v>
      </c>
      <c r="Q111" s="2">
        <v>0.28870699999999999</v>
      </c>
    </row>
    <row r="112" spans="2:17" x14ac:dyDescent="0.25">
      <c r="B112" s="2">
        <v>0.99259259300000002</v>
      </c>
      <c r="E112" s="2">
        <v>0.50857399999999997</v>
      </c>
      <c r="H112" s="2">
        <v>0.80535199999999996</v>
      </c>
      <c r="K112" s="2">
        <v>0.93806500000000004</v>
      </c>
      <c r="N112" s="2">
        <v>0.41591800000000001</v>
      </c>
      <c r="Q112" s="2">
        <v>0.51336800000000005</v>
      </c>
    </row>
    <row r="113" spans="2:17" x14ac:dyDescent="0.25">
      <c r="B113" s="2">
        <v>0.93942820199999999</v>
      </c>
      <c r="E113" s="2">
        <v>1.094201</v>
      </c>
      <c r="H113" s="2">
        <v>0.53649400000000003</v>
      </c>
      <c r="K113" s="2">
        <v>1.013895</v>
      </c>
      <c r="N113" s="2">
        <v>0.40555000000000002</v>
      </c>
      <c r="Q113" s="2">
        <v>0.36646499999999999</v>
      </c>
    </row>
    <row r="114" spans="2:17" x14ac:dyDescent="0.25">
      <c r="B114" s="2">
        <v>1.0215227149999999</v>
      </c>
      <c r="E114" s="2">
        <v>0.49111500000000002</v>
      </c>
      <c r="H114" s="2">
        <v>0.93276199999999998</v>
      </c>
      <c r="K114" s="2">
        <v>0.91749400000000003</v>
      </c>
      <c r="N114" s="2">
        <v>0.80818199999999996</v>
      </c>
      <c r="Q114" s="2">
        <v>0.46921600000000002</v>
      </c>
    </row>
    <row r="115" spans="2:17" x14ac:dyDescent="0.25">
      <c r="B115" s="2">
        <v>0.95986791999999999</v>
      </c>
      <c r="E115" s="2">
        <v>0.63858899999999996</v>
      </c>
      <c r="H115" s="2">
        <v>0.90409799999999996</v>
      </c>
      <c r="K115" s="2">
        <v>0.48085499999999998</v>
      </c>
      <c r="N115" s="2">
        <v>0.32330500000000001</v>
      </c>
      <c r="Q115" s="2">
        <v>0.245447</v>
      </c>
    </row>
    <row r="116" spans="2:17" x14ac:dyDescent="0.25">
      <c r="B116" s="2">
        <v>0.97672267599999996</v>
      </c>
      <c r="E116" s="2">
        <v>0.80633600000000005</v>
      </c>
      <c r="H116" s="2">
        <v>0.90076800000000001</v>
      </c>
      <c r="K116" s="2">
        <v>0.97168200000000005</v>
      </c>
      <c r="N116" s="2">
        <v>0.91825199999999996</v>
      </c>
      <c r="Q116" s="2">
        <v>0.40239799999999998</v>
      </c>
    </row>
    <row r="117" spans="2:17" x14ac:dyDescent="0.25">
      <c r="B117" s="2">
        <v>0.79946578999999995</v>
      </c>
      <c r="E117" s="2">
        <v>0.63037200000000004</v>
      </c>
      <c r="H117" s="2">
        <v>1.2330559999999999</v>
      </c>
      <c r="K117" s="2">
        <v>1.1195310000000001</v>
      </c>
      <c r="N117" s="2">
        <v>0.732985</v>
      </c>
      <c r="Q117" s="2">
        <v>0.50651500000000005</v>
      </c>
    </row>
    <row r="118" spans="2:17" x14ac:dyDescent="0.25">
      <c r="B118" s="2">
        <v>1.0155210640000001</v>
      </c>
      <c r="E118" s="2">
        <v>0.36217199999999999</v>
      </c>
      <c r="H118" s="2">
        <v>0.82331500000000002</v>
      </c>
      <c r="K118" s="2">
        <v>0.985012</v>
      </c>
      <c r="N118" s="2">
        <v>0.42469200000000001</v>
      </c>
      <c r="Q118" s="2">
        <v>0.26297599999999999</v>
      </c>
    </row>
    <row r="119" spans="2:17" x14ac:dyDescent="0.25">
      <c r="B119" s="2">
        <v>0.99297990800000002</v>
      </c>
      <c r="E119" s="2">
        <v>0.62011099999999997</v>
      </c>
      <c r="H119" s="2">
        <v>1.0713440000000001</v>
      </c>
      <c r="K119" s="2">
        <v>1.0082390000000001</v>
      </c>
      <c r="N119" s="2">
        <v>0.37314999999999998</v>
      </c>
      <c r="Q119" s="2">
        <v>0.62658999999999998</v>
      </c>
    </row>
    <row r="120" spans="2:17" x14ac:dyDescent="0.25">
      <c r="B120" s="2">
        <v>1.053766247</v>
      </c>
      <c r="E120" s="2">
        <v>0.64836499999999997</v>
      </c>
      <c r="H120" s="2">
        <v>0.82026100000000002</v>
      </c>
      <c r="K120" s="2">
        <v>0.90710599999999997</v>
      </c>
      <c r="N120" s="2">
        <v>0.47692800000000002</v>
      </c>
      <c r="Q120" s="2">
        <v>0.75418399999999997</v>
      </c>
    </row>
    <row r="121" spans="2:17" x14ac:dyDescent="0.25">
      <c r="B121" s="2">
        <v>0.94304310000000002</v>
      </c>
      <c r="E121" s="2">
        <v>1.0444739999999999</v>
      </c>
      <c r="H121" s="2">
        <v>1.1046579999999999</v>
      </c>
      <c r="K121" s="2">
        <v>0.46535799999999999</v>
      </c>
      <c r="N121" s="2">
        <v>0.73848599999999998</v>
      </c>
      <c r="Q121" s="2">
        <v>0.42365999999999998</v>
      </c>
    </row>
    <row r="122" spans="2:17" x14ac:dyDescent="0.25">
      <c r="B122" s="2">
        <v>0.87242245699999998</v>
      </c>
      <c r="E122" s="2">
        <v>0.89005199999999995</v>
      </c>
      <c r="H122" s="2">
        <v>1.0406040000000001</v>
      </c>
      <c r="K122" s="2">
        <v>0.583708</v>
      </c>
      <c r="N122" s="2">
        <v>0.85435899999999998</v>
      </c>
      <c r="Q122" s="2">
        <v>0.53127599999999997</v>
      </c>
    </row>
    <row r="123" spans="2:17" x14ac:dyDescent="0.25">
      <c r="B123" s="2">
        <v>1.1242849429999999</v>
      </c>
      <c r="E123" s="2">
        <v>0.58239099999999999</v>
      </c>
      <c r="H123" s="2">
        <v>0.73477300000000001</v>
      </c>
      <c r="K123" s="2">
        <v>0.70135599999999998</v>
      </c>
      <c r="N123" s="2">
        <v>0.71052400000000004</v>
      </c>
      <c r="Q123" s="2">
        <v>0.69661200000000001</v>
      </c>
    </row>
    <row r="124" spans="2:17" x14ac:dyDescent="0.25">
      <c r="B124" s="2">
        <v>1.0976159940000001</v>
      </c>
      <c r="E124" s="2">
        <v>0.79433699999999996</v>
      </c>
      <c r="H124" s="2">
        <v>0.90599099999999999</v>
      </c>
      <c r="K124" s="2">
        <v>0.82651399999999997</v>
      </c>
      <c r="N124" s="2">
        <v>0.568527</v>
      </c>
      <c r="Q124" s="2">
        <v>0.69614200000000004</v>
      </c>
    </row>
    <row r="125" spans="2:17" x14ac:dyDescent="0.25">
      <c r="B125" s="2">
        <v>0.97297956200000002</v>
      </c>
      <c r="E125" s="2">
        <v>0.37999699999999997</v>
      </c>
      <c r="H125" s="2">
        <v>0.93343600000000004</v>
      </c>
      <c r="K125" s="2">
        <v>0.66944700000000001</v>
      </c>
      <c r="N125" s="2">
        <v>0.66727599999999998</v>
      </c>
      <c r="Q125" s="2">
        <v>0.47143699999999999</v>
      </c>
    </row>
    <row r="126" spans="2:17" x14ac:dyDescent="0.25">
      <c r="B126" s="2">
        <v>0.81028201300000002</v>
      </c>
      <c r="E126" s="2">
        <v>0.65296100000000001</v>
      </c>
      <c r="H126" s="2">
        <v>1.002043</v>
      </c>
      <c r="K126" s="2">
        <v>0.55663799999999997</v>
      </c>
      <c r="N126" s="2">
        <v>0.42434699999999997</v>
      </c>
      <c r="Q126" s="2">
        <v>0.87557700000000005</v>
      </c>
    </row>
    <row r="127" spans="2:17" x14ac:dyDescent="0.25">
      <c r="B127" s="2">
        <v>1.052536516</v>
      </c>
      <c r="E127" s="2">
        <v>0.622471</v>
      </c>
      <c r="H127" s="2">
        <v>0.83821199999999996</v>
      </c>
      <c r="K127" s="2">
        <v>0.65758799999999995</v>
      </c>
      <c r="N127" s="2">
        <v>1.021247</v>
      </c>
      <c r="Q127" s="2">
        <v>0.59599800000000003</v>
      </c>
    </row>
    <row r="128" spans="2:17" x14ac:dyDescent="0.25">
      <c r="B128" s="2">
        <v>0.73642300800000005</v>
      </c>
      <c r="E128" s="2">
        <v>0.81459999999999999</v>
      </c>
      <c r="H128" s="2">
        <v>0.69607200000000002</v>
      </c>
      <c r="K128" s="2">
        <v>0.47068300000000002</v>
      </c>
      <c r="N128" s="2">
        <v>0.46014699999999997</v>
      </c>
      <c r="Q128" s="2">
        <v>0.30567</v>
      </c>
    </row>
    <row r="129" spans="2:17" x14ac:dyDescent="0.25">
      <c r="B129" s="2">
        <v>1.6378885320000001</v>
      </c>
      <c r="E129" s="2">
        <v>0.40026</v>
      </c>
      <c r="H129" s="2">
        <v>0.76389200000000002</v>
      </c>
      <c r="K129" s="2">
        <v>0.61785599999999996</v>
      </c>
      <c r="N129" s="2">
        <v>0.73432799999999998</v>
      </c>
      <c r="Q129" s="2">
        <v>0.79154899999999995</v>
      </c>
    </row>
    <row r="130" spans="2:17" x14ac:dyDescent="0.25">
      <c r="B130" s="2">
        <v>0.80957112099999995</v>
      </c>
      <c r="E130" s="2">
        <v>0.52697300000000002</v>
      </c>
      <c r="H130" s="2">
        <v>0.80585600000000002</v>
      </c>
      <c r="K130" s="2">
        <v>0.49253200000000003</v>
      </c>
      <c r="N130" s="2">
        <v>0.33996799999999999</v>
      </c>
      <c r="Q130" s="2">
        <v>0.75997000000000003</v>
      </c>
    </row>
    <row r="131" spans="2:17" x14ac:dyDescent="0.25">
      <c r="B131" s="2">
        <v>0.93286856699999998</v>
      </c>
      <c r="E131" s="2">
        <v>0.51097099999999995</v>
      </c>
      <c r="H131" s="2">
        <v>0.66471400000000003</v>
      </c>
      <c r="K131" s="2">
        <v>0.62109800000000004</v>
      </c>
      <c r="N131" s="2">
        <v>0.40751999999999999</v>
      </c>
      <c r="Q131" s="2">
        <v>0.54752100000000004</v>
      </c>
    </row>
    <row r="132" spans="2:17" x14ac:dyDescent="0.25">
      <c r="B132" s="2">
        <v>1.1115061690000001</v>
      </c>
      <c r="E132" s="2">
        <v>0.70579499999999995</v>
      </c>
      <c r="H132" s="2">
        <v>0.87329299999999999</v>
      </c>
      <c r="K132" s="2">
        <v>0.59217399999999998</v>
      </c>
      <c r="N132" s="2">
        <v>0.941523</v>
      </c>
      <c r="Q132" s="2">
        <v>0.85473699999999997</v>
      </c>
    </row>
    <row r="133" spans="2:17" x14ac:dyDescent="0.25">
      <c r="B133" s="2">
        <v>1.018837083</v>
      </c>
      <c r="E133" s="2">
        <v>0.66476100000000005</v>
      </c>
      <c r="H133" s="2">
        <v>0.66596900000000003</v>
      </c>
      <c r="K133" s="2">
        <v>0.40162599999999998</v>
      </c>
      <c r="N133" s="2">
        <v>1.040292</v>
      </c>
      <c r="Q133" s="2">
        <v>0.465476</v>
      </c>
    </row>
    <row r="134" spans="2:17" x14ac:dyDescent="0.25">
      <c r="B134" s="2">
        <v>0.95847577799999994</v>
      </c>
      <c r="E134" s="2">
        <v>0.70344899999999999</v>
      </c>
      <c r="H134" s="2">
        <v>1.061674</v>
      </c>
      <c r="K134" s="2">
        <v>0.43087900000000001</v>
      </c>
      <c r="N134" s="2">
        <v>0.47089700000000001</v>
      </c>
      <c r="Q134" s="2">
        <v>0.29749100000000001</v>
      </c>
    </row>
    <row r="135" spans="2:17" x14ac:dyDescent="0.25">
      <c r="B135" s="2">
        <v>0.43034347899999997</v>
      </c>
      <c r="E135" s="2">
        <v>0.73425700000000005</v>
      </c>
      <c r="H135" s="2">
        <v>0.96412100000000001</v>
      </c>
      <c r="K135" s="2">
        <v>0.64540399999999998</v>
      </c>
      <c r="N135" s="2">
        <v>0.52208500000000002</v>
      </c>
      <c r="Q135" s="2">
        <v>0.58631999999999995</v>
      </c>
    </row>
    <row r="136" spans="2:17" x14ac:dyDescent="0.25">
      <c r="B136" s="2">
        <v>0.74062620800000001</v>
      </c>
      <c r="E136" s="2">
        <v>0.73367099999999996</v>
      </c>
      <c r="H136" s="2">
        <v>0.95823400000000003</v>
      </c>
      <c r="K136" s="2">
        <v>0.49191699999999999</v>
      </c>
      <c r="N136" s="2">
        <v>0.64149500000000004</v>
      </c>
      <c r="Q136" s="2">
        <v>0.54571199999999997</v>
      </c>
    </row>
    <row r="137" spans="2:17" x14ac:dyDescent="0.25">
      <c r="B137" s="2">
        <v>1.1634679020000001</v>
      </c>
      <c r="E137" s="2">
        <v>0.58563500000000002</v>
      </c>
      <c r="H137" s="2">
        <v>0.85056399999999999</v>
      </c>
      <c r="K137" s="2">
        <v>0.73186899999999999</v>
      </c>
      <c r="N137" s="2">
        <v>0.53759100000000004</v>
      </c>
      <c r="Q137" s="2">
        <v>0.44950099999999998</v>
      </c>
    </row>
    <row r="138" spans="2:17" x14ac:dyDescent="0.25">
      <c r="B138" s="2">
        <v>0.74719459099999996</v>
      </c>
      <c r="E138" s="2">
        <v>0.80302300000000004</v>
      </c>
      <c r="H138" s="2">
        <v>0.47357199999999999</v>
      </c>
      <c r="K138" s="2">
        <v>0.58834500000000001</v>
      </c>
      <c r="N138" s="2">
        <v>0.52029499999999995</v>
      </c>
      <c r="Q138" s="2">
        <v>0.46246100000000001</v>
      </c>
    </row>
    <row r="139" spans="2:17" x14ac:dyDescent="0.25">
      <c r="B139" s="2">
        <v>1.4041580339999999</v>
      </c>
      <c r="E139" s="2">
        <v>0.39524199999999998</v>
      </c>
      <c r="H139" s="2">
        <v>0.92732199999999998</v>
      </c>
      <c r="K139" s="2">
        <v>0.42205399999999998</v>
      </c>
      <c r="N139" s="2">
        <v>0.65648300000000004</v>
      </c>
      <c r="Q139" s="2">
        <v>0.83413400000000004</v>
      </c>
    </row>
    <row r="140" spans="2:17" x14ac:dyDescent="0.25">
      <c r="B140" s="2">
        <v>0.53074747200000005</v>
      </c>
      <c r="E140" s="2">
        <v>0.40660299999999999</v>
      </c>
      <c r="H140" s="2">
        <v>1.076902</v>
      </c>
      <c r="K140" s="2">
        <v>0.47198000000000001</v>
      </c>
      <c r="N140" s="2">
        <v>0.46363399999999999</v>
      </c>
      <c r="Q140" s="2">
        <v>0.61362700000000003</v>
      </c>
    </row>
    <row r="141" spans="2:17" x14ac:dyDescent="0.25">
      <c r="B141" s="2">
        <v>0.94979794299999998</v>
      </c>
      <c r="E141" s="2">
        <v>0.540358</v>
      </c>
      <c r="H141" s="2">
        <v>0.96977199999999997</v>
      </c>
      <c r="K141" s="2">
        <v>0.937473</v>
      </c>
      <c r="N141" s="2">
        <v>0.91056400000000004</v>
      </c>
      <c r="Q141" s="2">
        <v>0.57660999999999996</v>
      </c>
    </row>
    <row r="142" spans="2:17" x14ac:dyDescent="0.25">
      <c r="B142" s="2">
        <v>0.95528468600000005</v>
      </c>
      <c r="E142" s="2">
        <v>0.52688800000000002</v>
      </c>
      <c r="H142" s="2">
        <v>0.97264899999999999</v>
      </c>
      <c r="K142" s="2">
        <v>0.97355000000000003</v>
      </c>
      <c r="N142" s="2">
        <v>0.60509400000000002</v>
      </c>
      <c r="Q142" s="2">
        <v>0.40798299999999998</v>
      </c>
    </row>
    <row r="143" spans="2:17" x14ac:dyDescent="0.25">
      <c r="B143" s="2">
        <v>0.85548277299999997</v>
      </c>
      <c r="E143" s="2">
        <v>0.48056199999999999</v>
      </c>
      <c r="H143" s="2">
        <v>1.1305689999999999</v>
      </c>
      <c r="K143" s="2">
        <v>0.927311</v>
      </c>
      <c r="N143" s="2">
        <v>0.24382799999999999</v>
      </c>
      <c r="Q143" s="2">
        <v>0.42942799999999998</v>
      </c>
    </row>
    <row r="144" spans="2:17" x14ac:dyDescent="0.25">
      <c r="B144" s="2">
        <v>0.607072155</v>
      </c>
      <c r="E144" s="2">
        <v>0.76344999999999996</v>
      </c>
      <c r="H144" s="2">
        <v>0.84576499999999999</v>
      </c>
      <c r="K144" s="2">
        <v>0.84655400000000003</v>
      </c>
      <c r="N144" s="2">
        <v>0.53159800000000001</v>
      </c>
      <c r="Q144" s="2">
        <v>0.61273</v>
      </c>
    </row>
    <row r="145" spans="2:17" x14ac:dyDescent="0.25">
      <c r="B145" s="2">
        <v>0.86877331599999996</v>
      </c>
      <c r="E145" s="2">
        <v>0.61316300000000001</v>
      </c>
      <c r="H145" s="2">
        <v>0.89175199999999999</v>
      </c>
      <c r="K145" s="2">
        <v>0.98369600000000001</v>
      </c>
      <c r="N145" s="2">
        <v>0.46802700000000003</v>
      </c>
      <c r="Q145" s="2">
        <v>0.63389799999999996</v>
      </c>
    </row>
    <row r="146" spans="2:17" x14ac:dyDescent="0.25">
      <c r="B146" s="2">
        <v>0.96260817099999996</v>
      </c>
      <c r="E146" s="2">
        <v>0.62595400000000001</v>
      </c>
      <c r="H146" s="2">
        <v>0.92194699999999996</v>
      </c>
      <c r="K146" s="2">
        <v>0.82416</v>
      </c>
      <c r="N146" s="2">
        <v>0.34562799999999999</v>
      </c>
      <c r="Q146" s="2">
        <v>0.65623299999999996</v>
      </c>
    </row>
    <row r="147" spans="2:17" x14ac:dyDescent="0.25">
      <c r="B147" s="2">
        <v>0.79026801999999996</v>
      </c>
      <c r="E147" s="2">
        <v>0.57355900000000004</v>
      </c>
      <c r="H147" s="2">
        <v>0.78825000000000001</v>
      </c>
      <c r="K147" s="2">
        <v>1.1911160000000001</v>
      </c>
      <c r="N147" s="2">
        <v>0.96997699999999998</v>
      </c>
      <c r="Q147" s="2">
        <v>0.45741100000000001</v>
      </c>
    </row>
    <row r="148" spans="2:17" x14ac:dyDescent="0.25">
      <c r="B148" s="2">
        <v>0.91203879099999996</v>
      </c>
      <c r="E148" s="2">
        <v>0.75519199999999997</v>
      </c>
      <c r="H148" s="2">
        <v>1.1002510000000001</v>
      </c>
      <c r="K148" s="2">
        <v>1.039191</v>
      </c>
      <c r="N148" s="2">
        <v>0.60156900000000002</v>
      </c>
      <c r="Q148" s="2">
        <v>0.83185799999999999</v>
      </c>
    </row>
    <row r="149" spans="2:17" x14ac:dyDescent="0.25">
      <c r="B149" s="2">
        <v>0.72529472299999997</v>
      </c>
      <c r="E149" s="2">
        <v>0.54506699999999997</v>
      </c>
      <c r="H149" s="2">
        <v>1.185036</v>
      </c>
      <c r="K149" s="2">
        <v>0.95948100000000003</v>
      </c>
      <c r="N149" s="2">
        <v>1.011652</v>
      </c>
      <c r="Q149" s="2">
        <v>0.49918899999999999</v>
      </c>
    </row>
    <row r="150" spans="2:17" x14ac:dyDescent="0.25">
      <c r="B150" s="2">
        <v>0.80426966300000002</v>
      </c>
      <c r="E150" s="2">
        <v>0.56148200000000004</v>
      </c>
      <c r="H150" s="2">
        <v>0.98521899999999996</v>
      </c>
      <c r="K150" s="2">
        <v>0.81417200000000001</v>
      </c>
      <c r="N150" s="2">
        <v>0.726464</v>
      </c>
      <c r="Q150" s="2">
        <v>0.45959800000000001</v>
      </c>
    </row>
    <row r="151" spans="2:17" x14ac:dyDescent="0.25">
      <c r="B151" s="2">
        <v>0.88487054300000001</v>
      </c>
      <c r="E151" s="2">
        <v>0.43006800000000001</v>
      </c>
      <c r="H151" s="2">
        <v>0.75919599999999998</v>
      </c>
      <c r="K151" s="2">
        <v>1.042314</v>
      </c>
      <c r="N151" s="2">
        <v>0.88541999999999998</v>
      </c>
      <c r="Q151" s="2">
        <v>0.88963099999999995</v>
      </c>
    </row>
    <row r="152" spans="2:17" x14ac:dyDescent="0.25">
      <c r="B152" s="2">
        <v>0.89176072200000001</v>
      </c>
      <c r="E152" s="2">
        <v>0.68826500000000002</v>
      </c>
      <c r="H152" s="2">
        <v>0.86063599999999996</v>
      </c>
      <c r="K152" s="2">
        <v>1.03871</v>
      </c>
      <c r="N152" s="2">
        <v>0.89599499999999999</v>
      </c>
      <c r="Q152" s="2">
        <v>0.23269799999999999</v>
      </c>
    </row>
    <row r="153" spans="2:17" x14ac:dyDescent="0.25">
      <c r="B153" s="2">
        <v>0.63026258099999999</v>
      </c>
      <c r="E153" s="2">
        <v>0.51001700000000005</v>
      </c>
      <c r="H153" s="2">
        <v>0.70191599999999998</v>
      </c>
      <c r="K153" s="2">
        <v>0.98016400000000004</v>
      </c>
      <c r="N153" s="2">
        <v>0.67927700000000002</v>
      </c>
      <c r="Q153" s="2">
        <v>0.40747899999999998</v>
      </c>
    </row>
    <row r="154" spans="2:17" x14ac:dyDescent="0.25">
      <c r="B154" s="2">
        <v>1.007346847</v>
      </c>
      <c r="E154" s="2">
        <v>0.92879800000000001</v>
      </c>
      <c r="H154" s="2">
        <v>0.930114</v>
      </c>
      <c r="K154" s="2">
        <v>1.0713429999999999</v>
      </c>
      <c r="N154" s="2">
        <v>1.4483779999999999</v>
      </c>
      <c r="Q154" s="2">
        <v>0.653833</v>
      </c>
    </row>
    <row r="155" spans="2:17" x14ac:dyDescent="0.25">
      <c r="B155" s="2">
        <v>1.1626077749999999</v>
      </c>
      <c r="E155" s="2">
        <v>0.62097599999999997</v>
      </c>
      <c r="H155" s="2">
        <v>0.82668399999999997</v>
      </c>
      <c r="K155" s="2">
        <v>0.99311899999999997</v>
      </c>
      <c r="N155" s="2">
        <v>0.41983199999999998</v>
      </c>
      <c r="Q155" s="2">
        <v>0.56040100000000004</v>
      </c>
    </row>
    <row r="156" spans="2:17" x14ac:dyDescent="0.25">
      <c r="B156" s="2">
        <v>0.99509454900000005</v>
      </c>
      <c r="E156" s="2">
        <v>0.57228999999999997</v>
      </c>
      <c r="H156" s="2">
        <v>0.78496999999999995</v>
      </c>
      <c r="K156" s="2">
        <v>0.93164400000000003</v>
      </c>
      <c r="N156" s="2">
        <v>0.418964</v>
      </c>
      <c r="Q156" s="2">
        <v>0.61475599999999997</v>
      </c>
    </row>
    <row r="157" spans="2:17" x14ac:dyDescent="0.25">
      <c r="B157" s="2">
        <v>0.56472994899999995</v>
      </c>
      <c r="E157" s="2">
        <v>0.87638899999999997</v>
      </c>
      <c r="H157" s="2">
        <v>0.86976900000000001</v>
      </c>
      <c r="K157" s="2">
        <v>0.96263799999999999</v>
      </c>
      <c r="N157" s="2">
        <v>0.50919300000000001</v>
      </c>
      <c r="Q157" s="2">
        <v>1.125721</v>
      </c>
    </row>
    <row r="158" spans="2:17" x14ac:dyDescent="0.25">
      <c r="B158" s="2">
        <v>0.84093628799999998</v>
      </c>
      <c r="E158" s="2">
        <v>0.48640600000000001</v>
      </c>
      <c r="H158" s="2">
        <v>1.135068</v>
      </c>
      <c r="K158" s="2">
        <v>0.90342599999999995</v>
      </c>
      <c r="N158" s="2">
        <v>0.25089600000000001</v>
      </c>
      <c r="Q158" s="2">
        <v>0.484545</v>
      </c>
    </row>
    <row r="159" spans="2:17" x14ac:dyDescent="0.25">
      <c r="B159" s="2">
        <v>1.1715014699999999</v>
      </c>
      <c r="E159" s="2">
        <v>0.62884600000000002</v>
      </c>
      <c r="H159" s="2">
        <v>1.150943</v>
      </c>
      <c r="K159" s="2">
        <v>1.1497470000000001</v>
      </c>
      <c r="N159" s="2">
        <v>0.23307700000000001</v>
      </c>
      <c r="Q159" s="2">
        <v>0.38963599999999998</v>
      </c>
    </row>
    <row r="160" spans="2:17" x14ac:dyDescent="0.25">
      <c r="B160" s="2">
        <v>1.118022853</v>
      </c>
      <c r="E160" s="2">
        <v>0.37799300000000002</v>
      </c>
      <c r="H160" s="2">
        <v>1.087901</v>
      </c>
      <c r="K160" s="2">
        <v>1.0612600000000001</v>
      </c>
      <c r="N160" s="2">
        <v>0.55875300000000006</v>
      </c>
      <c r="Q160" s="2">
        <v>0.63301399999999997</v>
      </c>
    </row>
    <row r="161" spans="2:17" x14ac:dyDescent="0.25">
      <c r="B161" s="2">
        <v>0.84447751299999996</v>
      </c>
      <c r="E161" s="2">
        <v>0.55493700000000001</v>
      </c>
      <c r="H161" s="2">
        <v>0.89387000000000005</v>
      </c>
      <c r="K161" s="2">
        <v>1.0277449999999999</v>
      </c>
      <c r="N161" s="2">
        <v>0.72370000000000001</v>
      </c>
      <c r="Q161" s="2">
        <v>0.67046600000000001</v>
      </c>
    </row>
    <row r="162" spans="2:17" x14ac:dyDescent="0.25">
      <c r="B162" s="2">
        <v>1.071435919</v>
      </c>
      <c r="E162" s="2">
        <v>1.2215640000000001</v>
      </c>
      <c r="H162" s="2">
        <v>0.82023999999999997</v>
      </c>
      <c r="K162" s="2">
        <v>1.0808819999999999</v>
      </c>
      <c r="N162" s="2">
        <v>0.65139400000000003</v>
      </c>
      <c r="Q162" s="2">
        <v>0.50472799999999995</v>
      </c>
    </row>
    <row r="163" spans="2:17" x14ac:dyDescent="0.25">
      <c r="B163" s="2">
        <v>0.74044255699999995</v>
      </c>
      <c r="E163" s="2">
        <v>0.77243099999999998</v>
      </c>
      <c r="H163" s="2">
        <v>1.0460499999999999</v>
      </c>
      <c r="K163" s="2">
        <v>0.99024100000000004</v>
      </c>
      <c r="N163" s="2">
        <v>0.60645400000000005</v>
      </c>
      <c r="Q163" s="2">
        <v>0.48479</v>
      </c>
    </row>
    <row r="164" spans="2:17" x14ac:dyDescent="0.25">
      <c r="B164" s="2">
        <v>0.61243956600000005</v>
      </c>
      <c r="E164" s="2">
        <v>0.55653699999999995</v>
      </c>
      <c r="H164" s="2">
        <v>0.92870900000000001</v>
      </c>
      <c r="K164" s="2">
        <v>1.21349</v>
      </c>
      <c r="N164" s="2">
        <v>0.57757400000000003</v>
      </c>
      <c r="Q164" s="2">
        <v>0.35378799999999999</v>
      </c>
    </row>
    <row r="165" spans="2:17" x14ac:dyDescent="0.25">
      <c r="B165" s="2">
        <v>0.86055320599999996</v>
      </c>
      <c r="E165" s="2">
        <v>0.61177099999999995</v>
      </c>
      <c r="H165" s="2">
        <v>0.80772299999999997</v>
      </c>
      <c r="K165" s="2">
        <v>1.018005</v>
      </c>
      <c r="N165" s="2">
        <v>0.47382000000000002</v>
      </c>
      <c r="Q165" s="2">
        <v>0.56429700000000005</v>
      </c>
    </row>
    <row r="166" spans="2:17" x14ac:dyDescent="0.25">
      <c r="B166" s="2">
        <v>0.90675290900000005</v>
      </c>
      <c r="E166" s="2">
        <v>0.62017699999999998</v>
      </c>
      <c r="H166" s="2">
        <v>0.90650799999999998</v>
      </c>
      <c r="K166" s="2">
        <v>0.76257200000000003</v>
      </c>
      <c r="N166" s="2">
        <v>0.69153200000000004</v>
      </c>
      <c r="Q166" s="2">
        <v>0.71370100000000003</v>
      </c>
    </row>
    <row r="167" spans="2:17" x14ac:dyDescent="0.25">
      <c r="B167" s="2">
        <v>0.91899874299999995</v>
      </c>
      <c r="E167" s="2">
        <v>0.46583200000000002</v>
      </c>
      <c r="H167" s="2">
        <v>0.92545100000000002</v>
      </c>
      <c r="K167" s="2">
        <v>0.98861100000000002</v>
      </c>
      <c r="N167" s="2">
        <v>0.45017200000000002</v>
      </c>
      <c r="Q167" s="2">
        <v>0.89149900000000004</v>
      </c>
    </row>
    <row r="168" spans="2:17" x14ac:dyDescent="0.25">
      <c r="B168" s="2">
        <v>1.025710527</v>
      </c>
      <c r="E168" s="2">
        <v>0.63310500000000003</v>
      </c>
      <c r="H168" s="2">
        <v>0.73325399999999996</v>
      </c>
      <c r="K168" s="2">
        <v>1.035425</v>
      </c>
      <c r="N168" s="2">
        <v>0.62557799999999997</v>
      </c>
      <c r="Q168" s="2">
        <v>0.50610699999999997</v>
      </c>
    </row>
    <row r="169" spans="2:17" x14ac:dyDescent="0.25">
      <c r="B169" s="2">
        <v>0.94175395399999995</v>
      </c>
      <c r="E169" s="2">
        <v>0.53800800000000004</v>
      </c>
      <c r="H169" s="2">
        <v>0.77027000000000001</v>
      </c>
      <c r="K169" s="2">
        <v>0.99555700000000003</v>
      </c>
      <c r="N169" s="2">
        <v>0.54011799999999999</v>
      </c>
      <c r="Q169" s="2">
        <v>0.63232100000000002</v>
      </c>
    </row>
    <row r="170" spans="2:17" x14ac:dyDescent="0.25">
      <c r="B170" s="2">
        <v>0.96513243999999998</v>
      </c>
      <c r="E170" s="2">
        <v>0.39443400000000001</v>
      </c>
      <c r="H170" s="2">
        <v>0.83774199999999999</v>
      </c>
      <c r="K170" s="2">
        <v>1.2227440000000001</v>
      </c>
      <c r="N170" s="2">
        <v>0.50319899999999995</v>
      </c>
      <c r="Q170" s="2">
        <v>0.59395500000000001</v>
      </c>
    </row>
    <row r="171" spans="2:17" x14ac:dyDescent="0.25">
      <c r="B171" s="2">
        <v>0.67924784800000004</v>
      </c>
      <c r="E171" s="2">
        <v>0.65825800000000001</v>
      </c>
      <c r="H171" s="2">
        <v>0.796319</v>
      </c>
      <c r="K171" s="2">
        <v>1.1198790000000001</v>
      </c>
      <c r="N171" s="2">
        <v>0.94388700000000003</v>
      </c>
      <c r="Q171" s="2">
        <v>0.50894200000000001</v>
      </c>
    </row>
    <row r="172" spans="2:17" x14ac:dyDescent="0.25">
      <c r="B172" s="2">
        <v>0.82682520999999998</v>
      </c>
      <c r="E172" s="2">
        <v>0.46056599999999998</v>
      </c>
      <c r="H172" s="2">
        <v>0.96917399999999998</v>
      </c>
      <c r="K172" s="2">
        <v>0.89050200000000002</v>
      </c>
      <c r="N172" s="2">
        <v>0.380079</v>
      </c>
      <c r="Q172" s="2">
        <v>0.76786399999999999</v>
      </c>
    </row>
    <row r="173" spans="2:17" x14ac:dyDescent="0.25">
      <c r="B173" s="2">
        <v>0.93022227800000001</v>
      </c>
      <c r="E173" s="2">
        <v>0.51185899999999995</v>
      </c>
      <c r="H173" s="2">
        <v>0.97011199999999997</v>
      </c>
      <c r="K173" s="2">
        <v>0.97329900000000003</v>
      </c>
      <c r="N173" s="2">
        <v>0.85706199999999999</v>
      </c>
      <c r="Q173" s="2">
        <v>0.51551100000000005</v>
      </c>
    </row>
    <row r="174" spans="2:17" x14ac:dyDescent="0.25">
      <c r="B174" s="2">
        <v>1.1515107120000001</v>
      </c>
      <c r="E174" s="2">
        <v>1.303471</v>
      </c>
      <c r="H174" s="2">
        <v>0.90346700000000002</v>
      </c>
      <c r="K174" s="2">
        <v>1.031199</v>
      </c>
      <c r="N174" s="2">
        <v>0.30626599999999998</v>
      </c>
      <c r="Q174" s="2">
        <v>0.73805200000000004</v>
      </c>
    </row>
    <row r="175" spans="2:17" x14ac:dyDescent="0.25">
      <c r="B175" s="2">
        <v>0.96664938700000003</v>
      </c>
      <c r="E175" s="2">
        <v>0.53711500000000001</v>
      </c>
      <c r="H175" s="2">
        <v>0.930114</v>
      </c>
      <c r="K175" s="2">
        <v>0.96191899999999997</v>
      </c>
      <c r="N175" s="2">
        <v>0.40283200000000002</v>
      </c>
      <c r="Q175" s="2">
        <v>0.57864700000000002</v>
      </c>
    </row>
    <row r="176" spans="2:17" x14ac:dyDescent="0.25">
      <c r="B176" s="2">
        <v>1.2253575569999999</v>
      </c>
      <c r="E176" s="2">
        <v>0.68787900000000002</v>
      </c>
      <c r="H176" s="2">
        <v>0.90371699999999999</v>
      </c>
      <c r="K176" s="2">
        <v>0.98839699999999997</v>
      </c>
      <c r="N176" s="2">
        <v>0.97353100000000004</v>
      </c>
      <c r="Q176" s="2">
        <v>0.39087499999999997</v>
      </c>
    </row>
    <row r="177" spans="2:17" x14ac:dyDescent="0.25">
      <c r="B177" s="2">
        <v>1.0710987999999999</v>
      </c>
      <c r="E177" s="2">
        <v>0.50466299999999997</v>
      </c>
      <c r="H177" s="2">
        <v>0.80062699999999998</v>
      </c>
      <c r="K177" s="2">
        <v>1.0431790000000001</v>
      </c>
      <c r="N177" s="2">
        <v>0.85303399999999996</v>
      </c>
      <c r="Q177" s="2">
        <v>0.565859</v>
      </c>
    </row>
    <row r="178" spans="2:17" x14ac:dyDescent="0.25">
      <c r="B178" s="2">
        <v>0.75582755800000001</v>
      </c>
      <c r="E178" s="2">
        <v>0.63237399999999999</v>
      </c>
      <c r="H178" s="2">
        <v>0.56156700000000004</v>
      </c>
      <c r="K178" s="2">
        <v>1.002235</v>
      </c>
      <c r="N178" s="2">
        <v>0.71503000000000005</v>
      </c>
      <c r="Q178" s="2">
        <v>0.54398800000000003</v>
      </c>
    </row>
    <row r="179" spans="2:17" x14ac:dyDescent="0.25">
      <c r="B179" s="2">
        <v>1.0526779420000001</v>
      </c>
      <c r="E179" s="2">
        <v>0.223464</v>
      </c>
      <c r="H179" s="2">
        <v>0.674176</v>
      </c>
      <c r="K179" s="2">
        <v>0.97109299999999998</v>
      </c>
      <c r="N179" s="2">
        <v>0.86582899999999996</v>
      </c>
      <c r="Q179" s="2">
        <v>0.592611</v>
      </c>
    </row>
    <row r="180" spans="2:17" x14ac:dyDescent="0.25">
      <c r="B180" s="2">
        <v>0.79020296599999995</v>
      </c>
      <c r="E180" s="2">
        <v>0.73847399999999996</v>
      </c>
      <c r="H180" s="2">
        <v>1.0338890000000001</v>
      </c>
      <c r="K180" s="2">
        <v>1.1309659999999999</v>
      </c>
      <c r="N180" s="2">
        <v>0.96215700000000004</v>
      </c>
      <c r="Q180" s="2">
        <v>0.493531</v>
      </c>
    </row>
    <row r="181" spans="2:17" x14ac:dyDescent="0.25">
      <c r="B181" s="2">
        <v>0.78152654899999996</v>
      </c>
      <c r="E181" s="2">
        <v>0.82478799999999997</v>
      </c>
      <c r="H181" s="2">
        <v>0.94932300000000003</v>
      </c>
      <c r="K181" s="2">
        <v>0.86350899999999997</v>
      </c>
      <c r="N181" s="2">
        <v>0.59196800000000005</v>
      </c>
      <c r="Q181" s="2">
        <v>0.45530999999999999</v>
      </c>
    </row>
    <row r="182" spans="2:17" x14ac:dyDescent="0.25">
      <c r="B182" s="2">
        <v>0.78117768099999996</v>
      </c>
      <c r="E182" s="2">
        <v>0.460117</v>
      </c>
      <c r="H182" s="2">
        <v>0.96237899999999998</v>
      </c>
      <c r="K182" s="2">
        <v>0.99199599999999999</v>
      </c>
      <c r="N182" s="2">
        <v>0.83804000000000001</v>
      </c>
      <c r="Q182" s="2">
        <v>0.58688200000000001</v>
      </c>
    </row>
    <row r="183" spans="2:17" x14ac:dyDescent="0.25">
      <c r="B183" s="2">
        <v>1.1191167930000001</v>
      </c>
      <c r="E183" s="2">
        <v>0.46291100000000002</v>
      </c>
      <c r="H183" s="2">
        <v>1.2695609999999999</v>
      </c>
      <c r="K183" s="2">
        <v>0.95493799999999995</v>
      </c>
      <c r="N183" s="2">
        <v>0.80792699999999995</v>
      </c>
      <c r="Q183" s="2">
        <v>0.98137200000000002</v>
      </c>
    </row>
    <row r="184" spans="2:17" x14ac:dyDescent="0.25">
      <c r="B184" s="2">
        <v>0.79566409199999999</v>
      </c>
      <c r="E184" s="2">
        <v>0.65595000000000003</v>
      </c>
      <c r="H184" s="2">
        <v>0.87322200000000005</v>
      </c>
      <c r="K184" s="2">
        <v>1.1400079999999999</v>
      </c>
      <c r="N184" s="2">
        <v>0.84486499999999998</v>
      </c>
      <c r="Q184" s="2">
        <v>0.57562000000000002</v>
      </c>
    </row>
    <row r="185" spans="2:17" x14ac:dyDescent="0.25">
      <c r="B185" s="2">
        <v>1.113071009</v>
      </c>
      <c r="E185" s="2">
        <v>0.314</v>
      </c>
      <c r="H185" s="2">
        <v>0.91195999999999999</v>
      </c>
      <c r="K185" s="2">
        <v>0.97858199999999995</v>
      </c>
      <c r="N185" s="2">
        <v>0.72280699999999998</v>
      </c>
      <c r="Q185" s="2">
        <v>0.49817</v>
      </c>
    </row>
    <row r="186" spans="2:17" x14ac:dyDescent="0.25">
      <c r="B186" s="2">
        <v>0.78959700099999997</v>
      </c>
      <c r="E186" s="2">
        <v>0.33932499999999999</v>
      </c>
      <c r="H186" s="2">
        <v>0.39763900000000002</v>
      </c>
      <c r="K186" s="2">
        <v>0.86273599999999995</v>
      </c>
      <c r="N186" s="2">
        <v>1.0961810000000001</v>
      </c>
      <c r="Q186" s="2">
        <v>0.72791300000000003</v>
      </c>
    </row>
    <row r="187" spans="2:17" x14ac:dyDescent="0.25">
      <c r="B187" s="2">
        <v>0.96161107599999995</v>
      </c>
      <c r="E187" s="2">
        <v>0.48998900000000001</v>
      </c>
      <c r="H187" s="2">
        <v>0.92029300000000003</v>
      </c>
      <c r="K187" s="2">
        <v>0.91881400000000002</v>
      </c>
      <c r="N187" s="2">
        <v>0.71845700000000001</v>
      </c>
      <c r="Q187" s="2">
        <v>0.89527900000000005</v>
      </c>
    </row>
    <row r="188" spans="2:17" x14ac:dyDescent="0.25">
      <c r="B188" s="2">
        <v>0.756705882</v>
      </c>
      <c r="E188" s="2">
        <v>0.44176900000000002</v>
      </c>
      <c r="H188" s="2">
        <v>1.0193589999999999</v>
      </c>
      <c r="K188" s="2">
        <v>1.0184979999999999</v>
      </c>
      <c r="N188" s="2">
        <v>0.47280499999999998</v>
      </c>
      <c r="Q188" s="2">
        <v>0.71307500000000001</v>
      </c>
    </row>
    <row r="189" spans="2:17" x14ac:dyDescent="0.25">
      <c r="B189" s="2">
        <v>0.93913904000000004</v>
      </c>
      <c r="E189" s="2">
        <v>0.57437499999999997</v>
      </c>
      <c r="H189" s="2">
        <v>1.2318899999999999</v>
      </c>
      <c r="K189" s="2">
        <v>0.93349300000000002</v>
      </c>
      <c r="N189" s="2">
        <v>0.862178</v>
      </c>
      <c r="Q189" s="2">
        <v>0.44003500000000001</v>
      </c>
    </row>
    <row r="190" spans="2:17" x14ac:dyDescent="0.25">
      <c r="B190" s="2">
        <v>1.0665574440000001</v>
      </c>
      <c r="E190" s="2">
        <v>0.834704</v>
      </c>
      <c r="H190" s="2">
        <v>0.81732499999999997</v>
      </c>
      <c r="K190" s="2">
        <v>1.0907199999999999</v>
      </c>
      <c r="N190" s="2">
        <v>0.55105300000000002</v>
      </c>
      <c r="Q190" s="2">
        <v>0.407418</v>
      </c>
    </row>
    <row r="191" spans="2:17" x14ac:dyDescent="0.25">
      <c r="B191" s="2">
        <v>0.84324133099999998</v>
      </c>
      <c r="E191" s="2">
        <v>0.43620100000000001</v>
      </c>
      <c r="H191" s="2">
        <v>1.0072140000000001</v>
      </c>
      <c r="K191" s="2">
        <v>0.91382099999999999</v>
      </c>
      <c r="N191" s="2">
        <v>0.56739399999999995</v>
      </c>
      <c r="Q191" s="2">
        <v>0.87823499999999999</v>
      </c>
    </row>
    <row r="192" spans="2:17" x14ac:dyDescent="0.25">
      <c r="B192" s="2">
        <v>1.1402679280000001</v>
      </c>
      <c r="E192" s="2">
        <v>0.36747200000000002</v>
      </c>
      <c r="H192" s="2">
        <v>0.77744800000000003</v>
      </c>
      <c r="K192" s="2">
        <v>0.94806100000000004</v>
      </c>
      <c r="N192" s="2">
        <v>0.62655099999999997</v>
      </c>
      <c r="Q192" s="2">
        <v>0.72965999999999998</v>
      </c>
    </row>
    <row r="193" spans="2:17" x14ac:dyDescent="0.25">
      <c r="B193" s="2">
        <v>0.81560283700000002</v>
      </c>
      <c r="E193" s="2">
        <v>0.86403700000000005</v>
      </c>
      <c r="H193" s="2">
        <v>0.96447400000000005</v>
      </c>
      <c r="K193" s="2">
        <v>0.96353999999999995</v>
      </c>
      <c r="N193" s="2">
        <v>0.62256800000000001</v>
      </c>
      <c r="Q193" s="2">
        <v>0.78387600000000002</v>
      </c>
    </row>
    <row r="194" spans="2:17" x14ac:dyDescent="0.25">
      <c r="B194" s="2">
        <v>0.97076443800000001</v>
      </c>
      <c r="E194" s="2">
        <v>0.58638500000000005</v>
      </c>
      <c r="H194" s="2">
        <v>0.887687</v>
      </c>
      <c r="K194" s="2">
        <v>1.5369790000000001</v>
      </c>
      <c r="N194" s="2">
        <v>0.98224900000000004</v>
      </c>
      <c r="Q194" s="2">
        <v>0.43560599999999999</v>
      </c>
    </row>
    <row r="195" spans="2:17" x14ac:dyDescent="0.25">
      <c r="B195" s="2">
        <v>0.92500000000000004</v>
      </c>
      <c r="E195" s="2">
        <v>0.763683</v>
      </c>
      <c r="H195" s="2">
        <v>0.80102200000000001</v>
      </c>
      <c r="K195" s="2">
        <v>1.2668950000000001</v>
      </c>
      <c r="N195" s="2">
        <v>0.92371199999999998</v>
      </c>
      <c r="Q195" s="2">
        <v>0.86520300000000006</v>
      </c>
    </row>
    <row r="196" spans="2:17" x14ac:dyDescent="0.25">
      <c r="B196" s="2">
        <v>0.79034130499999999</v>
      </c>
      <c r="E196" s="2">
        <v>0.71824600000000005</v>
      </c>
      <c r="H196" s="2">
        <v>0.83823800000000004</v>
      </c>
      <c r="K196" s="2">
        <v>1.112195</v>
      </c>
      <c r="N196" s="2">
        <v>0.43254700000000001</v>
      </c>
      <c r="Q196" s="2">
        <v>0.64469900000000002</v>
      </c>
    </row>
    <row r="197" spans="2:17" x14ac:dyDescent="0.25">
      <c r="B197" s="2">
        <v>0.98232388900000001</v>
      </c>
      <c r="E197" s="2">
        <v>0.61993699999999996</v>
      </c>
      <c r="H197" s="2">
        <v>0.96562000000000003</v>
      </c>
      <c r="K197" s="2">
        <v>1.1247240000000001</v>
      </c>
      <c r="N197" s="2">
        <v>0.75909099999999996</v>
      </c>
      <c r="Q197" s="2">
        <v>0.59593200000000002</v>
      </c>
    </row>
    <row r="198" spans="2:17" x14ac:dyDescent="0.25">
      <c r="B198" s="2">
        <v>1.17225482</v>
      </c>
      <c r="E198" s="2">
        <v>0.46839399999999998</v>
      </c>
      <c r="H198" s="2">
        <v>0.83142899999999997</v>
      </c>
      <c r="K198" s="2">
        <v>0.96615399999999996</v>
      </c>
      <c r="N198" s="2">
        <v>0.79211699999999996</v>
      </c>
      <c r="Q198" s="2">
        <v>0.86758100000000005</v>
      </c>
    </row>
    <row r="199" spans="2:17" x14ac:dyDescent="0.25">
      <c r="B199" s="2">
        <v>0.96785951000000003</v>
      </c>
      <c r="E199" s="2">
        <v>0.660188</v>
      </c>
      <c r="H199" s="2">
        <v>1.063385</v>
      </c>
      <c r="K199" s="2">
        <v>1.0308619999999999</v>
      </c>
      <c r="N199" s="2">
        <v>0.66901699999999997</v>
      </c>
      <c r="Q199" s="2">
        <v>0.59818099999999996</v>
      </c>
    </row>
    <row r="200" spans="2:17" x14ac:dyDescent="0.25">
      <c r="B200" s="2">
        <v>0.75733063700000003</v>
      </c>
      <c r="E200" s="2">
        <v>0.36003600000000002</v>
      </c>
      <c r="H200" s="2">
        <v>1.0085900000000001</v>
      </c>
      <c r="K200" s="2">
        <v>0.85536999999999996</v>
      </c>
      <c r="N200" s="2">
        <v>0.45094299999999998</v>
      </c>
      <c r="Q200" s="2">
        <v>0.90571000000000002</v>
      </c>
    </row>
    <row r="201" spans="2:17" x14ac:dyDescent="0.25">
      <c r="B201" s="2">
        <v>0.88087549300000001</v>
      </c>
      <c r="E201" s="2">
        <v>0.86120300000000005</v>
      </c>
      <c r="H201" s="2">
        <v>1.2783659999999999</v>
      </c>
      <c r="K201" s="2">
        <v>0.95424100000000001</v>
      </c>
      <c r="N201" s="2">
        <v>0.68994800000000001</v>
      </c>
      <c r="Q201" s="2">
        <v>0.619753</v>
      </c>
    </row>
    <row r="202" spans="2:17" x14ac:dyDescent="0.25">
      <c r="B202" s="2">
        <v>1.6170112780000001</v>
      </c>
      <c r="E202" s="2">
        <v>0.47644900000000001</v>
      </c>
      <c r="H202" s="2">
        <v>0.789435</v>
      </c>
      <c r="K202" s="2">
        <v>1.1608499999999999</v>
      </c>
      <c r="N202" s="2">
        <v>0.76101099999999999</v>
      </c>
      <c r="Q202" s="2">
        <v>0.44657999999999998</v>
      </c>
    </row>
    <row r="203" spans="2:17" x14ac:dyDescent="0.25">
      <c r="B203" s="2">
        <v>1.1354315690000001</v>
      </c>
      <c r="E203" s="2">
        <v>0.512208</v>
      </c>
      <c r="H203" s="2">
        <v>1.1324989999999999</v>
      </c>
      <c r="K203" s="2">
        <v>0.84069400000000005</v>
      </c>
      <c r="N203" s="2">
        <v>0.84068299999999996</v>
      </c>
      <c r="Q203" s="2">
        <v>0.456266</v>
      </c>
    </row>
    <row r="204" spans="2:17" x14ac:dyDescent="0.25">
      <c r="B204" s="2">
        <v>1.1202131200000001</v>
      </c>
      <c r="E204" s="2">
        <v>0.76622400000000002</v>
      </c>
      <c r="H204" s="2">
        <v>0.77549000000000001</v>
      </c>
      <c r="K204" s="2">
        <v>0.90536300000000003</v>
      </c>
      <c r="N204" s="2">
        <v>0.53828699999999996</v>
      </c>
      <c r="Q204" s="2">
        <v>0.54149099999999994</v>
      </c>
    </row>
    <row r="205" spans="2:17" x14ac:dyDescent="0.25">
      <c r="B205" s="2">
        <v>0.69685690700000003</v>
      </c>
      <c r="E205" s="2">
        <v>0.44283099999999997</v>
      </c>
      <c r="H205" s="2">
        <v>1.07097</v>
      </c>
      <c r="K205" s="2">
        <v>0.97664799999999996</v>
      </c>
      <c r="N205" s="2">
        <v>0.575152</v>
      </c>
      <c r="Q205" s="2">
        <v>0.54811200000000004</v>
      </c>
    </row>
    <row r="206" spans="2:17" x14ac:dyDescent="0.25">
      <c r="B206" s="2">
        <v>1.0085281109999999</v>
      </c>
      <c r="E206" s="2">
        <v>0.66222599999999998</v>
      </c>
      <c r="H206" s="2">
        <v>0.84408899999999998</v>
      </c>
      <c r="K206" s="2">
        <v>0.89267700000000005</v>
      </c>
      <c r="N206" s="2">
        <v>0.44246200000000002</v>
      </c>
      <c r="Q206" s="2">
        <v>0.46031499999999997</v>
      </c>
    </row>
    <row r="207" spans="2:17" x14ac:dyDescent="0.25">
      <c r="B207" s="2">
        <v>0.90736026599999997</v>
      </c>
      <c r="E207" s="2">
        <v>0.42184500000000003</v>
      </c>
      <c r="H207" s="2">
        <v>1.1118319999999999</v>
      </c>
      <c r="K207" s="2">
        <v>1.0954459999999999</v>
      </c>
      <c r="N207" s="2">
        <v>0.32930999999999999</v>
      </c>
      <c r="Q207" s="2">
        <v>0.36916500000000002</v>
      </c>
    </row>
    <row r="208" spans="2:17" x14ac:dyDescent="0.25">
      <c r="B208" s="2">
        <v>1.135140349</v>
      </c>
      <c r="E208" s="2">
        <v>0.50134299999999998</v>
      </c>
      <c r="H208" s="2">
        <v>1.4513320000000001</v>
      </c>
      <c r="K208" s="2">
        <v>0.93540500000000004</v>
      </c>
      <c r="N208" s="2">
        <v>0.41264299999999998</v>
      </c>
      <c r="Q208" s="2">
        <v>0.883324</v>
      </c>
    </row>
    <row r="209" spans="2:17" x14ac:dyDescent="0.25">
      <c r="B209" s="2">
        <v>0.85817918000000004</v>
      </c>
      <c r="E209" s="2">
        <v>0.65184299999999995</v>
      </c>
      <c r="H209" s="2">
        <v>0.53494299999999995</v>
      </c>
      <c r="K209" s="2">
        <v>0.82285699999999995</v>
      </c>
      <c r="N209" s="2">
        <v>0.29194599999999998</v>
      </c>
      <c r="Q209" s="2">
        <v>1.131278</v>
      </c>
    </row>
    <row r="210" spans="2:17" x14ac:dyDescent="0.25">
      <c r="B210" s="2">
        <v>0.64907202500000005</v>
      </c>
      <c r="E210" s="2">
        <v>0.59223300000000001</v>
      </c>
      <c r="H210" s="2">
        <v>1.053258</v>
      </c>
      <c r="K210" s="2">
        <v>0.77763499999999997</v>
      </c>
      <c r="N210" s="2">
        <v>0.32533299999999998</v>
      </c>
      <c r="Q210" s="2">
        <v>0.51927900000000005</v>
      </c>
    </row>
    <row r="211" spans="2:17" x14ac:dyDescent="0.25">
      <c r="B211" s="2">
        <v>0.79341989700000004</v>
      </c>
      <c r="E211" s="2">
        <v>0.67327599999999999</v>
      </c>
      <c r="H211" s="2">
        <v>0.92047999999999996</v>
      </c>
      <c r="K211" s="2">
        <v>0.92521900000000001</v>
      </c>
      <c r="N211" s="2">
        <v>0.64374900000000002</v>
      </c>
      <c r="Q211" s="2">
        <v>0.98463400000000001</v>
      </c>
    </row>
    <row r="212" spans="2:17" x14ac:dyDescent="0.25">
      <c r="B212" s="2">
        <v>0.88504883499999998</v>
      </c>
      <c r="E212" s="2">
        <v>1.12879</v>
      </c>
      <c r="H212" s="2">
        <v>1.115926</v>
      </c>
      <c r="K212" s="2">
        <v>0.88833700000000004</v>
      </c>
      <c r="N212" s="2">
        <v>0.73576799999999998</v>
      </c>
      <c r="Q212" s="2">
        <v>0.95364199999999999</v>
      </c>
    </row>
    <row r="213" spans="2:17" x14ac:dyDescent="0.25">
      <c r="B213" s="2">
        <v>1.1692865779999999</v>
      </c>
      <c r="E213" s="2">
        <v>0.470418</v>
      </c>
      <c r="H213" s="2">
        <v>0.97180599999999995</v>
      </c>
      <c r="K213" s="2">
        <v>0.82714399999999999</v>
      </c>
      <c r="N213" s="2">
        <v>1.0222979999999999</v>
      </c>
      <c r="Q213" s="2">
        <v>0.52920699999999998</v>
      </c>
    </row>
    <row r="214" spans="2:17" x14ac:dyDescent="0.25">
      <c r="B214" s="2">
        <v>1.065438737</v>
      </c>
      <c r="E214" s="2">
        <v>0.58139099999999999</v>
      </c>
      <c r="H214" s="2">
        <v>0.87284899999999999</v>
      </c>
      <c r="K214" s="2">
        <v>1.2573529999999999</v>
      </c>
      <c r="N214" s="2">
        <v>0.52207499999999996</v>
      </c>
      <c r="Q214" s="2">
        <v>0.65633900000000001</v>
      </c>
    </row>
    <row r="215" spans="2:17" x14ac:dyDescent="0.25">
      <c r="B215" s="2">
        <v>0.90779976699999998</v>
      </c>
      <c r="E215" s="2">
        <v>0.58041100000000001</v>
      </c>
      <c r="H215" s="2">
        <v>1.0742320000000001</v>
      </c>
      <c r="K215" s="2">
        <v>0.96497900000000003</v>
      </c>
      <c r="N215" s="2">
        <v>0.74404400000000004</v>
      </c>
      <c r="Q215" s="2">
        <v>0.701179</v>
      </c>
    </row>
    <row r="216" spans="2:17" x14ac:dyDescent="0.25">
      <c r="B216" s="2">
        <v>1.011739594</v>
      </c>
      <c r="E216" s="2">
        <v>0.62542699999999996</v>
      </c>
      <c r="H216" s="2">
        <v>0.76875599999999999</v>
      </c>
      <c r="K216" s="2">
        <v>1.0342789999999999</v>
      </c>
      <c r="N216" s="2">
        <v>0.71220000000000006</v>
      </c>
      <c r="Q216" s="2">
        <v>0.63337600000000005</v>
      </c>
    </row>
    <row r="217" spans="2:17" x14ac:dyDescent="0.25">
      <c r="B217" s="2">
        <v>0.81062610199999996</v>
      </c>
      <c r="E217" s="2">
        <v>0.54799699999999996</v>
      </c>
      <c r="H217" s="2">
        <v>0.99097299999999999</v>
      </c>
      <c r="K217" s="2">
        <v>0.91988199999999998</v>
      </c>
      <c r="N217" s="2">
        <v>0.57918599999999998</v>
      </c>
      <c r="Q217" s="2">
        <v>0.478904</v>
      </c>
    </row>
    <row r="218" spans="2:17" x14ac:dyDescent="0.25">
      <c r="B218" s="2">
        <v>0.96620419800000001</v>
      </c>
      <c r="E218" s="2">
        <v>0.84179800000000005</v>
      </c>
      <c r="H218" s="2">
        <v>0.874058</v>
      </c>
      <c r="K218" s="2">
        <v>0.980684</v>
      </c>
      <c r="N218" s="2">
        <v>0.81555999999999995</v>
      </c>
      <c r="Q218" s="2">
        <v>0.93502200000000002</v>
      </c>
    </row>
    <row r="219" spans="2:17" x14ac:dyDescent="0.25">
      <c r="B219" s="2">
        <v>0.91284296099999995</v>
      </c>
      <c r="E219" s="2">
        <v>0.612174</v>
      </c>
      <c r="H219" s="2">
        <v>1.065447</v>
      </c>
      <c r="K219" s="2">
        <v>0.92419799999999996</v>
      </c>
      <c r="N219" s="2">
        <v>1.062379</v>
      </c>
      <c r="Q219" s="2">
        <v>0.69053600000000004</v>
      </c>
    </row>
    <row r="220" spans="2:17" x14ac:dyDescent="0.25">
      <c r="B220" s="2">
        <v>0.99912159599999995</v>
      </c>
      <c r="E220" s="2">
        <v>0.955542</v>
      </c>
      <c r="H220" s="2">
        <v>0.948187</v>
      </c>
      <c r="K220" s="2">
        <v>1.0904469999999999</v>
      </c>
      <c r="N220" s="2">
        <v>0.76509000000000005</v>
      </c>
      <c r="Q220" s="2">
        <v>0.58232200000000001</v>
      </c>
    </row>
    <row r="221" spans="2:17" x14ac:dyDescent="0.25">
      <c r="B221" s="2">
        <v>0.92899702100000003</v>
      </c>
      <c r="E221" s="2">
        <v>0.59299400000000002</v>
      </c>
      <c r="H221" s="2">
        <v>1.191201</v>
      </c>
      <c r="K221" s="2">
        <v>1.0698700000000001</v>
      </c>
      <c r="N221" s="2">
        <v>0.54717300000000002</v>
      </c>
      <c r="Q221" s="2">
        <v>0.61017100000000002</v>
      </c>
    </row>
    <row r="222" spans="2:17" x14ac:dyDescent="0.25">
      <c r="B222" s="2">
        <v>0.86477752900000004</v>
      </c>
      <c r="E222" s="2">
        <v>0.70520499999999997</v>
      </c>
      <c r="H222" s="2">
        <v>0.89241400000000004</v>
      </c>
      <c r="K222" s="2">
        <v>0.75220900000000002</v>
      </c>
      <c r="N222" s="2">
        <v>1.0309820000000001</v>
      </c>
      <c r="Q222" s="2">
        <v>1.065142</v>
      </c>
    </row>
    <row r="223" spans="2:17" x14ac:dyDescent="0.25">
      <c r="B223" s="2">
        <v>0.85735294100000004</v>
      </c>
      <c r="E223" s="2">
        <v>0.37521599999999999</v>
      </c>
      <c r="H223" s="2">
        <v>0.77070700000000003</v>
      </c>
      <c r="K223" s="2">
        <v>0.90811200000000003</v>
      </c>
      <c r="N223" s="2">
        <v>0.49923000000000001</v>
      </c>
      <c r="Q223" s="2">
        <v>0.76837699999999998</v>
      </c>
    </row>
    <row r="224" spans="2:17" x14ac:dyDescent="0.25">
      <c r="B224" s="2">
        <v>0.76674045400000002</v>
      </c>
      <c r="E224" s="2">
        <v>0.91813599999999995</v>
      </c>
      <c r="H224" s="2">
        <v>0.77436199999999999</v>
      </c>
      <c r="K224" s="2">
        <v>0.84504800000000002</v>
      </c>
      <c r="N224" s="2">
        <v>0.92412099999999997</v>
      </c>
      <c r="Q224" s="2">
        <v>0.75545799999999996</v>
      </c>
    </row>
    <row r="225" spans="2:17" x14ac:dyDescent="0.25">
      <c r="B225" s="2">
        <v>0.92133131599999996</v>
      </c>
      <c r="E225" s="2">
        <v>0.50136199999999997</v>
      </c>
      <c r="H225" s="2">
        <v>0.744869</v>
      </c>
      <c r="K225" s="2">
        <v>0.71782800000000002</v>
      </c>
      <c r="N225" s="2">
        <v>0.74853999999999998</v>
      </c>
      <c r="Q225" s="2">
        <v>0.59000900000000001</v>
      </c>
    </row>
    <row r="226" spans="2:17" x14ac:dyDescent="0.25">
      <c r="B226" s="2">
        <v>1.000973552</v>
      </c>
      <c r="E226" s="2">
        <v>0.53473199999999999</v>
      </c>
      <c r="H226" s="2">
        <v>0.99249699999999996</v>
      </c>
      <c r="K226" s="2">
        <v>1.03037</v>
      </c>
      <c r="N226" s="2">
        <v>0.70009500000000002</v>
      </c>
      <c r="Q226" s="2">
        <v>0.98947399999999996</v>
      </c>
    </row>
    <row r="227" spans="2:17" x14ac:dyDescent="0.25">
      <c r="B227" s="2">
        <v>1.1100757130000001</v>
      </c>
      <c r="E227" s="2">
        <v>0.43826599999999999</v>
      </c>
      <c r="H227" s="2">
        <v>0.99068500000000004</v>
      </c>
      <c r="K227" s="2">
        <v>0.96892900000000004</v>
      </c>
      <c r="N227" s="2">
        <v>0.55691299999999999</v>
      </c>
      <c r="Q227" s="2">
        <v>1.7777780000000001</v>
      </c>
    </row>
    <row r="228" spans="2:17" x14ac:dyDescent="0.25">
      <c r="B228" s="2">
        <v>0.69678258000000004</v>
      </c>
      <c r="E228" s="2">
        <v>0.82104900000000003</v>
      </c>
      <c r="H228" s="2">
        <v>0.99394800000000005</v>
      </c>
      <c r="K228" s="2">
        <v>0.77904499999999999</v>
      </c>
      <c r="N228" s="2">
        <v>0.62346299999999999</v>
      </c>
      <c r="Q228" s="2">
        <v>0.75127999999999995</v>
      </c>
    </row>
    <row r="229" spans="2:17" x14ac:dyDescent="0.25">
      <c r="B229" s="2">
        <v>0.97147454700000002</v>
      </c>
      <c r="E229" s="2">
        <v>0.39271400000000001</v>
      </c>
      <c r="H229" s="2">
        <v>1.3950130000000001</v>
      </c>
      <c r="K229" s="2">
        <v>1.1829149999999999</v>
      </c>
      <c r="N229" s="2">
        <v>0.51967799999999997</v>
      </c>
      <c r="Q229" s="2">
        <v>0.31772400000000001</v>
      </c>
    </row>
    <row r="230" spans="2:17" x14ac:dyDescent="0.25">
      <c r="B230" s="2">
        <v>0.97886108699999996</v>
      </c>
      <c r="E230" s="2">
        <v>0.49070799999999998</v>
      </c>
      <c r="H230" s="2">
        <v>1.068376</v>
      </c>
      <c r="K230" s="2">
        <v>0.80244300000000002</v>
      </c>
      <c r="N230" s="2">
        <v>0.58839699999999995</v>
      </c>
      <c r="Q230" s="2">
        <v>0.66760299999999995</v>
      </c>
    </row>
    <row r="231" spans="2:17" x14ac:dyDescent="0.25">
      <c r="B231" s="2">
        <v>1.0097244729999999</v>
      </c>
      <c r="E231" s="2">
        <v>0.62623600000000001</v>
      </c>
      <c r="H231" s="2">
        <v>0.85033199999999998</v>
      </c>
      <c r="K231" s="2">
        <v>0.74737500000000001</v>
      </c>
      <c r="N231" s="2">
        <v>0.848692</v>
      </c>
      <c r="Q231" s="2">
        <v>0.89006399999999997</v>
      </c>
    </row>
    <row r="232" spans="2:17" x14ac:dyDescent="0.25">
      <c r="B232" s="2">
        <v>0.916198387</v>
      </c>
      <c r="E232" s="2">
        <v>0.408385</v>
      </c>
      <c r="H232" s="2">
        <v>0.76305699999999999</v>
      </c>
      <c r="K232" s="2">
        <v>0.694712</v>
      </c>
      <c r="N232" s="2">
        <v>0.37815399999999999</v>
      </c>
      <c r="Q232" s="2">
        <v>0.75371600000000005</v>
      </c>
    </row>
    <row r="233" spans="2:17" x14ac:dyDescent="0.25">
      <c r="B233" s="2">
        <v>0.88476036599999996</v>
      </c>
      <c r="E233" s="2">
        <v>0.55486500000000005</v>
      </c>
      <c r="H233" s="2">
        <v>0.95383899999999999</v>
      </c>
      <c r="K233" s="2">
        <v>0.98415300000000006</v>
      </c>
      <c r="N233" s="2">
        <v>0.72646599999999995</v>
      </c>
      <c r="Q233" s="2">
        <v>0.54808699999999999</v>
      </c>
    </row>
    <row r="234" spans="2:17" x14ac:dyDescent="0.25">
      <c r="B234" s="2">
        <v>0.873691722</v>
      </c>
      <c r="E234" s="2">
        <v>0.47142899999999999</v>
      </c>
      <c r="H234" s="2">
        <v>0.88117900000000005</v>
      </c>
      <c r="K234" s="2">
        <v>0.91660399999999997</v>
      </c>
      <c r="N234" s="2">
        <v>0.52269399999999999</v>
      </c>
      <c r="Q234" s="2">
        <v>0.51289499999999999</v>
      </c>
    </row>
    <row r="235" spans="2:17" x14ac:dyDescent="0.25">
      <c r="B235" s="2">
        <v>1.1350541599999999</v>
      </c>
      <c r="E235" s="2">
        <v>0.42288900000000001</v>
      </c>
      <c r="H235" s="2">
        <v>0.96399199999999996</v>
      </c>
      <c r="K235" s="2">
        <v>0.96106599999999998</v>
      </c>
      <c r="N235" s="2">
        <v>0.521845</v>
      </c>
      <c r="Q235" s="2">
        <v>0.61328099999999997</v>
      </c>
    </row>
    <row r="236" spans="2:17" x14ac:dyDescent="0.25">
      <c r="B236" s="2">
        <v>1.0072150070000001</v>
      </c>
      <c r="E236" s="2">
        <v>0.89621300000000004</v>
      </c>
      <c r="H236" s="2">
        <v>1.6494880000000001</v>
      </c>
      <c r="K236" s="2">
        <v>1.135732</v>
      </c>
      <c r="N236" s="2">
        <v>0.333258</v>
      </c>
      <c r="Q236" s="2">
        <v>0.51324599999999998</v>
      </c>
    </row>
    <row r="237" spans="2:17" x14ac:dyDescent="0.25">
      <c r="B237" s="2">
        <v>0.92251308899999995</v>
      </c>
      <c r="E237" s="2">
        <v>0.61074200000000001</v>
      </c>
      <c r="H237" s="2">
        <v>0.69332099999999997</v>
      </c>
      <c r="K237" s="2">
        <v>0.68006800000000001</v>
      </c>
      <c r="N237" s="2">
        <v>0.60273100000000002</v>
      </c>
      <c r="Q237" s="2">
        <v>0.78208999999999995</v>
      </c>
    </row>
    <row r="238" spans="2:17" x14ac:dyDescent="0.25">
      <c r="B238" s="2">
        <v>0.82843422600000005</v>
      </c>
      <c r="E238" s="2">
        <v>0.69178899999999999</v>
      </c>
      <c r="H238" s="2">
        <v>1.264575</v>
      </c>
      <c r="K238" s="2">
        <v>0.79602399999999995</v>
      </c>
      <c r="N238" s="2">
        <v>0.60850899999999997</v>
      </c>
      <c r="Q238" s="2">
        <v>0.53286</v>
      </c>
    </row>
    <row r="239" spans="2:17" x14ac:dyDescent="0.25">
      <c r="B239" s="2">
        <v>0.90316828999999998</v>
      </c>
      <c r="E239" s="2">
        <v>0.74737200000000004</v>
      </c>
      <c r="H239" s="2">
        <v>1.3452170000000001</v>
      </c>
      <c r="K239" s="2">
        <v>0.93910499999999997</v>
      </c>
      <c r="N239" s="2">
        <v>0.34121299999999999</v>
      </c>
      <c r="Q239" s="2">
        <v>0.71972499999999995</v>
      </c>
    </row>
    <row r="240" spans="2:17" x14ac:dyDescent="0.25">
      <c r="B240" s="2">
        <v>0.96910112400000004</v>
      </c>
      <c r="E240" s="2">
        <v>0.625471</v>
      </c>
      <c r="H240" s="2">
        <v>0.82641399999999998</v>
      </c>
      <c r="K240" s="2">
        <v>1.000732</v>
      </c>
      <c r="N240" s="2">
        <v>0.370753</v>
      </c>
      <c r="Q240" s="2">
        <v>0.464366</v>
      </c>
    </row>
    <row r="241" spans="2:17" x14ac:dyDescent="0.25">
      <c r="B241" s="2">
        <v>0.77210332100000001</v>
      </c>
      <c r="E241" s="2">
        <v>0.613039</v>
      </c>
      <c r="H241" s="2">
        <v>0.94617799999999996</v>
      </c>
      <c r="K241" s="2">
        <v>0.95020700000000002</v>
      </c>
      <c r="N241" s="2">
        <v>0.51574799999999998</v>
      </c>
      <c r="Q241" s="2">
        <v>0.39901700000000001</v>
      </c>
    </row>
    <row r="242" spans="2:17" x14ac:dyDescent="0.25">
      <c r="B242" s="2">
        <v>1.1287958119999999</v>
      </c>
      <c r="E242" s="2">
        <v>1.225355</v>
      </c>
      <c r="H242" s="2">
        <v>1.084762</v>
      </c>
      <c r="K242" s="2">
        <v>0.98676799999999998</v>
      </c>
      <c r="N242" s="2">
        <v>0.42244999999999999</v>
      </c>
      <c r="Q242" s="2">
        <v>0.497809</v>
      </c>
    </row>
    <row r="243" spans="2:17" x14ac:dyDescent="0.25">
      <c r="B243" s="2">
        <v>0.92624521100000001</v>
      </c>
      <c r="E243" s="2">
        <v>0.51647799999999999</v>
      </c>
      <c r="H243" s="2">
        <v>0.88607100000000005</v>
      </c>
      <c r="K243" s="2">
        <v>0.80689299999999997</v>
      </c>
      <c r="N243" s="2">
        <v>0.56484199999999996</v>
      </c>
      <c r="Q243" s="2">
        <v>0.56292600000000004</v>
      </c>
    </row>
    <row r="244" spans="2:17" x14ac:dyDescent="0.25">
      <c r="B244" s="2">
        <v>1.0058139530000001</v>
      </c>
      <c r="E244" s="2">
        <v>0.55697200000000002</v>
      </c>
      <c r="H244" s="2">
        <v>0.894181</v>
      </c>
      <c r="K244" s="2">
        <v>0.92186100000000004</v>
      </c>
      <c r="N244" s="2">
        <v>0.54418200000000005</v>
      </c>
      <c r="Q244" s="2">
        <v>0.64776299999999998</v>
      </c>
    </row>
    <row r="245" spans="2:17" x14ac:dyDescent="0.25">
      <c r="B245" s="2">
        <v>1.1361054310000001</v>
      </c>
      <c r="E245" s="2">
        <v>0.60138999999999998</v>
      </c>
      <c r="H245" s="2">
        <v>0.91842100000000004</v>
      </c>
      <c r="K245" s="2">
        <v>0.94813800000000004</v>
      </c>
      <c r="N245" s="2">
        <v>0.46647499999999997</v>
      </c>
      <c r="Q245" s="2">
        <v>0.55382200000000004</v>
      </c>
    </row>
    <row r="246" spans="2:17" x14ac:dyDescent="0.25">
      <c r="B246" s="2">
        <v>1.040622884</v>
      </c>
      <c r="E246" s="2">
        <v>0.50914400000000004</v>
      </c>
      <c r="H246" s="2">
        <v>1.052546</v>
      </c>
      <c r="K246" s="2">
        <v>0.84150000000000003</v>
      </c>
      <c r="N246" s="2">
        <v>0.28905799999999998</v>
      </c>
      <c r="Q246" s="2">
        <v>0.55808599999999997</v>
      </c>
    </row>
    <row r="247" spans="2:17" x14ac:dyDescent="0.25">
      <c r="B247" s="2">
        <v>0.96404619999999996</v>
      </c>
      <c r="E247" s="2">
        <v>0.438911</v>
      </c>
      <c r="H247" s="2">
        <v>0.93001800000000001</v>
      </c>
      <c r="K247" s="2">
        <v>1.0435570000000001</v>
      </c>
      <c r="N247" s="2">
        <v>0.62212699999999999</v>
      </c>
      <c r="Q247" s="2">
        <v>0.61307999999999996</v>
      </c>
    </row>
    <row r="248" spans="2:17" x14ac:dyDescent="0.25">
      <c r="B248" s="2">
        <v>0.95394736800000002</v>
      </c>
      <c r="E248" s="2">
        <v>0.75700599999999996</v>
      </c>
      <c r="H248" s="2">
        <v>0.784111</v>
      </c>
      <c r="K248" s="2">
        <v>0.71016900000000005</v>
      </c>
      <c r="N248" s="2">
        <v>0.61545899999999998</v>
      </c>
      <c r="Q248" s="2">
        <v>0.55971800000000005</v>
      </c>
    </row>
    <row r="249" spans="2:17" x14ac:dyDescent="0.25">
      <c r="B249" s="2">
        <v>0.90231950299999997</v>
      </c>
      <c r="E249" s="2">
        <v>0.51653000000000004</v>
      </c>
      <c r="H249" s="2">
        <v>1.261463</v>
      </c>
      <c r="K249" s="2">
        <v>0.97170299999999998</v>
      </c>
      <c r="N249" s="2">
        <v>0.43056</v>
      </c>
      <c r="Q249" s="2">
        <v>0.62729000000000001</v>
      </c>
    </row>
    <row r="250" spans="2:17" x14ac:dyDescent="0.25">
      <c r="B250" s="2">
        <v>0.91759145099999995</v>
      </c>
      <c r="E250" s="2">
        <v>0.53236600000000001</v>
      </c>
      <c r="H250" s="2">
        <v>0.98843199999999998</v>
      </c>
      <c r="K250" s="2">
        <v>0.869282</v>
      </c>
      <c r="N250" s="2">
        <v>0.56602699999999995</v>
      </c>
      <c r="Q250" s="2">
        <v>0.34731099999999998</v>
      </c>
    </row>
    <row r="251" spans="2:17" x14ac:dyDescent="0.25">
      <c r="B251" s="2">
        <v>0.91381588599999997</v>
      </c>
      <c r="E251" s="2">
        <v>0.60038899999999995</v>
      </c>
      <c r="H251" s="2">
        <v>0.95058500000000001</v>
      </c>
      <c r="K251" s="2">
        <v>0.87666599999999995</v>
      </c>
      <c r="N251" s="2">
        <v>0.81753799999999999</v>
      </c>
      <c r="Q251" s="2">
        <v>0.47908099999999998</v>
      </c>
    </row>
    <row r="252" spans="2:17" x14ac:dyDescent="0.25">
      <c r="B252" s="2">
        <v>0.84942548399999995</v>
      </c>
      <c r="E252" s="2">
        <v>0.40616799999999997</v>
      </c>
      <c r="H252" s="2">
        <v>0.98408799999999996</v>
      </c>
      <c r="K252" s="2">
        <v>0.97686099999999998</v>
      </c>
      <c r="N252" s="2">
        <v>0.61348999999999998</v>
      </c>
      <c r="Q252" s="2">
        <v>0.51494600000000001</v>
      </c>
    </row>
    <row r="253" spans="2:17" x14ac:dyDescent="0.25">
      <c r="B253" s="2">
        <v>1.1678332440000001</v>
      </c>
      <c r="E253" s="2">
        <v>0.42002400000000001</v>
      </c>
      <c r="H253" s="2">
        <v>1.0493319999999999</v>
      </c>
      <c r="K253" s="2">
        <v>1.1979869999999999</v>
      </c>
      <c r="N253" s="2">
        <v>0.56101000000000001</v>
      </c>
      <c r="Q253" s="2">
        <v>0.57580200000000004</v>
      </c>
    </row>
    <row r="254" spans="2:17" x14ac:dyDescent="0.25">
      <c r="B254" s="2">
        <v>0.63998116299999996</v>
      </c>
      <c r="E254" s="2">
        <v>0.76493599999999995</v>
      </c>
      <c r="H254" s="2">
        <v>0.84682299999999999</v>
      </c>
      <c r="K254" s="2">
        <v>1.3643719999999999</v>
      </c>
      <c r="N254" s="2">
        <v>0.66704699999999995</v>
      </c>
      <c r="Q254" s="2">
        <v>0.58412200000000003</v>
      </c>
    </row>
    <row r="255" spans="2:17" x14ac:dyDescent="0.25">
      <c r="B255" s="2">
        <v>1.161135161</v>
      </c>
      <c r="E255" s="2">
        <v>0.68539499999999998</v>
      </c>
      <c r="H255" s="2">
        <v>1.043919</v>
      </c>
      <c r="K255" s="2">
        <v>0.96687500000000004</v>
      </c>
      <c r="N255" s="2">
        <v>0.78966000000000003</v>
      </c>
      <c r="Q255" s="2">
        <v>0.57684299999999999</v>
      </c>
    </row>
    <row r="256" spans="2:17" x14ac:dyDescent="0.25">
      <c r="B256" s="2">
        <v>1.0983528849999999</v>
      </c>
      <c r="E256" s="2">
        <v>0.63073500000000005</v>
      </c>
      <c r="H256" s="2">
        <v>0.85502400000000001</v>
      </c>
      <c r="K256" s="2">
        <v>1.062727</v>
      </c>
      <c r="N256" s="2">
        <v>0.57484999999999997</v>
      </c>
      <c r="Q256" s="2">
        <v>0.56268899999999999</v>
      </c>
    </row>
    <row r="257" spans="2:17" x14ac:dyDescent="0.25">
      <c r="B257" s="2">
        <v>1.1679672000000001</v>
      </c>
      <c r="E257" s="2">
        <v>0.45941500000000002</v>
      </c>
      <c r="H257" s="2">
        <v>0.87387099999999995</v>
      </c>
      <c r="K257" s="2">
        <v>0.75043700000000002</v>
      </c>
      <c r="N257" s="2">
        <v>0.45956999999999998</v>
      </c>
      <c r="Q257" s="2">
        <v>0.64051400000000003</v>
      </c>
    </row>
    <row r="258" spans="2:17" x14ac:dyDescent="0.25">
      <c r="B258" s="2">
        <v>1.084753641</v>
      </c>
      <c r="E258" s="2">
        <v>0.78710199999999997</v>
      </c>
      <c r="H258" s="2">
        <v>0.93352299999999999</v>
      </c>
      <c r="K258" s="2">
        <v>0.896316</v>
      </c>
      <c r="N258" s="2">
        <v>0.61092500000000005</v>
      </c>
      <c r="Q258" s="2">
        <v>0.562616</v>
      </c>
    </row>
    <row r="259" spans="2:17" x14ac:dyDescent="0.25">
      <c r="B259" s="2">
        <v>0.72202065299999996</v>
      </c>
      <c r="E259" s="2">
        <v>0.53382300000000005</v>
      </c>
      <c r="H259" s="2">
        <v>0.81798000000000004</v>
      </c>
      <c r="K259" s="2">
        <v>0.78758799999999995</v>
      </c>
      <c r="N259" s="2">
        <v>0.32727899999999999</v>
      </c>
      <c r="Q259" s="2">
        <v>0.94430099999999995</v>
      </c>
    </row>
    <row r="260" spans="2:17" x14ac:dyDescent="0.25">
      <c r="B260" s="2">
        <v>1.304692578</v>
      </c>
      <c r="E260" s="2">
        <v>0.83271700000000004</v>
      </c>
      <c r="H260" s="2">
        <v>0.88390199999999997</v>
      </c>
      <c r="K260" s="2">
        <v>1.102595</v>
      </c>
      <c r="N260" s="2">
        <v>0.72470999999999997</v>
      </c>
      <c r="Q260" s="2">
        <v>0.39224599999999998</v>
      </c>
    </row>
    <row r="261" spans="2:17" x14ac:dyDescent="0.25">
      <c r="B261" s="2">
        <v>0.90104293000000002</v>
      </c>
      <c r="E261" s="2">
        <v>0.887957</v>
      </c>
      <c r="H261" s="2">
        <v>0.86294300000000002</v>
      </c>
      <c r="K261" s="2">
        <v>1.00248</v>
      </c>
      <c r="N261" s="2">
        <v>0.73380400000000001</v>
      </c>
      <c r="Q261" s="2">
        <v>0.458013</v>
      </c>
    </row>
    <row r="262" spans="2:17" x14ac:dyDescent="0.25">
      <c r="B262" s="2">
        <v>0.93910735000000001</v>
      </c>
      <c r="E262" s="2">
        <v>0.35804599999999998</v>
      </c>
      <c r="H262" s="2">
        <v>1.1318330000000001</v>
      </c>
      <c r="K262" s="2">
        <v>0.96235599999999999</v>
      </c>
      <c r="N262" s="2">
        <v>0.35882900000000001</v>
      </c>
      <c r="Q262" s="2">
        <v>0.56978099999999998</v>
      </c>
    </row>
    <row r="263" spans="2:17" x14ac:dyDescent="0.25">
      <c r="B263" s="2">
        <v>0.82616568599999995</v>
      </c>
      <c r="E263" s="2">
        <v>0.295076</v>
      </c>
      <c r="H263" s="2">
        <v>1.1044750000000001</v>
      </c>
      <c r="K263" s="2">
        <v>0.80245599999999995</v>
      </c>
      <c r="N263" s="2">
        <v>0.338256</v>
      </c>
      <c r="Q263" s="2">
        <v>0.46714299999999997</v>
      </c>
    </row>
    <row r="264" spans="2:17" x14ac:dyDescent="0.25">
      <c r="B264" s="2">
        <v>0.97943133699999996</v>
      </c>
      <c r="E264" s="2">
        <v>0.34671200000000002</v>
      </c>
      <c r="H264" s="2">
        <v>0.96148699999999998</v>
      </c>
      <c r="K264" s="2">
        <v>1.039776</v>
      </c>
      <c r="N264" s="2">
        <v>0.50651900000000005</v>
      </c>
      <c r="Q264" s="2">
        <v>0.69862100000000005</v>
      </c>
    </row>
    <row r="265" spans="2:17" x14ac:dyDescent="0.25">
      <c r="B265" s="2">
        <v>1.2056876320000001</v>
      </c>
      <c r="E265" s="2">
        <v>0.549037</v>
      </c>
      <c r="H265" s="2">
        <v>0.99041900000000005</v>
      </c>
      <c r="K265" s="2">
        <v>0.94307099999999999</v>
      </c>
      <c r="N265" s="2">
        <v>0.45801700000000001</v>
      </c>
      <c r="Q265" s="2">
        <v>0.68867900000000004</v>
      </c>
    </row>
    <row r="266" spans="2:17" x14ac:dyDescent="0.25">
      <c r="B266" s="2">
        <v>0.73978049899999998</v>
      </c>
      <c r="E266" s="2">
        <v>0.46679700000000002</v>
      </c>
      <c r="H266" s="2">
        <v>1.0419940000000001</v>
      </c>
      <c r="K266" s="2">
        <v>1.004489</v>
      </c>
      <c r="N266" s="2">
        <v>0.65673400000000004</v>
      </c>
      <c r="Q266" s="2">
        <v>0.67308699999999999</v>
      </c>
    </row>
    <row r="267" spans="2:17" x14ac:dyDescent="0.25">
      <c r="B267" s="2">
        <v>0.80295013599999998</v>
      </c>
      <c r="E267" s="2">
        <v>0.599437</v>
      </c>
      <c r="H267" s="2">
        <v>1.036008</v>
      </c>
      <c r="K267" s="2">
        <v>0.95303899999999997</v>
      </c>
      <c r="N267" s="2">
        <v>0.363672</v>
      </c>
      <c r="Q267" s="2">
        <v>0.4985</v>
      </c>
    </row>
    <row r="268" spans="2:17" x14ac:dyDescent="0.25">
      <c r="B268" s="2">
        <v>0.99451789700000004</v>
      </c>
      <c r="E268" s="2">
        <v>0.54684200000000005</v>
      </c>
      <c r="H268" s="2">
        <v>0.77119899999999997</v>
      </c>
      <c r="K268" s="2">
        <v>0.73575599999999997</v>
      </c>
      <c r="N268" s="2">
        <v>0.370481</v>
      </c>
      <c r="Q268" s="2">
        <v>0.58566300000000004</v>
      </c>
    </row>
    <row r="269" spans="2:17" x14ac:dyDescent="0.25">
      <c r="B269" s="2">
        <v>0.97055057600000005</v>
      </c>
      <c r="E269" s="2">
        <v>0.80273300000000003</v>
      </c>
      <c r="H269" s="2">
        <v>0.98563400000000001</v>
      </c>
      <c r="K269" s="2">
        <v>1.1011580000000001</v>
      </c>
      <c r="N269" s="2">
        <v>0.58240099999999995</v>
      </c>
      <c r="Q269" s="2">
        <v>0.68549099999999996</v>
      </c>
    </row>
    <row r="270" spans="2:17" x14ac:dyDescent="0.25">
      <c r="B270" s="2">
        <v>0.82915419199999996</v>
      </c>
      <c r="E270" s="2">
        <v>0.46157700000000002</v>
      </c>
      <c r="H270" s="2">
        <v>0.97699599999999998</v>
      </c>
      <c r="K270" s="2">
        <v>1.066702</v>
      </c>
      <c r="N270" s="2">
        <v>0.55550999999999995</v>
      </c>
      <c r="Q270" s="2">
        <v>0.590754</v>
      </c>
    </row>
    <row r="271" spans="2:17" x14ac:dyDescent="0.25">
      <c r="B271" s="2">
        <v>0.94582449099999999</v>
      </c>
      <c r="E271" s="2">
        <v>0.47056100000000001</v>
      </c>
      <c r="H271" s="2">
        <v>1.3058179999999999</v>
      </c>
      <c r="K271" s="2">
        <v>0.74018099999999998</v>
      </c>
      <c r="N271" s="2">
        <v>0.35146100000000002</v>
      </c>
      <c r="Q271" s="2">
        <v>0.36488100000000001</v>
      </c>
    </row>
    <row r="272" spans="2:17" x14ac:dyDescent="0.25">
      <c r="B272" s="2">
        <v>0.791944863</v>
      </c>
      <c r="E272" s="2">
        <v>0.627328</v>
      </c>
      <c r="H272" s="2">
        <v>1.0391779999999999</v>
      </c>
      <c r="K272" s="2">
        <v>0.90123200000000003</v>
      </c>
      <c r="N272" s="2">
        <v>0.48397000000000001</v>
      </c>
      <c r="Q272" s="2">
        <v>0.53826700000000005</v>
      </c>
    </row>
    <row r="273" spans="2:17" x14ac:dyDescent="0.25">
      <c r="B273" s="2">
        <v>1.099446527</v>
      </c>
      <c r="E273" s="2">
        <v>0.77947599999999995</v>
      </c>
      <c r="H273" s="2">
        <v>0.97265999999999997</v>
      </c>
      <c r="K273" s="2">
        <v>0.89863999999999999</v>
      </c>
      <c r="N273" s="2">
        <v>0.437774</v>
      </c>
      <c r="Q273" s="2">
        <v>0.48346699999999998</v>
      </c>
    </row>
    <row r="274" spans="2:17" x14ac:dyDescent="0.25">
      <c r="B274" s="2">
        <v>1.2829779960000001</v>
      </c>
      <c r="E274" s="2">
        <v>0.69657199999999997</v>
      </c>
      <c r="H274" s="2">
        <v>0.99859200000000004</v>
      </c>
      <c r="K274" s="2">
        <v>1.0088790000000001</v>
      </c>
      <c r="N274" s="2">
        <v>0.28515499999999999</v>
      </c>
      <c r="Q274" s="2">
        <v>0.52182600000000001</v>
      </c>
    </row>
    <row r="275" spans="2:17" x14ac:dyDescent="0.25">
      <c r="B275" s="2">
        <v>0.95759861400000001</v>
      </c>
      <c r="E275" s="2">
        <v>0.378973</v>
      </c>
      <c r="H275" s="2">
        <v>0.90659299999999998</v>
      </c>
      <c r="K275" s="2">
        <v>1.0454619999999999</v>
      </c>
      <c r="N275" s="2">
        <v>0.588086</v>
      </c>
      <c r="Q275" s="2">
        <v>0.42118499999999998</v>
      </c>
    </row>
    <row r="276" spans="2:17" x14ac:dyDescent="0.25">
      <c r="B276" s="2">
        <v>0.86822125800000005</v>
      </c>
      <c r="E276" s="2">
        <v>0.39869700000000002</v>
      </c>
      <c r="H276" s="2">
        <v>1.043614</v>
      </c>
      <c r="K276" s="2">
        <v>1.0722989999999999</v>
      </c>
      <c r="N276" s="2">
        <v>0.64206700000000005</v>
      </c>
      <c r="Q276" s="2">
        <v>0.44722800000000001</v>
      </c>
    </row>
    <row r="277" spans="2:17" x14ac:dyDescent="0.25">
      <c r="B277" s="2">
        <v>1.0939341849999999</v>
      </c>
      <c r="E277" s="2">
        <v>0.57391000000000003</v>
      </c>
      <c r="H277" s="2">
        <v>1.1248549999999999</v>
      </c>
      <c r="K277" s="2">
        <v>1.040913</v>
      </c>
      <c r="N277" s="2">
        <v>0.56153399999999998</v>
      </c>
      <c r="Q277" s="2">
        <v>0.41336000000000001</v>
      </c>
    </row>
    <row r="278" spans="2:17" x14ac:dyDescent="0.25">
      <c r="B278" s="2">
        <v>1.0614712310000001</v>
      </c>
      <c r="E278" s="2">
        <v>0.60774499999999998</v>
      </c>
      <c r="H278" s="2">
        <v>0.76100900000000005</v>
      </c>
      <c r="K278" s="2">
        <v>1.035169</v>
      </c>
      <c r="N278" s="2">
        <v>0.71875699999999998</v>
      </c>
      <c r="Q278" s="2">
        <v>1.2741640000000001</v>
      </c>
    </row>
    <row r="279" spans="2:17" x14ac:dyDescent="0.25">
      <c r="B279" s="2">
        <v>1.108615385</v>
      </c>
      <c r="E279" s="2">
        <v>0.31316699999999997</v>
      </c>
      <c r="H279" s="2">
        <v>1.0043059999999999</v>
      </c>
      <c r="K279" s="2">
        <v>0.91320999999999997</v>
      </c>
      <c r="N279" s="2">
        <v>0.40735900000000003</v>
      </c>
      <c r="Q279" s="2">
        <v>0.50360099999999997</v>
      </c>
    </row>
    <row r="280" spans="2:17" x14ac:dyDescent="0.25">
      <c r="B280" s="2">
        <v>1.1176791559999999</v>
      </c>
      <c r="E280" s="2">
        <v>0.82753900000000002</v>
      </c>
      <c r="H280" s="2">
        <v>1.156868</v>
      </c>
      <c r="K280" s="2">
        <v>0.96777500000000005</v>
      </c>
      <c r="N280" s="2">
        <v>0.58902699999999997</v>
      </c>
      <c r="Q280" s="2">
        <v>0.82081300000000001</v>
      </c>
    </row>
    <row r="281" spans="2:17" x14ac:dyDescent="0.25">
      <c r="B281" s="2">
        <v>0.88888888899999996</v>
      </c>
      <c r="E281" s="2">
        <v>0.49885099999999999</v>
      </c>
      <c r="H281" s="2">
        <v>0.945106</v>
      </c>
      <c r="K281" s="2">
        <v>0.80885700000000005</v>
      </c>
      <c r="N281" s="2">
        <v>0.32534299999999999</v>
      </c>
      <c r="Q281" s="2">
        <v>0.484815</v>
      </c>
    </row>
    <row r="282" spans="2:17" x14ac:dyDescent="0.25">
      <c r="B282" s="2">
        <v>1.052966896</v>
      </c>
      <c r="E282" s="2">
        <v>0.27787099999999998</v>
      </c>
      <c r="H282" s="2">
        <v>0.73619400000000002</v>
      </c>
      <c r="K282" s="2">
        <v>0.85067599999999999</v>
      </c>
      <c r="N282" s="2">
        <v>0.49353599999999997</v>
      </c>
      <c r="Q282" s="2">
        <v>0.51804099999999997</v>
      </c>
    </row>
    <row r="283" spans="2:17" x14ac:dyDescent="0.25">
      <c r="B283" s="2">
        <v>1.05275992</v>
      </c>
      <c r="E283" s="2">
        <v>0.44855499999999998</v>
      </c>
      <c r="H283" s="2">
        <v>1.1100639999999999</v>
      </c>
      <c r="K283" s="2">
        <v>0.95545599999999997</v>
      </c>
      <c r="N283" s="2">
        <v>0.535694</v>
      </c>
      <c r="Q283" s="2">
        <v>0.62201300000000004</v>
      </c>
    </row>
    <row r="284" spans="2:17" x14ac:dyDescent="0.25">
      <c r="B284" s="2">
        <v>0.94297155499999996</v>
      </c>
      <c r="E284" s="2">
        <v>0.41982399999999997</v>
      </c>
      <c r="H284" s="2">
        <v>0.84254700000000005</v>
      </c>
      <c r="K284" s="2">
        <v>0.87896099999999999</v>
      </c>
      <c r="N284" s="2">
        <v>0.28636699999999998</v>
      </c>
      <c r="Q284" s="2">
        <v>0.59896899999999997</v>
      </c>
    </row>
    <row r="285" spans="2:17" x14ac:dyDescent="0.25">
      <c r="B285" s="2">
        <v>0.96674311899999998</v>
      </c>
      <c r="E285" s="2">
        <v>0.69408300000000001</v>
      </c>
      <c r="H285" s="2">
        <v>0.39346999999999999</v>
      </c>
      <c r="K285" s="2">
        <v>0.88222699999999998</v>
      </c>
      <c r="N285" s="2">
        <v>0.37715599999999999</v>
      </c>
      <c r="Q285" s="2">
        <v>0.515239</v>
      </c>
    </row>
    <row r="286" spans="2:17" x14ac:dyDescent="0.25">
      <c r="B286" s="2"/>
      <c r="E286" s="2"/>
      <c r="H286" s="2"/>
      <c r="K286" s="2"/>
      <c r="N286" s="2"/>
      <c r="Q286" s="2"/>
    </row>
    <row r="287" spans="2:17" x14ac:dyDescent="0.25">
      <c r="B287" s="2"/>
      <c r="E287" s="2"/>
      <c r="H287" s="2"/>
      <c r="K287" s="2"/>
      <c r="N287" s="2"/>
      <c r="Q287" s="2"/>
    </row>
    <row r="288" spans="2:17" x14ac:dyDescent="0.25">
      <c r="B288" s="2"/>
      <c r="E288" s="2"/>
      <c r="H288" s="2"/>
      <c r="K288" s="2"/>
      <c r="N288" s="2"/>
      <c r="Q288" s="2"/>
    </row>
    <row r="289" spans="2:17" x14ac:dyDescent="0.25">
      <c r="B289" s="2"/>
      <c r="E289" s="2"/>
      <c r="H289" s="2"/>
      <c r="K289" s="2"/>
      <c r="Q289" s="2"/>
    </row>
    <row r="290" spans="2:17" x14ac:dyDescent="0.25">
      <c r="B290" s="2"/>
      <c r="E290" s="2"/>
      <c r="H290" s="2"/>
      <c r="K290" s="2"/>
      <c r="Q290" s="2"/>
    </row>
    <row r="291" spans="2:17" x14ac:dyDescent="0.25">
      <c r="B291" s="2"/>
      <c r="E291" s="2"/>
      <c r="H291" s="2"/>
      <c r="K291" s="2"/>
      <c r="Q291" s="2"/>
    </row>
    <row r="292" spans="2:17" x14ac:dyDescent="0.25">
      <c r="B292" s="2"/>
      <c r="E292" s="2"/>
      <c r="H292" s="2"/>
      <c r="K292" s="2"/>
      <c r="Q292" s="2"/>
    </row>
    <row r="293" spans="2:17" x14ac:dyDescent="0.25">
      <c r="B293" s="2"/>
      <c r="E293" s="2"/>
      <c r="H293" s="2"/>
      <c r="K293" s="2"/>
      <c r="Q293" s="2"/>
    </row>
    <row r="294" spans="2:17" x14ac:dyDescent="0.25">
      <c r="B294" s="2"/>
      <c r="E294" s="2"/>
      <c r="H294" s="2"/>
      <c r="K294" s="2"/>
      <c r="Q294" s="2"/>
    </row>
    <row r="295" spans="2:17" x14ac:dyDescent="0.25">
      <c r="B295" s="2"/>
      <c r="E295" s="2"/>
      <c r="H295" s="2"/>
      <c r="K295" s="2"/>
      <c r="Q295" s="2"/>
    </row>
    <row r="296" spans="2:17" x14ac:dyDescent="0.25">
      <c r="B296" s="2"/>
      <c r="E296" s="2"/>
      <c r="H296" s="2"/>
      <c r="K296" s="2"/>
      <c r="Q296" s="2"/>
    </row>
    <row r="297" spans="2:17" x14ac:dyDescent="0.25">
      <c r="B297" s="2"/>
      <c r="E297" s="2"/>
      <c r="H297" s="2"/>
      <c r="K297" s="2"/>
      <c r="Q297" s="2"/>
    </row>
    <row r="298" spans="2:17" x14ac:dyDescent="0.25">
      <c r="B298" s="2"/>
      <c r="E298" s="2"/>
      <c r="H298" s="2"/>
      <c r="K298" s="2"/>
      <c r="Q298" s="2"/>
    </row>
    <row r="299" spans="2:17" x14ac:dyDescent="0.25">
      <c r="B299" s="2"/>
      <c r="E299" s="2"/>
      <c r="H299" s="2"/>
      <c r="K299" s="2"/>
      <c r="Q299" s="2"/>
    </row>
    <row r="300" spans="2:17" x14ac:dyDescent="0.25">
      <c r="B300" s="2"/>
      <c r="E300" s="2"/>
      <c r="H300" s="2"/>
      <c r="K300" s="2"/>
      <c r="Q300" s="2"/>
    </row>
    <row r="301" spans="2:17" x14ac:dyDescent="0.25">
      <c r="B301" s="2"/>
      <c r="E301" s="2"/>
      <c r="H301" s="2"/>
      <c r="K301" s="2"/>
      <c r="Q301" s="2"/>
    </row>
    <row r="302" spans="2:17" x14ac:dyDescent="0.25">
      <c r="B302" s="2"/>
      <c r="E302" s="2"/>
      <c r="H302" s="2"/>
      <c r="K302" s="2"/>
      <c r="Q302" s="2"/>
    </row>
    <row r="303" spans="2:17" x14ac:dyDescent="0.25">
      <c r="B303" s="2"/>
      <c r="H303" s="2"/>
      <c r="K303" s="2"/>
      <c r="Q303" s="2"/>
    </row>
    <row r="304" spans="2:17" x14ac:dyDescent="0.25">
      <c r="B304" s="2"/>
      <c r="H304" s="2"/>
      <c r="K304" s="2"/>
      <c r="Q304" s="2"/>
    </row>
    <row r="305" spans="2:17" x14ac:dyDescent="0.25">
      <c r="B305" s="2"/>
      <c r="H305" s="2"/>
      <c r="K305" s="2"/>
      <c r="Q305" s="2"/>
    </row>
    <row r="306" spans="2:17" x14ac:dyDescent="0.25">
      <c r="B306" s="2"/>
      <c r="H306" s="2"/>
      <c r="K306" s="2"/>
      <c r="Q306" s="2"/>
    </row>
    <row r="307" spans="2:17" x14ac:dyDescent="0.25">
      <c r="B307" s="2"/>
      <c r="H307" s="2"/>
      <c r="K307" s="2"/>
      <c r="Q307" s="2"/>
    </row>
    <row r="308" spans="2:17" x14ac:dyDescent="0.25">
      <c r="B308" s="2"/>
      <c r="H308" s="2"/>
      <c r="K308" s="2"/>
      <c r="Q308" s="2"/>
    </row>
    <row r="309" spans="2:17" x14ac:dyDescent="0.25">
      <c r="B309" s="2"/>
      <c r="H309" s="2"/>
      <c r="K309" s="2"/>
      <c r="Q309" s="2"/>
    </row>
    <row r="310" spans="2:17" x14ac:dyDescent="0.25">
      <c r="B310" s="2"/>
      <c r="H310" s="2"/>
      <c r="K310" s="2"/>
      <c r="Q310" s="2"/>
    </row>
    <row r="311" spans="2:17" x14ac:dyDescent="0.25">
      <c r="B311" s="2"/>
      <c r="H311" s="2"/>
      <c r="K311" s="2"/>
      <c r="Q311" s="2"/>
    </row>
    <row r="312" spans="2:17" x14ac:dyDescent="0.25">
      <c r="H312" s="2"/>
      <c r="K312" s="2"/>
      <c r="Q312" s="2"/>
    </row>
    <row r="313" spans="2:17" x14ac:dyDescent="0.25">
      <c r="H313" s="2"/>
      <c r="K313" s="2"/>
      <c r="Q313" s="2"/>
    </row>
    <row r="314" spans="2:17" x14ac:dyDescent="0.25">
      <c r="H314" s="2"/>
      <c r="K314" s="2"/>
      <c r="Q314" s="2"/>
    </row>
    <row r="315" spans="2:17" x14ac:dyDescent="0.25">
      <c r="H315" s="2"/>
      <c r="K315" s="2"/>
      <c r="Q315" s="2"/>
    </row>
    <row r="316" spans="2:17" x14ac:dyDescent="0.25">
      <c r="H316" s="2"/>
      <c r="K316" s="2"/>
      <c r="Q316" s="2"/>
    </row>
    <row r="317" spans="2:17" x14ac:dyDescent="0.25">
      <c r="H317" s="2"/>
      <c r="K317" s="2"/>
      <c r="Q317" s="2"/>
    </row>
    <row r="318" spans="2:17" x14ac:dyDescent="0.25">
      <c r="H318" s="2"/>
      <c r="K318" s="2"/>
      <c r="Q318" s="2"/>
    </row>
    <row r="319" spans="2:17" x14ac:dyDescent="0.25">
      <c r="H319" s="2"/>
      <c r="K319" s="2"/>
      <c r="Q319" s="2"/>
    </row>
    <row r="320" spans="2:17" x14ac:dyDescent="0.25">
      <c r="H320" s="2"/>
      <c r="K320" s="2"/>
      <c r="Q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6147" r:id="rId4">
          <objectPr defaultSize="0" r:id="rId5">
            <anchor moveWithCells="1">
              <from>
                <xdr:col>19</xdr:col>
                <xdr:colOff>0</xdr:colOff>
                <xdr:row>13</xdr:row>
                <xdr:rowOff>0</xdr:rowOff>
              </from>
              <to>
                <xdr:col>24</xdr:col>
                <xdr:colOff>600075</xdr:colOff>
                <xdr:row>29</xdr:row>
                <xdr:rowOff>76200</xdr:rowOff>
              </to>
            </anchor>
          </objectPr>
        </oleObject>
      </mc:Choice>
      <mc:Fallback>
        <oleObject progId="Prism7.Document" shapeId="614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"/>
  <sheetViews>
    <sheetView zoomScale="70" zoomScaleNormal="70" workbookViewId="0">
      <selection activeCell="K48" sqref="K48"/>
    </sheetView>
  </sheetViews>
  <sheetFormatPr defaultRowHeight="15" x14ac:dyDescent="0.25"/>
  <cols>
    <col min="1" max="1" width="13.28515625" bestFit="1" customWidth="1"/>
  </cols>
  <sheetData>
    <row r="1" spans="1:26" x14ac:dyDescent="0.25">
      <c r="A1" s="1" t="s">
        <v>63</v>
      </c>
    </row>
    <row r="2" spans="1:26" x14ac:dyDescent="0.25">
      <c r="A2" s="1" t="s">
        <v>49</v>
      </c>
    </row>
    <row r="5" spans="1:26" x14ac:dyDescent="0.25">
      <c r="A5" t="s">
        <v>9</v>
      </c>
      <c r="B5" s="4" t="s">
        <v>17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18</v>
      </c>
      <c r="K5" t="s">
        <v>1</v>
      </c>
      <c r="L5" t="s">
        <v>2</v>
      </c>
      <c r="M5" t="s">
        <v>3</v>
      </c>
      <c r="N5" t="s">
        <v>4</v>
      </c>
      <c r="Q5" s="4" t="s">
        <v>17</v>
      </c>
      <c r="R5" t="str">
        <f>A5</f>
        <v>NTC</v>
      </c>
      <c r="S5" t="str">
        <f>A12</f>
        <v>siBRCA1</v>
      </c>
      <c r="T5" t="str">
        <f>A19</f>
        <v>WT</v>
      </c>
      <c r="U5" t="str">
        <f>A26</f>
        <v>R133C</v>
      </c>
      <c r="V5" t="str">
        <f>A33</f>
        <v>S114P</v>
      </c>
    </row>
    <row r="6" spans="1:26" x14ac:dyDescent="0.25">
      <c r="B6">
        <v>0</v>
      </c>
      <c r="C6">
        <v>100</v>
      </c>
      <c r="D6">
        <v>100</v>
      </c>
      <c r="E6">
        <v>100</v>
      </c>
      <c r="F6">
        <v>100</v>
      </c>
      <c r="G6">
        <v>100</v>
      </c>
      <c r="H6" s="8">
        <v>100</v>
      </c>
      <c r="I6">
        <v>100</v>
      </c>
      <c r="K6">
        <f>AVERAGE(C6:J6)</f>
        <v>100</v>
      </c>
      <c r="L6">
        <f>STDEVA(C6:J6)</f>
        <v>0</v>
      </c>
      <c r="M6">
        <f>L6/SQRT(N6)</f>
        <v>0</v>
      </c>
      <c r="N6">
        <f>COUNT(C6:J6)</f>
        <v>7</v>
      </c>
      <c r="Q6">
        <f>B6</f>
        <v>0</v>
      </c>
      <c r="R6" s="5">
        <f>K6</f>
        <v>100</v>
      </c>
      <c r="S6" s="5">
        <f>K13</f>
        <v>100</v>
      </c>
      <c r="T6" s="5">
        <f>K20</f>
        <v>100</v>
      </c>
      <c r="U6" s="5">
        <f>K27</f>
        <v>100</v>
      </c>
      <c r="V6" s="5">
        <f>K34</f>
        <v>100</v>
      </c>
      <c r="W6" s="5"/>
      <c r="X6" s="5"/>
      <c r="Z6" s="5"/>
    </row>
    <row r="7" spans="1:26" x14ac:dyDescent="0.25">
      <c r="B7">
        <v>1</v>
      </c>
      <c r="C7">
        <v>82.721504810397292</v>
      </c>
      <c r="D7">
        <v>85.889322418064225</v>
      </c>
      <c r="E7">
        <v>66.692757611157049</v>
      </c>
      <c r="F7">
        <v>76.892189858061727</v>
      </c>
      <c r="G7">
        <v>85.333312109411253</v>
      </c>
      <c r="H7" s="8">
        <v>67.057167768861717</v>
      </c>
      <c r="I7">
        <v>88.745980707395503</v>
      </c>
      <c r="K7">
        <f>AVERAGE(C7:J7)</f>
        <v>79.047462183335526</v>
      </c>
      <c r="L7">
        <f>STDEVA(C7:J7)</f>
        <v>9.082344553760862</v>
      </c>
      <c r="M7">
        <f>L7/SQRT(N7)</f>
        <v>3.4328035729504491</v>
      </c>
      <c r="N7">
        <f>COUNT(C7:J7)</f>
        <v>7</v>
      </c>
      <c r="Q7">
        <f>B7</f>
        <v>1</v>
      </c>
      <c r="R7" s="5">
        <f t="shared" ref="R7:R10" si="0">K7</f>
        <v>79.047462183335526</v>
      </c>
      <c r="S7" s="5">
        <f t="shared" ref="S7:S10" si="1">K14</f>
        <v>58.940636733457076</v>
      </c>
      <c r="T7" s="5">
        <f t="shared" ref="T7:T10" si="2">K21</f>
        <v>78.281283347383379</v>
      </c>
      <c r="U7" s="5">
        <f t="shared" ref="U7:U10" si="3">K28</f>
        <v>50.035141962968602</v>
      </c>
      <c r="V7" s="5">
        <f t="shared" ref="V7:V10" si="4">K35</f>
        <v>55.777885884153292</v>
      </c>
      <c r="W7" s="5"/>
      <c r="X7" s="5"/>
      <c r="Z7" s="5"/>
    </row>
    <row r="8" spans="1:26" x14ac:dyDescent="0.25">
      <c r="B8">
        <v>3</v>
      </c>
      <c r="C8">
        <v>67.883665590627572</v>
      </c>
      <c r="D8">
        <v>64.553560958611698</v>
      </c>
      <c r="E8">
        <v>63.438338436250781</v>
      </c>
      <c r="F8">
        <v>72.825522910813362</v>
      </c>
      <c r="G8">
        <v>82.44562538950828</v>
      </c>
      <c r="H8" s="8">
        <v>60.122651138270868</v>
      </c>
      <c r="I8">
        <v>77.331189710610943</v>
      </c>
      <c r="K8">
        <f>AVERAGE(C8:J8)</f>
        <v>69.800079162099081</v>
      </c>
      <c r="L8">
        <f>STDEVA(C8:J8)</f>
        <v>8.0736580702906728</v>
      </c>
      <c r="M8">
        <f>L8/SQRT(N8)</f>
        <v>3.0515559177941083</v>
      </c>
      <c r="N8">
        <f>COUNT(C8:J8)</f>
        <v>7</v>
      </c>
      <c r="Q8">
        <f>B8</f>
        <v>3</v>
      </c>
      <c r="R8" s="5">
        <f t="shared" si="0"/>
        <v>69.800079162099081</v>
      </c>
      <c r="S8" s="5">
        <f t="shared" si="1"/>
        <v>41.183544478255108</v>
      </c>
      <c r="T8" s="5">
        <f t="shared" si="2"/>
        <v>72.957338743254937</v>
      </c>
      <c r="U8" s="5">
        <f t="shared" si="3"/>
        <v>42.64601482070497</v>
      </c>
      <c r="V8" s="5">
        <f t="shared" si="4"/>
        <v>50.422152696440385</v>
      </c>
      <c r="W8" s="5"/>
      <c r="X8" s="5"/>
      <c r="Z8" s="5"/>
    </row>
    <row r="9" spans="1:26" x14ac:dyDescent="0.25">
      <c r="B9">
        <v>5</v>
      </c>
      <c r="C9">
        <v>60.307266509762087</v>
      </c>
      <c r="D9">
        <v>84.677654102427311</v>
      </c>
      <c r="E9">
        <v>58.989060489311129</v>
      </c>
      <c r="F9">
        <v>53.159907757218598</v>
      </c>
      <c r="G9">
        <v>86.273023196608506</v>
      </c>
      <c r="H9" s="8">
        <v>46.792534304033467</v>
      </c>
      <c r="I9">
        <v>62.218649517684888</v>
      </c>
      <c r="K9">
        <f>AVERAGE(C9:J9)</f>
        <v>64.631156553863704</v>
      </c>
      <c r="L9">
        <f>STDEVA(C9:J9)</f>
        <v>15.145890046413705</v>
      </c>
      <c r="M9">
        <f>L9/SQRT(N9)</f>
        <v>5.7246083496484559</v>
      </c>
      <c r="N9">
        <f>COUNT(C9:J9)</f>
        <v>7</v>
      </c>
      <c r="Q9">
        <f>B9</f>
        <v>5</v>
      </c>
      <c r="R9" s="5">
        <f t="shared" si="0"/>
        <v>64.631156553863704</v>
      </c>
      <c r="S9" s="5">
        <f t="shared" si="1"/>
        <v>35.762672873437019</v>
      </c>
      <c r="T9" s="5">
        <f t="shared" si="2"/>
        <v>70.988268382705016</v>
      </c>
      <c r="U9" s="5">
        <f t="shared" si="3"/>
        <v>38.006962761661164</v>
      </c>
      <c r="V9" s="5">
        <f t="shared" si="4"/>
        <v>47.104458007467954</v>
      </c>
      <c r="W9" s="5"/>
      <c r="X9" s="5"/>
      <c r="Z9" s="5"/>
    </row>
    <row r="10" spans="1:26" x14ac:dyDescent="0.25">
      <c r="B10">
        <v>10</v>
      </c>
      <c r="C10">
        <v>57.197797208253192</v>
      </c>
      <c r="D10">
        <v>61.217364824327746</v>
      </c>
      <c r="E10">
        <v>58.058289778383489</v>
      </c>
      <c r="F10">
        <v>39.845871002462587</v>
      </c>
      <c r="G10">
        <v>68.078436361129391</v>
      </c>
      <c r="H10" s="8">
        <v>47.06609035144497</v>
      </c>
      <c r="I10">
        <v>54.340836012861736</v>
      </c>
      <c r="K10">
        <f>AVERAGE(C10:J10)</f>
        <v>55.114955076980451</v>
      </c>
      <c r="L10">
        <f>STDEVA(C10:J10)</f>
        <v>9.2809941494017707</v>
      </c>
      <c r="M10">
        <f>L10/SQRT(N10)</f>
        <v>3.5078860626803614</v>
      </c>
      <c r="N10">
        <f>COUNT(C10:J10)</f>
        <v>7</v>
      </c>
      <c r="Q10">
        <f>B10</f>
        <v>10</v>
      </c>
      <c r="R10" s="5">
        <f t="shared" si="0"/>
        <v>55.114955076980451</v>
      </c>
      <c r="S10" s="5">
        <f t="shared" si="1"/>
        <v>32.341727809270665</v>
      </c>
      <c r="T10" s="5">
        <f t="shared" si="2"/>
        <v>59.08682660065579</v>
      </c>
      <c r="U10" s="5">
        <f t="shared" si="3"/>
        <v>33.50988709434089</v>
      </c>
      <c r="V10" s="5">
        <f t="shared" si="4"/>
        <v>36.961811649651132</v>
      </c>
      <c r="W10" s="5"/>
      <c r="X10" s="5"/>
      <c r="Z10" s="5"/>
    </row>
    <row r="12" spans="1:26" x14ac:dyDescent="0.25">
      <c r="A12" t="s">
        <v>6</v>
      </c>
      <c r="B12" s="4" t="str">
        <f t="shared" ref="B12:B17" si="5">B5</f>
        <v>HU (mM)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18</v>
      </c>
      <c r="K12" t="s">
        <v>1</v>
      </c>
      <c r="L12" t="s">
        <v>2</v>
      </c>
      <c r="M12" t="s">
        <v>3</v>
      </c>
      <c r="N12" t="s">
        <v>4</v>
      </c>
      <c r="Q12" t="s">
        <v>21</v>
      </c>
      <c r="R12" t="str">
        <f>R5</f>
        <v>NTC</v>
      </c>
      <c r="S12" t="str">
        <f t="shared" ref="S12:V12" si="6">S5</f>
        <v>siBRCA1</v>
      </c>
      <c r="T12" t="str">
        <f t="shared" si="6"/>
        <v>WT</v>
      </c>
      <c r="U12" t="str">
        <f t="shared" si="6"/>
        <v>R133C</v>
      </c>
      <c r="V12" t="str">
        <f t="shared" si="6"/>
        <v>S114P</v>
      </c>
    </row>
    <row r="13" spans="1:26" x14ac:dyDescent="0.25">
      <c r="B13">
        <f t="shared" si="5"/>
        <v>0</v>
      </c>
      <c r="C13">
        <v>100</v>
      </c>
      <c r="D13">
        <v>100</v>
      </c>
      <c r="E13">
        <v>100</v>
      </c>
      <c r="F13">
        <v>100</v>
      </c>
      <c r="G13">
        <v>100</v>
      </c>
      <c r="K13">
        <f>AVERAGE(C13:J13)</f>
        <v>100</v>
      </c>
      <c r="L13">
        <f>STDEVA(C13:J13)</f>
        <v>0</v>
      </c>
      <c r="M13">
        <f>L13/SQRT(N13)</f>
        <v>0</v>
      </c>
      <c r="N13">
        <f>COUNT(C13:J13)</f>
        <v>5</v>
      </c>
      <c r="Q13">
        <f>Q6</f>
        <v>0</v>
      </c>
      <c r="R13">
        <f>M6</f>
        <v>0</v>
      </c>
      <c r="S13">
        <f>M13</f>
        <v>0</v>
      </c>
      <c r="T13">
        <f>M20</f>
        <v>0</v>
      </c>
      <c r="U13">
        <f>M27</f>
        <v>0</v>
      </c>
      <c r="V13">
        <f>M34</f>
        <v>0</v>
      </c>
    </row>
    <row r="14" spans="1:26" x14ac:dyDescent="0.25">
      <c r="B14">
        <f t="shared" si="5"/>
        <v>1</v>
      </c>
      <c r="C14">
        <v>71.603240317638182</v>
      </c>
      <c r="D14">
        <v>50.308770986092263</v>
      </c>
      <c r="E14">
        <v>32.484311399626627</v>
      </c>
      <c r="F14">
        <v>71.194986048434316</v>
      </c>
      <c r="G14">
        <v>69.111874915493971</v>
      </c>
      <c r="K14">
        <f>AVERAGE(C14:J14)</f>
        <v>58.940636733457076</v>
      </c>
      <c r="L14">
        <f>STDEVA(C14:J14)</f>
        <v>17.236668393785784</v>
      </c>
      <c r="M14">
        <f>L14/SQRT(N14)</f>
        <v>7.7084724468254251</v>
      </c>
      <c r="N14">
        <f>COUNT(C14:J14)</f>
        <v>5</v>
      </c>
      <c r="Q14">
        <f t="shared" ref="Q14:Q17" si="7">Q7</f>
        <v>1</v>
      </c>
      <c r="R14">
        <f t="shared" ref="R14:R17" si="8">M7</f>
        <v>3.4328035729504491</v>
      </c>
      <c r="S14">
        <f t="shared" ref="S14:S17" si="9">M14</f>
        <v>7.7084724468254251</v>
      </c>
      <c r="T14">
        <f t="shared" ref="T14:T17" si="10">M21</f>
        <v>7.8949598430027512</v>
      </c>
      <c r="U14">
        <f t="shared" ref="U14:U17" si="11">M28</f>
        <v>8.7699770639370751</v>
      </c>
      <c r="V14">
        <f t="shared" ref="V14:V17" si="12">M35</f>
        <v>2.0896407425432737</v>
      </c>
    </row>
    <row r="15" spans="1:26" x14ac:dyDescent="0.25">
      <c r="B15">
        <f t="shared" si="5"/>
        <v>3</v>
      </c>
      <c r="C15">
        <v>45.401000669449942</v>
      </c>
      <c r="D15">
        <v>36.934260109374776</v>
      </c>
      <c r="E15">
        <v>24.498710934844265</v>
      </c>
      <c r="F15">
        <v>36.017557155488191</v>
      </c>
      <c r="G15">
        <v>63.066193522118361</v>
      </c>
      <c r="K15">
        <f>AVERAGE(C15:J15)</f>
        <v>41.183544478255108</v>
      </c>
      <c r="L15">
        <f>STDEVA(C15:J15)</f>
        <v>14.315767347050114</v>
      </c>
      <c r="M15">
        <f>L15/SQRT(N15)</f>
        <v>6.4022057876151752</v>
      </c>
      <c r="N15">
        <f>COUNT(C15:J15)</f>
        <v>5</v>
      </c>
      <c r="Q15">
        <f t="shared" si="7"/>
        <v>3</v>
      </c>
      <c r="R15">
        <f t="shared" si="8"/>
        <v>3.0515559177941083</v>
      </c>
      <c r="S15">
        <f t="shared" si="9"/>
        <v>6.4022057876151752</v>
      </c>
      <c r="T15">
        <f t="shared" si="10"/>
        <v>7.7496226649524553</v>
      </c>
      <c r="U15">
        <f t="shared" si="11"/>
        <v>13.204927267260731</v>
      </c>
      <c r="V15">
        <f t="shared" si="12"/>
        <v>2.7305130205126975</v>
      </c>
    </row>
    <row r="16" spans="1:26" x14ac:dyDescent="0.25">
      <c r="B16">
        <f t="shared" si="5"/>
        <v>5</v>
      </c>
      <c r="C16">
        <v>57.297019086458306</v>
      </c>
      <c r="D16">
        <v>29.204419821394808</v>
      </c>
      <c r="E16">
        <v>21.016462559939782</v>
      </c>
      <c r="F16">
        <v>19.129224224051811</v>
      </c>
      <c r="G16">
        <v>52.166238675340395</v>
      </c>
      <c r="K16">
        <f>AVERAGE(C16:J16)</f>
        <v>35.762672873437019</v>
      </c>
      <c r="L16">
        <f>STDEVA(C16:J16)</f>
        <v>17.818095110840876</v>
      </c>
      <c r="M16">
        <f>L16/SQRT(N16)</f>
        <v>7.9684943794793694</v>
      </c>
      <c r="N16">
        <f>COUNT(C16:J16)</f>
        <v>5</v>
      </c>
      <c r="Q16">
        <f t="shared" si="7"/>
        <v>5</v>
      </c>
      <c r="R16">
        <f t="shared" si="8"/>
        <v>5.7246083496484559</v>
      </c>
      <c r="S16">
        <f t="shared" si="9"/>
        <v>7.9684943794793694</v>
      </c>
      <c r="T16">
        <f t="shared" si="10"/>
        <v>7.1668766316692292</v>
      </c>
      <c r="U16">
        <f t="shared" si="11"/>
        <v>12.248106811305673</v>
      </c>
      <c r="V16">
        <f t="shared" si="12"/>
        <v>1.8913516221304896</v>
      </c>
    </row>
    <row r="17" spans="1:22" x14ac:dyDescent="0.25">
      <c r="B17">
        <f t="shared" si="5"/>
        <v>10</v>
      </c>
      <c r="C17">
        <v>35.45293500131222</v>
      </c>
      <c r="D17">
        <v>21.449624365167296</v>
      </c>
      <c r="E17">
        <v>14.774355451157353</v>
      </c>
      <c r="F17">
        <v>47.050285920975583</v>
      </c>
      <c r="G17">
        <v>42.981438307740859</v>
      </c>
      <c r="K17">
        <f>AVERAGE(C17:J17)</f>
        <v>32.341727809270665</v>
      </c>
      <c r="L17">
        <f>STDEVA(C17:J17)</f>
        <v>13.842644440406975</v>
      </c>
      <c r="M17">
        <f>L17/SQRT(N17)</f>
        <v>6.1906187914219064</v>
      </c>
      <c r="N17">
        <f>COUNT(C17:J17)</f>
        <v>5</v>
      </c>
      <c r="Q17">
        <f t="shared" si="7"/>
        <v>10</v>
      </c>
      <c r="R17">
        <f t="shared" si="8"/>
        <v>3.5078860626803614</v>
      </c>
      <c r="S17">
        <f t="shared" si="9"/>
        <v>6.1906187914219064</v>
      </c>
      <c r="T17">
        <f t="shared" si="10"/>
        <v>8.4170163878196913</v>
      </c>
      <c r="U17">
        <f t="shared" si="11"/>
        <v>11.416134315695398</v>
      </c>
      <c r="V17">
        <f t="shared" si="12"/>
        <v>3.0329256468010426</v>
      </c>
    </row>
    <row r="19" spans="1:22" x14ac:dyDescent="0.25">
      <c r="A19" t="s">
        <v>10</v>
      </c>
      <c r="B19" s="4" t="str">
        <f t="shared" ref="B19:B24" si="13">B12</f>
        <v>HU (mM)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18</v>
      </c>
      <c r="K19" t="s">
        <v>1</v>
      </c>
      <c r="L19" t="s">
        <v>2</v>
      </c>
      <c r="M19" t="s">
        <v>3</v>
      </c>
      <c r="N19" t="s">
        <v>4</v>
      </c>
    </row>
    <row r="20" spans="1:22" x14ac:dyDescent="0.25">
      <c r="B20">
        <f t="shared" si="13"/>
        <v>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K20">
        <f>AVERAGE(C20:J20)</f>
        <v>100</v>
      </c>
      <c r="L20">
        <f>STDEVA(C20:J20)</f>
        <v>0</v>
      </c>
      <c r="M20">
        <f>L20/SQRT(N20)</f>
        <v>0</v>
      </c>
      <c r="N20">
        <f>COUNT(C20:J20)</f>
        <v>6</v>
      </c>
    </row>
    <row r="21" spans="1:22" x14ac:dyDescent="0.25">
      <c r="B21">
        <f t="shared" si="13"/>
        <v>1</v>
      </c>
      <c r="C21">
        <v>74.579066817162513</v>
      </c>
      <c r="D21">
        <v>41.725155927588283</v>
      </c>
      <c r="E21">
        <v>84.397258158922824</v>
      </c>
      <c r="F21">
        <v>83.637602137235703</v>
      </c>
      <c r="G21">
        <v>97.115097995379685</v>
      </c>
      <c r="H21">
        <v>88.23351904801126</v>
      </c>
      <c r="K21">
        <f>AVERAGE(C21:J21)</f>
        <v>78.281283347383379</v>
      </c>
      <c r="L21">
        <f>STDEVA(C21:J21)</f>
        <v>19.338623155120327</v>
      </c>
      <c r="M21">
        <f>L21/SQRT(N21)</f>
        <v>7.8949598430027512</v>
      </c>
      <c r="N21">
        <f>COUNT(C21:J21)</f>
        <v>6</v>
      </c>
    </row>
    <row r="22" spans="1:22" x14ac:dyDescent="0.25">
      <c r="B22">
        <f t="shared" si="13"/>
        <v>3</v>
      </c>
      <c r="C22">
        <v>69.93504361894972</v>
      </c>
      <c r="D22">
        <v>37.992692259754996</v>
      </c>
      <c r="E22">
        <v>72.984487898521337</v>
      </c>
      <c r="F22">
        <v>78.281241144523349</v>
      </c>
      <c r="G22">
        <v>87.137125874153284</v>
      </c>
      <c r="H22">
        <v>91.413441663626969</v>
      </c>
      <c r="K22">
        <f>AVERAGE(C22:J22)</f>
        <v>72.957338743254937</v>
      </c>
      <c r="L22">
        <f>STDEVA(C22:J22)</f>
        <v>18.982621228241076</v>
      </c>
      <c r="M22">
        <f>L22/SQRT(N22)</f>
        <v>7.7496226649524553</v>
      </c>
      <c r="N22">
        <f>COUNT(C22:J22)</f>
        <v>6</v>
      </c>
    </row>
    <row r="23" spans="1:22" x14ac:dyDescent="0.25">
      <c r="B23">
        <f t="shared" si="13"/>
        <v>5</v>
      </c>
      <c r="C23">
        <v>86.560303076177433</v>
      </c>
      <c r="D23">
        <v>39.332519253075695</v>
      </c>
      <c r="E23">
        <v>80.010245496197058</v>
      </c>
      <c r="F23">
        <v>84.482405328236482</v>
      </c>
      <c r="G23">
        <v>70.239173834429579</v>
      </c>
      <c r="H23">
        <v>65.304963308113798</v>
      </c>
      <c r="K23">
        <f>AVERAGE(C23:J23)</f>
        <v>70.988268382705016</v>
      </c>
      <c r="L23">
        <f>STDEVA(C23:J23)</f>
        <v>17.555190797066228</v>
      </c>
      <c r="M23">
        <f>L23/SQRT(N23)</f>
        <v>7.1668766316692292</v>
      </c>
      <c r="N23">
        <f>COUNT(C23:J23)</f>
        <v>6</v>
      </c>
    </row>
    <row r="24" spans="1:22" x14ac:dyDescent="0.25">
      <c r="B24">
        <f t="shared" si="13"/>
        <v>10</v>
      </c>
      <c r="C24">
        <v>59.909259332025151</v>
      </c>
      <c r="D24">
        <v>36.174833375595313</v>
      </c>
      <c r="E24">
        <v>32.954329264469649</v>
      </c>
      <c r="F24">
        <v>84.873483698105687</v>
      </c>
      <c r="G24">
        <v>69.975579598448391</v>
      </c>
      <c r="H24">
        <v>70.633474335290487</v>
      </c>
      <c r="K24">
        <f>AVERAGE(C24:J24)</f>
        <v>59.08682660065579</v>
      </c>
      <c r="L24">
        <f>STDEVA(C24:J24)</f>
        <v>20.617395306802248</v>
      </c>
      <c r="M24">
        <f>L24/SQRT(N24)</f>
        <v>8.4170163878196913</v>
      </c>
      <c r="N24">
        <f>COUNT(C24:J24)</f>
        <v>6</v>
      </c>
    </row>
    <row r="26" spans="1:22" x14ac:dyDescent="0.25">
      <c r="A26" t="s">
        <v>46</v>
      </c>
      <c r="B26" s="4" t="str">
        <f t="shared" ref="B26:B31" si="14">B19</f>
        <v>HU (mM)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18</v>
      </c>
      <c r="K26" t="s">
        <v>1</v>
      </c>
      <c r="L26" t="s">
        <v>2</v>
      </c>
      <c r="M26" t="s">
        <v>3</v>
      </c>
      <c r="N26" t="s">
        <v>4</v>
      </c>
    </row>
    <row r="27" spans="1:22" x14ac:dyDescent="0.25">
      <c r="B27">
        <f t="shared" si="14"/>
        <v>0</v>
      </c>
      <c r="C27">
        <v>100</v>
      </c>
      <c r="D27">
        <v>100</v>
      </c>
      <c r="E27">
        <v>100</v>
      </c>
      <c r="K27">
        <f>AVERAGE(C27:J27)</f>
        <v>100</v>
      </c>
      <c r="L27">
        <f>STDEVA(C27:J27)</f>
        <v>0</v>
      </c>
      <c r="M27">
        <f>L27/SQRT(N27)</f>
        <v>0</v>
      </c>
      <c r="N27">
        <f>COUNT(C27:J27)</f>
        <v>3</v>
      </c>
    </row>
    <row r="28" spans="1:22" x14ac:dyDescent="0.25">
      <c r="B28">
        <f t="shared" si="14"/>
        <v>1</v>
      </c>
      <c r="C28">
        <v>40.495730065352753</v>
      </c>
      <c r="D28">
        <v>67.551894965571591</v>
      </c>
      <c r="E28">
        <v>42.057800857981483</v>
      </c>
      <c r="K28">
        <f>AVERAGE(C28:J28)</f>
        <v>50.035141962968602</v>
      </c>
      <c r="L28">
        <f>STDEVA(C28:J28)</f>
        <v>15.190045855952743</v>
      </c>
      <c r="M28">
        <f>L28/SQRT(N28)</f>
        <v>8.7699770639370751</v>
      </c>
      <c r="N28">
        <f>COUNT(C28:J28)</f>
        <v>3</v>
      </c>
    </row>
    <row r="29" spans="1:22" x14ac:dyDescent="0.25">
      <c r="B29">
        <f t="shared" si="14"/>
        <v>3</v>
      </c>
      <c r="C29">
        <v>50.938190314906478</v>
      </c>
      <c r="D29">
        <v>60.214903048284924</v>
      </c>
      <c r="E29">
        <v>16.784951098923507</v>
      </c>
      <c r="K29">
        <f>AVERAGE(C29:J29)</f>
        <v>42.64601482070497</v>
      </c>
      <c r="L29">
        <f>STDEVA(C29:J29)</f>
        <v>22.871604937147236</v>
      </c>
      <c r="M29">
        <f>L29/SQRT(N29)</f>
        <v>13.204927267260731</v>
      </c>
      <c r="N29">
        <f>COUNT(C29:J29)</f>
        <v>3</v>
      </c>
    </row>
    <row r="30" spans="1:22" x14ac:dyDescent="0.25">
      <c r="B30">
        <f t="shared" si="14"/>
        <v>5</v>
      </c>
      <c r="C30">
        <v>48.721265845908853</v>
      </c>
      <c r="D30">
        <v>51.727314815333543</v>
      </c>
      <c r="E30">
        <v>13.572307623741104</v>
      </c>
      <c r="K30">
        <f>AVERAGE(C30:J30)</f>
        <v>38.006962761661164</v>
      </c>
      <c r="L30">
        <f>STDEVA(C30:J30)</f>
        <v>21.214343293711856</v>
      </c>
      <c r="M30">
        <f>L30/SQRT(N30)</f>
        <v>12.248106811305673</v>
      </c>
      <c r="N30">
        <f>COUNT(C30:J30)</f>
        <v>3</v>
      </c>
    </row>
    <row r="31" spans="1:22" x14ac:dyDescent="0.25">
      <c r="B31">
        <f t="shared" si="14"/>
        <v>10</v>
      </c>
      <c r="C31">
        <v>37.102415923103393</v>
      </c>
      <c r="D31">
        <v>51.240646790224794</v>
      </c>
      <c r="E31">
        <v>12.186598569694494</v>
      </c>
      <c r="K31">
        <f>AVERAGE(C31:J31)</f>
        <v>33.50988709434089</v>
      </c>
      <c r="L31">
        <f>STDEVA(C31:J31)</f>
        <v>19.773324660814986</v>
      </c>
      <c r="M31">
        <f>L31/SQRT(N31)</f>
        <v>11.416134315695398</v>
      </c>
      <c r="N31">
        <f>COUNT(C31:J31)</f>
        <v>3</v>
      </c>
    </row>
    <row r="33" spans="1:25" x14ac:dyDescent="0.25">
      <c r="A33" t="s">
        <v>39</v>
      </c>
      <c r="B33" s="4" t="str">
        <f>B26</f>
        <v>HU (mM)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18</v>
      </c>
      <c r="K33" t="s">
        <v>1</v>
      </c>
      <c r="L33" t="s">
        <v>2</v>
      </c>
      <c r="M33" t="s">
        <v>3</v>
      </c>
      <c r="N33" t="s">
        <v>4</v>
      </c>
    </row>
    <row r="34" spans="1:25" x14ac:dyDescent="0.25">
      <c r="B34">
        <f t="shared" ref="B34:B38" si="15">B27</f>
        <v>0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K34">
        <f>AVERAGE(C34:J34)</f>
        <v>100</v>
      </c>
      <c r="L34">
        <f>STDEVA(C34:J34)</f>
        <v>0</v>
      </c>
      <c r="M34">
        <f>L34/SQRT(N34)</f>
        <v>0</v>
      </c>
      <c r="N34">
        <f>COUNT(C34:J34)</f>
        <v>7</v>
      </c>
    </row>
    <row r="35" spans="1:25" x14ac:dyDescent="0.25">
      <c r="B35">
        <f t="shared" si="15"/>
        <v>1</v>
      </c>
      <c r="C35">
        <v>50.654783618504844</v>
      </c>
      <c r="D35">
        <v>58.551909950824019</v>
      </c>
      <c r="E35">
        <v>54.314250505107282</v>
      </c>
      <c r="F35">
        <v>48.070625230829563</v>
      </c>
      <c r="G35">
        <v>55.810262686110178</v>
      </c>
      <c r="H35">
        <v>58.210479612241542</v>
      </c>
      <c r="I35">
        <v>64.832889585455604</v>
      </c>
      <c r="K35">
        <f>AVERAGE(C35:J35)</f>
        <v>55.777885884153292</v>
      </c>
      <c r="L35">
        <f>STDEVA(C35:J35)</f>
        <v>5.5286697342378508</v>
      </c>
      <c r="M35">
        <f>L35/SQRT(N35)</f>
        <v>2.0896407425432737</v>
      </c>
      <c r="N35">
        <f>COUNT(C35:J35)</f>
        <v>7</v>
      </c>
    </row>
    <row r="36" spans="1:25" x14ac:dyDescent="0.25">
      <c r="B36">
        <f t="shared" si="15"/>
        <v>3</v>
      </c>
      <c r="C36">
        <v>50.314240269026946</v>
      </c>
      <c r="D36">
        <v>49.112290399921328</v>
      </c>
      <c r="E36">
        <v>48.184203726083531</v>
      </c>
      <c r="F36">
        <v>40.806635082982808</v>
      </c>
      <c r="G36">
        <v>62.727448745232252</v>
      </c>
      <c r="H36">
        <v>45.334728479577727</v>
      </c>
      <c r="I36">
        <v>56.47552217225806</v>
      </c>
      <c r="K36">
        <f>AVERAGE(C36:J36)</f>
        <v>50.422152696440385</v>
      </c>
      <c r="L36">
        <f>STDEVA(C36:J36)</f>
        <v>7.2242584039004054</v>
      </c>
      <c r="M36">
        <f>L36/SQRT(N36)</f>
        <v>2.7305130205126975</v>
      </c>
      <c r="N36">
        <f>COUNT(C36:J36)</f>
        <v>7</v>
      </c>
    </row>
    <row r="37" spans="1:25" x14ac:dyDescent="0.25">
      <c r="B37">
        <f t="shared" si="15"/>
        <v>5</v>
      </c>
      <c r="C37">
        <v>47.60053939744212</v>
      </c>
      <c r="D37">
        <v>44.096114323207374</v>
      </c>
      <c r="E37">
        <v>40.98572232683486</v>
      </c>
      <c r="F37">
        <v>44.337369311004906</v>
      </c>
      <c r="G37">
        <v>51.436984642576938</v>
      </c>
      <c r="H37">
        <v>45.532383999786816</v>
      </c>
      <c r="I37">
        <v>55.742092051422695</v>
      </c>
      <c r="K37">
        <f>AVERAGE(C37:J37)</f>
        <v>47.104458007467954</v>
      </c>
      <c r="L37">
        <f>STDEVA(C37:J37)</f>
        <v>5.0040460339358832</v>
      </c>
      <c r="M37">
        <f>L37/SQRT(N37)</f>
        <v>1.8913516221304896</v>
      </c>
      <c r="N37">
        <f>COUNT(C37:J37)</f>
        <v>7</v>
      </c>
    </row>
    <row r="38" spans="1:25" x14ac:dyDescent="0.25">
      <c r="B38">
        <f t="shared" si="15"/>
        <v>10</v>
      </c>
      <c r="C38">
        <v>41.103643672568396</v>
      </c>
      <c r="D38">
        <v>31.130917472013309</v>
      </c>
      <c r="E38">
        <v>38.520383069615804</v>
      </c>
      <c r="F38">
        <v>22.118054232551813</v>
      </c>
      <c r="G38">
        <v>46.920244141795145</v>
      </c>
      <c r="H38">
        <v>40.049734783874598</v>
      </c>
      <c r="I38">
        <v>38.889704175138888</v>
      </c>
      <c r="K38">
        <f>AVERAGE(C38:J38)</f>
        <v>36.961811649651132</v>
      </c>
      <c r="L38">
        <f>STDEVA(C38:J38)</f>
        <v>8.0243670063852797</v>
      </c>
      <c r="M38">
        <f>L38/SQRT(N38)</f>
        <v>3.0329256468010426</v>
      </c>
      <c r="N38">
        <f>COUNT(C38:J38)</f>
        <v>7</v>
      </c>
    </row>
    <row r="40" spans="1:25" x14ac:dyDescent="0.25">
      <c r="B40" s="4"/>
    </row>
    <row r="41" spans="1:25" x14ac:dyDescent="0.25">
      <c r="C41" s="6"/>
      <c r="D41" s="6"/>
      <c r="Y41" s="6"/>
    </row>
    <row r="42" spans="1:25" x14ac:dyDescent="0.25">
      <c r="C42" s="6"/>
      <c r="D42" s="6"/>
      <c r="Y42" s="6"/>
    </row>
    <row r="43" spans="1:25" x14ac:dyDescent="0.25">
      <c r="C43" s="6"/>
      <c r="D43" s="6"/>
      <c r="Y43" s="6"/>
    </row>
    <row r="44" spans="1:25" x14ac:dyDescent="0.25">
      <c r="C44" s="6"/>
      <c r="D44" s="6"/>
      <c r="Y44" s="6"/>
    </row>
    <row r="45" spans="1:25" x14ac:dyDescent="0.25">
      <c r="C45" s="6"/>
      <c r="D45" s="6"/>
      <c r="Y45" s="6"/>
    </row>
    <row r="47" spans="1:25" x14ac:dyDescent="0.25">
      <c r="B47" s="4"/>
      <c r="Y47" s="6"/>
    </row>
    <row r="48" spans="1:25" x14ac:dyDescent="0.25">
      <c r="C48" s="6"/>
      <c r="D48" s="6"/>
      <c r="Y48" s="6"/>
    </row>
    <row r="49" spans="2:25" x14ac:dyDescent="0.25">
      <c r="C49" s="6"/>
      <c r="D49" s="6"/>
      <c r="R49" s="4"/>
      <c r="Y49" s="6"/>
    </row>
    <row r="50" spans="2:25" x14ac:dyDescent="0.25">
      <c r="C50" s="6"/>
      <c r="D50" s="6"/>
      <c r="Y50" s="6"/>
    </row>
    <row r="51" spans="2:25" x14ac:dyDescent="0.25">
      <c r="C51" s="6"/>
      <c r="D51" s="6"/>
      <c r="Y51" s="6"/>
    </row>
    <row r="52" spans="2:25" x14ac:dyDescent="0.25">
      <c r="C52" s="6"/>
      <c r="D52" s="6"/>
    </row>
    <row r="54" spans="2:25" x14ac:dyDescent="0.25">
      <c r="B54" s="4"/>
    </row>
    <row r="56" spans="2:25" x14ac:dyDescent="0.25">
      <c r="R56" s="4"/>
    </row>
    <row r="61" spans="2:25" x14ac:dyDescent="0.25">
      <c r="B61" s="4"/>
    </row>
    <row r="62" spans="2:25" x14ac:dyDescent="0.25">
      <c r="D62" s="5"/>
    </row>
    <row r="63" spans="2:25" x14ac:dyDescent="0.25">
      <c r="D63" s="5"/>
    </row>
    <row r="64" spans="2:25" x14ac:dyDescent="0.25">
      <c r="D64" s="5"/>
    </row>
    <row r="65" spans="2:5" x14ac:dyDescent="0.25">
      <c r="D65" s="5"/>
    </row>
    <row r="66" spans="2:5" x14ac:dyDescent="0.25">
      <c r="D66" s="5"/>
    </row>
    <row r="68" spans="2:5" x14ac:dyDescent="0.25">
      <c r="B68" s="4"/>
    </row>
    <row r="69" spans="2:5" x14ac:dyDescent="0.25">
      <c r="D69" s="5"/>
    </row>
    <row r="70" spans="2:5" x14ac:dyDescent="0.25">
      <c r="D70" s="5"/>
    </row>
    <row r="71" spans="2:5" x14ac:dyDescent="0.25">
      <c r="D71" s="5"/>
    </row>
    <row r="72" spans="2:5" x14ac:dyDescent="0.25">
      <c r="D72" s="5"/>
    </row>
    <row r="73" spans="2:5" x14ac:dyDescent="0.25">
      <c r="D73" s="5"/>
    </row>
    <row r="75" spans="2:5" x14ac:dyDescent="0.25">
      <c r="B75" s="4"/>
    </row>
    <row r="76" spans="2:5" x14ac:dyDescent="0.25">
      <c r="D76" s="5"/>
    </row>
    <row r="77" spans="2:5" x14ac:dyDescent="0.25">
      <c r="D77" s="5"/>
    </row>
    <row r="78" spans="2:5" x14ac:dyDescent="0.25">
      <c r="D78" s="5"/>
    </row>
    <row r="79" spans="2:5" x14ac:dyDescent="0.25">
      <c r="D79" s="5"/>
    </row>
    <row r="80" spans="2:5" x14ac:dyDescent="0.25">
      <c r="D80" s="5"/>
      <c r="E80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</sheetData>
  <conditionalFormatting sqref="Q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Z10 R6:X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B10 R6:X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C10 R6:X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>
      <selection activeCell="I53" sqref="I53"/>
    </sheetView>
  </sheetViews>
  <sheetFormatPr defaultRowHeight="15" x14ac:dyDescent="0.25"/>
  <cols>
    <col min="1" max="1" width="13.28515625" bestFit="1" customWidth="1"/>
  </cols>
  <sheetData>
    <row r="1" spans="1:25" x14ac:dyDescent="0.25">
      <c r="A1" s="1" t="s">
        <v>61</v>
      </c>
    </row>
    <row r="2" spans="1:25" x14ac:dyDescent="0.25">
      <c r="A2" s="1" t="s">
        <v>34</v>
      </c>
    </row>
    <row r="5" spans="1:25" x14ac:dyDescent="0.25">
      <c r="A5" t="s">
        <v>9</v>
      </c>
      <c r="B5" s="4" t="s">
        <v>17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J5" t="s">
        <v>1</v>
      </c>
      <c r="K5" t="s">
        <v>2</v>
      </c>
      <c r="L5" t="s">
        <v>3</v>
      </c>
      <c r="M5" t="s">
        <v>4</v>
      </c>
      <c r="P5" s="4" t="s">
        <v>17</v>
      </c>
      <c r="Q5" t="str">
        <f>A5</f>
        <v>NTC</v>
      </c>
      <c r="R5" t="str">
        <f>A12</f>
        <v>siBRCA1</v>
      </c>
      <c r="S5" t="str">
        <f>A19</f>
        <v>WT</v>
      </c>
      <c r="T5" t="str">
        <f>A26</f>
        <v>Y101N</v>
      </c>
      <c r="U5" t="str">
        <f>A33</f>
        <v>Y179C</v>
      </c>
      <c r="V5" t="str">
        <f>A40</f>
        <v>S184C</v>
      </c>
      <c r="W5" t="str">
        <f>A47</f>
        <v>S256Y</v>
      </c>
    </row>
    <row r="6" spans="1:25" x14ac:dyDescent="0.25">
      <c r="B6">
        <v>0</v>
      </c>
      <c r="C6" s="6">
        <v>100</v>
      </c>
      <c r="D6" s="6">
        <v>100</v>
      </c>
      <c r="E6">
        <v>100</v>
      </c>
      <c r="F6">
        <v>100</v>
      </c>
      <c r="G6">
        <v>100</v>
      </c>
      <c r="H6">
        <v>100</v>
      </c>
      <c r="J6">
        <f>AVERAGE(C6:I6)</f>
        <v>100</v>
      </c>
      <c r="K6">
        <f>STDEVA(C6:I6)</f>
        <v>0</v>
      </c>
      <c r="L6">
        <f>K6/SQRT(M6)</f>
        <v>0</v>
      </c>
      <c r="M6">
        <f>COUNT(C6:I6)</f>
        <v>6</v>
      </c>
      <c r="P6">
        <f>B6</f>
        <v>0</v>
      </c>
      <c r="Q6" s="5">
        <f>J6</f>
        <v>100</v>
      </c>
      <c r="R6" s="5">
        <f>J13</f>
        <v>100</v>
      </c>
      <c r="S6" s="5">
        <f>J20</f>
        <v>100</v>
      </c>
      <c r="T6" s="5">
        <f>J27</f>
        <v>100</v>
      </c>
      <c r="U6" s="5">
        <f>J34</f>
        <v>100</v>
      </c>
      <c r="V6" s="5">
        <f>J41</f>
        <v>100</v>
      </c>
      <c r="W6" s="5">
        <f>J48</f>
        <v>100</v>
      </c>
      <c r="Y6" s="5"/>
    </row>
    <row r="7" spans="1:25" x14ac:dyDescent="0.25">
      <c r="B7">
        <v>1</v>
      </c>
      <c r="C7" s="6">
        <v>61.143987985168131</v>
      </c>
      <c r="D7" s="6">
        <v>74.623567184440688</v>
      </c>
      <c r="E7">
        <v>68.860514094410973</v>
      </c>
      <c r="F7">
        <v>77.936068264061859</v>
      </c>
      <c r="G7">
        <v>101.74240567556804</v>
      </c>
      <c r="H7">
        <v>85.521915627961874</v>
      </c>
      <c r="J7">
        <f>AVERAGE(C7:I7)</f>
        <v>78.304743138601921</v>
      </c>
      <c r="K7">
        <f>STDEVA(C7:I7)</f>
        <v>14.133531484959748</v>
      </c>
      <c r="L7">
        <f>K7/SQRT(M7)</f>
        <v>5.7699900669520012</v>
      </c>
      <c r="M7">
        <f>COUNT(C7:I7)</f>
        <v>6</v>
      </c>
      <c r="P7">
        <f>B7</f>
        <v>1</v>
      </c>
      <c r="Q7" s="5">
        <f t="shared" ref="Q7:Q10" si="0">J7</f>
        <v>78.304743138601921</v>
      </c>
      <c r="R7" s="5">
        <f t="shared" ref="R7:R10" si="1">J14</f>
        <v>53.288073627541287</v>
      </c>
      <c r="S7" s="5">
        <f t="shared" ref="S7:S10" si="2">J21</f>
        <v>76.144289875411957</v>
      </c>
      <c r="T7" s="5">
        <f t="shared" ref="T7:T10" si="3">J28</f>
        <v>81.87829249674796</v>
      </c>
      <c r="U7" s="5">
        <f t="shared" ref="U7:U10" si="4">J35</f>
        <v>51.460106090422443</v>
      </c>
      <c r="V7" s="5">
        <f t="shared" ref="V7:V10" si="5">J42</f>
        <v>48.778693281676226</v>
      </c>
      <c r="W7" s="5">
        <f t="shared" ref="W7:W10" si="6">J49</f>
        <v>43.067827194730484</v>
      </c>
      <c r="Y7" s="5"/>
    </row>
    <row r="8" spans="1:25" x14ac:dyDescent="0.25">
      <c r="B8">
        <v>3</v>
      </c>
      <c r="C8" s="6">
        <v>41.999017611123406</v>
      </c>
      <c r="D8" s="6">
        <v>76.116742495565205</v>
      </c>
      <c r="E8">
        <v>48.717414496970228</v>
      </c>
      <c r="F8">
        <v>66.607444800901746</v>
      </c>
      <c r="G8">
        <v>93.449033917911095</v>
      </c>
      <c r="H8">
        <v>84.798515965695287</v>
      </c>
      <c r="J8">
        <f>AVERAGE(C8:I8)</f>
        <v>68.61469488136116</v>
      </c>
      <c r="K8">
        <f>STDEVA(C8:I8)</f>
        <v>20.215173879103059</v>
      </c>
      <c r="L8">
        <f>K8/SQRT(M8)</f>
        <v>8.2528101775735632</v>
      </c>
      <c r="M8">
        <f>COUNT(C8:I8)</f>
        <v>6</v>
      </c>
      <c r="P8">
        <f>B8</f>
        <v>3</v>
      </c>
      <c r="Q8" s="5">
        <f t="shared" si="0"/>
        <v>68.61469488136116</v>
      </c>
      <c r="R8" s="5">
        <f t="shared" si="1"/>
        <v>45.688591518007087</v>
      </c>
      <c r="S8" s="5">
        <f t="shared" si="2"/>
        <v>70.268837170604158</v>
      </c>
      <c r="T8" s="5">
        <f t="shared" si="3"/>
        <v>77.998441418822793</v>
      </c>
      <c r="U8" s="5">
        <f t="shared" si="4"/>
        <v>43.387990731333353</v>
      </c>
      <c r="V8" s="5">
        <f t="shared" si="5"/>
        <v>40.288651713847635</v>
      </c>
      <c r="W8" s="5">
        <f t="shared" si="6"/>
        <v>37.038984575507165</v>
      </c>
      <c r="Y8" s="5"/>
    </row>
    <row r="9" spans="1:25" x14ac:dyDescent="0.25">
      <c r="B9">
        <v>5</v>
      </c>
      <c r="C9" s="6">
        <v>31.253770647214207</v>
      </c>
      <c r="D9" s="6">
        <v>79.137938664940123</v>
      </c>
      <c r="E9">
        <v>43.391076522536181</v>
      </c>
      <c r="F9">
        <v>51.220947607690889</v>
      </c>
      <c r="G9">
        <v>87.985015310748793</v>
      </c>
      <c r="H9">
        <v>60.685193890142116</v>
      </c>
      <c r="J9">
        <f>AVERAGE(C9:I9)</f>
        <v>58.94565710721205</v>
      </c>
      <c r="K9">
        <f>STDEVA(C9:I9)</f>
        <v>21.55223996400202</v>
      </c>
      <c r="L9">
        <f>K9/SQRT(M9)</f>
        <v>8.7986651209707745</v>
      </c>
      <c r="M9">
        <f>COUNT(C9:I9)</f>
        <v>6</v>
      </c>
      <c r="P9">
        <f>B9</f>
        <v>5</v>
      </c>
      <c r="Q9" s="5">
        <f t="shared" si="0"/>
        <v>58.94565710721205</v>
      </c>
      <c r="R9" s="5">
        <f t="shared" si="1"/>
        <v>33.257739065227199</v>
      </c>
      <c r="S9" s="5">
        <f t="shared" si="2"/>
        <v>64.90009447336584</v>
      </c>
      <c r="T9" s="5">
        <f t="shared" si="3"/>
        <v>69.992674987363586</v>
      </c>
      <c r="U9" s="5">
        <f t="shared" si="4"/>
        <v>30.251443724400602</v>
      </c>
      <c r="V9" s="5">
        <f t="shared" si="5"/>
        <v>34.763027586837602</v>
      </c>
      <c r="W9" s="5">
        <f t="shared" si="6"/>
        <v>33.139579656269511</v>
      </c>
      <c r="Y9" s="5"/>
    </row>
    <row r="10" spans="1:25" x14ac:dyDescent="0.25">
      <c r="B10">
        <v>10</v>
      </c>
      <c r="C10" s="6">
        <v>24.950796365593238</v>
      </c>
      <c r="D10" s="6">
        <v>70.346772948417339</v>
      </c>
      <c r="E10">
        <v>38.380194785956739</v>
      </c>
      <c r="F10">
        <v>44.257314928740819</v>
      </c>
      <c r="G10">
        <v>80.480648346343699</v>
      </c>
      <c r="H10">
        <v>45.895689683802843</v>
      </c>
      <c r="J10">
        <f>AVERAGE(C10:I10)</f>
        <v>50.718569509809107</v>
      </c>
      <c r="K10">
        <f>STDEVA(C10:I10)</f>
        <v>20.747382057093084</v>
      </c>
      <c r="L10">
        <f>K10/SQRT(M10)</f>
        <v>8.470083256408877</v>
      </c>
      <c r="M10">
        <f>COUNT(C10:I10)</f>
        <v>6</v>
      </c>
      <c r="P10">
        <f>B10</f>
        <v>10</v>
      </c>
      <c r="Q10" s="5">
        <f t="shared" si="0"/>
        <v>50.718569509809107</v>
      </c>
      <c r="R10" s="5">
        <f t="shared" si="1"/>
        <v>22.917299253426879</v>
      </c>
      <c r="S10" s="5">
        <f t="shared" si="2"/>
        <v>58.1570477740825</v>
      </c>
      <c r="T10" s="5">
        <f t="shared" si="3"/>
        <v>55.067368119221562</v>
      </c>
      <c r="U10" s="5">
        <f t="shared" si="4"/>
        <v>15.71630417511777</v>
      </c>
      <c r="V10" s="5">
        <f t="shared" si="5"/>
        <v>21.864042801580059</v>
      </c>
      <c r="W10" s="5">
        <f t="shared" si="6"/>
        <v>25.128674549872276</v>
      </c>
      <c r="Y10" s="5"/>
    </row>
    <row r="12" spans="1:25" x14ac:dyDescent="0.25">
      <c r="A12" t="s">
        <v>6</v>
      </c>
      <c r="B12" s="4" t="str">
        <f>B5</f>
        <v>HU (mM)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J12" t="s">
        <v>1</v>
      </c>
      <c r="K12" t="s">
        <v>2</v>
      </c>
      <c r="L12" t="s">
        <v>3</v>
      </c>
      <c r="M12" t="s">
        <v>4</v>
      </c>
      <c r="P12" t="s">
        <v>21</v>
      </c>
      <c r="Q12" t="str">
        <f>Q5</f>
        <v>NTC</v>
      </c>
      <c r="R12" t="str">
        <f t="shared" ref="R12:T12" si="7">R5</f>
        <v>siBRCA1</v>
      </c>
      <c r="S12" t="str">
        <f t="shared" si="7"/>
        <v>WT</v>
      </c>
      <c r="T12" t="str">
        <f t="shared" si="7"/>
        <v>Y101N</v>
      </c>
    </row>
    <row r="13" spans="1:25" x14ac:dyDescent="0.25">
      <c r="B13">
        <f t="shared" ref="B13:B17" si="8">B6</f>
        <v>0</v>
      </c>
      <c r="C13" s="6">
        <v>100</v>
      </c>
      <c r="D13" s="6">
        <v>100</v>
      </c>
      <c r="E13">
        <v>100</v>
      </c>
      <c r="F13">
        <v>100</v>
      </c>
      <c r="G13">
        <v>100</v>
      </c>
      <c r="H13">
        <v>100</v>
      </c>
      <c r="J13">
        <f>AVERAGE(C13:I13)</f>
        <v>100</v>
      </c>
      <c r="K13">
        <f>STDEVA(C13:I13)</f>
        <v>0</v>
      </c>
      <c r="L13">
        <f>K13/SQRT(M13)</f>
        <v>0</v>
      </c>
      <c r="M13">
        <f>COUNT(C13:I13)</f>
        <v>6</v>
      </c>
      <c r="P13">
        <f>P6</f>
        <v>0</v>
      </c>
      <c r="Q13">
        <f>L6</f>
        <v>0</v>
      </c>
      <c r="R13">
        <f>L13</f>
        <v>0</v>
      </c>
      <c r="S13">
        <f>L20</f>
        <v>0</v>
      </c>
      <c r="T13">
        <f>L27</f>
        <v>0</v>
      </c>
      <c r="U13">
        <f>L34</f>
        <v>0</v>
      </c>
      <c r="V13">
        <f>L41</f>
        <v>0</v>
      </c>
      <c r="W13">
        <f>L48</f>
        <v>0</v>
      </c>
    </row>
    <row r="14" spans="1:25" x14ac:dyDescent="0.25">
      <c r="B14">
        <f t="shared" si="8"/>
        <v>1</v>
      </c>
      <c r="C14" s="6">
        <v>16.133791834466301</v>
      </c>
      <c r="D14" s="6">
        <v>56.870139879769241</v>
      </c>
      <c r="E14">
        <v>53.895760028202346</v>
      </c>
      <c r="F14">
        <v>64.944104530503552</v>
      </c>
      <c r="G14">
        <v>69.34546991017919</v>
      </c>
      <c r="H14">
        <v>58.539175582127122</v>
      </c>
      <c r="J14">
        <f>AVERAGE(C14:I14)</f>
        <v>53.288073627541287</v>
      </c>
      <c r="K14">
        <f>STDEVA(C14:I14)</f>
        <v>19.052129752245886</v>
      </c>
      <c r="L14">
        <f>K14/SQRT(M14)</f>
        <v>7.7779994010500859</v>
      </c>
      <c r="M14">
        <f>COUNT(C14:I14)</f>
        <v>6</v>
      </c>
      <c r="P14">
        <f t="shared" ref="P14:P17" si="9">P7</f>
        <v>1</v>
      </c>
      <c r="Q14">
        <f t="shared" ref="Q14:Q17" si="10">L7</f>
        <v>5.7699900669520012</v>
      </c>
      <c r="R14">
        <f t="shared" ref="R14:R17" si="11">L14</f>
        <v>7.7779994010500859</v>
      </c>
      <c r="S14">
        <f t="shared" ref="S14:S17" si="12">L21</f>
        <v>10.148428419319277</v>
      </c>
      <c r="T14">
        <f t="shared" ref="T14:T17" si="13">L28</f>
        <v>8.0676953205800626</v>
      </c>
      <c r="U14">
        <f t="shared" ref="U14:U17" si="14">L35</f>
        <v>12.721555481035223</v>
      </c>
      <c r="V14">
        <f t="shared" ref="V14:V17" si="15">L42</f>
        <v>6.642531217132662</v>
      </c>
      <c r="W14">
        <f t="shared" ref="W14:W17" si="16">L49</f>
        <v>13.631609145599299</v>
      </c>
    </row>
    <row r="15" spans="1:25" x14ac:dyDescent="0.25">
      <c r="B15">
        <f t="shared" si="8"/>
        <v>3</v>
      </c>
      <c r="C15" s="6">
        <v>16.335766072464409</v>
      </c>
      <c r="D15" s="6">
        <v>40.575095494245204</v>
      </c>
      <c r="E15">
        <v>46.734816315641275</v>
      </c>
      <c r="F15">
        <v>54.469658723358421</v>
      </c>
      <c r="G15">
        <v>47.129202852658345</v>
      </c>
      <c r="H15">
        <v>68.887009649674852</v>
      </c>
      <c r="J15">
        <f>AVERAGE(C15:I15)</f>
        <v>45.688591518007087</v>
      </c>
      <c r="K15">
        <f>STDEVA(C15:I15)</f>
        <v>17.35615104591351</v>
      </c>
      <c r="L15">
        <f>K15/SQRT(M15)</f>
        <v>7.0856189935267793</v>
      </c>
      <c r="M15">
        <f>COUNT(C15:I15)</f>
        <v>6</v>
      </c>
      <c r="P15">
        <f t="shared" si="9"/>
        <v>3</v>
      </c>
      <c r="Q15">
        <f t="shared" si="10"/>
        <v>8.2528101775735632</v>
      </c>
      <c r="R15">
        <f t="shared" si="11"/>
        <v>7.0856189935267793</v>
      </c>
      <c r="S15">
        <f t="shared" si="12"/>
        <v>11.695320298447516</v>
      </c>
      <c r="T15">
        <f t="shared" si="13"/>
        <v>8.7213788378389125</v>
      </c>
      <c r="U15">
        <f t="shared" si="14"/>
        <v>18.468291563212038</v>
      </c>
      <c r="V15">
        <f t="shared" si="15"/>
        <v>6.2192269187350417</v>
      </c>
      <c r="W15">
        <f t="shared" si="16"/>
        <v>14.099147039672298</v>
      </c>
    </row>
    <row r="16" spans="1:25" x14ac:dyDescent="0.25">
      <c r="B16">
        <f t="shared" si="8"/>
        <v>5</v>
      </c>
      <c r="C16" s="6">
        <v>21.797919429709022</v>
      </c>
      <c r="D16" s="6">
        <v>25.958105135067342</v>
      </c>
      <c r="E16">
        <v>40.579044333689033</v>
      </c>
      <c r="F16">
        <v>30.148575406359065</v>
      </c>
      <c r="G16">
        <v>50.906245089685342</v>
      </c>
      <c r="H16">
        <v>30.156544996853363</v>
      </c>
      <c r="J16">
        <f>AVERAGE(C16:I16)</f>
        <v>33.257739065227199</v>
      </c>
      <c r="K16">
        <f>STDEVA(C16:I16)</f>
        <v>10.66740550114819</v>
      </c>
      <c r="L16">
        <f>K16/SQRT(M16)</f>
        <v>4.3549500595285568</v>
      </c>
      <c r="M16">
        <f>COUNT(C16:I16)</f>
        <v>6</v>
      </c>
      <c r="P16">
        <f t="shared" si="9"/>
        <v>5</v>
      </c>
      <c r="Q16">
        <f t="shared" si="10"/>
        <v>8.7986651209707745</v>
      </c>
      <c r="R16">
        <f t="shared" si="11"/>
        <v>4.3549500595285568</v>
      </c>
      <c r="S16">
        <f t="shared" si="12"/>
        <v>12.889431789328331</v>
      </c>
      <c r="T16">
        <f t="shared" si="13"/>
        <v>11.585748404151916</v>
      </c>
      <c r="U16">
        <f t="shared" si="14"/>
        <v>9.1648830509189771</v>
      </c>
      <c r="V16">
        <f t="shared" si="15"/>
        <v>4.5618209777050147</v>
      </c>
      <c r="W16">
        <f t="shared" si="16"/>
        <v>14.221121541216469</v>
      </c>
    </row>
    <row r="17" spans="1:23" x14ac:dyDescent="0.25">
      <c r="B17">
        <f t="shared" si="8"/>
        <v>10</v>
      </c>
      <c r="C17" s="6">
        <v>10.857518939661256</v>
      </c>
      <c r="D17" s="6">
        <v>13.792524295794644</v>
      </c>
      <c r="E17">
        <v>22.237516510495169</v>
      </c>
      <c r="F17">
        <v>27.078880818648148</v>
      </c>
      <c r="G17">
        <v>36.041681576478133</v>
      </c>
      <c r="H17">
        <v>27.495673379483954</v>
      </c>
      <c r="J17">
        <f>AVERAGE(C17:I17)</f>
        <v>22.917299253426879</v>
      </c>
      <c r="K17">
        <f>STDEVA(C17:I17)</f>
        <v>9.3775434517262379</v>
      </c>
      <c r="L17">
        <f>K17/SQRT(M17)</f>
        <v>3.8283660829178303</v>
      </c>
      <c r="M17">
        <f>COUNT(C17:I17)</f>
        <v>6</v>
      </c>
      <c r="P17">
        <f t="shared" si="9"/>
        <v>10</v>
      </c>
      <c r="Q17">
        <f t="shared" si="10"/>
        <v>8.470083256408877</v>
      </c>
      <c r="R17">
        <f t="shared" si="11"/>
        <v>3.8283660829178303</v>
      </c>
      <c r="S17">
        <f t="shared" si="12"/>
        <v>13.363804310352464</v>
      </c>
      <c r="T17">
        <f t="shared" si="13"/>
        <v>11.979985969099841</v>
      </c>
      <c r="U17">
        <f t="shared" si="14"/>
        <v>4.0872047591614118</v>
      </c>
      <c r="V17">
        <f t="shared" si="15"/>
        <v>6.7863009677937125</v>
      </c>
      <c r="W17">
        <f t="shared" si="16"/>
        <v>14.305243532469548</v>
      </c>
    </row>
    <row r="19" spans="1:23" x14ac:dyDescent="0.25">
      <c r="A19" t="s">
        <v>10</v>
      </c>
      <c r="B19" s="4" t="str">
        <f>B12</f>
        <v>HU (mM)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J19" t="s">
        <v>1</v>
      </c>
      <c r="K19" t="s">
        <v>2</v>
      </c>
      <c r="L19" t="s">
        <v>3</v>
      </c>
      <c r="M19" t="s">
        <v>4</v>
      </c>
    </row>
    <row r="20" spans="1:23" x14ac:dyDescent="0.25">
      <c r="B20">
        <f t="shared" ref="B20:B24" si="17">B13</f>
        <v>0</v>
      </c>
      <c r="C20" s="6">
        <v>100</v>
      </c>
      <c r="D20" s="6">
        <v>100</v>
      </c>
      <c r="E20">
        <v>100</v>
      </c>
      <c r="F20" s="7">
        <v>100</v>
      </c>
      <c r="G20" s="7">
        <v>100</v>
      </c>
      <c r="J20">
        <f>AVERAGE(C20:I20)</f>
        <v>100</v>
      </c>
      <c r="K20">
        <f>STDEVA(C20:I20)</f>
        <v>0</v>
      </c>
      <c r="L20">
        <f>K20/SQRT(M20)</f>
        <v>0</v>
      </c>
      <c r="M20">
        <f>COUNT(C20:I20)</f>
        <v>5</v>
      </c>
    </row>
    <row r="21" spans="1:23" x14ac:dyDescent="0.25">
      <c r="B21">
        <f t="shared" si="17"/>
        <v>1</v>
      </c>
      <c r="C21" s="6">
        <v>42.776025045609103</v>
      </c>
      <c r="D21" s="6">
        <v>76.619617813983325</v>
      </c>
      <c r="E21">
        <v>75.48704548471072</v>
      </c>
      <c r="F21" s="7">
        <v>79.082732601772676</v>
      </c>
      <c r="G21" s="7">
        <v>106.75602843098395</v>
      </c>
      <c r="J21">
        <f>AVERAGE(C21:I21)</f>
        <v>76.144289875411957</v>
      </c>
      <c r="K21">
        <f>STDEVA(C21:I21)</f>
        <v>22.692575810388647</v>
      </c>
      <c r="L21">
        <f>K21/SQRT(M21)</f>
        <v>10.148428419319277</v>
      </c>
      <c r="M21">
        <f>COUNT(C21:I21)</f>
        <v>5</v>
      </c>
    </row>
    <row r="22" spans="1:23" x14ac:dyDescent="0.25">
      <c r="B22">
        <f t="shared" si="17"/>
        <v>3</v>
      </c>
      <c r="C22" s="6">
        <v>34.287201346934879</v>
      </c>
      <c r="D22" s="6">
        <v>66.148771485160793</v>
      </c>
      <c r="E22">
        <v>71.215931204190213</v>
      </c>
      <c r="F22" s="7">
        <v>71.72821263998776</v>
      </c>
      <c r="G22" s="7">
        <v>107.96406917674716</v>
      </c>
      <c r="J22">
        <f>AVERAGE(C22:I22)</f>
        <v>70.268837170604158</v>
      </c>
      <c r="K22">
        <f>STDEVA(C22:I22)</f>
        <v>26.151531205961774</v>
      </c>
      <c r="L22">
        <f>K22/SQRT(M22)</f>
        <v>11.695320298447516</v>
      </c>
      <c r="M22">
        <f>COUNT(C22:I22)</f>
        <v>5</v>
      </c>
    </row>
    <row r="23" spans="1:23" x14ac:dyDescent="0.25">
      <c r="B23">
        <f t="shared" si="17"/>
        <v>5</v>
      </c>
      <c r="C23" s="6">
        <v>23.514745311781216</v>
      </c>
      <c r="D23" s="6">
        <v>75.002575766637506</v>
      </c>
      <c r="E23">
        <v>57.700720337356984</v>
      </c>
      <c r="F23" s="7">
        <v>65.224697287208457</v>
      </c>
      <c r="G23" s="4">
        <v>103.057733663845</v>
      </c>
      <c r="J23">
        <f>AVERAGE(C23:I23)</f>
        <v>64.90009447336584</v>
      </c>
      <c r="K23">
        <f>STDEVA(C23:I23)</f>
        <v>28.821645672284898</v>
      </c>
      <c r="L23">
        <f>K23/SQRT(M23)</f>
        <v>12.889431789328331</v>
      </c>
      <c r="M23">
        <f>COUNT(C23:I23)</f>
        <v>5</v>
      </c>
    </row>
    <row r="24" spans="1:23" x14ac:dyDescent="0.25">
      <c r="B24">
        <f t="shared" si="17"/>
        <v>10</v>
      </c>
      <c r="C24" s="6">
        <v>22.388953321538892</v>
      </c>
      <c r="D24" s="6">
        <v>67.211042226124434</v>
      </c>
      <c r="E24">
        <v>43.966591753309714</v>
      </c>
      <c r="F24" s="4">
        <v>54.396379631081913</v>
      </c>
      <c r="G24" s="7">
        <v>102.8222719383576</v>
      </c>
      <c r="J24">
        <f>AVERAGE(C24:I24)</f>
        <v>58.1570477740825</v>
      </c>
      <c r="K24">
        <f>STDEVA(C24:I24)</f>
        <v>29.882374875952806</v>
      </c>
      <c r="L24">
        <f>K24/SQRT(M24)</f>
        <v>13.363804310352464</v>
      </c>
      <c r="M24">
        <f>COUNT(C24:I24)</f>
        <v>5</v>
      </c>
    </row>
    <row r="26" spans="1:23" x14ac:dyDescent="0.25">
      <c r="A26" t="s">
        <v>33</v>
      </c>
      <c r="B26" s="4" t="str">
        <f>B19</f>
        <v>HU (mM)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J26" t="s">
        <v>1</v>
      </c>
      <c r="K26" t="s">
        <v>2</v>
      </c>
      <c r="L26" t="s">
        <v>3</v>
      </c>
      <c r="M26" t="s">
        <v>4</v>
      </c>
    </row>
    <row r="27" spans="1:23" x14ac:dyDescent="0.25">
      <c r="B27">
        <f t="shared" ref="B27:B31" si="18">B20</f>
        <v>0</v>
      </c>
      <c r="D27" s="6"/>
      <c r="F27">
        <v>100</v>
      </c>
      <c r="G27">
        <v>100</v>
      </c>
      <c r="H27">
        <v>100</v>
      </c>
      <c r="J27">
        <f>AVERAGE(C27:I27)</f>
        <v>100</v>
      </c>
      <c r="K27">
        <f>STDEVA(C27:I27)</f>
        <v>0</v>
      </c>
      <c r="L27">
        <f>K27/SQRT(M27)</f>
        <v>0</v>
      </c>
      <c r="M27">
        <f>COUNT(C27:I27)</f>
        <v>3</v>
      </c>
    </row>
    <row r="28" spans="1:23" x14ac:dyDescent="0.25">
      <c r="B28">
        <f t="shared" si="18"/>
        <v>1</v>
      </c>
      <c r="D28" s="6"/>
      <c r="F28">
        <v>70.441521440416807</v>
      </c>
      <c r="G28">
        <v>97.453823869980937</v>
      </c>
      <c r="H28">
        <v>77.739532179846108</v>
      </c>
      <c r="J28">
        <f>AVERAGE(C28:I28)</f>
        <v>81.87829249674796</v>
      </c>
      <c r="K28">
        <f>STDEVA(C28:I28)</f>
        <v>13.973658195230348</v>
      </c>
      <c r="L28">
        <f>K28/SQRT(M28)</f>
        <v>8.0676953205800626</v>
      </c>
      <c r="M28">
        <f>COUNT(C28:I28)</f>
        <v>3</v>
      </c>
    </row>
    <row r="29" spans="1:23" x14ac:dyDescent="0.25">
      <c r="B29">
        <f t="shared" si="18"/>
        <v>3</v>
      </c>
      <c r="D29" s="6"/>
      <c r="F29">
        <v>63.888245107632351</v>
      </c>
      <c r="G29">
        <v>93.934086660271504</v>
      </c>
      <c r="H29">
        <v>76.17299248856456</v>
      </c>
      <c r="J29">
        <f>AVERAGE(C29:I29)</f>
        <v>77.998441418822793</v>
      </c>
      <c r="K29">
        <f>STDEVA(C29:I29)</f>
        <v>15.105871259193004</v>
      </c>
      <c r="L29">
        <f>K29/SQRT(M29)</f>
        <v>8.7213788378389125</v>
      </c>
      <c r="M29">
        <f>COUNT(C29:I29)</f>
        <v>3</v>
      </c>
    </row>
    <row r="30" spans="1:23" x14ac:dyDescent="0.25">
      <c r="B30">
        <f t="shared" si="18"/>
        <v>5</v>
      </c>
      <c r="D30" s="6"/>
      <c r="F30">
        <v>49.493863010907106</v>
      </c>
      <c r="G30">
        <v>89.598240920694266</v>
      </c>
      <c r="H30">
        <v>70.885921030489385</v>
      </c>
      <c r="J30">
        <f>AVERAGE(C30:I30)</f>
        <v>69.992674987363586</v>
      </c>
      <c r="K30">
        <f>STDEVA(C30:I30)</f>
        <v>20.067104879701155</v>
      </c>
      <c r="L30">
        <f>K30/SQRT(M30)</f>
        <v>11.585748404151916</v>
      </c>
      <c r="M30">
        <f>COUNT(C30:I30)</f>
        <v>3</v>
      </c>
    </row>
    <row r="31" spans="1:23" x14ac:dyDescent="0.25">
      <c r="B31">
        <f t="shared" si="18"/>
        <v>10</v>
      </c>
      <c r="D31" s="6"/>
      <c r="F31">
        <v>36.709194517967191</v>
      </c>
      <c r="G31">
        <v>77.580369873047673</v>
      </c>
      <c r="H31">
        <v>50.912539966649838</v>
      </c>
      <c r="J31">
        <f>AVERAGE(C31:I31)</f>
        <v>55.067368119221562</v>
      </c>
      <c r="K31">
        <f>STDEVA(C31:I31)</f>
        <v>20.749944372443199</v>
      </c>
      <c r="L31">
        <f>K31/SQRT(M31)</f>
        <v>11.979985969099841</v>
      </c>
      <c r="M31">
        <f>COUNT(C31:I31)</f>
        <v>3</v>
      </c>
    </row>
    <row r="33" spans="1:24" x14ac:dyDescent="0.25">
      <c r="A33" t="s">
        <v>26</v>
      </c>
      <c r="B33" s="4" t="str">
        <f>B26</f>
        <v>HU (mM)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J33" t="s">
        <v>1</v>
      </c>
      <c r="K33" t="s">
        <v>2</v>
      </c>
      <c r="L33" t="s">
        <v>3</v>
      </c>
      <c r="M33" t="s">
        <v>4</v>
      </c>
    </row>
    <row r="34" spans="1:24" x14ac:dyDescent="0.25">
      <c r="B34">
        <f t="shared" ref="B34:B38" si="19">B27</f>
        <v>0</v>
      </c>
      <c r="C34" s="6">
        <v>100</v>
      </c>
      <c r="D34" s="6">
        <v>100</v>
      </c>
      <c r="E34">
        <v>100</v>
      </c>
      <c r="J34">
        <f>AVERAGE(C34:I34)</f>
        <v>100</v>
      </c>
      <c r="K34">
        <f>STDEVA(C34:I34)</f>
        <v>0</v>
      </c>
      <c r="L34">
        <f>K34/SQRT(M34)</f>
        <v>0</v>
      </c>
      <c r="M34">
        <f>COUNT(C34:I34)</f>
        <v>3</v>
      </c>
    </row>
    <row r="35" spans="1:24" x14ac:dyDescent="0.25">
      <c r="B35">
        <f t="shared" si="19"/>
        <v>1</v>
      </c>
      <c r="C35" s="6">
        <v>30.349624103192003</v>
      </c>
      <c r="D35" s="6">
        <v>74.314720412434752</v>
      </c>
      <c r="E35">
        <v>49.715973755640576</v>
      </c>
      <c r="J35">
        <f>AVERAGE(C35:I35)</f>
        <v>51.460106090422443</v>
      </c>
      <c r="K35">
        <f>STDEVA(C35:I35)</f>
        <v>22.034380444459334</v>
      </c>
      <c r="L35">
        <f>K35/SQRT(M35)</f>
        <v>12.721555481035223</v>
      </c>
      <c r="M35">
        <f>COUNT(C35:I35)</f>
        <v>3</v>
      </c>
    </row>
    <row r="36" spans="1:24" x14ac:dyDescent="0.25">
      <c r="B36">
        <f t="shared" si="19"/>
        <v>3</v>
      </c>
      <c r="C36" s="6">
        <v>24.278564115217886</v>
      </c>
      <c r="D36" s="6">
        <v>80.317066873873642</v>
      </c>
      <c r="E36">
        <v>25.568341204908513</v>
      </c>
      <c r="J36">
        <f>AVERAGE(C36:I36)</f>
        <v>43.387990731333353</v>
      </c>
      <c r="K36">
        <f>STDEVA(C36:I36)</f>
        <v>31.988019316478891</v>
      </c>
      <c r="L36">
        <f>K36/SQRT(M36)</f>
        <v>18.468291563212038</v>
      </c>
      <c r="M36">
        <f>COUNT(C36:I36)</f>
        <v>3</v>
      </c>
    </row>
    <row r="37" spans="1:24" x14ac:dyDescent="0.25">
      <c r="B37">
        <f t="shared" si="19"/>
        <v>5</v>
      </c>
      <c r="C37" s="6">
        <v>23.166621219809237</v>
      </c>
      <c r="D37" s="6">
        <v>48.434183237015198</v>
      </c>
      <c r="E37">
        <v>19.153526716377371</v>
      </c>
      <c r="J37">
        <f>AVERAGE(C37:I37)</f>
        <v>30.251443724400602</v>
      </c>
      <c r="K37">
        <f>STDEVA(C37:I37)</f>
        <v>15.87404308961853</v>
      </c>
      <c r="L37">
        <f>K37/SQRT(M37)</f>
        <v>9.1648830509189771</v>
      </c>
      <c r="M37">
        <f>COUNT(C37:I37)</f>
        <v>3</v>
      </c>
    </row>
    <row r="38" spans="1:24" x14ac:dyDescent="0.25">
      <c r="B38">
        <f t="shared" si="19"/>
        <v>10</v>
      </c>
      <c r="C38" s="6">
        <v>22.789612030766435</v>
      </c>
      <c r="D38" s="6">
        <v>15.728166164455045</v>
      </c>
      <c r="E38">
        <v>8.6311343301318253</v>
      </c>
      <c r="J38">
        <f>AVERAGE(C38:I38)</f>
        <v>15.71630417511777</v>
      </c>
      <c r="K38">
        <f>STDEVA(C38:I38)</f>
        <v>7.0792463038048821</v>
      </c>
      <c r="L38">
        <f>K38/SQRT(M38)</f>
        <v>4.0872047591614118</v>
      </c>
      <c r="M38">
        <f>COUNT(C38:I38)</f>
        <v>3</v>
      </c>
    </row>
    <row r="40" spans="1:24" x14ac:dyDescent="0.25">
      <c r="A40" t="s">
        <v>24</v>
      </c>
      <c r="B40" s="4" t="str">
        <f>B33</f>
        <v>HU (mM)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J40" t="s">
        <v>1</v>
      </c>
      <c r="K40" t="s">
        <v>2</v>
      </c>
      <c r="L40" t="s">
        <v>3</v>
      </c>
      <c r="M40" t="s">
        <v>4</v>
      </c>
    </row>
    <row r="41" spans="1:24" x14ac:dyDescent="0.25">
      <c r="B41">
        <f t="shared" ref="B41:B45" si="20">B34</f>
        <v>0</v>
      </c>
      <c r="C41" s="6">
        <v>100</v>
      </c>
      <c r="D41" s="6">
        <v>100</v>
      </c>
      <c r="E41">
        <v>100</v>
      </c>
      <c r="J41">
        <f>AVERAGE(C41:I41)</f>
        <v>100</v>
      </c>
      <c r="K41">
        <f>STDEVA(C41:I41)</f>
        <v>0</v>
      </c>
      <c r="L41">
        <f>K41/SQRT(M41)</f>
        <v>0</v>
      </c>
      <c r="M41">
        <f>COUNT(C41:I41)</f>
        <v>3</v>
      </c>
      <c r="X41" s="6"/>
    </row>
    <row r="42" spans="1:24" x14ac:dyDescent="0.25">
      <c r="B42">
        <f t="shared" si="20"/>
        <v>1</v>
      </c>
      <c r="C42" s="6">
        <v>36.6343585742191</v>
      </c>
      <c r="D42" s="6">
        <v>59.51519486406864</v>
      </c>
      <c r="E42">
        <v>50.186526406740938</v>
      </c>
      <c r="J42">
        <f>AVERAGE(C42:I42)</f>
        <v>48.778693281676226</v>
      </c>
      <c r="K42">
        <f>STDEVA(C42:I42)</f>
        <v>11.505201558936104</v>
      </c>
      <c r="L42">
        <f>K42/SQRT(M42)</f>
        <v>6.642531217132662</v>
      </c>
      <c r="M42">
        <f>COUNT(C42:I42)</f>
        <v>3</v>
      </c>
      <c r="X42" s="6"/>
    </row>
    <row r="43" spans="1:24" x14ac:dyDescent="0.25">
      <c r="B43">
        <f t="shared" si="20"/>
        <v>3</v>
      </c>
      <c r="C43" s="6">
        <v>30.976317766780447</v>
      </c>
      <c r="D43" s="6">
        <v>52.086014507681973</v>
      </c>
      <c r="E43">
        <v>37.803622867080477</v>
      </c>
      <c r="J43">
        <f>AVERAGE(C43:I43)</f>
        <v>40.288651713847635</v>
      </c>
      <c r="K43">
        <f>STDEVA(C43:I43)</f>
        <v>10.772017007049129</v>
      </c>
      <c r="L43">
        <f>K43/SQRT(M43)</f>
        <v>6.2192269187350417</v>
      </c>
      <c r="M43">
        <f>COUNT(C43:I43)</f>
        <v>3</v>
      </c>
      <c r="X43" s="6"/>
    </row>
    <row r="44" spans="1:24" x14ac:dyDescent="0.25">
      <c r="B44">
        <f t="shared" si="20"/>
        <v>5</v>
      </c>
      <c r="C44" s="6">
        <v>33.260274816756528</v>
      </c>
      <c r="D44" s="6">
        <v>43.307794279176974</v>
      </c>
      <c r="E44">
        <v>27.721013664579282</v>
      </c>
      <c r="J44">
        <f>AVERAGE(C44:I44)</f>
        <v>34.763027586837602</v>
      </c>
      <c r="K44">
        <f>STDEVA(C44:I44)</f>
        <v>7.9013057084186151</v>
      </c>
      <c r="L44">
        <f>K44/SQRT(M44)</f>
        <v>4.5618209777050147</v>
      </c>
      <c r="M44">
        <f>COUNT(C44:I44)</f>
        <v>3</v>
      </c>
      <c r="X44" s="6"/>
    </row>
    <row r="45" spans="1:24" x14ac:dyDescent="0.25">
      <c r="B45">
        <f t="shared" si="20"/>
        <v>10</v>
      </c>
      <c r="C45" s="6">
        <v>20.765951735658092</v>
      </c>
      <c r="D45" s="6">
        <v>34.12877395189355</v>
      </c>
      <c r="E45">
        <v>10.697402717188545</v>
      </c>
      <c r="J45">
        <f>AVERAGE(C45:I45)</f>
        <v>21.864042801580059</v>
      </c>
      <c r="K45">
        <f>STDEVA(C45:I45)</f>
        <v>11.754218071672552</v>
      </c>
      <c r="L45">
        <f>K45/SQRT(M45)</f>
        <v>6.7863009677937125</v>
      </c>
      <c r="M45">
        <f>COUNT(C45:I45)</f>
        <v>3</v>
      </c>
      <c r="X45" s="6"/>
    </row>
    <row r="47" spans="1:24" x14ac:dyDescent="0.25">
      <c r="A47" t="s">
        <v>25</v>
      </c>
      <c r="B47" s="4" t="str">
        <f>B40</f>
        <v>HU (mM)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J47" t="s">
        <v>1</v>
      </c>
      <c r="K47" t="s">
        <v>2</v>
      </c>
      <c r="L47" t="s">
        <v>3</v>
      </c>
      <c r="M47" t="s">
        <v>4</v>
      </c>
      <c r="X47" s="6"/>
    </row>
    <row r="48" spans="1:24" x14ac:dyDescent="0.25">
      <c r="B48">
        <f t="shared" ref="B48:B52" si="21">B41</f>
        <v>0</v>
      </c>
      <c r="C48" s="6">
        <v>100</v>
      </c>
      <c r="D48" s="6">
        <v>100</v>
      </c>
      <c r="E48">
        <v>100</v>
      </c>
      <c r="J48">
        <f>AVERAGE(C48:I48)</f>
        <v>100</v>
      </c>
      <c r="K48">
        <f>STDEVA(C48:I48)</f>
        <v>0</v>
      </c>
      <c r="L48">
        <f>K48/SQRT(M48)</f>
        <v>0</v>
      </c>
      <c r="M48">
        <f>COUNT(C48:I48)</f>
        <v>3</v>
      </c>
      <c r="X48" s="6"/>
    </row>
    <row r="49" spans="2:24" x14ac:dyDescent="0.25">
      <c r="B49">
        <f t="shared" si="21"/>
        <v>1</v>
      </c>
      <c r="C49" s="6">
        <v>33.553387571244713</v>
      </c>
      <c r="D49" s="6">
        <v>69.951250537206846</v>
      </c>
      <c r="E49">
        <v>25.698843475739892</v>
      </c>
      <c r="J49">
        <f>AVERAGE(C49:I49)</f>
        <v>43.067827194730484</v>
      </c>
      <c r="K49">
        <f>STDEVA(C49:I49)</f>
        <v>23.610639629098557</v>
      </c>
      <c r="L49">
        <f>K49/SQRT(M49)</f>
        <v>13.631609145599299</v>
      </c>
      <c r="M49">
        <f>COUNT(C49:I49)</f>
        <v>3</v>
      </c>
      <c r="Q49" s="4"/>
      <c r="X49" s="6"/>
    </row>
    <row r="50" spans="2:24" x14ac:dyDescent="0.25">
      <c r="B50">
        <f t="shared" si="21"/>
        <v>3</v>
      </c>
      <c r="C50" s="6">
        <v>22.507983110661684</v>
      </c>
      <c r="D50" s="6">
        <v>65.232823489935527</v>
      </c>
      <c r="E50">
        <v>23.376147125924284</v>
      </c>
      <c r="J50">
        <f>AVERAGE(C50:I50)</f>
        <v>37.038984575507165</v>
      </c>
      <c r="K50">
        <f>STDEVA(C50:I50)</f>
        <v>24.420439016096747</v>
      </c>
      <c r="L50">
        <f>K50/SQRT(M50)</f>
        <v>14.099147039672298</v>
      </c>
      <c r="M50">
        <f>COUNT(C50:I50)</f>
        <v>3</v>
      </c>
      <c r="X50" s="6"/>
    </row>
    <row r="51" spans="2:24" x14ac:dyDescent="0.25">
      <c r="B51">
        <f t="shared" si="21"/>
        <v>5</v>
      </c>
      <c r="C51" s="6">
        <v>15.775900262507406</v>
      </c>
      <c r="D51" s="6">
        <v>61.330337111527982</v>
      </c>
      <c r="E51">
        <v>22.312501594773156</v>
      </c>
      <c r="J51">
        <f>AVERAGE(C51:I51)</f>
        <v>33.139579656269511</v>
      </c>
      <c r="K51">
        <f>STDEVA(C51:I51)</f>
        <v>24.631705049999141</v>
      </c>
      <c r="L51">
        <f>K51/SQRT(M51)</f>
        <v>14.221121541216469</v>
      </c>
      <c r="M51">
        <f>COUNT(C51:I51)</f>
        <v>3</v>
      </c>
      <c r="X51" s="6"/>
    </row>
    <row r="52" spans="2:24" x14ac:dyDescent="0.25">
      <c r="B52">
        <f t="shared" si="21"/>
        <v>10</v>
      </c>
      <c r="C52" s="6">
        <v>13.597111141753999</v>
      </c>
      <c r="D52" s="6">
        <v>53.570153852752853</v>
      </c>
      <c r="E52">
        <v>8.2187586551099763</v>
      </c>
      <c r="J52">
        <f>AVERAGE(C52:I52)</f>
        <v>25.128674549872276</v>
      </c>
      <c r="K52">
        <f>STDEVA(C52:I52)</f>
        <v>24.777408612883338</v>
      </c>
      <c r="L52">
        <f>K52/SQRT(M52)</f>
        <v>14.305243532469548</v>
      </c>
      <c r="M52">
        <f>COUNT(C52:I52)</f>
        <v>3</v>
      </c>
    </row>
    <row r="54" spans="2:24" x14ac:dyDescent="0.25">
      <c r="B54" s="4"/>
    </row>
    <row r="56" spans="2:24" x14ac:dyDescent="0.25">
      <c r="Q56" s="4"/>
    </row>
    <row r="61" spans="2:24" x14ac:dyDescent="0.25">
      <c r="B61" s="4"/>
    </row>
    <row r="62" spans="2:24" x14ac:dyDescent="0.25">
      <c r="D62" s="5"/>
    </row>
    <row r="63" spans="2:24" x14ac:dyDescent="0.25">
      <c r="D63" s="5"/>
    </row>
    <row r="64" spans="2:24" x14ac:dyDescent="0.25">
      <c r="D64" s="5"/>
    </row>
    <row r="65" spans="2:5" x14ac:dyDescent="0.25">
      <c r="D65" s="5"/>
    </row>
    <row r="66" spans="2:5" x14ac:dyDescent="0.25">
      <c r="D66" s="5"/>
    </row>
    <row r="68" spans="2:5" x14ac:dyDescent="0.25">
      <c r="B68" s="4"/>
    </row>
    <row r="69" spans="2:5" x14ac:dyDescent="0.25">
      <c r="D69" s="5"/>
    </row>
    <row r="70" spans="2:5" x14ac:dyDescent="0.25">
      <c r="D70" s="5"/>
    </row>
    <row r="71" spans="2:5" x14ac:dyDescent="0.25">
      <c r="D71" s="5"/>
    </row>
    <row r="72" spans="2:5" x14ac:dyDescent="0.25">
      <c r="D72" s="5"/>
    </row>
    <row r="73" spans="2:5" x14ac:dyDescent="0.25">
      <c r="D73" s="5"/>
    </row>
    <row r="75" spans="2:5" x14ac:dyDescent="0.25">
      <c r="B75" s="4"/>
    </row>
    <row r="76" spans="2:5" x14ac:dyDescent="0.25">
      <c r="D76" s="5"/>
    </row>
    <row r="77" spans="2:5" x14ac:dyDescent="0.25">
      <c r="D77" s="5"/>
    </row>
    <row r="78" spans="2:5" x14ac:dyDescent="0.25">
      <c r="D78" s="5"/>
    </row>
    <row r="79" spans="2:5" x14ac:dyDescent="0.25">
      <c r="D79" s="5"/>
    </row>
    <row r="80" spans="2:5" x14ac:dyDescent="0.25">
      <c r="D80" s="5"/>
      <c r="E80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</sheetData>
  <conditionalFormatting sqref="P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6:Y10 Q6:W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6:AA10 Q6:W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6:AB10 Q6:W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zoomScale="70" zoomScaleNormal="70" workbookViewId="0">
      <selection activeCell="I50" sqref="I50"/>
    </sheetView>
  </sheetViews>
  <sheetFormatPr defaultRowHeight="15" x14ac:dyDescent="0.25"/>
  <cols>
    <col min="1" max="1" width="13.28515625" bestFit="1" customWidth="1"/>
  </cols>
  <sheetData>
    <row r="1" spans="1:28" x14ac:dyDescent="0.25">
      <c r="A1" s="1" t="s">
        <v>62</v>
      </c>
    </row>
    <row r="2" spans="1:28" x14ac:dyDescent="0.25">
      <c r="A2" s="1" t="s">
        <v>38</v>
      </c>
    </row>
    <row r="5" spans="1:28" x14ac:dyDescent="0.25">
      <c r="A5" t="s">
        <v>9</v>
      </c>
      <c r="B5" s="4" t="s">
        <v>17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18</v>
      </c>
      <c r="J5" t="s">
        <v>19</v>
      </c>
      <c r="K5" t="s">
        <v>20</v>
      </c>
      <c r="M5" t="s">
        <v>1</v>
      </c>
      <c r="N5" t="s">
        <v>2</v>
      </c>
      <c r="O5" t="s">
        <v>3</v>
      </c>
      <c r="P5" t="s">
        <v>4</v>
      </c>
      <c r="S5" s="4" t="s">
        <v>17</v>
      </c>
      <c r="T5" t="str">
        <f>A5</f>
        <v>NTC</v>
      </c>
      <c r="U5" t="str">
        <f>A12</f>
        <v>siBARD1</v>
      </c>
      <c r="V5" t="str">
        <f>A19</f>
        <v>WT</v>
      </c>
      <c r="W5" t="str">
        <f>A26</f>
        <v>D135Y</v>
      </c>
      <c r="X5" t="str">
        <f>A33</f>
        <v>K144N</v>
      </c>
      <c r="Y5" t="str">
        <f>A40</f>
        <v>F147C</v>
      </c>
    </row>
    <row r="6" spans="1:28" x14ac:dyDescent="0.25">
      <c r="B6">
        <v>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M6">
        <f>AVERAGE(C6:L6)</f>
        <v>100</v>
      </c>
      <c r="N6">
        <f>STDEVA(C6:L6)</f>
        <v>0</v>
      </c>
      <c r="O6">
        <f>N6/SQRT(P6)</f>
        <v>0</v>
      </c>
      <c r="P6">
        <f>COUNT(C6:L6)</f>
        <v>9</v>
      </c>
      <c r="S6">
        <f>B6</f>
        <v>0</v>
      </c>
      <c r="T6" s="5">
        <f>M6</f>
        <v>100</v>
      </c>
      <c r="U6" s="5">
        <f>M13</f>
        <v>100</v>
      </c>
      <c r="V6" s="5">
        <f>M20</f>
        <v>100</v>
      </c>
      <c r="W6" s="5">
        <f>M27</f>
        <v>100</v>
      </c>
      <c r="X6" s="5">
        <f>M34</f>
        <v>100</v>
      </c>
      <c r="Y6" s="5">
        <f>M41</f>
        <v>100</v>
      </c>
      <c r="Z6" s="5"/>
      <c r="AB6" s="5"/>
    </row>
    <row r="7" spans="1:28" x14ac:dyDescent="0.25">
      <c r="B7">
        <v>1</v>
      </c>
      <c r="C7">
        <v>95.454545454545453</v>
      </c>
      <c r="D7">
        <v>69.059829059829056</v>
      </c>
      <c r="E7">
        <v>38.810641627543035</v>
      </c>
      <c r="F7">
        <v>70.046082949308754</v>
      </c>
      <c r="G7">
        <v>57.155756207674948</v>
      </c>
      <c r="H7">
        <v>66.05714285714285</v>
      </c>
      <c r="I7">
        <v>58.224543080939938</v>
      </c>
      <c r="J7">
        <v>90.10270774976658</v>
      </c>
      <c r="K7">
        <v>59.202714164546222</v>
      </c>
      <c r="M7">
        <f>AVERAGE(C7:L7)</f>
        <v>67.123773683477438</v>
      </c>
      <c r="N7">
        <f>STDEVA(C7:L7)</f>
        <v>17.273622418251691</v>
      </c>
      <c r="O7">
        <f>N7/SQRT(P7)</f>
        <v>5.7578741394172299</v>
      </c>
      <c r="P7">
        <f>COUNT(C7:L7)</f>
        <v>9</v>
      </c>
      <c r="S7">
        <f>B7</f>
        <v>1</v>
      </c>
      <c r="T7" s="5">
        <f t="shared" ref="T7:T10" si="0">M7</f>
        <v>67.123773683477438</v>
      </c>
      <c r="U7" s="5">
        <f t="shared" ref="U7:U10" si="1">M14</f>
        <v>46.451699078548408</v>
      </c>
      <c r="V7" s="5">
        <f t="shared" ref="V7:V10" si="2">M21</f>
        <v>74.876280603804005</v>
      </c>
      <c r="W7" s="5">
        <f t="shared" ref="W7:W10" si="3">M28</f>
        <v>69.094824308567453</v>
      </c>
      <c r="X7" s="5">
        <f t="shared" ref="X7:X10" si="4">M35</f>
        <v>50.023175624630866</v>
      </c>
      <c r="Y7" s="5">
        <f t="shared" ref="Y7:Y10" si="5">M42</f>
        <v>46.900150779945122</v>
      </c>
      <c r="Z7" s="5"/>
      <c r="AB7" s="5"/>
    </row>
    <row r="8" spans="1:28" x14ac:dyDescent="0.25">
      <c r="B8">
        <v>2.5</v>
      </c>
      <c r="C8">
        <v>72.727272727272734</v>
      </c>
      <c r="D8">
        <v>46.381766381766376</v>
      </c>
      <c r="E8">
        <v>28.951486697965574</v>
      </c>
      <c r="F8">
        <v>63.410138248847922</v>
      </c>
      <c r="G8">
        <v>48.487584650112865</v>
      </c>
      <c r="H8">
        <v>68.685714285714283</v>
      </c>
      <c r="I8">
        <v>61.09660574412532</v>
      </c>
      <c r="J8">
        <v>77.777777777777786</v>
      </c>
      <c r="K8">
        <v>44.614079728583548</v>
      </c>
      <c r="M8">
        <f>AVERAGE(C8:L8)</f>
        <v>56.903602915796277</v>
      </c>
      <c r="N8">
        <f>STDEVA(C8:L8)</f>
        <v>15.80642952363173</v>
      </c>
      <c r="O8">
        <f>N8/SQRT(P8)</f>
        <v>5.2688098412105768</v>
      </c>
      <c r="P8">
        <f>COUNT(C8:L8)</f>
        <v>9</v>
      </c>
      <c r="S8">
        <f>B8</f>
        <v>2.5</v>
      </c>
      <c r="T8" s="5">
        <f t="shared" si="0"/>
        <v>56.903602915796277</v>
      </c>
      <c r="U8" s="5">
        <f t="shared" si="1"/>
        <v>31.804554032736569</v>
      </c>
      <c r="V8" s="5">
        <f t="shared" si="2"/>
        <v>64.009165503718464</v>
      </c>
      <c r="W8" s="5">
        <f t="shared" si="3"/>
        <v>57.582143409668191</v>
      </c>
      <c r="X8" s="5">
        <f t="shared" si="4"/>
        <v>33.368806988416424</v>
      </c>
      <c r="Y8" s="5">
        <f t="shared" si="5"/>
        <v>35.874476237855333</v>
      </c>
      <c r="Z8" s="5"/>
      <c r="AB8" s="5"/>
    </row>
    <row r="9" spans="1:28" x14ac:dyDescent="0.25">
      <c r="B9">
        <v>5</v>
      </c>
      <c r="C9">
        <v>68.181818181818187</v>
      </c>
      <c r="D9">
        <v>57.09401709401709</v>
      </c>
      <c r="E9">
        <v>30.203442879499214</v>
      </c>
      <c r="F9">
        <v>50.322580645161288</v>
      </c>
      <c r="G9">
        <v>49.480812641083517</v>
      </c>
      <c r="H9">
        <v>55.542857142857137</v>
      </c>
      <c r="I9">
        <v>39.425587467362924</v>
      </c>
      <c r="J9">
        <v>59.943977591036415</v>
      </c>
      <c r="K9">
        <v>35.962680237489401</v>
      </c>
      <c r="M9">
        <f>AVERAGE(C9:L9)</f>
        <v>49.573085986702793</v>
      </c>
      <c r="N9">
        <f>STDEVA(C9:L9)</f>
        <v>12.29843018706158</v>
      </c>
      <c r="O9">
        <f>N9/SQRT(P9)</f>
        <v>4.0994767290205267</v>
      </c>
      <c r="P9">
        <f>COUNT(C9:L9)</f>
        <v>9</v>
      </c>
      <c r="S9">
        <f>B9</f>
        <v>5</v>
      </c>
      <c r="T9" s="5">
        <f t="shared" si="0"/>
        <v>49.573085986702793</v>
      </c>
      <c r="U9" s="5">
        <f t="shared" si="1"/>
        <v>24.760267856808248</v>
      </c>
      <c r="V9" s="5">
        <f t="shared" si="2"/>
        <v>47.987149180926998</v>
      </c>
      <c r="W9" s="5">
        <f t="shared" si="3"/>
        <v>52.707952591753028</v>
      </c>
      <c r="X9" s="5">
        <f t="shared" si="4"/>
        <v>22.842942976428308</v>
      </c>
      <c r="Y9" s="5">
        <f t="shared" si="5"/>
        <v>31.956679907262924</v>
      </c>
      <c r="Z9" s="5"/>
      <c r="AB9" s="5"/>
    </row>
    <row r="10" spans="1:28" x14ac:dyDescent="0.25">
      <c r="B10">
        <v>10</v>
      </c>
      <c r="C10">
        <v>59.090909090909093</v>
      </c>
      <c r="D10">
        <v>50.028490028490033</v>
      </c>
      <c r="E10">
        <v>25.352112676056336</v>
      </c>
      <c r="F10">
        <v>37.41935483870968</v>
      </c>
      <c r="G10">
        <v>28.984198645598191</v>
      </c>
      <c r="H10">
        <v>51.885714285714293</v>
      </c>
      <c r="I10">
        <v>23.498694516971277</v>
      </c>
      <c r="J10">
        <v>56.395891690009336</v>
      </c>
      <c r="K10">
        <v>26.463104325699742</v>
      </c>
      <c r="M10">
        <f>AVERAGE(C10:L10)</f>
        <v>39.902052233128671</v>
      </c>
      <c r="N10">
        <f>STDEVA(C10:L10)</f>
        <v>14.461809126972645</v>
      </c>
      <c r="O10">
        <f>N10/SQRT(P10)</f>
        <v>4.8206030423242145</v>
      </c>
      <c r="P10">
        <f>COUNT(C10:L10)</f>
        <v>9</v>
      </c>
      <c r="S10">
        <f>B10</f>
        <v>10</v>
      </c>
      <c r="T10" s="5">
        <f t="shared" si="0"/>
        <v>39.902052233128671</v>
      </c>
      <c r="U10" s="5">
        <f t="shared" si="1"/>
        <v>15.721133336640905</v>
      </c>
      <c r="V10" s="5">
        <f t="shared" si="2"/>
        <v>35.872660834426398</v>
      </c>
      <c r="W10" s="5">
        <f t="shared" si="3"/>
        <v>46.9990670526944</v>
      </c>
      <c r="X10" s="5">
        <f t="shared" si="4"/>
        <v>17.035421794110277</v>
      </c>
      <c r="Y10" s="5">
        <f t="shared" si="5"/>
        <v>16.358678870470932</v>
      </c>
      <c r="Z10" s="5"/>
      <c r="AB10" s="5"/>
    </row>
    <row r="12" spans="1:28" x14ac:dyDescent="0.25">
      <c r="A12" t="s">
        <v>7</v>
      </c>
      <c r="B12" s="4" t="s">
        <v>17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18</v>
      </c>
      <c r="J12" t="s">
        <v>19</v>
      </c>
      <c r="K12" t="s">
        <v>20</v>
      </c>
      <c r="M12" t="s">
        <v>1</v>
      </c>
      <c r="N12" t="s">
        <v>2</v>
      </c>
      <c r="O12" t="s">
        <v>3</v>
      </c>
      <c r="P12" t="s">
        <v>4</v>
      </c>
      <c r="S12" t="s">
        <v>21</v>
      </c>
      <c r="T12" t="str">
        <f>T5</f>
        <v>NTC</v>
      </c>
      <c r="U12" t="str">
        <f t="shared" ref="U12:Y12" si="6">U5</f>
        <v>siBARD1</v>
      </c>
      <c r="V12" t="str">
        <f t="shared" si="6"/>
        <v>WT</v>
      </c>
      <c r="W12" t="str">
        <f t="shared" si="6"/>
        <v>D135Y</v>
      </c>
      <c r="X12" t="str">
        <f t="shared" si="6"/>
        <v>K144N</v>
      </c>
      <c r="Y12" t="str">
        <f t="shared" si="6"/>
        <v>F147C</v>
      </c>
    </row>
    <row r="13" spans="1:28" x14ac:dyDescent="0.25">
      <c r="B13">
        <v>0</v>
      </c>
      <c r="C13">
        <v>100</v>
      </c>
      <c r="D13">
        <v>100</v>
      </c>
      <c r="E13">
        <v>100</v>
      </c>
      <c r="F13">
        <v>100</v>
      </c>
      <c r="G13" s="5">
        <v>100</v>
      </c>
      <c r="H13">
        <v>100</v>
      </c>
      <c r="I13">
        <v>100</v>
      </c>
      <c r="J13">
        <v>100</v>
      </c>
      <c r="K13">
        <v>100</v>
      </c>
      <c r="M13">
        <f>AVERAGE(C13:L13)</f>
        <v>100</v>
      </c>
      <c r="N13">
        <f>STDEVA(C13:L13)</f>
        <v>0</v>
      </c>
      <c r="O13">
        <f>N13/SQRT(P13)</f>
        <v>0</v>
      </c>
      <c r="P13">
        <f>COUNT(C13:L13)</f>
        <v>9</v>
      </c>
      <c r="S13">
        <f>S6</f>
        <v>0</v>
      </c>
      <c r="T13">
        <f>O6</f>
        <v>0</v>
      </c>
      <c r="U13">
        <f>O13</f>
        <v>0</v>
      </c>
      <c r="V13">
        <f>O20</f>
        <v>0</v>
      </c>
      <c r="W13">
        <f>O27</f>
        <v>0</v>
      </c>
      <c r="X13">
        <f>O34</f>
        <v>0</v>
      </c>
      <c r="Y13">
        <f>O41</f>
        <v>0</v>
      </c>
    </row>
    <row r="14" spans="1:28" x14ac:dyDescent="0.25">
      <c r="B14">
        <v>1</v>
      </c>
      <c r="C14">
        <v>66.666666666666657</v>
      </c>
      <c r="D14">
        <v>65.425531914893625</v>
      </c>
      <c r="E14">
        <v>28.571428571428569</v>
      </c>
      <c r="F14">
        <v>44.155844155844157</v>
      </c>
      <c r="G14" s="5">
        <v>26.999140154772139</v>
      </c>
      <c r="H14">
        <v>51.419031719532562</v>
      </c>
      <c r="I14">
        <v>36.04651162790698</v>
      </c>
      <c r="J14">
        <v>51.053864168618269</v>
      </c>
      <c r="K14">
        <v>47.727272727272727</v>
      </c>
      <c r="M14">
        <f>AVERAGE(C14:L14)</f>
        <v>46.451699078548408</v>
      </c>
      <c r="N14">
        <f>STDEVA(C14:L14)</f>
        <v>14.264368414452607</v>
      </c>
      <c r="O14">
        <f>N14/SQRT(P14)</f>
        <v>4.7547894714842025</v>
      </c>
      <c r="P14">
        <f>COUNT(C14:L14)</f>
        <v>9</v>
      </c>
      <c r="S14">
        <f t="shared" ref="S14:S17" si="7">S7</f>
        <v>1</v>
      </c>
      <c r="T14">
        <f t="shared" ref="T14:T17" si="8">O7</f>
        <v>5.7578741394172299</v>
      </c>
      <c r="U14">
        <f t="shared" ref="U14:U17" si="9">O14</f>
        <v>4.7547894714842025</v>
      </c>
      <c r="V14">
        <f t="shared" ref="V14:V17" si="10">O21</f>
        <v>4.8246972344036569</v>
      </c>
      <c r="W14">
        <f t="shared" ref="W14:W17" si="11">O28</f>
        <v>9.61526770925291</v>
      </c>
      <c r="X14">
        <f t="shared" ref="X14:X17" si="12">O35</f>
        <v>10.982362415360164</v>
      </c>
      <c r="Y14">
        <f t="shared" ref="Y14:Y17" si="13">O42</f>
        <v>11.302210760618147</v>
      </c>
    </row>
    <row r="15" spans="1:28" x14ac:dyDescent="0.25">
      <c r="B15">
        <v>2.5</v>
      </c>
      <c r="C15">
        <v>55.555555555555557</v>
      </c>
      <c r="D15">
        <v>30.851063829787233</v>
      </c>
      <c r="E15">
        <v>14.285714285714285</v>
      </c>
      <c r="F15">
        <v>41.269841269841265</v>
      </c>
      <c r="G15" s="5">
        <v>33.018056749785032</v>
      </c>
      <c r="H15">
        <v>27.045075125208683</v>
      </c>
      <c r="I15">
        <v>18.604651162790695</v>
      </c>
      <c r="J15">
        <v>36.065573770491802</v>
      </c>
      <c r="K15">
        <v>29.545454545454547</v>
      </c>
      <c r="M15">
        <f>AVERAGE(C15:L15)</f>
        <v>31.804554032736569</v>
      </c>
      <c r="N15">
        <f>STDEVA(C15:L15)</f>
        <v>12.161122014730404</v>
      </c>
      <c r="O15">
        <f>N15/SQRT(P15)</f>
        <v>4.0537073382434681</v>
      </c>
      <c r="P15">
        <f>COUNT(C15:L15)</f>
        <v>9</v>
      </c>
      <c r="S15">
        <f t="shared" si="7"/>
        <v>2.5</v>
      </c>
      <c r="T15">
        <f t="shared" si="8"/>
        <v>5.2688098412105768</v>
      </c>
      <c r="U15">
        <f t="shared" si="9"/>
        <v>4.0537073382434681</v>
      </c>
      <c r="V15">
        <f t="shared" si="10"/>
        <v>3.9307851644446541</v>
      </c>
      <c r="W15">
        <f t="shared" si="11"/>
        <v>5.5801125014463189</v>
      </c>
      <c r="X15">
        <f t="shared" si="12"/>
        <v>6.170384141358932</v>
      </c>
      <c r="Y15">
        <f t="shared" si="13"/>
        <v>5.1399340628641452</v>
      </c>
    </row>
    <row r="16" spans="1:28" x14ac:dyDescent="0.25">
      <c r="B16">
        <v>5</v>
      </c>
      <c r="C16">
        <v>44.444444444444443</v>
      </c>
      <c r="D16">
        <v>26.063829787234045</v>
      </c>
      <c r="E16">
        <v>4.7619047619047619</v>
      </c>
      <c r="F16">
        <v>25.108225108225106</v>
      </c>
      <c r="G16" s="5">
        <v>16.509028374892516</v>
      </c>
      <c r="H16">
        <v>30.050083472454091</v>
      </c>
      <c r="I16">
        <v>16.279069767441861</v>
      </c>
      <c r="J16">
        <v>33.489461358313818</v>
      </c>
      <c r="K16">
        <v>26.13636363636364</v>
      </c>
      <c r="M16">
        <f>AVERAGE(C16:L16)</f>
        <v>24.760267856808248</v>
      </c>
      <c r="N16">
        <f>STDEVA(C16:L16)</f>
        <v>11.376016242581803</v>
      </c>
      <c r="O16">
        <f>N16/SQRT(P16)</f>
        <v>3.7920054141939343</v>
      </c>
      <c r="P16">
        <f>COUNT(C16:L16)</f>
        <v>9</v>
      </c>
      <c r="S16">
        <f t="shared" si="7"/>
        <v>5</v>
      </c>
      <c r="T16">
        <f t="shared" si="8"/>
        <v>4.0994767290205267</v>
      </c>
      <c r="U16">
        <f t="shared" si="9"/>
        <v>3.7920054141939343</v>
      </c>
      <c r="V16">
        <f t="shared" si="10"/>
        <v>4.9038362295184807</v>
      </c>
      <c r="W16">
        <f t="shared" si="11"/>
        <v>6.211650382351328</v>
      </c>
      <c r="X16">
        <f t="shared" si="12"/>
        <v>6.0248108272165108</v>
      </c>
      <c r="Y16">
        <f t="shared" si="13"/>
        <v>4.8094391116299802</v>
      </c>
    </row>
    <row r="17" spans="1:25" x14ac:dyDescent="0.25">
      <c r="B17">
        <v>10</v>
      </c>
      <c r="C17">
        <v>22.222222222222221</v>
      </c>
      <c r="D17">
        <v>7.9787234042553195</v>
      </c>
      <c r="E17">
        <v>4.7619047619047619</v>
      </c>
      <c r="F17">
        <v>19.913419913419915</v>
      </c>
      <c r="G17">
        <v>9.6302665520206361</v>
      </c>
      <c r="H17">
        <v>17.696160267111853</v>
      </c>
      <c r="I17">
        <v>10.465116279069766</v>
      </c>
      <c r="J17">
        <v>25.526932084309134</v>
      </c>
      <c r="K17">
        <v>23.295454545454543</v>
      </c>
      <c r="M17">
        <f>AVERAGE(C17:L17)</f>
        <v>15.721133336640905</v>
      </c>
      <c r="N17">
        <f>STDEVA(C17:L17)</f>
        <v>7.5996559270971051</v>
      </c>
      <c r="O17">
        <f>N17/SQRT(P17)</f>
        <v>2.5332186423657017</v>
      </c>
      <c r="P17">
        <f>COUNT(C17:L17)</f>
        <v>9</v>
      </c>
      <c r="S17">
        <f t="shared" si="7"/>
        <v>10</v>
      </c>
      <c r="T17">
        <f t="shared" si="8"/>
        <v>4.8206030423242145</v>
      </c>
      <c r="U17">
        <f t="shared" si="9"/>
        <v>2.5332186423657017</v>
      </c>
      <c r="V17">
        <f t="shared" si="10"/>
        <v>3.71455603188241</v>
      </c>
      <c r="W17">
        <f t="shared" si="11"/>
        <v>13.251938104898256</v>
      </c>
      <c r="X17">
        <f t="shared" si="12"/>
        <v>4.2690298155643278</v>
      </c>
      <c r="Y17">
        <f t="shared" si="13"/>
        <v>2.3004055363502407</v>
      </c>
    </row>
    <row r="19" spans="1:25" x14ac:dyDescent="0.25">
      <c r="A19" t="s">
        <v>10</v>
      </c>
      <c r="B19" s="4" t="s">
        <v>17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18</v>
      </c>
      <c r="J19" t="s">
        <v>19</v>
      </c>
      <c r="K19" t="s">
        <v>20</v>
      </c>
      <c r="M19" t="s">
        <v>1</v>
      </c>
      <c r="N19" t="s">
        <v>2</v>
      </c>
      <c r="O19" t="s">
        <v>3</v>
      </c>
      <c r="P19" t="s">
        <v>4</v>
      </c>
    </row>
    <row r="20" spans="1:25" x14ac:dyDescent="0.25">
      <c r="B20">
        <v>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M20">
        <f>AVERAGE(C20:L20)</f>
        <v>100</v>
      </c>
      <c r="N20">
        <f>STDEVA(C20:L20)</f>
        <v>0</v>
      </c>
      <c r="O20">
        <f>N20/SQRT(P20)</f>
        <v>0</v>
      </c>
      <c r="P20">
        <f>COUNT(C20:L20)</f>
        <v>9</v>
      </c>
    </row>
    <row r="21" spans="1:25" x14ac:dyDescent="0.25">
      <c r="B21">
        <v>1</v>
      </c>
      <c r="C21">
        <v>110.14492753623189</v>
      </c>
      <c r="D21">
        <v>75.527426160337555</v>
      </c>
      <c r="E21">
        <v>67.110266159695826</v>
      </c>
      <c r="F21">
        <v>80.906921241050128</v>
      </c>
      <c r="G21">
        <v>61.396303901437363</v>
      </c>
      <c r="H21">
        <v>67.110266159695826</v>
      </c>
      <c r="I21">
        <v>68.421052631578945</v>
      </c>
      <c r="J21">
        <v>75.527426160337555</v>
      </c>
      <c r="K21">
        <v>67.741935483870961</v>
      </c>
      <c r="M21">
        <f>AVERAGE(C21:L21)</f>
        <v>74.876280603804005</v>
      </c>
      <c r="N21">
        <f>STDEVA(C21:L21)</f>
        <v>14.474091703210972</v>
      </c>
      <c r="O21">
        <f>N21/SQRT(P21)</f>
        <v>4.8246972344036569</v>
      </c>
      <c r="P21">
        <f>COUNT(C21:L21)</f>
        <v>9</v>
      </c>
    </row>
    <row r="22" spans="1:25" x14ac:dyDescent="0.25">
      <c r="B22">
        <v>2.5</v>
      </c>
      <c r="C22">
        <v>75.362318840579704</v>
      </c>
      <c r="D22">
        <v>74.894514767932492</v>
      </c>
      <c r="E22">
        <v>56.463878326996195</v>
      </c>
      <c r="F22">
        <v>57.995226730310264</v>
      </c>
      <c r="G22">
        <v>48.870636550307999</v>
      </c>
      <c r="H22">
        <v>56.463878326996195</v>
      </c>
      <c r="I22">
        <v>52.105263157894733</v>
      </c>
      <c r="J22">
        <v>74.894514767932492</v>
      </c>
      <c r="K22">
        <v>79.032258064516114</v>
      </c>
      <c r="M22">
        <f>AVERAGE(C22:L22)</f>
        <v>64.009165503718464</v>
      </c>
      <c r="N22">
        <f>STDEVA(C22:L22)</f>
        <v>11.792355493333963</v>
      </c>
      <c r="O22">
        <f>N22/SQRT(P22)</f>
        <v>3.9307851644446541</v>
      </c>
      <c r="P22">
        <f>COUNT(C22:L22)</f>
        <v>9</v>
      </c>
    </row>
    <row r="23" spans="1:25" x14ac:dyDescent="0.25">
      <c r="B23">
        <v>5</v>
      </c>
      <c r="C23">
        <v>40.579710144927539</v>
      </c>
      <c r="D23">
        <v>68.143459915611814</v>
      </c>
      <c r="E23">
        <v>51.71102661596958</v>
      </c>
      <c r="F23">
        <v>29.832935560859188</v>
      </c>
      <c r="G23">
        <v>39.835728952772072</v>
      </c>
      <c r="H23">
        <v>51.71102661596958</v>
      </c>
      <c r="I23">
        <v>27.894736842105267</v>
      </c>
      <c r="J23">
        <v>68.143459915611814</v>
      </c>
      <c r="K23">
        <v>54.032258064516128</v>
      </c>
      <c r="M23">
        <f>AVERAGE(C23:L23)</f>
        <v>47.987149180926998</v>
      </c>
      <c r="N23">
        <f>STDEVA(C23:L23)</f>
        <v>14.711508688555442</v>
      </c>
      <c r="O23">
        <f>N23/SQRT(P23)</f>
        <v>4.9038362295184807</v>
      </c>
      <c r="P23">
        <f>COUNT(C23:L23)</f>
        <v>9</v>
      </c>
    </row>
    <row r="24" spans="1:25" x14ac:dyDescent="0.25">
      <c r="B24">
        <v>10</v>
      </c>
      <c r="C24">
        <v>40.579710144927539</v>
      </c>
      <c r="D24">
        <v>43.670886075949369</v>
      </c>
      <c r="E24">
        <v>31.178707224334595</v>
      </c>
      <c r="F24">
        <v>27.207637231503583</v>
      </c>
      <c r="G24">
        <v>31.827515400410672</v>
      </c>
      <c r="H24">
        <v>31.178707224334595</v>
      </c>
      <c r="I24">
        <v>17.894736842105264</v>
      </c>
      <c r="J24">
        <v>43.670886075949369</v>
      </c>
      <c r="K24">
        <v>55.645161290322577</v>
      </c>
      <c r="M24">
        <f>AVERAGE(C24:L24)</f>
        <v>35.872660834426398</v>
      </c>
      <c r="N24">
        <f>STDEVA(C24:L24)</f>
        <v>11.14366809564723</v>
      </c>
      <c r="O24">
        <f>N24/SQRT(P24)</f>
        <v>3.71455603188241</v>
      </c>
      <c r="P24">
        <f>COUNT(C24:L24)</f>
        <v>9</v>
      </c>
    </row>
    <row r="26" spans="1:25" x14ac:dyDescent="0.25">
      <c r="A26" t="s">
        <v>35</v>
      </c>
      <c r="B26" s="4" t="s">
        <v>17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18</v>
      </c>
      <c r="J26" t="s">
        <v>19</v>
      </c>
      <c r="K26" t="s">
        <v>20</v>
      </c>
      <c r="M26" t="s">
        <v>1</v>
      </c>
      <c r="N26" t="s">
        <v>2</v>
      </c>
      <c r="O26" t="s">
        <v>3</v>
      </c>
      <c r="P26" t="s">
        <v>4</v>
      </c>
    </row>
    <row r="27" spans="1:25" x14ac:dyDescent="0.25">
      <c r="B27">
        <v>0</v>
      </c>
      <c r="H27">
        <v>100</v>
      </c>
      <c r="I27">
        <v>100</v>
      </c>
      <c r="J27">
        <v>100</v>
      </c>
      <c r="K27">
        <v>100</v>
      </c>
      <c r="M27">
        <f>AVERAGE(C27:L27)</f>
        <v>100</v>
      </c>
      <c r="N27">
        <f>STDEVA(C27:L27)</f>
        <v>0</v>
      </c>
      <c r="O27">
        <f>N27/SQRT(P27)</f>
        <v>0</v>
      </c>
      <c r="P27">
        <f>COUNT(C27:L27)</f>
        <v>4</v>
      </c>
    </row>
    <row r="28" spans="1:25" x14ac:dyDescent="0.25">
      <c r="B28">
        <v>1</v>
      </c>
      <c r="H28">
        <v>46.975088967971537</v>
      </c>
      <c r="I28">
        <v>67.378410438908659</v>
      </c>
      <c r="J28">
        <v>68.106878908470719</v>
      </c>
      <c r="K28">
        <v>93.918918918918919</v>
      </c>
      <c r="M28">
        <f>AVERAGE(C28:L28)</f>
        <v>69.094824308567453</v>
      </c>
      <c r="N28">
        <f>STDEVA(C28:L28)</f>
        <v>19.23053541850582</v>
      </c>
      <c r="O28">
        <f>N28/SQRT(P28)</f>
        <v>9.61526770925291</v>
      </c>
      <c r="P28">
        <f>COUNT(C28:L28)</f>
        <v>4</v>
      </c>
    </row>
    <row r="29" spans="1:25" x14ac:dyDescent="0.25">
      <c r="B29">
        <v>2.5</v>
      </c>
      <c r="H29">
        <v>42.562277580071175</v>
      </c>
      <c r="I29">
        <v>69.513641755634637</v>
      </c>
      <c r="J29">
        <v>59.80670835702103</v>
      </c>
      <c r="K29">
        <v>58.445945945945944</v>
      </c>
      <c r="M29">
        <f>AVERAGE(C29:L29)</f>
        <v>57.582143409668191</v>
      </c>
      <c r="N29">
        <f>STDEVA(C29:L29)</f>
        <v>11.160225002892638</v>
      </c>
      <c r="O29">
        <f>N29/SQRT(P29)</f>
        <v>5.5801125014463189</v>
      </c>
      <c r="P29">
        <f>COUNT(C29:L29)</f>
        <v>4</v>
      </c>
    </row>
    <row r="30" spans="1:25" x14ac:dyDescent="0.25">
      <c r="B30">
        <v>5</v>
      </c>
      <c r="H30">
        <v>39.715302491103202</v>
      </c>
      <c r="I30">
        <v>45.788849347568203</v>
      </c>
      <c r="J30">
        <v>57.760090960773169</v>
      </c>
      <c r="K30">
        <v>67.567567567567565</v>
      </c>
      <c r="M30">
        <f>AVERAGE(C30:L30)</f>
        <v>52.707952591753028</v>
      </c>
      <c r="N30">
        <f>STDEVA(C30:L30)</f>
        <v>12.423300764702656</v>
      </c>
      <c r="O30">
        <f>N30/SQRT(P30)</f>
        <v>6.211650382351328</v>
      </c>
      <c r="P30">
        <f>COUNT(C30:L30)</f>
        <v>4</v>
      </c>
    </row>
    <row r="31" spans="1:25" x14ac:dyDescent="0.25">
      <c r="B31">
        <v>10</v>
      </c>
      <c r="H31">
        <v>31.17437722419929</v>
      </c>
      <c r="I31">
        <v>22.538552787663107</v>
      </c>
      <c r="J31">
        <v>52.188743604320628</v>
      </c>
      <c r="K31">
        <v>82.094594594594597</v>
      </c>
      <c r="M31">
        <f>AVERAGE(C31:L31)</f>
        <v>46.9990670526944</v>
      </c>
      <c r="N31">
        <f>STDEVA(C31:L31)</f>
        <v>26.503876209796513</v>
      </c>
      <c r="O31">
        <f>N31/SQRT(P31)</f>
        <v>13.251938104898256</v>
      </c>
      <c r="P31">
        <f>COUNT(C31:L31)</f>
        <v>4</v>
      </c>
    </row>
    <row r="33" spans="1:27" x14ac:dyDescent="0.25">
      <c r="A33" t="s">
        <v>36</v>
      </c>
      <c r="B33" s="4" t="s">
        <v>17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18</v>
      </c>
      <c r="J33" t="s">
        <v>19</v>
      </c>
      <c r="K33" t="s">
        <v>20</v>
      </c>
      <c r="M33" t="s">
        <v>1</v>
      </c>
      <c r="N33" t="s">
        <v>2</v>
      </c>
      <c r="O33" t="s">
        <v>3</v>
      </c>
      <c r="P33" t="s">
        <v>4</v>
      </c>
    </row>
    <row r="34" spans="1:27" x14ac:dyDescent="0.25">
      <c r="B34">
        <v>0</v>
      </c>
      <c r="C34">
        <v>100</v>
      </c>
      <c r="D34">
        <v>100</v>
      </c>
      <c r="E34">
        <v>100</v>
      </c>
      <c r="F34">
        <v>100</v>
      </c>
      <c r="G34">
        <v>100</v>
      </c>
      <c r="M34">
        <f>AVERAGE(C34:L34)</f>
        <v>100</v>
      </c>
      <c r="N34">
        <f>STDEVA(C34:L34)</f>
        <v>0</v>
      </c>
      <c r="O34">
        <f>N34/SQRT(P34)</f>
        <v>0</v>
      </c>
      <c r="P34">
        <f>COUNT(C34:L34)</f>
        <v>5</v>
      </c>
    </row>
    <row r="35" spans="1:27" x14ac:dyDescent="0.25">
      <c r="B35">
        <v>1</v>
      </c>
      <c r="C35">
        <v>25.185185185185187</v>
      </c>
      <c r="D35">
        <v>36.927223719676547</v>
      </c>
      <c r="E35">
        <v>45.777426992896608</v>
      </c>
      <c r="F35">
        <v>90.036900369003689</v>
      </c>
      <c r="G35">
        <v>52.189141856392297</v>
      </c>
      <c r="M35">
        <f>AVERAGE(C35:L35)</f>
        <v>50.023175624630866</v>
      </c>
      <c r="N35">
        <f>STDEVA(C35:L35)</f>
        <v>24.557308914284107</v>
      </c>
      <c r="O35">
        <f>N35/SQRT(P35)</f>
        <v>10.982362415360164</v>
      </c>
      <c r="P35">
        <f>COUNT(C35:L35)</f>
        <v>5</v>
      </c>
    </row>
    <row r="36" spans="1:27" x14ac:dyDescent="0.25">
      <c r="B36">
        <v>2.5</v>
      </c>
      <c r="C36">
        <v>10.370370370370372</v>
      </c>
      <c r="D36">
        <v>32.884097035040426</v>
      </c>
      <c r="E36">
        <v>37.963693764798741</v>
      </c>
      <c r="F36">
        <v>46.863468634686349</v>
      </c>
      <c r="G36">
        <v>38.762405137186221</v>
      </c>
      <c r="M36">
        <f>AVERAGE(C36:L36)</f>
        <v>33.368806988416424</v>
      </c>
      <c r="N36">
        <f>STDEVA(C36:L36)</f>
        <v>13.797398387365243</v>
      </c>
      <c r="O36">
        <f>N36/SQRT(P36)</f>
        <v>6.170384141358932</v>
      </c>
      <c r="P36">
        <f>COUNT(C36:L36)</f>
        <v>5</v>
      </c>
    </row>
    <row r="37" spans="1:27" x14ac:dyDescent="0.25">
      <c r="B37">
        <v>5</v>
      </c>
      <c r="C37">
        <v>4.4444444444444446</v>
      </c>
      <c r="D37">
        <v>21.024258760107816</v>
      </c>
      <c r="E37">
        <v>27.624309392265197</v>
      </c>
      <c r="F37">
        <v>19.55719557195572</v>
      </c>
      <c r="G37">
        <v>41.56450671336836</v>
      </c>
      <c r="M37">
        <f>AVERAGE(C37:L37)</f>
        <v>22.842942976428308</v>
      </c>
      <c r="N37">
        <f>STDEVA(C37:L37)</f>
        <v>13.471886561232859</v>
      </c>
      <c r="O37">
        <f>N37/SQRT(P37)</f>
        <v>6.0248108272165108</v>
      </c>
      <c r="P37">
        <f>COUNT(C37:L37)</f>
        <v>5</v>
      </c>
    </row>
    <row r="38" spans="1:27" x14ac:dyDescent="0.25">
      <c r="B38">
        <v>10</v>
      </c>
      <c r="C38">
        <v>8.8888888888888893</v>
      </c>
      <c r="D38">
        <v>4.5822102425876015</v>
      </c>
      <c r="E38">
        <v>24.30939226519337</v>
      </c>
      <c r="F38">
        <v>22.878228782287827</v>
      </c>
      <c r="G38">
        <v>24.518388791593697</v>
      </c>
      <c r="M38">
        <f>AVERAGE(C38:L38)</f>
        <v>17.035421794110277</v>
      </c>
      <c r="N38">
        <f>STDEVA(C38:L38)</f>
        <v>9.5458408655752276</v>
      </c>
      <c r="O38">
        <f>N38/SQRT(P38)</f>
        <v>4.2690298155643278</v>
      </c>
      <c r="P38">
        <f>COUNT(C38:L38)</f>
        <v>5</v>
      </c>
    </row>
    <row r="40" spans="1:27" x14ac:dyDescent="0.25">
      <c r="A40" t="s">
        <v>37</v>
      </c>
      <c r="B40" s="4" t="s">
        <v>17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18</v>
      </c>
      <c r="J40" t="s">
        <v>19</v>
      </c>
      <c r="K40" t="s">
        <v>20</v>
      </c>
      <c r="M40" t="s">
        <v>1</v>
      </c>
      <c r="N40" t="s">
        <v>2</v>
      </c>
      <c r="O40" t="s">
        <v>3</v>
      </c>
      <c r="P40" t="s">
        <v>4</v>
      </c>
    </row>
    <row r="41" spans="1:27" x14ac:dyDescent="0.25">
      <c r="B41">
        <v>0</v>
      </c>
      <c r="C41">
        <v>100</v>
      </c>
      <c r="D41">
        <v>100</v>
      </c>
      <c r="E41">
        <v>100</v>
      </c>
      <c r="F41">
        <v>100</v>
      </c>
      <c r="G41">
        <v>100</v>
      </c>
      <c r="M41">
        <f>AVERAGE(C41:L41)</f>
        <v>100</v>
      </c>
      <c r="N41">
        <f>STDEVA(C41:L41)</f>
        <v>0</v>
      </c>
      <c r="O41">
        <f>N41/SQRT(P41)</f>
        <v>0</v>
      </c>
      <c r="P41">
        <f>COUNT(C41:L41)</f>
        <v>5</v>
      </c>
      <c r="AA41" s="6"/>
    </row>
    <row r="42" spans="1:27" x14ac:dyDescent="0.25">
      <c r="B42">
        <v>1</v>
      </c>
      <c r="C42">
        <v>87.341772151898738</v>
      </c>
      <c r="D42">
        <v>20.27972027972028</v>
      </c>
      <c r="E42">
        <v>38.220424671385231</v>
      </c>
      <c r="F42">
        <v>52.141982864137091</v>
      </c>
      <c r="G42">
        <v>36.516853932584262</v>
      </c>
      <c r="M42">
        <f>AVERAGE(C42:L42)</f>
        <v>46.900150779945122</v>
      </c>
      <c r="N42">
        <f>STDEVA(C42:L42)</f>
        <v>25.272511556771779</v>
      </c>
      <c r="O42">
        <f>N42/SQRT(P42)</f>
        <v>11.302210760618147</v>
      </c>
      <c r="P42">
        <f>COUNT(C42:L42)</f>
        <v>5</v>
      </c>
      <c r="AA42" s="6"/>
    </row>
    <row r="43" spans="1:27" x14ac:dyDescent="0.25">
      <c r="B43">
        <v>2.5</v>
      </c>
      <c r="C43">
        <v>47.468354430379748</v>
      </c>
      <c r="D43">
        <v>25.174825174825177</v>
      </c>
      <c r="E43">
        <v>29.322548028311424</v>
      </c>
      <c r="F43">
        <v>49.20440636474909</v>
      </c>
      <c r="G43">
        <v>28.202247191011239</v>
      </c>
      <c r="M43">
        <f>AVERAGE(C43:L43)</f>
        <v>35.874476237855333</v>
      </c>
      <c r="N43">
        <f>STDEVA(C43:L43)</f>
        <v>11.493241964430906</v>
      </c>
      <c r="O43">
        <f>N43/SQRT(P43)</f>
        <v>5.1399340628641452</v>
      </c>
      <c r="P43">
        <f>COUNT(C43:L43)</f>
        <v>5</v>
      </c>
      <c r="AA43" s="6"/>
    </row>
    <row r="44" spans="1:27" x14ac:dyDescent="0.25">
      <c r="B44">
        <v>5</v>
      </c>
      <c r="C44">
        <v>43.670886075949369</v>
      </c>
      <c r="D44">
        <v>28.671328671328673</v>
      </c>
      <c r="E44">
        <v>16.784630940343781</v>
      </c>
      <c r="F44">
        <v>40.881272949816406</v>
      </c>
      <c r="G44">
        <v>29.7752808988764</v>
      </c>
      <c r="M44">
        <f>AVERAGE(C44:L44)</f>
        <v>31.956679907262924</v>
      </c>
      <c r="N44">
        <f>STDEVA(C44:L44)</f>
        <v>10.754232787250835</v>
      </c>
      <c r="O44">
        <f>N44/SQRT(P44)</f>
        <v>4.8094391116299802</v>
      </c>
      <c r="P44">
        <f>COUNT(C44:L44)</f>
        <v>5</v>
      </c>
      <c r="AA44" s="6"/>
    </row>
    <row r="45" spans="1:27" x14ac:dyDescent="0.25">
      <c r="B45">
        <v>10</v>
      </c>
      <c r="C45">
        <v>12.025316455696203</v>
      </c>
      <c r="D45">
        <v>20.97902097902098</v>
      </c>
      <c r="E45">
        <v>9.706774519716884</v>
      </c>
      <c r="F45">
        <v>20.31823745410037</v>
      </c>
      <c r="G45">
        <v>18.764044943820224</v>
      </c>
      <c r="M45">
        <f>AVERAGE(C45:L45)</f>
        <v>16.358678870470932</v>
      </c>
      <c r="N45">
        <f>STDEVA(C45:L45)</f>
        <v>5.1438631550960023</v>
      </c>
      <c r="O45">
        <f>N45/SQRT(P45)</f>
        <v>2.3004055363502407</v>
      </c>
      <c r="P45">
        <f>COUNT(C45:L45)</f>
        <v>5</v>
      </c>
      <c r="AA45" s="6"/>
    </row>
    <row r="47" spans="1:27" x14ac:dyDescent="0.25">
      <c r="B47" s="4"/>
      <c r="AA47" s="6"/>
    </row>
    <row r="48" spans="1:27" x14ac:dyDescent="0.25">
      <c r="AA48" s="6"/>
    </row>
    <row r="49" spans="2:27" x14ac:dyDescent="0.25">
      <c r="T49" s="4"/>
      <c r="AA49" s="6"/>
    </row>
    <row r="50" spans="2:27" x14ac:dyDescent="0.25">
      <c r="AA50" s="6"/>
    </row>
    <row r="51" spans="2:27" x14ac:dyDescent="0.25">
      <c r="AA51" s="6"/>
    </row>
    <row r="52" spans="2:27" x14ac:dyDescent="0.25">
      <c r="D52" s="5"/>
    </row>
    <row r="54" spans="2:27" x14ac:dyDescent="0.25">
      <c r="B54" s="4"/>
    </row>
    <row r="56" spans="2:27" x14ac:dyDescent="0.25">
      <c r="T56" s="4"/>
    </row>
    <row r="61" spans="2:27" x14ac:dyDescent="0.25">
      <c r="B61" s="4"/>
    </row>
    <row r="62" spans="2:27" x14ac:dyDescent="0.25">
      <c r="D62" s="5"/>
    </row>
    <row r="63" spans="2:27" x14ac:dyDescent="0.25">
      <c r="D63" s="5"/>
    </row>
    <row r="64" spans="2:27" x14ac:dyDescent="0.25">
      <c r="D64" s="5"/>
    </row>
    <row r="65" spans="2:5" x14ac:dyDescent="0.25">
      <c r="D65" s="5"/>
    </row>
    <row r="66" spans="2:5" x14ac:dyDescent="0.25">
      <c r="D66" s="5"/>
    </row>
    <row r="68" spans="2:5" x14ac:dyDescent="0.25">
      <c r="B68" s="4"/>
    </row>
    <row r="69" spans="2:5" x14ac:dyDescent="0.25">
      <c r="D69" s="5"/>
    </row>
    <row r="70" spans="2:5" x14ac:dyDescent="0.25">
      <c r="D70" s="5"/>
    </row>
    <row r="71" spans="2:5" x14ac:dyDescent="0.25">
      <c r="D71" s="5"/>
    </row>
    <row r="72" spans="2:5" x14ac:dyDescent="0.25">
      <c r="D72" s="5"/>
    </row>
    <row r="73" spans="2:5" x14ac:dyDescent="0.25">
      <c r="D73" s="5"/>
    </row>
    <row r="75" spans="2:5" x14ac:dyDescent="0.25">
      <c r="B75" s="4"/>
    </row>
    <row r="76" spans="2:5" x14ac:dyDescent="0.25">
      <c r="D76" s="5"/>
    </row>
    <row r="77" spans="2:5" x14ac:dyDescent="0.25">
      <c r="D77" s="5"/>
    </row>
    <row r="78" spans="2:5" x14ac:dyDescent="0.25">
      <c r="D78" s="5"/>
    </row>
    <row r="79" spans="2:5" x14ac:dyDescent="0.25">
      <c r="D79" s="5"/>
    </row>
    <row r="80" spans="2:5" x14ac:dyDescent="0.25">
      <c r="D80" s="5"/>
      <c r="E80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</sheetData>
  <conditionalFormatting sqref="S5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B10 T6:Z10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D10 T6:Z10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E10 T6:Z10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6c</vt:lpstr>
      <vt:lpstr>Figure 6d</vt:lpstr>
      <vt:lpstr>Figure  6g</vt:lpstr>
      <vt:lpstr>Figure  6h</vt:lpstr>
      <vt:lpstr>Figure  6i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2018-08-09T07:43:53Z</dcterms:created>
  <dcterms:modified xsi:type="dcterms:W3CDTF">2019-05-14T09:20:47Z</dcterms:modified>
</cp:coreProperties>
</file>