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CVR-IBS Dropbox\ahn jihoon\안지훈-updates\4. Nature Final Revision - Jun 9, 2019 # 2018-11-15869A\Statistical source data\"/>
    </mc:Choice>
  </mc:AlternateContent>
  <bookViews>
    <workbookView xWindow="0" yWindow="0" windowWidth="28800" windowHeight="12885" activeTab="1"/>
  </bookViews>
  <sheets>
    <sheet name="Extended Data Fig. 2f" sheetId="9" r:id="rId1"/>
    <sheet name="Extended Data Fig. 2i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1" i="9" l="1"/>
  <c r="E51" i="9"/>
  <c r="D51" i="9"/>
  <c r="C51" i="9"/>
  <c r="F50" i="9"/>
  <c r="E50" i="9"/>
  <c r="D50" i="9"/>
  <c r="C50" i="9"/>
  <c r="F37" i="9"/>
  <c r="E37" i="9"/>
  <c r="D37" i="9"/>
  <c r="C37" i="9"/>
  <c r="F36" i="9"/>
  <c r="E36" i="9"/>
  <c r="D36" i="9"/>
  <c r="C36" i="9"/>
  <c r="F23" i="9"/>
  <c r="E23" i="9"/>
  <c r="D23" i="9"/>
  <c r="C23" i="9"/>
  <c r="F22" i="9"/>
  <c r="E22" i="9"/>
  <c r="D22" i="9"/>
  <c r="C22" i="9"/>
  <c r="F9" i="9"/>
  <c r="E9" i="9"/>
  <c r="D9" i="9"/>
  <c r="C9" i="9"/>
  <c r="F8" i="9"/>
  <c r="E8" i="9"/>
  <c r="D8" i="9"/>
  <c r="C8" i="9"/>
  <c r="F42" i="6"/>
  <c r="E42" i="6"/>
  <c r="D42" i="6"/>
  <c r="C42" i="6"/>
  <c r="F41" i="6"/>
  <c r="E41" i="6"/>
  <c r="D41" i="6"/>
  <c r="C41" i="6"/>
  <c r="F31" i="6"/>
  <c r="E31" i="6"/>
  <c r="D31" i="6"/>
  <c r="C31" i="6"/>
  <c r="F30" i="6"/>
  <c r="E30" i="6"/>
  <c r="D30" i="6"/>
  <c r="C30" i="6"/>
  <c r="F20" i="6"/>
  <c r="E20" i="6"/>
  <c r="D20" i="6"/>
  <c r="C20" i="6"/>
  <c r="F19" i="6"/>
  <c r="E19" i="6"/>
  <c r="D19" i="6"/>
  <c r="C19" i="6"/>
  <c r="F9" i="6"/>
  <c r="E9" i="6"/>
  <c r="D9" i="6"/>
  <c r="C9" i="6"/>
  <c r="F8" i="6"/>
  <c r="E8" i="6"/>
  <c r="D8" i="6"/>
  <c r="C8" i="6"/>
</calcChain>
</file>

<file path=xl/sharedStrings.xml><?xml version="1.0" encoding="utf-8"?>
<sst xmlns="http://schemas.openxmlformats.org/spreadsheetml/2006/main" count="125" uniqueCount="82">
  <si>
    <t>Extended Data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</si>
  <si>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4 mice/group</t>
    </r>
    <phoneticPr fontId="2" type="noConversion"/>
  </si>
  <si>
    <t>Capillary – skin LVs</t>
    <phoneticPr fontId="2" type="noConversion"/>
  </si>
  <si>
    <t>Capillary – basal mLVs</t>
    <phoneticPr fontId="2" type="noConversion"/>
  </si>
  <si>
    <t>Pre-collecting – skin LVs</t>
    <phoneticPr fontId="2" type="noConversion"/>
  </si>
  <si>
    <t>Pre-collecting – basal mLVs</t>
    <phoneticPr fontId="2" type="noConversion"/>
  </si>
  <si>
    <t>#1</t>
    <phoneticPr fontId="2" type="noConversion"/>
  </si>
  <si>
    <t>#2</t>
    <phoneticPr fontId="2" type="noConversion"/>
  </si>
  <si>
    <t>#3</t>
    <phoneticPr fontId="2" type="noConversion"/>
  </si>
  <si>
    <t>#4</t>
    <phoneticPr fontId="2" type="noConversion"/>
  </si>
  <si>
    <t>Mean</t>
    <phoneticPr fontId="2" type="noConversion"/>
  </si>
  <si>
    <t>SD</t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</si>
  <si>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 by two-tailed 
Mann-Whitney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test</t>
    </r>
    <phoneticPr fontId="2" type="noConversion"/>
  </si>
  <si>
    <t>Total pre-collecting versus total capillary = 0.0003</t>
    <phoneticPr fontId="2" type="noConversion"/>
  </si>
  <si>
    <t>#2</t>
    <phoneticPr fontId="2" type="noConversion"/>
  </si>
  <si>
    <t>#3</t>
    <phoneticPr fontId="2" type="noConversion"/>
  </si>
  <si>
    <t>#4</t>
    <phoneticPr fontId="2" type="noConversion"/>
  </si>
  <si>
    <t>Mean</t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</si>
  <si>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 by two-tailed 
Mann-Whitney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test</t>
    </r>
    <phoneticPr fontId="2" type="noConversion"/>
  </si>
  <si>
    <t>Total pre-collecting versus total capillary = 0.0104</t>
    <phoneticPr fontId="2" type="noConversion"/>
  </si>
  <si>
    <t>Number of valves/mm vessel length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</si>
  <si>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4 mice/group</t>
    </r>
    <phoneticPr fontId="2" type="noConversion"/>
  </si>
  <si>
    <t>Capillary – skin LVs</t>
    <phoneticPr fontId="2" type="noConversion"/>
  </si>
  <si>
    <t>Capillary – basal mLVs</t>
    <phoneticPr fontId="2" type="noConversion"/>
  </si>
  <si>
    <t>Pre-collecting – skin LVs</t>
    <phoneticPr fontId="2" type="noConversion"/>
  </si>
  <si>
    <t>Pre-collecting – basal mLVs</t>
    <phoneticPr fontId="2" type="noConversion"/>
  </si>
  <si>
    <t>#1</t>
    <phoneticPr fontId="2" type="noConversion"/>
  </si>
  <si>
    <t>#2</t>
    <phoneticPr fontId="2" type="noConversion"/>
  </si>
  <si>
    <t>#3</t>
    <phoneticPr fontId="2" type="noConversion"/>
  </si>
  <si>
    <t>#4</t>
    <phoneticPr fontId="2" type="noConversion"/>
  </si>
  <si>
    <t>Mean</t>
    <phoneticPr fontId="2" type="noConversion"/>
  </si>
  <si>
    <t>SD</t>
    <phoneticPr fontId="2" type="noConversion"/>
  </si>
  <si>
    <t>Total pre-collecting versus total capillary = 0.0002</t>
    <phoneticPr fontId="2" type="noConversion"/>
  </si>
  <si>
    <t>Relative LYVE-1/VEGFR3 coverage (%)</t>
    <phoneticPr fontId="2" type="noConversion"/>
  </si>
  <si>
    <t>Total pre-collecting versus total capillary = 0.0345</t>
    <phoneticPr fontId="2" type="noConversion"/>
  </si>
  <si>
    <t>Figure 2f</t>
    <phoneticPr fontId="2" type="noConversion"/>
  </si>
  <si>
    <t>Figure 2i</t>
    <phoneticPr fontId="2" type="noConversion"/>
  </si>
  <si>
    <t>Button-type LEC junction (%)</t>
    <phoneticPr fontId="2" type="noConversion"/>
  </si>
  <si>
    <t>Basal mLVs near foramina</t>
    <phoneticPr fontId="2" type="noConversion"/>
  </si>
  <si>
    <t>Skin capillary LVs</t>
    <phoneticPr fontId="2" type="noConversion"/>
  </si>
  <si>
    <t>Skin pre-collecting LVs</t>
    <phoneticPr fontId="2" type="noConversion"/>
  </si>
  <si>
    <t>Skin collecting LVs</t>
    <phoneticPr fontId="2" type="noConversion"/>
  </si>
  <si>
    <t>skin pre-collecting LVs versus basal mLVs = 0.0571</t>
    <phoneticPr fontId="2" type="noConversion"/>
  </si>
  <si>
    <t>skin collecting LVs vs skin capillary LVs = 0.0286</t>
    <phoneticPr fontId="2" type="noConversion"/>
  </si>
  <si>
    <t>skin collecting LVs versus basal mLVs = 0.0286</t>
    <phoneticPr fontId="2" type="noConversion"/>
  </si>
  <si>
    <t>Zipper-type LEC junction (%)</t>
    <phoneticPr fontId="2" type="noConversion"/>
  </si>
  <si>
    <t>SD</t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</si>
  <si>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 by two-tailed 
Mann-Whitney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test</t>
    </r>
    <phoneticPr fontId="2" type="noConversion"/>
  </si>
  <si>
    <t>skin pre-collecting LVs versus basal mLVs = 0.6857</t>
    <phoneticPr fontId="2" type="noConversion"/>
  </si>
  <si>
    <t>skin collecting LVs vs skin capillary LVs = 0.0286</t>
    <phoneticPr fontId="2" type="noConversion"/>
  </si>
  <si>
    <t>skin collecting LVs versus basal mLVs = 0.0286</t>
    <phoneticPr fontId="2" type="noConversion"/>
  </si>
  <si>
    <t>Number of valves/mm vessel length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</si>
  <si>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4 mice/group</t>
    </r>
    <phoneticPr fontId="2" type="noConversion"/>
  </si>
  <si>
    <t>Basal mLVs near foramina</t>
    <phoneticPr fontId="2" type="noConversion"/>
  </si>
  <si>
    <t>Skin capillary LVs</t>
    <phoneticPr fontId="2" type="noConversion"/>
  </si>
  <si>
    <t>Skin pre-collecting LVs</t>
    <phoneticPr fontId="2" type="noConversion"/>
  </si>
  <si>
    <t>Skin collecting LVs</t>
    <phoneticPr fontId="2" type="noConversion"/>
  </si>
  <si>
    <t>#1</t>
    <phoneticPr fontId="2" type="noConversion"/>
  </si>
  <si>
    <t>#2</t>
    <phoneticPr fontId="2" type="noConversion"/>
  </si>
  <si>
    <t>#3</t>
    <phoneticPr fontId="2" type="noConversion"/>
  </si>
  <si>
    <t>#4</t>
    <phoneticPr fontId="2" type="noConversion"/>
  </si>
  <si>
    <t>Mean</t>
    <phoneticPr fontId="2" type="noConversion"/>
  </si>
  <si>
    <t>SD</t>
    <phoneticPr fontId="2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</si>
  <si>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 by two-tailed 
Mann-Whitney </t>
    </r>
    <r>
      <rPr>
        <i/>
        <sz val="12"/>
        <color theme="1"/>
        <rFont val="Arial"/>
        <family val="2"/>
      </rPr>
      <t>U</t>
    </r>
    <r>
      <rPr>
        <sz val="12"/>
        <color theme="1"/>
        <rFont val="Arial"/>
        <family val="2"/>
      </rPr>
      <t xml:space="preserve"> test</t>
    </r>
    <phoneticPr fontId="2" type="noConversion"/>
  </si>
  <si>
    <t>skin pre-collecting LVs versus basal mLVs = 0.4857</t>
    <phoneticPr fontId="2" type="noConversion"/>
  </si>
  <si>
    <t>skin collecting LVs vs skin capillary LVs = 0.0286</t>
    <phoneticPr fontId="2" type="noConversion"/>
  </si>
  <si>
    <t>skin collecting LVs versus basal mLVs = 0.0286</t>
    <phoneticPr fontId="2" type="noConversion"/>
  </si>
  <si>
    <t>Relative SMC coverage (%)</t>
    <phoneticPr fontId="2" type="noConversion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</si>
  <si>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4 mice/group</t>
    </r>
    <phoneticPr fontId="2" type="noConversion"/>
  </si>
  <si>
    <t>Basal mLVs near foramina</t>
    <phoneticPr fontId="2" type="noConversion"/>
  </si>
  <si>
    <t>Skin capillary LVs</t>
    <phoneticPr fontId="2" type="noConversion"/>
  </si>
  <si>
    <t>Skin pre-collecting LVs</t>
    <phoneticPr fontId="2" type="noConversion"/>
  </si>
  <si>
    <t>Skin collecting LVs</t>
    <phoneticPr fontId="2" type="noConversion"/>
  </si>
  <si>
    <t>#1</t>
    <phoneticPr fontId="2" type="noConversion"/>
  </si>
  <si>
    <t>#2</t>
    <phoneticPr fontId="2" type="noConversion"/>
  </si>
  <si>
    <t>#3</t>
    <phoneticPr fontId="2" type="noConversion"/>
  </si>
  <si>
    <t>#4</t>
    <phoneticPr fontId="2" type="noConversion"/>
  </si>
  <si>
    <t>Mean</t>
    <phoneticPr fontId="2" type="noConversion"/>
  </si>
  <si>
    <t>&gt;0.9999</t>
    <phoneticPr fontId="2" type="noConversion"/>
  </si>
  <si>
    <t>skin pre-collecting LVs versus basal mLVs = 0.0286</t>
    <phoneticPr fontId="2" type="noConversion"/>
  </si>
  <si>
    <t>Button-type LEC junction (%)</t>
    <phoneticPr fontId="2" type="noConversion"/>
  </si>
  <si>
    <t>Zipper-type LEC junction (%)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</si>
</sst>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_ "/>
    <numFmt numFmtId="177" formatCode="0.0000_);[Red]\(0.0000\)"/>
  </numFmts>
  <fonts count="6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Arial"/>
      <family val="2"/>
    </font>
    <font>
      <sz val="8"/>
      <name val="맑은 고딕"/>
      <family val="2"/>
      <charset val="129"/>
      <scheme val="minor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177" fontId="1" fillId="0" borderId="4" xfId="0" applyNumberFormat="1" applyFont="1" applyFill="1" applyBorder="1" applyAlignment="1">
      <alignment horizontal="center" vertical="center" wrapText="1"/>
    </xf>
    <xf numFmtId="177" fontId="1" fillId="0" borderId="4" xfId="0" applyNumberFormat="1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177" fontId="1" fillId="0" borderId="5" xfId="0" applyNumberFormat="1" applyFont="1" applyFill="1" applyBorder="1" applyAlignment="1">
      <alignment horizontal="center" vertical="center" wrapText="1"/>
    </xf>
    <xf numFmtId="177" fontId="5" fillId="0" borderId="4" xfId="0" applyNumberFormat="1" applyFont="1" applyFill="1" applyBorder="1" applyAlignment="1">
      <alignment horizontal="center" vertical="center"/>
    </xf>
    <xf numFmtId="177" fontId="1" fillId="0" borderId="7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177" fontId="1" fillId="0" borderId="3" xfId="0" applyNumberFormat="1" applyFont="1" applyFill="1" applyBorder="1" applyAlignment="1">
      <alignment horizontal="center" vertical="center"/>
    </xf>
    <xf numFmtId="177" fontId="1" fillId="0" borderId="4" xfId="0" applyNumberFormat="1" applyFont="1" applyFill="1" applyBorder="1" applyAlignment="1">
      <alignment vertical="center"/>
    </xf>
    <xf numFmtId="177" fontId="1" fillId="0" borderId="4" xfId="0" applyNumberFormat="1" applyFont="1" applyFill="1" applyBorder="1" applyAlignment="1">
      <alignment horizontal="center" vertical="center"/>
    </xf>
    <xf numFmtId="177" fontId="1" fillId="0" borderId="6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Border="1">
      <alignment vertical="center"/>
    </xf>
    <xf numFmtId="177" fontId="1" fillId="0" borderId="0" xfId="0" applyNumberFormat="1" applyFont="1" applyFill="1">
      <alignment vertical="center"/>
    </xf>
    <xf numFmtId="177" fontId="1" fillId="0" borderId="0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zoomScale="70" zoomScaleNormal="70" workbookViewId="0">
      <selection activeCell="A16" sqref="A16"/>
    </sheetView>
  </sheetViews>
  <sheetFormatPr defaultColWidth="8.75" defaultRowHeight="15.75" x14ac:dyDescent="0.3"/>
  <cols>
    <col min="1" max="1" width="20.5" style="2" customWidth="1"/>
    <col min="2" max="2" width="22.125" style="1" bestFit="1" customWidth="1"/>
    <col min="3" max="3" width="21.125" style="1" bestFit="1" customWidth="1"/>
    <col min="4" max="4" width="24.5" style="1" bestFit="1" customWidth="1"/>
    <col min="5" max="5" width="26.25" style="1" bestFit="1" customWidth="1"/>
    <col min="6" max="6" width="29.5" style="1" bestFit="1" customWidth="1"/>
    <col min="7" max="16384" width="8.75" style="1"/>
  </cols>
  <sheetData>
    <row r="1" spans="1:6" x14ac:dyDescent="0.3">
      <c r="A1" s="5" t="s">
        <v>0</v>
      </c>
      <c r="F1" s="5"/>
    </row>
    <row r="2" spans="1:6" ht="17.45" customHeight="1" x14ac:dyDescent="0.3">
      <c r="A2" s="3" t="s">
        <v>35</v>
      </c>
      <c r="B2" s="16" t="s">
        <v>37</v>
      </c>
      <c r="C2" s="16"/>
      <c r="D2" s="16"/>
      <c r="E2" s="16"/>
      <c r="F2" s="16"/>
    </row>
    <row r="3" spans="1:6" ht="15" x14ac:dyDescent="0.3">
      <c r="A3" s="4"/>
      <c r="B3" s="17" t="s">
        <v>1</v>
      </c>
      <c r="C3" s="17" t="s">
        <v>38</v>
      </c>
      <c r="D3" s="17" t="s">
        <v>39</v>
      </c>
      <c r="E3" s="17" t="s">
        <v>40</v>
      </c>
      <c r="F3" s="17" t="s">
        <v>41</v>
      </c>
    </row>
    <row r="4" spans="1:6" x14ac:dyDescent="0.3">
      <c r="A4" s="3"/>
      <c r="B4" s="17" t="s">
        <v>6</v>
      </c>
      <c r="C4" s="18">
        <v>45.121499999999997</v>
      </c>
      <c r="D4" s="18">
        <v>64.594499999999996</v>
      </c>
      <c r="E4" s="18">
        <v>45.531999999999996</v>
      </c>
      <c r="F4" s="18">
        <v>15.1645</v>
      </c>
    </row>
    <row r="5" spans="1:6" x14ac:dyDescent="0.3">
      <c r="A5" s="3"/>
      <c r="B5" s="17" t="s">
        <v>14</v>
      </c>
      <c r="C5" s="18">
        <v>34.6678</v>
      </c>
      <c r="D5" s="18">
        <v>75.649799999999999</v>
      </c>
      <c r="E5" s="18">
        <v>51.7346</v>
      </c>
      <c r="F5" s="18">
        <v>21.179500000000001</v>
      </c>
    </row>
    <row r="6" spans="1:6" x14ac:dyDescent="0.3">
      <c r="A6" s="3"/>
      <c r="B6" s="17" t="s">
        <v>15</v>
      </c>
      <c r="C6" s="18">
        <v>29.756799999999998</v>
      </c>
      <c r="D6" s="18">
        <v>69.137500000000003</v>
      </c>
      <c r="E6" s="18">
        <v>42.264800000000001</v>
      </c>
      <c r="F6" s="18">
        <v>10.852600000000001</v>
      </c>
    </row>
    <row r="7" spans="1:6" x14ac:dyDescent="0.3">
      <c r="A7" s="3"/>
      <c r="B7" s="17" t="s">
        <v>16</v>
      </c>
      <c r="C7" s="18">
        <v>41.457500000000003</v>
      </c>
      <c r="D7" s="18">
        <v>71.549400000000006</v>
      </c>
      <c r="E7" s="18">
        <v>45.5456</v>
      </c>
      <c r="F7" s="18">
        <v>11.946300000000001</v>
      </c>
    </row>
    <row r="8" spans="1:6" x14ac:dyDescent="0.3">
      <c r="A8" s="3"/>
      <c r="B8" s="17" t="s">
        <v>17</v>
      </c>
      <c r="C8" s="17">
        <f>AVERAGE(C4:C7)</f>
        <v>37.750900000000001</v>
      </c>
      <c r="D8" s="17">
        <f>AVERAGE(D4:D7)</f>
        <v>70.232799999999997</v>
      </c>
      <c r="E8" s="17">
        <f>AVERAGE(E4:E7)</f>
        <v>46.26925</v>
      </c>
      <c r="F8" s="17">
        <f>AVERAGE(F4:F7)</f>
        <v>14.785725000000001</v>
      </c>
    </row>
    <row r="9" spans="1:6" x14ac:dyDescent="0.3">
      <c r="A9" s="3"/>
      <c r="B9" s="17" t="s">
        <v>11</v>
      </c>
      <c r="C9" s="17">
        <f>_xlfn.STDEV.S(C4:C7)</f>
        <v>6.8672111840736676</v>
      </c>
      <c r="D9" s="17">
        <f>_xlfn.STDEV.S(D4:D7)</f>
        <v>4.6212348111733093</v>
      </c>
      <c r="E9" s="17">
        <f>_xlfn.STDEV.S(E4:E7)</f>
        <v>3.9569717929244836</v>
      </c>
      <c r="F9" s="17">
        <f>_xlfn.STDEV.S(F4:F7)</f>
        <v>4.6388086059353633</v>
      </c>
    </row>
    <row r="10" spans="1:6" ht="15.75" customHeight="1" x14ac:dyDescent="0.3">
      <c r="A10" s="3"/>
      <c r="B10" s="19" t="s">
        <v>12</v>
      </c>
      <c r="C10" s="20">
        <v>2.86E-2</v>
      </c>
      <c r="D10" s="20"/>
      <c r="E10" s="20">
        <v>2.86E-2</v>
      </c>
      <c r="F10" s="20"/>
    </row>
    <row r="11" spans="1:6" x14ac:dyDescent="0.3">
      <c r="A11" s="3"/>
      <c r="B11" s="21"/>
      <c r="C11" s="17"/>
      <c r="D11" s="20">
        <v>2.86E-2</v>
      </c>
      <c r="E11" s="20"/>
      <c r="F11" s="17"/>
    </row>
    <row r="12" spans="1:6" x14ac:dyDescent="0.3">
      <c r="A12" s="3"/>
      <c r="B12" s="21"/>
      <c r="C12" s="22" t="s">
        <v>42</v>
      </c>
      <c r="D12" s="23"/>
      <c r="E12" s="24"/>
      <c r="F12" s="25"/>
    </row>
    <row r="13" spans="1:6" x14ac:dyDescent="0.3">
      <c r="B13" s="21"/>
      <c r="C13" s="17"/>
      <c r="D13" s="26" t="s">
        <v>43</v>
      </c>
      <c r="E13" s="26"/>
      <c r="F13" s="26"/>
    </row>
    <row r="14" spans="1:6" ht="15.75" customHeight="1" x14ac:dyDescent="0.3">
      <c r="B14" s="27"/>
      <c r="C14" s="26" t="s">
        <v>44</v>
      </c>
      <c r="D14" s="26"/>
      <c r="E14" s="26"/>
      <c r="F14" s="26"/>
    </row>
    <row r="15" spans="1:6" ht="17.45" customHeight="1" x14ac:dyDescent="0.3">
      <c r="B15" s="28"/>
      <c r="C15" s="29"/>
      <c r="D15" s="29"/>
      <c r="E15" s="29"/>
      <c r="F15" s="29"/>
    </row>
    <row r="16" spans="1:6" x14ac:dyDescent="0.3">
      <c r="B16" s="16" t="s">
        <v>45</v>
      </c>
      <c r="C16" s="16"/>
      <c r="D16" s="16"/>
      <c r="E16" s="16"/>
      <c r="F16" s="16"/>
    </row>
    <row r="17" spans="2:6" x14ac:dyDescent="0.3">
      <c r="B17" s="17" t="s">
        <v>1</v>
      </c>
      <c r="C17" s="17" t="s">
        <v>38</v>
      </c>
      <c r="D17" s="17" t="s">
        <v>39</v>
      </c>
      <c r="E17" s="17" t="s">
        <v>40</v>
      </c>
      <c r="F17" s="17" t="s">
        <v>41</v>
      </c>
    </row>
    <row r="18" spans="2:6" x14ac:dyDescent="0.3">
      <c r="B18" s="17" t="s">
        <v>6</v>
      </c>
      <c r="C18" s="18">
        <v>25.456499999999998</v>
      </c>
      <c r="D18" s="18">
        <v>15.1456</v>
      </c>
      <c r="E18" s="18">
        <v>26.145600000000002</v>
      </c>
      <c r="F18" s="18">
        <v>79.654499999999999</v>
      </c>
    </row>
    <row r="19" spans="2:6" x14ac:dyDescent="0.3">
      <c r="B19" s="17" t="s">
        <v>14</v>
      </c>
      <c r="C19" s="18">
        <v>21.825399999999998</v>
      </c>
      <c r="D19" s="18">
        <v>20.9785</v>
      </c>
      <c r="E19" s="18">
        <v>39.456400000000002</v>
      </c>
      <c r="F19" s="18">
        <v>85.156599999999997</v>
      </c>
    </row>
    <row r="20" spans="2:6" x14ac:dyDescent="0.3">
      <c r="B20" s="17" t="s">
        <v>15</v>
      </c>
      <c r="C20" s="18">
        <v>34.754800000000003</v>
      </c>
      <c r="D20" s="18">
        <v>11.749700000000001</v>
      </c>
      <c r="E20" s="18">
        <v>31.945599999999999</v>
      </c>
      <c r="F20" s="18">
        <v>67.456400000000002</v>
      </c>
    </row>
    <row r="21" spans="2:6" ht="15.75" customHeight="1" x14ac:dyDescent="0.3">
      <c r="B21" s="17" t="s">
        <v>16</v>
      </c>
      <c r="C21" s="18">
        <v>49.751899999999999</v>
      </c>
      <c r="D21" s="18">
        <v>18.256</v>
      </c>
      <c r="E21" s="18">
        <v>46.541699999999999</v>
      </c>
      <c r="F21" s="18">
        <v>88.354500000000002</v>
      </c>
    </row>
    <row r="22" spans="2:6" x14ac:dyDescent="0.3">
      <c r="B22" s="17" t="s">
        <v>17</v>
      </c>
      <c r="C22" s="17">
        <f>AVERAGE(C18:C21)</f>
        <v>32.947150000000001</v>
      </c>
      <c r="D22" s="17">
        <f>AVERAGE(D18:D21)</f>
        <v>16.532450000000001</v>
      </c>
      <c r="E22" s="17">
        <f>AVERAGE(E18:E21)</f>
        <v>36.022325000000002</v>
      </c>
      <c r="F22" s="17">
        <f>AVERAGE(F18:F21)</f>
        <v>80.155500000000004</v>
      </c>
    </row>
    <row r="23" spans="2:6" x14ac:dyDescent="0.3">
      <c r="B23" s="17" t="s">
        <v>46</v>
      </c>
      <c r="C23" s="17">
        <f>_xlfn.STDEV.S(C18:C21)</f>
        <v>12.456194999142655</v>
      </c>
      <c r="D23" s="17">
        <f>_xlfn.STDEV.S(D18:D21)</f>
        <v>3.9806212115698654</v>
      </c>
      <c r="E23" s="17">
        <f>_xlfn.STDEV.S(E18:E21)</f>
        <v>8.8810567116663162</v>
      </c>
      <c r="F23" s="17">
        <f>_xlfn.STDEV.S(F18:F21)</f>
        <v>9.1969695012360813</v>
      </c>
    </row>
    <row r="24" spans="2:6" ht="15.75" customHeight="1" x14ac:dyDescent="0.3">
      <c r="B24" s="19" t="s">
        <v>47</v>
      </c>
      <c r="C24" s="20">
        <v>2.86E-2</v>
      </c>
      <c r="D24" s="20"/>
      <c r="E24" s="20">
        <v>2.86E-2</v>
      </c>
      <c r="F24" s="20"/>
    </row>
    <row r="25" spans="2:6" x14ac:dyDescent="0.3">
      <c r="B25" s="21"/>
      <c r="C25" s="17"/>
      <c r="D25" s="20">
        <v>2.86E-2</v>
      </c>
      <c r="E25" s="20"/>
      <c r="F25" s="17"/>
    </row>
    <row r="26" spans="2:6" x14ac:dyDescent="0.3">
      <c r="B26" s="21"/>
      <c r="C26" s="26" t="s">
        <v>48</v>
      </c>
      <c r="D26" s="26"/>
      <c r="E26" s="26"/>
      <c r="F26" s="25"/>
    </row>
    <row r="27" spans="2:6" x14ac:dyDescent="0.3">
      <c r="B27" s="21"/>
      <c r="C27" s="17"/>
      <c r="D27" s="26" t="s">
        <v>49</v>
      </c>
      <c r="E27" s="26"/>
      <c r="F27" s="26"/>
    </row>
    <row r="28" spans="2:6" s="2" customFormat="1" ht="17.45" customHeight="1" x14ac:dyDescent="0.3">
      <c r="B28" s="27"/>
      <c r="C28" s="26" t="s">
        <v>50</v>
      </c>
      <c r="D28" s="26"/>
      <c r="E28" s="26"/>
      <c r="F28" s="26"/>
    </row>
    <row r="29" spans="2:6" x14ac:dyDescent="0.3">
      <c r="B29" s="28"/>
      <c r="C29" s="30"/>
      <c r="D29" s="30"/>
      <c r="E29" s="30"/>
      <c r="F29" s="30"/>
    </row>
    <row r="30" spans="2:6" x14ac:dyDescent="0.3">
      <c r="B30" s="16" t="s">
        <v>51</v>
      </c>
      <c r="C30" s="16"/>
      <c r="D30" s="16"/>
      <c r="E30" s="16"/>
      <c r="F30" s="16"/>
    </row>
    <row r="31" spans="2:6" x14ac:dyDescent="0.3">
      <c r="B31" s="17" t="s">
        <v>52</v>
      </c>
      <c r="C31" s="17" t="s">
        <v>53</v>
      </c>
      <c r="D31" s="17" t="s">
        <v>54</v>
      </c>
      <c r="E31" s="17" t="s">
        <v>55</v>
      </c>
      <c r="F31" s="17" t="s">
        <v>56</v>
      </c>
    </row>
    <row r="32" spans="2:6" ht="15.75" customHeight="1" x14ac:dyDescent="0.3">
      <c r="B32" s="17" t="s">
        <v>57</v>
      </c>
      <c r="C32" s="18">
        <v>1.6786000000000001</v>
      </c>
      <c r="D32" s="18">
        <v>0.14749999999999999</v>
      </c>
      <c r="E32" s="18">
        <v>1.8555999999999999</v>
      </c>
      <c r="F32" s="18">
        <v>2.2654000000000001</v>
      </c>
    </row>
    <row r="33" spans="2:6" x14ac:dyDescent="0.3">
      <c r="B33" s="17" t="s">
        <v>58</v>
      </c>
      <c r="C33" s="18">
        <v>1.5459000000000001</v>
      </c>
      <c r="D33" s="18">
        <v>5.9400000000000001E-2</v>
      </c>
      <c r="E33" s="18">
        <v>1.4265000000000001</v>
      </c>
      <c r="F33" s="18">
        <v>2.1164999999999998</v>
      </c>
    </row>
    <row r="34" spans="2:6" x14ac:dyDescent="0.3">
      <c r="B34" s="17" t="s">
        <v>59</v>
      </c>
      <c r="C34" s="18">
        <v>1.2788999999999999</v>
      </c>
      <c r="D34" s="18">
        <v>6.54E-2</v>
      </c>
      <c r="E34" s="18">
        <v>1.1164000000000001</v>
      </c>
      <c r="F34" s="18">
        <v>1.9548000000000001</v>
      </c>
    </row>
    <row r="35" spans="2:6" ht="15.75" customHeight="1" x14ac:dyDescent="0.3">
      <c r="B35" s="17" t="s">
        <v>60</v>
      </c>
      <c r="C35" s="18">
        <v>1.0678000000000001</v>
      </c>
      <c r="D35" s="18">
        <v>5.6500000000000002E-2</v>
      </c>
      <c r="E35" s="18">
        <v>2.1654</v>
      </c>
      <c r="F35" s="18">
        <v>1.8756999999999999</v>
      </c>
    </row>
    <row r="36" spans="2:6" x14ac:dyDescent="0.3">
      <c r="B36" s="17" t="s">
        <v>61</v>
      </c>
      <c r="C36" s="17">
        <f>AVERAGE(C32:C35)</f>
        <v>1.3928</v>
      </c>
      <c r="D36" s="17">
        <f>AVERAGE(D32:D35)</f>
        <v>8.2199999999999995E-2</v>
      </c>
      <c r="E36" s="17">
        <f>AVERAGE(E32:E35)</f>
        <v>1.6409750000000001</v>
      </c>
      <c r="F36" s="17">
        <f>AVERAGE(F32:F35)</f>
        <v>2.0531000000000001</v>
      </c>
    </row>
    <row r="37" spans="2:6" x14ac:dyDescent="0.3">
      <c r="B37" s="17" t="s">
        <v>62</v>
      </c>
      <c r="C37" s="17">
        <f>_xlfn.STDEV.S(C32:C35)</f>
        <v>0.27308085493738532</v>
      </c>
      <c r="D37" s="17">
        <f>_xlfn.STDEV.S(D32:D35)</f>
        <v>4.3690807576270189E-2</v>
      </c>
      <c r="E37" s="17">
        <f>_xlfn.STDEV.S(E32:E35)</f>
        <v>0.46269641865194161</v>
      </c>
      <c r="F37" s="17">
        <f>_xlfn.STDEV.S(F32:F35)</f>
        <v>0.17342097143463744</v>
      </c>
    </row>
    <row r="38" spans="2:6" x14ac:dyDescent="0.3">
      <c r="B38" s="19" t="s">
        <v>63</v>
      </c>
      <c r="C38" s="20">
        <v>2.86E-2</v>
      </c>
      <c r="D38" s="20"/>
      <c r="E38" s="20">
        <v>0.2</v>
      </c>
      <c r="F38" s="20"/>
    </row>
    <row r="39" spans="2:6" x14ac:dyDescent="0.3">
      <c r="B39" s="21"/>
      <c r="C39" s="17"/>
      <c r="D39" s="20">
        <v>2.86E-2</v>
      </c>
      <c r="E39" s="20"/>
      <c r="F39" s="17"/>
    </row>
    <row r="40" spans="2:6" x14ac:dyDescent="0.3">
      <c r="B40" s="21"/>
      <c r="C40" s="26" t="s">
        <v>64</v>
      </c>
      <c r="D40" s="26"/>
      <c r="E40" s="26"/>
      <c r="F40" s="25"/>
    </row>
    <row r="41" spans="2:6" x14ac:dyDescent="0.3">
      <c r="B41" s="21"/>
      <c r="C41" s="17"/>
      <c r="D41" s="26" t="s">
        <v>65</v>
      </c>
      <c r="E41" s="26"/>
      <c r="F41" s="26"/>
    </row>
    <row r="42" spans="2:6" x14ac:dyDescent="0.3">
      <c r="B42" s="27"/>
      <c r="C42" s="26" t="s">
        <v>66</v>
      </c>
      <c r="D42" s="26"/>
      <c r="E42" s="26"/>
      <c r="F42" s="26"/>
    </row>
    <row r="43" spans="2:6" ht="15.75" customHeight="1" x14ac:dyDescent="0.3">
      <c r="B43" s="28"/>
      <c r="C43" s="30"/>
      <c r="D43" s="30"/>
      <c r="E43" s="30"/>
      <c r="F43" s="30"/>
    </row>
    <row r="44" spans="2:6" x14ac:dyDescent="0.3">
      <c r="B44" s="16" t="s">
        <v>67</v>
      </c>
      <c r="C44" s="16"/>
      <c r="D44" s="16"/>
      <c r="E44" s="16"/>
      <c r="F44" s="16"/>
    </row>
    <row r="45" spans="2:6" x14ac:dyDescent="0.3">
      <c r="B45" s="17" t="s">
        <v>68</v>
      </c>
      <c r="C45" s="17" t="s">
        <v>69</v>
      </c>
      <c r="D45" s="17" t="s">
        <v>70</v>
      </c>
      <c r="E45" s="17" t="s">
        <v>71</v>
      </c>
      <c r="F45" s="17" t="s">
        <v>72</v>
      </c>
    </row>
    <row r="46" spans="2:6" x14ac:dyDescent="0.3">
      <c r="B46" s="17" t="s">
        <v>73</v>
      </c>
      <c r="C46" s="18">
        <v>0</v>
      </c>
      <c r="D46" s="18">
        <v>0</v>
      </c>
      <c r="E46" s="18">
        <v>5.3155999999999999</v>
      </c>
      <c r="F46" s="18">
        <v>43.689</v>
      </c>
    </row>
    <row r="47" spans="2:6" x14ac:dyDescent="0.3">
      <c r="B47" s="17" t="s">
        <v>74</v>
      </c>
      <c r="C47" s="18">
        <v>0</v>
      </c>
      <c r="D47" s="18">
        <v>0</v>
      </c>
      <c r="E47" s="18">
        <v>3.4565000000000001</v>
      </c>
      <c r="F47" s="18">
        <v>38.164999999999999</v>
      </c>
    </row>
    <row r="48" spans="2:6" x14ac:dyDescent="0.3">
      <c r="B48" s="17" t="s">
        <v>75</v>
      </c>
      <c r="C48" s="18">
        <v>0</v>
      </c>
      <c r="D48" s="18">
        <v>0</v>
      </c>
      <c r="E48" s="18">
        <v>11.5456</v>
      </c>
      <c r="F48" s="18">
        <v>29.782</v>
      </c>
    </row>
    <row r="49" spans="2:6" x14ac:dyDescent="0.3">
      <c r="B49" s="17" t="s">
        <v>76</v>
      </c>
      <c r="C49" s="18">
        <v>0</v>
      </c>
      <c r="D49" s="18">
        <v>0</v>
      </c>
      <c r="E49" s="18">
        <v>7.5456000000000003</v>
      </c>
      <c r="F49" s="18">
        <v>37.459000000000003</v>
      </c>
    </row>
    <row r="50" spans="2:6" x14ac:dyDescent="0.3">
      <c r="B50" s="17" t="s">
        <v>77</v>
      </c>
      <c r="C50" s="17">
        <f>AVERAGE(C46:C49)</f>
        <v>0</v>
      </c>
      <c r="D50" s="17">
        <f>AVERAGE(D46:D49)</f>
        <v>0</v>
      </c>
      <c r="E50" s="17">
        <f>AVERAGE(E46:E49)</f>
        <v>6.9658250000000006</v>
      </c>
      <c r="F50" s="17">
        <f>AVERAGE(F46:F49)</f>
        <v>37.27375</v>
      </c>
    </row>
    <row r="51" spans="2:6" x14ac:dyDescent="0.3">
      <c r="B51" s="17" t="s">
        <v>62</v>
      </c>
      <c r="C51" s="17">
        <f>_xlfn.STDEV.S(C46:C49)</f>
        <v>0</v>
      </c>
      <c r="D51" s="17">
        <f>_xlfn.STDEV.S(D46:D49)</f>
        <v>0</v>
      </c>
      <c r="E51" s="17">
        <f>_xlfn.STDEV.S(E46:E49)</f>
        <v>3.4808563413572053</v>
      </c>
      <c r="F51" s="17">
        <f>_xlfn.STDEV.S(F46:F49)</f>
        <v>5.7186943367054113</v>
      </c>
    </row>
    <row r="52" spans="2:6" x14ac:dyDescent="0.3">
      <c r="B52" s="19" t="s">
        <v>63</v>
      </c>
      <c r="C52" s="20" t="s">
        <v>78</v>
      </c>
      <c r="D52" s="20"/>
      <c r="E52" s="20">
        <v>2.86E-2</v>
      </c>
      <c r="F52" s="20"/>
    </row>
    <row r="53" spans="2:6" x14ac:dyDescent="0.3">
      <c r="B53" s="21"/>
      <c r="C53" s="17"/>
      <c r="D53" s="20">
        <v>2.86E-2</v>
      </c>
      <c r="E53" s="20"/>
      <c r="F53" s="17"/>
    </row>
    <row r="54" spans="2:6" x14ac:dyDescent="0.3">
      <c r="B54" s="21"/>
      <c r="C54" s="26" t="s">
        <v>79</v>
      </c>
      <c r="D54" s="26"/>
      <c r="E54" s="26"/>
      <c r="F54" s="25"/>
    </row>
    <row r="55" spans="2:6" x14ac:dyDescent="0.3">
      <c r="B55" s="21"/>
      <c r="C55" s="17"/>
      <c r="D55" s="26" t="s">
        <v>65</v>
      </c>
      <c r="E55" s="26"/>
      <c r="F55" s="26"/>
    </row>
    <row r="56" spans="2:6" x14ac:dyDescent="0.3">
      <c r="B56" s="27"/>
      <c r="C56" s="26" t="s">
        <v>66</v>
      </c>
      <c r="D56" s="26"/>
      <c r="E56" s="26"/>
      <c r="F56" s="26"/>
    </row>
  </sheetData>
  <mergeCells count="32">
    <mergeCell ref="B52:B56"/>
    <mergeCell ref="C52:D52"/>
    <mergeCell ref="E52:F52"/>
    <mergeCell ref="D53:E53"/>
    <mergeCell ref="C54:E54"/>
    <mergeCell ref="D55:F55"/>
    <mergeCell ref="C56:F56"/>
    <mergeCell ref="B38:B42"/>
    <mergeCell ref="C38:D38"/>
    <mergeCell ref="E38:F38"/>
    <mergeCell ref="D39:E39"/>
    <mergeCell ref="C40:E40"/>
    <mergeCell ref="D41:F41"/>
    <mergeCell ref="C42:F42"/>
    <mergeCell ref="B44:F44"/>
    <mergeCell ref="B24:B28"/>
    <mergeCell ref="C24:D24"/>
    <mergeCell ref="E24:F24"/>
    <mergeCell ref="D25:E25"/>
    <mergeCell ref="C26:E26"/>
    <mergeCell ref="D27:F27"/>
    <mergeCell ref="C28:F28"/>
    <mergeCell ref="B30:F30"/>
    <mergeCell ref="B10:B14"/>
    <mergeCell ref="D11:E11"/>
    <mergeCell ref="C12:E12"/>
    <mergeCell ref="D13:F13"/>
    <mergeCell ref="C14:F14"/>
    <mergeCell ref="B16:F16"/>
    <mergeCell ref="B2:F2"/>
    <mergeCell ref="C10:D10"/>
    <mergeCell ref="E10:F10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zoomScale="70" zoomScaleNormal="70" workbookViewId="0">
      <selection activeCell="G30" sqref="G30"/>
    </sheetView>
  </sheetViews>
  <sheetFormatPr defaultColWidth="8.75" defaultRowHeight="15.75" x14ac:dyDescent="0.3"/>
  <cols>
    <col min="1" max="1" width="20.5" style="2" customWidth="1"/>
    <col min="2" max="2" width="22.125" style="1" bestFit="1" customWidth="1"/>
    <col min="3" max="3" width="20.125" style="1" bestFit="1" customWidth="1"/>
    <col min="4" max="4" width="23.375" style="1" bestFit="1" customWidth="1"/>
    <col min="5" max="5" width="25.125" style="1" bestFit="1" customWidth="1"/>
    <col min="6" max="6" width="28.125" style="1" bestFit="1" customWidth="1"/>
    <col min="7" max="9" width="21" style="1" customWidth="1"/>
    <col min="10" max="16384" width="8.75" style="1"/>
  </cols>
  <sheetData>
    <row r="1" spans="1:6" x14ac:dyDescent="0.3">
      <c r="A1" s="5" t="s">
        <v>0</v>
      </c>
      <c r="F1" s="5"/>
    </row>
    <row r="2" spans="1:6" ht="17.45" customHeight="1" x14ac:dyDescent="0.3">
      <c r="A2" s="3" t="s">
        <v>36</v>
      </c>
      <c r="B2" s="6" t="s">
        <v>80</v>
      </c>
      <c r="C2" s="6"/>
      <c r="D2" s="6"/>
      <c r="E2" s="6"/>
      <c r="F2" s="6"/>
    </row>
    <row r="3" spans="1:6" ht="15" x14ac:dyDescent="0.3">
      <c r="A3" s="4"/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</row>
    <row r="4" spans="1:6" x14ac:dyDescent="0.3">
      <c r="A4" s="3"/>
      <c r="B4" s="7" t="s">
        <v>6</v>
      </c>
      <c r="C4" s="8">
        <v>74.546000000000006</v>
      </c>
      <c r="D4" s="8">
        <v>81.554599999999994</v>
      </c>
      <c r="E4" s="8">
        <v>50.15654</v>
      </c>
      <c r="F4" s="8">
        <v>51.7864</v>
      </c>
    </row>
    <row r="5" spans="1:6" x14ac:dyDescent="0.3">
      <c r="A5" s="3"/>
      <c r="B5" s="7" t="s">
        <v>7</v>
      </c>
      <c r="C5" s="8">
        <v>59.654400000000003</v>
      </c>
      <c r="D5" s="8">
        <v>76.547700000000006</v>
      </c>
      <c r="E5" s="8">
        <v>61.555999999999997</v>
      </c>
      <c r="F5" s="8">
        <v>49.5456</v>
      </c>
    </row>
    <row r="6" spans="1:6" x14ac:dyDescent="0.3">
      <c r="A6" s="3"/>
      <c r="B6" s="7" t="s">
        <v>8</v>
      </c>
      <c r="C6" s="8">
        <v>65.790499999999994</v>
      </c>
      <c r="D6" s="8">
        <v>85.541600000000003</v>
      </c>
      <c r="E6" s="8">
        <v>39.546500000000002</v>
      </c>
      <c r="F6" s="8">
        <v>38.5456</v>
      </c>
    </row>
    <row r="7" spans="1:6" x14ac:dyDescent="0.3">
      <c r="A7" s="3"/>
      <c r="B7" s="7" t="s">
        <v>9</v>
      </c>
      <c r="C7" s="8">
        <v>69.433700000000002</v>
      </c>
      <c r="D7" s="8">
        <v>69.475300000000004</v>
      </c>
      <c r="E7" s="8">
        <v>45.5456</v>
      </c>
      <c r="F7" s="8">
        <v>39.6648</v>
      </c>
    </row>
    <row r="8" spans="1:6" x14ac:dyDescent="0.3">
      <c r="A8" s="3"/>
      <c r="B8" s="7" t="s">
        <v>10</v>
      </c>
      <c r="C8" s="9">
        <f>AVERAGE(C4:C7)</f>
        <v>67.35615</v>
      </c>
      <c r="D8" s="9">
        <f>AVERAGE(D4:D7)</f>
        <v>78.279800000000009</v>
      </c>
      <c r="E8" s="9">
        <f>AVERAGE(E4:E7)</f>
        <v>49.201160000000002</v>
      </c>
      <c r="F8" s="9">
        <f>AVERAGE(F4:F7)</f>
        <v>44.885599999999997</v>
      </c>
    </row>
    <row r="9" spans="1:6" x14ac:dyDescent="0.3">
      <c r="A9" s="3"/>
      <c r="B9" s="7" t="s">
        <v>11</v>
      </c>
      <c r="C9" s="9">
        <f>_xlfn.STDEV.S(C4:C7)</f>
        <v>6.2657367220463414</v>
      </c>
      <c r="D9" s="9">
        <f>_xlfn.STDEV.S(D4:D7)</f>
        <v>6.9276606186119301</v>
      </c>
      <c r="E9" s="9">
        <f>_xlfn.STDEV.S(E4:E7)</f>
        <v>9.3118276222447331</v>
      </c>
      <c r="F9" s="9">
        <f>_xlfn.STDEV.S(F4:F7)</f>
        <v>6.7525055418958306</v>
      </c>
    </row>
    <row r="10" spans="1:6" x14ac:dyDescent="0.3">
      <c r="A10" s="3"/>
      <c r="B10" s="10" t="s">
        <v>12</v>
      </c>
      <c r="C10" s="11">
        <v>5.7099999999999998E-2</v>
      </c>
      <c r="D10" s="11"/>
      <c r="E10" s="11">
        <v>0.68569999999999998</v>
      </c>
      <c r="F10" s="11"/>
    </row>
    <row r="11" spans="1:6" x14ac:dyDescent="0.3">
      <c r="A11" s="3"/>
      <c r="B11" s="12"/>
      <c r="C11" s="11" t="s">
        <v>13</v>
      </c>
      <c r="D11" s="11"/>
      <c r="E11" s="11"/>
      <c r="F11" s="11"/>
    </row>
    <row r="12" spans="1:6" x14ac:dyDescent="0.3">
      <c r="A12" s="3"/>
      <c r="B12" s="13"/>
      <c r="C12" s="14"/>
      <c r="D12" s="14"/>
      <c r="E12" s="14"/>
      <c r="F12" s="14"/>
    </row>
    <row r="13" spans="1:6" x14ac:dyDescent="0.3">
      <c r="B13" s="6" t="s">
        <v>81</v>
      </c>
      <c r="C13" s="6"/>
      <c r="D13" s="6"/>
      <c r="E13" s="6"/>
      <c r="F13" s="6"/>
    </row>
    <row r="14" spans="1:6" ht="15.75" customHeight="1" x14ac:dyDescent="0.3">
      <c r="B14" s="7" t="s">
        <v>1</v>
      </c>
      <c r="C14" s="7" t="s">
        <v>2</v>
      </c>
      <c r="D14" s="7" t="s">
        <v>3</v>
      </c>
      <c r="E14" s="7" t="s">
        <v>4</v>
      </c>
      <c r="F14" s="7" t="s">
        <v>5</v>
      </c>
    </row>
    <row r="15" spans="1:6" ht="17.45" customHeight="1" x14ac:dyDescent="0.3">
      <c r="B15" s="7" t="s">
        <v>6</v>
      </c>
      <c r="C15" s="8">
        <v>10.5456</v>
      </c>
      <c r="D15" s="8">
        <v>12.9756</v>
      </c>
      <c r="E15" s="8">
        <v>39.547600000000003</v>
      </c>
      <c r="F15" s="8">
        <v>21.976099999999999</v>
      </c>
    </row>
    <row r="16" spans="1:6" x14ac:dyDescent="0.3">
      <c r="B16" s="7" t="s">
        <v>14</v>
      </c>
      <c r="C16" s="8">
        <v>15.3215</v>
      </c>
      <c r="D16" s="8">
        <v>8.5487000000000002</v>
      </c>
      <c r="E16" s="8">
        <v>22.297499999999999</v>
      </c>
      <c r="F16" s="8">
        <v>19.546500000000002</v>
      </c>
    </row>
    <row r="17" spans="2:6" x14ac:dyDescent="0.3">
      <c r="B17" s="7" t="s">
        <v>15</v>
      </c>
      <c r="C17" s="8">
        <v>16.545300000000001</v>
      </c>
      <c r="D17" s="8">
        <v>15.5456</v>
      </c>
      <c r="E17" s="8">
        <v>35.5456</v>
      </c>
      <c r="F17" s="8">
        <v>24.5456</v>
      </c>
    </row>
    <row r="18" spans="2:6" x14ac:dyDescent="0.3">
      <c r="B18" s="7" t="s">
        <v>16</v>
      </c>
      <c r="C18" s="8">
        <v>22.215299999999999</v>
      </c>
      <c r="D18" s="8">
        <v>28.5456</v>
      </c>
      <c r="E18" s="8">
        <v>21.15654</v>
      </c>
      <c r="F18" s="8">
        <v>46.654800000000002</v>
      </c>
    </row>
    <row r="19" spans="2:6" x14ac:dyDescent="0.3">
      <c r="B19" s="7" t="s">
        <v>17</v>
      </c>
      <c r="C19" s="9">
        <f>AVERAGE(C15:C18)</f>
        <v>16.156925000000001</v>
      </c>
      <c r="D19" s="9">
        <f>AVERAGE(D15:D18)</f>
        <v>16.403874999999999</v>
      </c>
      <c r="E19" s="9">
        <f>AVERAGE(E15:E18)</f>
        <v>29.636810000000004</v>
      </c>
      <c r="F19" s="9">
        <f>AVERAGE(F15:F18)</f>
        <v>28.180749999999996</v>
      </c>
    </row>
    <row r="20" spans="2:6" x14ac:dyDescent="0.3">
      <c r="B20" s="7" t="s">
        <v>11</v>
      </c>
      <c r="C20" s="9">
        <f>_xlfn.STDEV.S(C15:C18)</f>
        <v>4.7972091180706249</v>
      </c>
      <c r="D20" s="9">
        <f>_xlfn.STDEV.S(D15:D18)</f>
        <v>8.5948621417584903</v>
      </c>
      <c r="E20" s="9">
        <f>_xlfn.STDEV.S(E15:E18)</f>
        <v>9.2901024077096785</v>
      </c>
      <c r="F20" s="9">
        <f>_xlfn.STDEV.S(F15:F18)</f>
        <v>12.484027042718777</v>
      </c>
    </row>
    <row r="21" spans="2:6" x14ac:dyDescent="0.3">
      <c r="B21" s="10" t="s">
        <v>18</v>
      </c>
      <c r="C21" s="11">
        <v>0.88570000000000004</v>
      </c>
      <c r="D21" s="11"/>
      <c r="E21" s="11">
        <v>0.88570000000000004</v>
      </c>
      <c r="F21" s="11"/>
    </row>
    <row r="22" spans="2:6" x14ac:dyDescent="0.3">
      <c r="B22" s="12"/>
      <c r="C22" s="11" t="s">
        <v>19</v>
      </c>
      <c r="D22" s="11"/>
      <c r="E22" s="11"/>
      <c r="F22" s="11"/>
    </row>
    <row r="23" spans="2:6" x14ac:dyDescent="0.3">
      <c r="B23" s="13"/>
      <c r="C23" s="15"/>
      <c r="D23" s="15"/>
      <c r="E23" s="15"/>
      <c r="F23" s="15"/>
    </row>
    <row r="24" spans="2:6" x14ac:dyDescent="0.3">
      <c r="B24" s="6" t="s">
        <v>20</v>
      </c>
      <c r="C24" s="6"/>
      <c r="D24" s="6"/>
      <c r="E24" s="6"/>
      <c r="F24" s="6"/>
    </row>
    <row r="25" spans="2:6" x14ac:dyDescent="0.3">
      <c r="B25" s="7" t="s">
        <v>21</v>
      </c>
      <c r="C25" s="7" t="s">
        <v>22</v>
      </c>
      <c r="D25" s="7" t="s">
        <v>23</v>
      </c>
      <c r="E25" s="7" t="s">
        <v>24</v>
      </c>
      <c r="F25" s="7" t="s">
        <v>25</v>
      </c>
    </row>
    <row r="26" spans="2:6" x14ac:dyDescent="0.3">
      <c r="B26" s="7" t="s">
        <v>26</v>
      </c>
      <c r="C26" s="8">
        <v>0.15429999999999999</v>
      </c>
      <c r="D26" s="8">
        <v>0</v>
      </c>
      <c r="E26" s="8">
        <v>1.9545999999999999</v>
      </c>
      <c r="F26" s="8">
        <v>1.5653999999999999</v>
      </c>
    </row>
    <row r="27" spans="2:6" x14ac:dyDescent="0.3">
      <c r="B27" s="7" t="s">
        <v>27</v>
      </c>
      <c r="C27" s="8">
        <v>0.1245</v>
      </c>
      <c r="D27" s="8">
        <v>0</v>
      </c>
      <c r="E27" s="8">
        <v>1.5653999999999999</v>
      </c>
      <c r="F27" s="8">
        <v>1.9545600000000001</v>
      </c>
    </row>
    <row r="28" spans="2:6" s="2" customFormat="1" ht="17.45" customHeight="1" x14ac:dyDescent="0.3">
      <c r="B28" s="7" t="s">
        <v>28</v>
      </c>
      <c r="C28" s="8">
        <v>0</v>
      </c>
      <c r="D28" s="8">
        <v>0</v>
      </c>
      <c r="E28" s="8">
        <v>1.25654</v>
      </c>
      <c r="F28" s="8">
        <v>2.0853000000000002</v>
      </c>
    </row>
    <row r="29" spans="2:6" x14ac:dyDescent="0.3">
      <c r="B29" s="7" t="s">
        <v>29</v>
      </c>
      <c r="C29" s="8">
        <v>0.1565</v>
      </c>
      <c r="D29" s="8">
        <v>0</v>
      </c>
      <c r="E29" s="8">
        <v>2.0154000000000001</v>
      </c>
      <c r="F29" s="8">
        <v>1.8658999999999999</v>
      </c>
    </row>
    <row r="30" spans="2:6" x14ac:dyDescent="0.3">
      <c r="B30" s="7" t="s">
        <v>30</v>
      </c>
      <c r="C30" s="9">
        <f>AVERAGE(C26:C29)</f>
        <v>0.10882500000000001</v>
      </c>
      <c r="D30" s="9">
        <f>AVERAGE(D26:D29)</f>
        <v>0</v>
      </c>
      <c r="E30" s="9">
        <f>AVERAGE(E26:E29)</f>
        <v>1.6979850000000001</v>
      </c>
      <c r="F30" s="9">
        <f>AVERAGE(F26:F29)</f>
        <v>1.8677900000000001</v>
      </c>
    </row>
    <row r="31" spans="2:6" x14ac:dyDescent="0.3">
      <c r="B31" s="7" t="s">
        <v>31</v>
      </c>
      <c r="C31" s="9">
        <f>_xlfn.STDEV.S(C26:C29)</f>
        <v>7.4003305106371195E-2</v>
      </c>
      <c r="D31" s="9">
        <f>_xlfn.STDEV.S(D26:D29)</f>
        <v>0</v>
      </c>
      <c r="E31" s="9">
        <f>_xlfn.STDEV.S(E26:E29)</f>
        <v>0.35546027002559072</v>
      </c>
      <c r="F31" s="9">
        <f>_xlfn.STDEV.S(F26:F29)</f>
        <v>0.22081886785327068</v>
      </c>
    </row>
    <row r="32" spans="2:6" x14ac:dyDescent="0.3">
      <c r="B32" s="10" t="s">
        <v>18</v>
      </c>
      <c r="C32" s="11">
        <v>0.1429</v>
      </c>
      <c r="D32" s="11"/>
      <c r="E32" s="11">
        <v>0.68569999999999998</v>
      </c>
      <c r="F32" s="11"/>
    </row>
    <row r="33" spans="2:6" x14ac:dyDescent="0.3">
      <c r="B33" s="12"/>
      <c r="C33" s="11" t="s">
        <v>32</v>
      </c>
      <c r="D33" s="11"/>
      <c r="E33" s="11"/>
      <c r="F33" s="11"/>
    </row>
    <row r="34" spans="2:6" x14ac:dyDescent="0.3">
      <c r="B34" s="13"/>
      <c r="C34" s="15"/>
      <c r="D34" s="15"/>
      <c r="E34" s="15"/>
      <c r="F34" s="15"/>
    </row>
    <row r="35" spans="2:6" x14ac:dyDescent="0.3">
      <c r="B35" s="6" t="s">
        <v>33</v>
      </c>
      <c r="C35" s="6"/>
      <c r="D35" s="6"/>
      <c r="E35" s="6"/>
      <c r="F35" s="6"/>
    </row>
    <row r="36" spans="2:6" x14ac:dyDescent="0.3">
      <c r="B36" s="7" t="s">
        <v>21</v>
      </c>
      <c r="C36" s="7" t="s">
        <v>22</v>
      </c>
      <c r="D36" s="7" t="s">
        <v>23</v>
      </c>
      <c r="E36" s="7" t="s">
        <v>24</v>
      </c>
      <c r="F36" s="7" t="s">
        <v>25</v>
      </c>
    </row>
    <row r="37" spans="2:6" x14ac:dyDescent="0.3">
      <c r="B37" s="7" t="s">
        <v>26</v>
      </c>
      <c r="C37" s="8">
        <v>75.356499999999997</v>
      </c>
      <c r="D37" s="8">
        <v>69.545599999999993</v>
      </c>
      <c r="E37" s="8">
        <v>47.8474</v>
      </c>
      <c r="F37" s="8">
        <v>55.5456</v>
      </c>
    </row>
    <row r="38" spans="2:6" x14ac:dyDescent="0.3">
      <c r="B38" s="7" t="s">
        <v>27</v>
      </c>
      <c r="C38" s="8">
        <v>81.594300000000004</v>
      </c>
      <c r="D38" s="8">
        <v>84.545599999999993</v>
      </c>
      <c r="E38" s="8">
        <v>46.654800000000002</v>
      </c>
      <c r="F38" s="8">
        <v>46.515300000000003</v>
      </c>
    </row>
    <row r="39" spans="2:6" x14ac:dyDescent="0.3">
      <c r="B39" s="7" t="s">
        <v>28</v>
      </c>
      <c r="C39" s="8">
        <v>68.394499999999994</v>
      </c>
      <c r="D39" s="8">
        <v>71.565399999999997</v>
      </c>
      <c r="E39" s="8">
        <v>59.654600000000002</v>
      </c>
      <c r="F39" s="8">
        <v>61.389499999999998</v>
      </c>
    </row>
    <row r="40" spans="2:6" x14ac:dyDescent="0.3">
      <c r="B40" s="7" t="s">
        <v>29</v>
      </c>
      <c r="C40" s="8">
        <v>72.956900000000005</v>
      </c>
      <c r="D40" s="8">
        <v>59.789099999999998</v>
      </c>
      <c r="E40" s="8">
        <v>61.5456</v>
      </c>
      <c r="F40" s="8">
        <v>59.643799999999999</v>
      </c>
    </row>
    <row r="41" spans="2:6" x14ac:dyDescent="0.3">
      <c r="B41" s="7" t="s">
        <v>30</v>
      </c>
      <c r="C41" s="9">
        <f>AVERAGE(C37:C40)</f>
        <v>74.575550000000007</v>
      </c>
      <c r="D41" s="9">
        <f>AVERAGE(D37:D40)</f>
        <v>71.361424999999997</v>
      </c>
      <c r="E41" s="9">
        <f>AVERAGE(E37:E40)</f>
        <v>53.925600000000003</v>
      </c>
      <c r="F41" s="9">
        <f>AVERAGE(F37:F40)</f>
        <v>55.77355</v>
      </c>
    </row>
    <row r="42" spans="2:6" x14ac:dyDescent="0.3">
      <c r="B42" s="7" t="s">
        <v>31</v>
      </c>
      <c r="C42" s="9">
        <f>_xlfn.STDEV.S(C37:C40)</f>
        <v>5.4984283024030338</v>
      </c>
      <c r="D42" s="9">
        <f>_xlfn.STDEV.S(D37:D40)</f>
        <v>10.182992398561732</v>
      </c>
      <c r="E42" s="9">
        <f>_xlfn.STDEV.S(E37:E40)</f>
        <v>7.7609039181442387</v>
      </c>
      <c r="F42" s="9">
        <f>_xlfn.STDEV.S(F37:F40)</f>
        <v>6.6404036958104875</v>
      </c>
    </row>
    <row r="43" spans="2:6" x14ac:dyDescent="0.3">
      <c r="B43" s="10" t="s">
        <v>18</v>
      </c>
      <c r="C43" s="11">
        <v>0.68569999999999998</v>
      </c>
      <c r="D43" s="11"/>
      <c r="E43" s="11">
        <v>0.88570000000000004</v>
      </c>
      <c r="F43" s="11"/>
    </row>
    <row r="44" spans="2:6" x14ac:dyDescent="0.3">
      <c r="B44" s="12"/>
      <c r="C44" s="11" t="s">
        <v>34</v>
      </c>
      <c r="D44" s="11"/>
      <c r="E44" s="11"/>
      <c r="F44" s="11"/>
    </row>
  </sheetData>
  <mergeCells count="20">
    <mergeCell ref="B43:B44"/>
    <mergeCell ref="C43:D43"/>
    <mergeCell ref="E43:F43"/>
    <mergeCell ref="C44:F44"/>
    <mergeCell ref="B32:B33"/>
    <mergeCell ref="C32:D32"/>
    <mergeCell ref="E32:F32"/>
    <mergeCell ref="C33:F33"/>
    <mergeCell ref="B35:F35"/>
    <mergeCell ref="B21:B22"/>
    <mergeCell ref="C21:D21"/>
    <mergeCell ref="E21:F21"/>
    <mergeCell ref="C22:F22"/>
    <mergeCell ref="B24:F24"/>
    <mergeCell ref="B2:F2"/>
    <mergeCell ref="B10:B11"/>
    <mergeCell ref="C10:D10"/>
    <mergeCell ref="E10:F10"/>
    <mergeCell ref="C11:F11"/>
    <mergeCell ref="B13:F1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Extended Data Fig. 2f</vt:lpstr>
      <vt:lpstr>Extended Data Fig. 2i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2019-06-12T08:02:05Z</dcterms:created>
  <dcterms:modified xsi:type="dcterms:W3CDTF">2019-06-12T09:02:10Z</dcterms:modified>
</cp:coreProperties>
</file>