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3795" windowHeight="3420" activeTab="3"/>
  </bookViews>
  <sheets>
    <sheet name="ext data 7a oxid" sheetId="7" r:id="rId1"/>
    <sheet name="ext data 7a heat" sheetId="1" r:id="rId2"/>
    <sheet name="ext data 7b oxid" sheetId="8" r:id="rId3"/>
    <sheet name="ext data 7b heat" sheetId="9" r:id="rId4"/>
  </sheets>
  <calcPr calcId="144525"/>
</workbook>
</file>

<file path=xl/calcChain.xml><?xml version="1.0" encoding="utf-8"?>
<calcChain xmlns="http://schemas.openxmlformats.org/spreadsheetml/2006/main">
  <c r="S22" i="9" l="1"/>
  <c r="R22" i="9"/>
  <c r="N22" i="9"/>
  <c r="M22" i="9"/>
  <c r="I22" i="9"/>
  <c r="H22" i="9"/>
  <c r="D22" i="9"/>
  <c r="C22" i="9"/>
  <c r="S17" i="9"/>
  <c r="R17" i="9"/>
  <c r="N17" i="9"/>
  <c r="M17" i="9"/>
  <c r="I17" i="9"/>
  <c r="H17" i="9"/>
  <c r="D17" i="9"/>
  <c r="C17" i="9"/>
  <c r="S12" i="9"/>
  <c r="R12" i="9"/>
  <c r="N12" i="9"/>
  <c r="M12" i="9"/>
  <c r="I12" i="9"/>
  <c r="H12" i="9"/>
  <c r="D12" i="9"/>
  <c r="C12" i="9"/>
  <c r="T26" i="8"/>
  <c r="S26" i="8"/>
  <c r="O26" i="8"/>
  <c r="N26" i="8"/>
  <c r="J26" i="8"/>
  <c r="I26" i="8"/>
  <c r="E26" i="8"/>
  <c r="D26" i="8"/>
  <c r="T21" i="8"/>
  <c r="S21" i="8"/>
  <c r="O21" i="8"/>
  <c r="N21" i="8"/>
  <c r="J21" i="8"/>
  <c r="I21" i="8"/>
  <c r="E21" i="8"/>
  <c r="D21" i="8"/>
  <c r="T16" i="8"/>
  <c r="S16" i="8"/>
  <c r="O16" i="8"/>
  <c r="N16" i="8"/>
  <c r="J16" i="8"/>
  <c r="I16" i="8"/>
  <c r="K16" i="8" s="1"/>
  <c r="L14" i="8" s="1"/>
  <c r="E16" i="8"/>
  <c r="D16" i="8"/>
  <c r="T11" i="8"/>
  <c r="S11" i="8"/>
  <c r="U11" i="8" s="1"/>
  <c r="O11" i="8"/>
  <c r="N11" i="8"/>
  <c r="P11" i="8" s="1"/>
  <c r="Q9" i="8" s="1"/>
  <c r="J11" i="8"/>
  <c r="I11" i="8"/>
  <c r="K11" i="8" s="1"/>
  <c r="L9" i="8" s="1"/>
  <c r="E11" i="8"/>
  <c r="D11" i="8"/>
  <c r="AE22" i="1"/>
  <c r="AE17" i="1"/>
  <c r="AE12" i="1"/>
  <c r="AE7" i="1"/>
  <c r="Z22" i="1"/>
  <c r="Z17" i="1"/>
  <c r="Z12" i="1"/>
  <c r="Z7" i="1"/>
  <c r="U22" i="1"/>
  <c r="U17" i="1"/>
  <c r="U12" i="1"/>
  <c r="U7" i="1"/>
  <c r="P22" i="1"/>
  <c r="P17" i="1"/>
  <c r="P12" i="1"/>
  <c r="P7" i="1"/>
  <c r="K22" i="1"/>
  <c r="K17" i="1"/>
  <c r="K12" i="1"/>
  <c r="K7" i="1"/>
  <c r="F22" i="1"/>
  <c r="F17" i="1"/>
  <c r="F12" i="1"/>
  <c r="F7" i="1"/>
  <c r="AD24" i="1"/>
  <c r="AD19" i="1"/>
  <c r="AD14" i="1"/>
  <c r="AD9" i="1"/>
  <c r="D24" i="1"/>
  <c r="H24" i="1"/>
  <c r="I24" i="1"/>
  <c r="M24" i="1"/>
  <c r="N24" i="1"/>
  <c r="R24" i="1"/>
  <c r="S24" i="1"/>
  <c r="W24" i="1"/>
  <c r="X24" i="1"/>
  <c r="Y24" i="1" s="1"/>
  <c r="AB24" i="1"/>
  <c r="AC24" i="1"/>
  <c r="D19" i="1"/>
  <c r="H19" i="1"/>
  <c r="I19" i="1"/>
  <c r="M19" i="1"/>
  <c r="N19" i="1"/>
  <c r="R19" i="1"/>
  <c r="T19" i="1" s="1"/>
  <c r="S19" i="1"/>
  <c r="W19" i="1"/>
  <c r="Y19" i="1" s="1"/>
  <c r="X19" i="1"/>
  <c r="AB19" i="1"/>
  <c r="AC19" i="1"/>
  <c r="D14" i="1"/>
  <c r="H14" i="1"/>
  <c r="I14" i="1"/>
  <c r="M14" i="1"/>
  <c r="N14" i="1"/>
  <c r="R14" i="1"/>
  <c r="S14" i="1"/>
  <c r="W14" i="1"/>
  <c r="X14" i="1"/>
  <c r="Y14" i="1" s="1"/>
  <c r="AB14" i="1"/>
  <c r="AC14" i="1"/>
  <c r="H9" i="1"/>
  <c r="I9" i="1"/>
  <c r="M9" i="1"/>
  <c r="N9" i="1"/>
  <c r="R9" i="1"/>
  <c r="S9" i="1"/>
  <c r="T9" i="1" s="1"/>
  <c r="W9" i="1"/>
  <c r="Y9" i="1" s="1"/>
  <c r="X9" i="1"/>
  <c r="AB9" i="1"/>
  <c r="AC9" i="1"/>
  <c r="D9" i="1"/>
  <c r="C24" i="1"/>
  <c r="C19" i="1"/>
  <c r="C14" i="1"/>
  <c r="C9" i="1"/>
  <c r="E9" i="1" s="1"/>
  <c r="E17" i="9" l="1"/>
  <c r="F15" i="9" s="1"/>
  <c r="O22" i="9"/>
  <c r="J12" i="9"/>
  <c r="K10" i="9" s="1"/>
  <c r="T12" i="9"/>
  <c r="U10" i="9" s="1"/>
  <c r="J17" i="9"/>
  <c r="K15" i="9" s="1"/>
  <c r="T17" i="9"/>
  <c r="U15" i="9" s="1"/>
  <c r="T22" i="9"/>
  <c r="U20" i="9" s="1"/>
  <c r="O17" i="9"/>
  <c r="P15" i="9" s="1"/>
  <c r="O12" i="9"/>
  <c r="P10" i="9" s="1"/>
  <c r="P20" i="9"/>
  <c r="J22" i="9"/>
  <c r="K20" i="9" s="1"/>
  <c r="E22" i="9"/>
  <c r="F20" i="9" s="1"/>
  <c r="E12" i="9"/>
  <c r="F10" i="9" s="1"/>
  <c r="P21" i="8"/>
  <c r="Q19" i="8" s="1"/>
  <c r="K21" i="8"/>
  <c r="L19" i="8" s="1"/>
  <c r="K26" i="8"/>
  <c r="L24" i="8" s="1"/>
  <c r="U26" i="8"/>
  <c r="P26" i="8"/>
  <c r="Q24" i="8" s="1"/>
  <c r="P16" i="8"/>
  <c r="Q14" i="8" s="1"/>
  <c r="U21" i="8"/>
  <c r="V19" i="8" s="1"/>
  <c r="U16" i="8"/>
  <c r="V14" i="8" s="1"/>
  <c r="F21" i="8"/>
  <c r="G19" i="8" s="1"/>
  <c r="F11" i="8"/>
  <c r="G9" i="8" s="1"/>
  <c r="V9" i="8"/>
  <c r="V24" i="8"/>
  <c r="F16" i="8"/>
  <c r="G14" i="8" s="1"/>
  <c r="F26" i="8"/>
  <c r="G24" i="8" s="1"/>
  <c r="O9" i="1"/>
  <c r="T14" i="1"/>
  <c r="O24" i="1"/>
  <c r="O19" i="1"/>
  <c r="T24" i="1"/>
  <c r="J9" i="1"/>
  <c r="O14" i="1"/>
  <c r="J24" i="1"/>
  <c r="J14" i="1"/>
  <c r="J19" i="1"/>
  <c r="E14" i="1"/>
  <c r="E24" i="1"/>
  <c r="E19" i="1"/>
</calcChain>
</file>

<file path=xl/sharedStrings.xml><?xml version="1.0" encoding="utf-8"?>
<sst xmlns="http://schemas.openxmlformats.org/spreadsheetml/2006/main" count="100" uniqueCount="36">
  <si>
    <t>PLATE</t>
  </si>
  <si>
    <t>DEAD</t>
  </si>
  <si>
    <t>ALIVE</t>
  </si>
  <si>
    <t>wild-type</t>
  </si>
  <si>
    <t>tdc-1</t>
  </si>
  <si>
    <t>tyra-3</t>
  </si>
  <si>
    <t>daf-2</t>
  </si>
  <si>
    <t>tdc1; daf-2</t>
  </si>
  <si>
    <t>tyra3; daf-2</t>
  </si>
  <si>
    <t>Day 1</t>
  </si>
  <si>
    <t>Day 2</t>
  </si>
  <si>
    <t>Day 3</t>
  </si>
  <si>
    <t>Day 4</t>
  </si>
  <si>
    <t>n=4</t>
  </si>
  <si>
    <t>HEAT</t>
  </si>
  <si>
    <t xml:space="preserve">tdc-1 tyr </t>
  </si>
  <si>
    <t>daf2-tyr</t>
  </si>
  <si>
    <t>OXIDATION</t>
  </si>
  <si>
    <t>tdc-1  TA</t>
  </si>
  <si>
    <t>daf-2 TA</t>
  </si>
  <si>
    <t>N2</t>
  </si>
  <si>
    <t>daf 2</t>
  </si>
  <si>
    <t>5.4</t>
  </si>
  <si>
    <t>12.5</t>
  </si>
  <si>
    <t>12.7</t>
  </si>
  <si>
    <t>tyra-3;daf-2</t>
  </si>
  <si>
    <t>tdc-1; daf-2</t>
  </si>
  <si>
    <t>58.9</t>
  </si>
  <si>
    <t>day 1</t>
  </si>
  <si>
    <t>day 2</t>
  </si>
  <si>
    <t>day3</t>
  </si>
  <si>
    <t>survival OXIDATION (percetange)</t>
  </si>
  <si>
    <t>62.5</t>
  </si>
  <si>
    <t>n=3</t>
  </si>
  <si>
    <t>total</t>
  </si>
  <si>
    <t>% alive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</si>
</sst>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4" borderId="1" xfId="0" applyFont="1" applyFill="1" applyBorder="1"/>
    <xf numFmtId="0" fontId="1" fillId="4" borderId="7" xfId="0" applyFont="1" applyFill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5" borderId="0" xfId="0" applyFill="1"/>
    <xf numFmtId="0" fontId="0" fillId="3" borderId="0" xfId="0" applyFill="1"/>
    <xf numFmtId="0" fontId="0" fillId="4" borderId="0" xfId="0" applyFill="1"/>
    <xf numFmtId="0" fontId="0" fillId="6" borderId="0" xfId="0" applyFill="1"/>
    <xf numFmtId="0" fontId="1" fillId="0" borderId="9" xfId="0" applyFont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7" borderId="1" xfId="0" applyFont="1" applyFill="1" applyBorder="1"/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1" fillId="7" borderId="7" xfId="0" applyFont="1" applyFill="1" applyBorder="1"/>
    <xf numFmtId="0" fontId="0" fillId="7" borderId="0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1" fillId="7" borderId="4" xfId="0" applyFont="1" applyFill="1" applyBorder="1"/>
    <xf numFmtId="0" fontId="1" fillId="6" borderId="1" xfId="0" applyFont="1" applyFill="1" applyBorder="1"/>
    <xf numFmtId="0" fontId="0" fillId="6" borderId="3" xfId="0" applyFill="1" applyBorder="1" applyAlignment="1">
      <alignment horizontal="center"/>
    </xf>
    <xf numFmtId="0" fontId="1" fillId="6" borderId="7" xfId="0" applyFont="1" applyFill="1" applyBorder="1"/>
    <xf numFmtId="0" fontId="0" fillId="6" borderId="0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1" fillId="6" borderId="4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6" borderId="0" xfId="0" applyFont="1" applyFill="1" applyBorder="1"/>
    <xf numFmtId="0" fontId="1" fillId="6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0" xfId="0" applyFill="1"/>
    <xf numFmtId="0" fontId="1" fillId="2" borderId="8" xfId="0" applyFont="1" applyFill="1" applyBorder="1"/>
    <xf numFmtId="0" fontId="1" fillId="2" borderId="0" xfId="0" applyFont="1" applyFill="1" applyBorder="1"/>
    <xf numFmtId="0" fontId="1" fillId="2" borderId="0" xfId="0" applyFont="1" applyFill="1"/>
    <xf numFmtId="0" fontId="1" fillId="7" borderId="0" xfId="0" applyFont="1" applyFill="1" applyBorder="1" applyAlignment="1">
      <alignment horizontal="center"/>
    </xf>
    <xf numFmtId="0" fontId="0" fillId="7" borderId="8" xfId="0" applyFill="1" applyBorder="1"/>
    <xf numFmtId="0" fontId="0" fillId="7" borderId="0" xfId="0" applyFill="1" applyBorder="1"/>
    <xf numFmtId="0" fontId="0" fillId="7" borderId="0" xfId="0" applyFill="1"/>
    <xf numFmtId="0" fontId="1" fillId="7" borderId="7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8" xfId="0" applyFont="1" applyFill="1" applyBorder="1"/>
    <xf numFmtId="0" fontId="1" fillId="7" borderId="0" xfId="0" applyFont="1" applyFill="1" applyBorder="1"/>
    <xf numFmtId="0" fontId="1" fillId="7" borderId="0" xfId="0" applyFont="1" applyFill="1"/>
    <xf numFmtId="0" fontId="0" fillId="3" borderId="0" xfId="0" applyFill="1" applyBorder="1"/>
    <xf numFmtId="0" fontId="1" fillId="3" borderId="0" xfId="0" applyFont="1" applyFill="1" applyBorder="1"/>
    <xf numFmtId="0" fontId="0" fillId="4" borderId="8" xfId="0" applyFill="1" applyBorder="1"/>
    <xf numFmtId="0" fontId="0" fillId="4" borderId="0" xfId="0" applyFill="1" applyBorder="1"/>
    <xf numFmtId="0" fontId="1" fillId="4" borderId="8" xfId="0" applyFont="1" applyFill="1" applyBorder="1"/>
    <xf numFmtId="0" fontId="1" fillId="4" borderId="0" xfId="0" applyFont="1" applyFill="1" applyBorder="1"/>
    <xf numFmtId="0" fontId="1" fillId="4" borderId="0" xfId="0" applyFont="1" applyFill="1"/>
    <xf numFmtId="0" fontId="1" fillId="4" borderId="4" xfId="0" applyFont="1" applyFill="1" applyBorder="1"/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0" fillId="6" borderId="8" xfId="0" applyFill="1" applyBorder="1"/>
    <xf numFmtId="0" fontId="0" fillId="6" borderId="0" xfId="0" applyFill="1" applyBorder="1"/>
    <xf numFmtId="0" fontId="1" fillId="6" borderId="6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6" xfId="0" applyFont="1" applyFill="1" applyBorder="1"/>
    <xf numFmtId="0" fontId="1" fillId="6" borderId="0" xfId="0" applyFont="1" applyFill="1"/>
    <xf numFmtId="0" fontId="1" fillId="0" borderId="7" xfId="0" applyFont="1" applyBorder="1"/>
    <xf numFmtId="0" fontId="1" fillId="2" borderId="2" xfId="0" applyFont="1" applyFill="1" applyBorder="1"/>
    <xf numFmtId="0" fontId="1" fillId="6" borderId="5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7" xfId="0" applyFill="1" applyBorder="1"/>
    <xf numFmtId="0" fontId="0" fillId="3" borderId="7" xfId="0" applyFill="1" applyBorder="1"/>
    <xf numFmtId="0" fontId="0" fillId="4" borderId="7" xfId="0" applyFill="1" applyBorder="1"/>
    <xf numFmtId="0" fontId="0" fillId="6" borderId="7" xfId="0" applyFill="1" applyBorder="1"/>
    <xf numFmtId="0" fontId="0" fillId="6" borderId="4" xfId="0" applyFill="1" applyBorder="1"/>
    <xf numFmtId="0" fontId="0" fillId="6" borderId="5" xfId="0" applyFill="1" applyBorder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D16" sqref="D16"/>
    </sheetView>
  </sheetViews>
  <sheetFormatPr baseColWidth="10" defaultRowHeight="15" x14ac:dyDescent="0.25"/>
  <sheetData>
    <row r="2" spans="1:7" x14ac:dyDescent="0.25">
      <c r="B2" t="s">
        <v>31</v>
      </c>
    </row>
    <row r="3" spans="1:7" x14ac:dyDescent="0.25">
      <c r="B3" s="39" t="s">
        <v>20</v>
      </c>
      <c r="C3" s="39" t="s">
        <v>21</v>
      </c>
      <c r="D3" s="39" t="s">
        <v>5</v>
      </c>
      <c r="E3" s="39" t="s">
        <v>4</v>
      </c>
      <c r="F3" s="39" t="s">
        <v>25</v>
      </c>
      <c r="G3" s="39" t="s">
        <v>26</v>
      </c>
    </row>
    <row r="4" spans="1:7" x14ac:dyDescent="0.25">
      <c r="A4" s="35" t="s">
        <v>28</v>
      </c>
      <c r="B4" s="40">
        <v>2.1</v>
      </c>
      <c r="C4" s="44" t="s">
        <v>32</v>
      </c>
      <c r="D4" s="40">
        <v>11</v>
      </c>
      <c r="E4" s="40" t="s">
        <v>23</v>
      </c>
      <c r="F4" s="40" t="s">
        <v>27</v>
      </c>
      <c r="G4" s="40">
        <v>64</v>
      </c>
    </row>
    <row r="5" spans="1:7" x14ac:dyDescent="0.25">
      <c r="A5" s="36" t="s">
        <v>29</v>
      </c>
      <c r="B5" s="41">
        <v>8</v>
      </c>
      <c r="C5" s="41">
        <v>58</v>
      </c>
      <c r="D5" s="41">
        <v>10</v>
      </c>
      <c r="E5" s="41" t="s">
        <v>24</v>
      </c>
      <c r="F5" s="41">
        <v>62</v>
      </c>
      <c r="G5" s="41">
        <v>63</v>
      </c>
    </row>
    <row r="6" spans="1:7" x14ac:dyDescent="0.25">
      <c r="A6" s="37" t="s">
        <v>30</v>
      </c>
      <c r="B6" s="42">
        <v>2</v>
      </c>
      <c r="C6" s="42">
        <v>60</v>
      </c>
      <c r="D6" s="42" t="s">
        <v>22</v>
      </c>
      <c r="E6" s="42">
        <v>6</v>
      </c>
      <c r="F6" s="42">
        <v>63</v>
      </c>
      <c r="G6" s="42">
        <v>60</v>
      </c>
    </row>
    <row r="8" spans="1:7" x14ac:dyDescent="0.25">
      <c r="A8" t="s">
        <v>33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zoomScale="70" zoomScaleNormal="70" workbookViewId="0">
      <selection activeCell="A3" sqref="A3:U24"/>
    </sheetView>
  </sheetViews>
  <sheetFormatPr baseColWidth="10" defaultColWidth="9.140625" defaultRowHeight="15" x14ac:dyDescent="0.25"/>
  <sheetData>
    <row r="1" spans="1:33" ht="18.75" x14ac:dyDescent="0.3">
      <c r="G1" s="28"/>
    </row>
    <row r="3" spans="1:33" s="2" customFormat="1" x14ac:dyDescent="0.25">
      <c r="A3" s="3"/>
      <c r="B3" s="9" t="s">
        <v>0</v>
      </c>
      <c r="C3" s="72" t="s">
        <v>3</v>
      </c>
      <c r="D3" s="71"/>
      <c r="E3" s="71"/>
      <c r="F3" s="73"/>
      <c r="G3" s="75"/>
      <c r="H3" s="72" t="s">
        <v>4</v>
      </c>
      <c r="I3" s="71"/>
      <c r="J3" s="71"/>
      <c r="K3" s="73"/>
      <c r="L3" s="75"/>
      <c r="M3" s="72" t="s">
        <v>5</v>
      </c>
      <c r="N3" s="71"/>
      <c r="O3" s="71"/>
      <c r="P3" s="73"/>
      <c r="Q3" s="75"/>
      <c r="R3" s="74" t="s">
        <v>6</v>
      </c>
      <c r="S3" s="79"/>
      <c r="T3" s="71"/>
      <c r="U3" s="73"/>
      <c r="V3" s="75"/>
      <c r="W3" s="74" t="s">
        <v>7</v>
      </c>
      <c r="X3" s="79"/>
      <c r="Y3" s="71"/>
      <c r="Z3" s="73"/>
      <c r="AA3" s="75"/>
      <c r="AB3" s="74" t="s">
        <v>8</v>
      </c>
      <c r="AC3" s="79"/>
      <c r="AD3" s="71"/>
      <c r="AE3" s="80"/>
      <c r="AF3" s="77"/>
      <c r="AG3" s="77"/>
    </row>
    <row r="4" spans="1:33" s="2" customFormat="1" x14ac:dyDescent="0.25">
      <c r="A4" s="4"/>
      <c r="B4" s="10"/>
      <c r="C4" s="76" t="s">
        <v>1</v>
      </c>
      <c r="D4" s="75" t="s">
        <v>2</v>
      </c>
      <c r="E4" s="75"/>
      <c r="F4" s="78" t="s">
        <v>35</v>
      </c>
      <c r="G4" s="75"/>
      <c r="H4" s="76" t="s">
        <v>1</v>
      </c>
      <c r="I4" s="75" t="s">
        <v>2</v>
      </c>
      <c r="J4" s="75"/>
      <c r="K4" s="78" t="s">
        <v>35</v>
      </c>
      <c r="L4" s="75"/>
      <c r="M4" s="76" t="s">
        <v>1</v>
      </c>
      <c r="N4" s="75" t="s">
        <v>2</v>
      </c>
      <c r="O4" s="75"/>
      <c r="P4" s="78" t="s">
        <v>35</v>
      </c>
      <c r="Q4" s="75"/>
      <c r="R4" s="76" t="s">
        <v>1</v>
      </c>
      <c r="S4" s="75" t="s">
        <v>2</v>
      </c>
      <c r="T4" s="75"/>
      <c r="U4" s="78" t="s">
        <v>35</v>
      </c>
      <c r="V4" s="75"/>
      <c r="W4" s="76" t="s">
        <v>1</v>
      </c>
      <c r="X4" s="75" t="s">
        <v>2</v>
      </c>
      <c r="Y4" s="75"/>
      <c r="Z4" s="78" t="s">
        <v>35</v>
      </c>
      <c r="AA4" s="75"/>
      <c r="AB4" s="76" t="s">
        <v>1</v>
      </c>
      <c r="AC4" s="75" t="s">
        <v>2</v>
      </c>
      <c r="AD4" s="75"/>
      <c r="AE4" s="78" t="s">
        <v>35</v>
      </c>
      <c r="AF4" s="77"/>
      <c r="AG4" s="77"/>
    </row>
    <row r="5" spans="1:33" s="83" customFormat="1" x14ac:dyDescent="0.25">
      <c r="A5" s="5"/>
      <c r="B5" s="11">
        <v>1</v>
      </c>
      <c r="C5" s="23">
        <v>17</v>
      </c>
      <c r="D5" s="13">
        <v>3</v>
      </c>
      <c r="E5" s="13"/>
      <c r="F5" s="14"/>
      <c r="G5" s="13"/>
      <c r="H5" s="23">
        <v>15</v>
      </c>
      <c r="I5" s="13">
        <v>2</v>
      </c>
      <c r="J5" s="13"/>
      <c r="K5" s="14"/>
      <c r="L5" s="13"/>
      <c r="M5" s="23">
        <v>16</v>
      </c>
      <c r="N5" s="13">
        <v>4</v>
      </c>
      <c r="O5" s="13"/>
      <c r="P5" s="14"/>
      <c r="Q5" s="13"/>
      <c r="R5" s="23">
        <v>6</v>
      </c>
      <c r="S5" s="13">
        <v>13</v>
      </c>
      <c r="T5" s="13"/>
      <c r="U5" s="14"/>
      <c r="V5" s="13"/>
      <c r="W5" s="23">
        <v>4</v>
      </c>
      <c r="X5" s="13">
        <v>16</v>
      </c>
      <c r="Y5" s="13"/>
      <c r="Z5" s="14"/>
      <c r="AA5" s="13"/>
      <c r="AB5" s="23">
        <v>6</v>
      </c>
      <c r="AC5" s="13">
        <v>15</v>
      </c>
      <c r="AD5" s="13"/>
      <c r="AE5" s="81"/>
      <c r="AF5" s="82"/>
      <c r="AG5" s="82"/>
    </row>
    <row r="6" spans="1:33" s="83" customFormat="1" x14ac:dyDescent="0.25">
      <c r="A6" s="6" t="s">
        <v>9</v>
      </c>
      <c r="B6" s="13">
        <v>2</v>
      </c>
      <c r="C6" s="23">
        <v>19</v>
      </c>
      <c r="D6" s="13">
        <v>1</v>
      </c>
      <c r="E6" s="13"/>
      <c r="F6" s="14"/>
      <c r="G6" s="13"/>
      <c r="H6" s="23">
        <v>17</v>
      </c>
      <c r="I6" s="13">
        <v>3</v>
      </c>
      <c r="J6" s="13"/>
      <c r="K6" s="14"/>
      <c r="L6" s="13"/>
      <c r="M6" s="23">
        <v>15</v>
      </c>
      <c r="N6" s="13">
        <v>6</v>
      </c>
      <c r="O6" s="13"/>
      <c r="P6" s="14"/>
      <c r="Q6" s="13"/>
      <c r="R6" s="23">
        <v>3</v>
      </c>
      <c r="S6" s="13">
        <v>15</v>
      </c>
      <c r="T6" s="13"/>
      <c r="U6" s="14"/>
      <c r="V6" s="13"/>
      <c r="W6" s="23">
        <v>4</v>
      </c>
      <c r="X6" s="13">
        <v>15</v>
      </c>
      <c r="Y6" s="13"/>
      <c r="Z6" s="14"/>
      <c r="AA6" s="13"/>
      <c r="AB6" s="23">
        <v>4</v>
      </c>
      <c r="AC6" s="13">
        <v>17</v>
      </c>
      <c r="AD6" s="13"/>
      <c r="AE6" s="81"/>
      <c r="AF6" s="82"/>
      <c r="AG6" s="82"/>
    </row>
    <row r="7" spans="1:33" s="83" customFormat="1" x14ac:dyDescent="0.25">
      <c r="A7" s="6"/>
      <c r="B7" s="13">
        <v>3</v>
      </c>
      <c r="C7" s="23">
        <v>19</v>
      </c>
      <c r="D7" s="13">
        <v>1</v>
      </c>
      <c r="E7" s="13"/>
      <c r="F7" s="14">
        <f>(D9*100)/E9</f>
        <v>6.25</v>
      </c>
      <c r="G7" s="13"/>
      <c r="H7" s="23">
        <v>18</v>
      </c>
      <c r="I7" s="13">
        <v>3</v>
      </c>
      <c r="J7" s="13"/>
      <c r="K7" s="14">
        <f>(I9*100)/J9</f>
        <v>18.9873417721519</v>
      </c>
      <c r="L7" s="13"/>
      <c r="M7" s="23">
        <v>17</v>
      </c>
      <c r="N7" s="13">
        <v>4</v>
      </c>
      <c r="O7" s="13"/>
      <c r="P7" s="14">
        <f>(N9*100)/O9</f>
        <v>23.170731707317074</v>
      </c>
      <c r="Q7" s="13"/>
      <c r="R7" s="23">
        <v>5</v>
      </c>
      <c r="S7" s="13">
        <v>15</v>
      </c>
      <c r="T7" s="13"/>
      <c r="U7" s="14">
        <f>(S9*100)/T9</f>
        <v>73.684210526315795</v>
      </c>
      <c r="V7" s="13"/>
      <c r="W7" s="23">
        <v>6</v>
      </c>
      <c r="X7" s="13">
        <v>14</v>
      </c>
      <c r="Y7" s="13"/>
      <c r="Z7" s="14">
        <f>(X9*100)/Y9</f>
        <v>74.074074074074076</v>
      </c>
      <c r="AA7" s="13"/>
      <c r="AB7" s="23">
        <v>5</v>
      </c>
      <c r="AC7" s="13">
        <v>14</v>
      </c>
      <c r="AD7" s="13"/>
      <c r="AE7" s="14">
        <f>(AC9*100)/AD9</f>
        <v>75.609756097560975</v>
      </c>
      <c r="AF7" s="82"/>
      <c r="AG7" s="82"/>
    </row>
    <row r="8" spans="1:33" s="83" customFormat="1" x14ac:dyDescent="0.25">
      <c r="A8" s="6"/>
      <c r="B8" s="13">
        <v>4</v>
      </c>
      <c r="C8" s="23">
        <v>20</v>
      </c>
      <c r="D8" s="13">
        <v>0</v>
      </c>
      <c r="E8" s="13"/>
      <c r="F8" s="14"/>
      <c r="G8" s="13"/>
      <c r="H8" s="23">
        <v>14</v>
      </c>
      <c r="I8" s="13">
        <v>7</v>
      </c>
      <c r="J8" s="13"/>
      <c r="K8" s="14"/>
      <c r="L8" s="13"/>
      <c r="M8" s="23">
        <v>15</v>
      </c>
      <c r="N8" s="13">
        <v>5</v>
      </c>
      <c r="O8" s="13"/>
      <c r="P8" s="14"/>
      <c r="Q8" s="13"/>
      <c r="R8" s="23">
        <v>6</v>
      </c>
      <c r="S8" s="13">
        <v>13</v>
      </c>
      <c r="T8" s="13"/>
      <c r="U8" s="14"/>
      <c r="V8" s="13"/>
      <c r="W8" s="23">
        <v>7</v>
      </c>
      <c r="X8" s="13">
        <v>15</v>
      </c>
      <c r="Y8" s="13"/>
      <c r="Z8" s="14"/>
      <c r="AA8" s="13"/>
      <c r="AB8" s="23">
        <v>5</v>
      </c>
      <c r="AC8" s="13">
        <v>16</v>
      </c>
      <c r="AD8" s="13"/>
      <c r="AE8" s="81"/>
      <c r="AF8" s="82"/>
      <c r="AG8" s="82"/>
    </row>
    <row r="9" spans="1:33" s="86" customFormat="1" x14ac:dyDescent="0.25">
      <c r="A9" s="6" t="s">
        <v>34</v>
      </c>
      <c r="B9" s="62"/>
      <c r="C9" s="30">
        <f>SUM(C5:C8)</f>
        <v>75</v>
      </c>
      <c r="D9" s="62">
        <f>SUM(D5:D8)</f>
        <v>5</v>
      </c>
      <c r="E9" s="62">
        <f>SUM(C9:D9)</f>
        <v>80</v>
      </c>
      <c r="F9" s="63"/>
      <c r="G9" s="62"/>
      <c r="H9" s="30">
        <f t="shared" ref="H9:AC9" si="0">SUM(H5:H8)</f>
        <v>64</v>
      </c>
      <c r="I9" s="62">
        <f t="shared" si="0"/>
        <v>15</v>
      </c>
      <c r="J9" s="62">
        <f>SUM(H9:I9)</f>
        <v>79</v>
      </c>
      <c r="K9" s="63"/>
      <c r="L9" s="62"/>
      <c r="M9" s="30">
        <f t="shared" si="0"/>
        <v>63</v>
      </c>
      <c r="N9" s="62">
        <f t="shared" si="0"/>
        <v>19</v>
      </c>
      <c r="O9" s="62">
        <f>SUM(M9:N9)</f>
        <v>82</v>
      </c>
      <c r="P9" s="63"/>
      <c r="Q9" s="62"/>
      <c r="R9" s="30">
        <f t="shared" si="0"/>
        <v>20</v>
      </c>
      <c r="S9" s="62">
        <f t="shared" si="0"/>
        <v>56</v>
      </c>
      <c r="T9" s="62">
        <f>SUM(R9:S9)</f>
        <v>76</v>
      </c>
      <c r="U9" s="63"/>
      <c r="V9" s="62"/>
      <c r="W9" s="30">
        <f t="shared" si="0"/>
        <v>21</v>
      </c>
      <c r="X9" s="62">
        <f t="shared" si="0"/>
        <v>60</v>
      </c>
      <c r="Y9" s="62">
        <f>SUM(W9:X9)</f>
        <v>81</v>
      </c>
      <c r="Z9" s="63"/>
      <c r="AA9" s="62"/>
      <c r="AB9" s="30">
        <f t="shared" si="0"/>
        <v>20</v>
      </c>
      <c r="AC9" s="62">
        <f t="shared" si="0"/>
        <v>62</v>
      </c>
      <c r="AD9" s="62">
        <f>SUM(AB9:AC9)</f>
        <v>82</v>
      </c>
      <c r="AE9" s="84"/>
      <c r="AF9" s="85"/>
      <c r="AG9" s="85"/>
    </row>
    <row r="10" spans="1:33" s="90" customFormat="1" x14ac:dyDescent="0.25">
      <c r="A10" s="47"/>
      <c r="B10" s="48">
        <v>1</v>
      </c>
      <c r="C10" s="52">
        <v>18</v>
      </c>
      <c r="D10" s="51">
        <v>0</v>
      </c>
      <c r="E10" s="87"/>
      <c r="F10" s="53"/>
      <c r="G10" s="51"/>
      <c r="H10" s="52">
        <v>17</v>
      </c>
      <c r="I10" s="51">
        <v>2</v>
      </c>
      <c r="J10" s="51"/>
      <c r="K10" s="53"/>
      <c r="L10" s="51"/>
      <c r="M10" s="52">
        <v>15</v>
      </c>
      <c r="N10" s="51">
        <v>5</v>
      </c>
      <c r="O10" s="51"/>
      <c r="P10" s="53"/>
      <c r="Q10" s="51"/>
      <c r="R10" s="52">
        <v>8</v>
      </c>
      <c r="S10" s="51">
        <v>12</v>
      </c>
      <c r="T10" s="51"/>
      <c r="U10" s="53"/>
      <c r="V10" s="51"/>
      <c r="W10" s="52">
        <v>4</v>
      </c>
      <c r="X10" s="51">
        <v>14</v>
      </c>
      <c r="Y10" s="51"/>
      <c r="Z10" s="53"/>
      <c r="AA10" s="51"/>
      <c r="AB10" s="52">
        <v>6</v>
      </c>
      <c r="AC10" s="51">
        <v>12</v>
      </c>
      <c r="AD10" s="51"/>
      <c r="AE10" s="88"/>
      <c r="AF10" s="89"/>
      <c r="AG10" s="89"/>
    </row>
    <row r="11" spans="1:33" s="90" customFormat="1" x14ac:dyDescent="0.25">
      <c r="A11" s="50" t="s">
        <v>10</v>
      </c>
      <c r="B11" s="51">
        <v>2</v>
      </c>
      <c r="C11" s="52">
        <v>18</v>
      </c>
      <c r="D11" s="51">
        <v>2</v>
      </c>
      <c r="E11" s="87"/>
      <c r="F11" s="53"/>
      <c r="G11" s="51"/>
      <c r="H11" s="52">
        <v>15</v>
      </c>
      <c r="I11" s="51">
        <v>3</v>
      </c>
      <c r="J11" s="51"/>
      <c r="K11" s="53"/>
      <c r="L11" s="51"/>
      <c r="M11" s="52">
        <v>14</v>
      </c>
      <c r="N11" s="51">
        <v>5</v>
      </c>
      <c r="O11" s="51"/>
      <c r="P11" s="53"/>
      <c r="Q11" s="51"/>
      <c r="R11" s="52">
        <v>6</v>
      </c>
      <c r="S11" s="51">
        <v>15</v>
      </c>
      <c r="T11" s="51"/>
      <c r="U11" s="53"/>
      <c r="V11" s="51"/>
      <c r="W11" s="52">
        <v>6</v>
      </c>
      <c r="X11" s="51">
        <v>13</v>
      </c>
      <c r="Y11" s="51"/>
      <c r="Z11" s="53"/>
      <c r="AA11" s="51"/>
      <c r="AB11" s="52">
        <v>5</v>
      </c>
      <c r="AC11" s="51">
        <v>16</v>
      </c>
      <c r="AD11" s="51"/>
      <c r="AE11" s="88"/>
      <c r="AF11" s="89"/>
      <c r="AG11" s="89"/>
    </row>
    <row r="12" spans="1:33" s="90" customFormat="1" x14ac:dyDescent="0.25">
      <c r="A12" s="50"/>
      <c r="B12" s="51">
        <v>3</v>
      </c>
      <c r="C12" s="52">
        <v>18</v>
      </c>
      <c r="D12" s="51">
        <v>1</v>
      </c>
      <c r="E12" s="87"/>
      <c r="F12" s="53">
        <f>(D14*100)/E14</f>
        <v>5.1948051948051948</v>
      </c>
      <c r="G12" s="51"/>
      <c r="H12" s="52">
        <v>14</v>
      </c>
      <c r="I12" s="51">
        <v>4</v>
      </c>
      <c r="J12" s="51"/>
      <c r="K12" s="53">
        <f>(I14*100)/J14</f>
        <v>17.567567567567568</v>
      </c>
      <c r="L12" s="51"/>
      <c r="M12" s="52">
        <v>15</v>
      </c>
      <c r="N12" s="51">
        <v>2</v>
      </c>
      <c r="O12" s="51"/>
      <c r="P12" s="53">
        <f>(N14*100)/O14</f>
        <v>18.666666666666668</v>
      </c>
      <c r="Q12" s="51"/>
      <c r="R12" s="52">
        <v>5</v>
      </c>
      <c r="S12" s="51">
        <v>15</v>
      </c>
      <c r="T12" s="51"/>
      <c r="U12" s="53">
        <f>(S14*100)/T14</f>
        <v>74.390243902439025</v>
      </c>
      <c r="V12" s="51"/>
      <c r="W12" s="52">
        <v>4</v>
      </c>
      <c r="X12" s="51">
        <v>16</v>
      </c>
      <c r="Y12" s="51"/>
      <c r="Z12" s="53">
        <f>(X14*100)/Y14</f>
        <v>72.602739726027394</v>
      </c>
      <c r="AA12" s="51"/>
      <c r="AB12" s="52">
        <v>5</v>
      </c>
      <c r="AC12" s="51">
        <v>14</v>
      </c>
      <c r="AD12" s="51"/>
      <c r="AE12" s="53">
        <f>(AC14*100)/AD14</f>
        <v>73.417721518987335</v>
      </c>
      <c r="AF12" s="89"/>
      <c r="AG12" s="89"/>
    </row>
    <row r="13" spans="1:33" s="90" customFormat="1" x14ac:dyDescent="0.25">
      <c r="A13" s="50"/>
      <c r="B13" s="51">
        <v>4</v>
      </c>
      <c r="C13" s="52">
        <v>19</v>
      </c>
      <c r="D13" s="51">
        <v>1</v>
      </c>
      <c r="E13" s="87"/>
      <c r="F13" s="53"/>
      <c r="G13" s="51"/>
      <c r="H13" s="52">
        <v>15</v>
      </c>
      <c r="I13" s="51">
        <v>4</v>
      </c>
      <c r="J13" s="51"/>
      <c r="K13" s="53"/>
      <c r="L13" s="51"/>
      <c r="M13" s="52">
        <v>17</v>
      </c>
      <c r="N13" s="51">
        <v>2</v>
      </c>
      <c r="O13" s="51"/>
      <c r="P13" s="53"/>
      <c r="Q13" s="51"/>
      <c r="R13" s="52">
        <v>2</v>
      </c>
      <c r="S13" s="51">
        <v>19</v>
      </c>
      <c r="T13" s="51"/>
      <c r="U13" s="53"/>
      <c r="V13" s="51"/>
      <c r="W13" s="52">
        <v>6</v>
      </c>
      <c r="X13" s="51">
        <v>10</v>
      </c>
      <c r="Y13" s="51"/>
      <c r="Z13" s="53"/>
      <c r="AA13" s="51"/>
      <c r="AB13" s="52">
        <v>5</v>
      </c>
      <c r="AC13" s="51">
        <v>16</v>
      </c>
      <c r="AD13" s="51"/>
      <c r="AE13" s="88"/>
      <c r="AF13" s="89"/>
      <c r="AG13" s="89"/>
    </row>
    <row r="14" spans="1:33" s="95" customFormat="1" x14ac:dyDescent="0.25">
      <c r="A14" s="50" t="s">
        <v>34</v>
      </c>
      <c r="B14" s="87"/>
      <c r="C14" s="91">
        <f>SUM(C10:C13)</f>
        <v>73</v>
      </c>
      <c r="D14" s="87">
        <f t="shared" ref="D14:AC14" si="1">SUM(D10:D13)</f>
        <v>4</v>
      </c>
      <c r="E14" s="87">
        <f t="shared" ref="E14:E24" si="2">SUM(C14:D14)</f>
        <v>77</v>
      </c>
      <c r="F14" s="92"/>
      <c r="G14" s="87"/>
      <c r="H14" s="91">
        <f t="shared" si="1"/>
        <v>61</v>
      </c>
      <c r="I14" s="87">
        <f t="shared" si="1"/>
        <v>13</v>
      </c>
      <c r="J14" s="87">
        <f>SUM(H14:I14)</f>
        <v>74</v>
      </c>
      <c r="K14" s="92"/>
      <c r="L14" s="87"/>
      <c r="M14" s="91">
        <f t="shared" si="1"/>
        <v>61</v>
      </c>
      <c r="N14" s="87">
        <f t="shared" si="1"/>
        <v>14</v>
      </c>
      <c r="O14" s="87">
        <f>SUM(M14:N14)</f>
        <v>75</v>
      </c>
      <c r="P14" s="92"/>
      <c r="Q14" s="87"/>
      <c r="R14" s="91">
        <f t="shared" si="1"/>
        <v>21</v>
      </c>
      <c r="S14" s="87">
        <f t="shared" si="1"/>
        <v>61</v>
      </c>
      <c r="T14" s="87">
        <f>SUM(R14:S14)</f>
        <v>82</v>
      </c>
      <c r="U14" s="92"/>
      <c r="V14" s="87"/>
      <c r="W14" s="91">
        <f t="shared" si="1"/>
        <v>20</v>
      </c>
      <c r="X14" s="87">
        <f t="shared" si="1"/>
        <v>53</v>
      </c>
      <c r="Y14" s="87">
        <f>SUM(W14:X14)</f>
        <v>73</v>
      </c>
      <c r="Z14" s="92"/>
      <c r="AA14" s="87"/>
      <c r="AB14" s="91">
        <f t="shared" si="1"/>
        <v>21</v>
      </c>
      <c r="AC14" s="87">
        <f t="shared" si="1"/>
        <v>58</v>
      </c>
      <c r="AD14" s="87">
        <f>SUM(AB14:AC14)</f>
        <v>79</v>
      </c>
      <c r="AE14" s="93"/>
      <c r="AF14" s="94"/>
      <c r="AG14" s="94"/>
    </row>
    <row r="15" spans="1:33" s="37" customFormat="1" x14ac:dyDescent="0.25">
      <c r="A15" s="7"/>
      <c r="B15" s="18">
        <v>1</v>
      </c>
      <c r="C15" s="27">
        <v>20</v>
      </c>
      <c r="D15" s="20">
        <v>0</v>
      </c>
      <c r="E15" s="66"/>
      <c r="F15" s="21"/>
      <c r="G15" s="20"/>
      <c r="H15" s="27">
        <v>17</v>
      </c>
      <c r="I15" s="20">
        <v>3</v>
      </c>
      <c r="J15" s="20"/>
      <c r="K15" s="21"/>
      <c r="L15" s="20"/>
      <c r="M15" s="27">
        <v>16</v>
      </c>
      <c r="N15" s="20">
        <v>4</v>
      </c>
      <c r="O15" s="20"/>
      <c r="P15" s="21"/>
      <c r="Q15" s="20"/>
      <c r="R15" s="27">
        <v>8</v>
      </c>
      <c r="S15" s="20">
        <v>11</v>
      </c>
      <c r="T15" s="20"/>
      <c r="U15" s="21"/>
      <c r="V15" s="20"/>
      <c r="W15" s="27">
        <v>8</v>
      </c>
      <c r="X15" s="20">
        <v>13</v>
      </c>
      <c r="Y15" s="20"/>
      <c r="Z15" s="21"/>
      <c r="AA15" s="20"/>
      <c r="AB15" s="27">
        <v>5</v>
      </c>
      <c r="AC15" s="20">
        <v>13</v>
      </c>
      <c r="AD15" s="20"/>
      <c r="AE15" s="98"/>
      <c r="AF15" s="99"/>
      <c r="AG15" s="99"/>
    </row>
    <row r="16" spans="1:33" s="37" customFormat="1" x14ac:dyDescent="0.25">
      <c r="A16" s="8" t="s">
        <v>11</v>
      </c>
      <c r="B16" s="20">
        <v>2</v>
      </c>
      <c r="C16" s="27">
        <v>18</v>
      </c>
      <c r="D16" s="20">
        <v>1</v>
      </c>
      <c r="E16" s="66"/>
      <c r="F16" s="21"/>
      <c r="G16" s="20"/>
      <c r="H16" s="27">
        <v>16</v>
      </c>
      <c r="I16" s="20">
        <v>5</v>
      </c>
      <c r="J16" s="20"/>
      <c r="K16" s="21"/>
      <c r="L16" s="20"/>
      <c r="M16" s="27">
        <v>15</v>
      </c>
      <c r="N16" s="20">
        <v>5</v>
      </c>
      <c r="O16" s="20"/>
      <c r="P16" s="21"/>
      <c r="Q16" s="20"/>
      <c r="R16" s="27">
        <v>7</v>
      </c>
      <c r="S16" s="20">
        <v>13</v>
      </c>
      <c r="T16" s="20"/>
      <c r="U16" s="21"/>
      <c r="V16" s="20"/>
      <c r="W16" s="27">
        <v>9</v>
      </c>
      <c r="X16" s="20">
        <v>10</v>
      </c>
      <c r="Y16" s="20"/>
      <c r="Z16" s="21"/>
      <c r="AA16" s="20"/>
      <c r="AB16" s="27">
        <v>9</v>
      </c>
      <c r="AC16" s="20">
        <v>11</v>
      </c>
      <c r="AD16" s="20"/>
      <c r="AE16" s="98"/>
      <c r="AF16" s="99"/>
      <c r="AG16" s="99"/>
    </row>
    <row r="17" spans="1:33" s="37" customFormat="1" x14ac:dyDescent="0.25">
      <c r="A17" s="8"/>
      <c r="B17" s="20">
        <v>3</v>
      </c>
      <c r="C17" s="27">
        <v>19</v>
      </c>
      <c r="D17" s="20">
        <v>0</v>
      </c>
      <c r="E17" s="66"/>
      <c r="F17" s="21">
        <f>(D19*100)/E19</f>
        <v>2.5641025641025643</v>
      </c>
      <c r="G17" s="20"/>
      <c r="H17" s="27">
        <v>17</v>
      </c>
      <c r="I17" s="20">
        <v>3</v>
      </c>
      <c r="J17" s="20"/>
      <c r="K17" s="21">
        <f>(I19*100)/J19</f>
        <v>18.292682926829269</v>
      </c>
      <c r="L17" s="20"/>
      <c r="M17" s="27">
        <v>18</v>
      </c>
      <c r="N17" s="20">
        <v>3</v>
      </c>
      <c r="O17" s="20"/>
      <c r="P17" s="21">
        <f>(N19*100)/O19</f>
        <v>17.721518987341771</v>
      </c>
      <c r="Q17" s="20"/>
      <c r="R17" s="27">
        <v>7</v>
      </c>
      <c r="S17" s="20">
        <v>14</v>
      </c>
      <c r="T17" s="20"/>
      <c r="U17" s="21">
        <f>(S19*100)/T19</f>
        <v>61.53846153846154</v>
      </c>
      <c r="V17" s="20"/>
      <c r="W17" s="27">
        <v>6</v>
      </c>
      <c r="X17" s="20">
        <v>13</v>
      </c>
      <c r="Y17" s="20"/>
      <c r="Z17" s="21">
        <f>(X19*100)/Y19</f>
        <v>62.5</v>
      </c>
      <c r="AA17" s="20"/>
      <c r="AB17" s="27">
        <v>5</v>
      </c>
      <c r="AC17" s="20">
        <v>12</v>
      </c>
      <c r="AD17" s="20"/>
      <c r="AE17" s="21">
        <f>(AC19*100)/AD19</f>
        <v>60</v>
      </c>
      <c r="AF17" s="99"/>
      <c r="AG17" s="99"/>
    </row>
    <row r="18" spans="1:33" s="37" customFormat="1" x14ac:dyDescent="0.25">
      <c r="A18" s="8"/>
      <c r="B18" s="20">
        <v>4</v>
      </c>
      <c r="C18" s="27">
        <v>19</v>
      </c>
      <c r="D18" s="20">
        <v>1</v>
      </c>
      <c r="E18" s="66"/>
      <c r="F18" s="21"/>
      <c r="G18" s="20"/>
      <c r="H18" s="27">
        <v>17</v>
      </c>
      <c r="I18" s="20">
        <v>4</v>
      </c>
      <c r="J18" s="20"/>
      <c r="K18" s="21"/>
      <c r="L18" s="20"/>
      <c r="M18" s="27">
        <v>16</v>
      </c>
      <c r="N18" s="20">
        <v>2</v>
      </c>
      <c r="O18" s="20"/>
      <c r="P18" s="21"/>
      <c r="Q18" s="20"/>
      <c r="R18" s="27">
        <v>8</v>
      </c>
      <c r="S18" s="20">
        <v>10</v>
      </c>
      <c r="T18" s="20"/>
      <c r="U18" s="21"/>
      <c r="V18" s="20"/>
      <c r="W18" s="27">
        <v>7</v>
      </c>
      <c r="X18" s="20">
        <v>14</v>
      </c>
      <c r="Y18" s="20"/>
      <c r="Z18" s="21"/>
      <c r="AA18" s="20"/>
      <c r="AB18" s="27">
        <v>11</v>
      </c>
      <c r="AC18" s="20">
        <v>9</v>
      </c>
      <c r="AD18" s="20"/>
      <c r="AE18" s="98"/>
      <c r="AF18" s="99"/>
      <c r="AG18" s="99"/>
    </row>
    <row r="19" spans="1:33" s="102" customFormat="1" x14ac:dyDescent="0.25">
      <c r="A19" s="8" t="s">
        <v>34</v>
      </c>
      <c r="B19" s="66"/>
      <c r="C19" s="33">
        <f>SUM(C15:C18)</f>
        <v>76</v>
      </c>
      <c r="D19" s="66">
        <f t="shared" ref="D19:AC19" si="3">SUM(D15:D18)</f>
        <v>2</v>
      </c>
      <c r="E19" s="66">
        <f t="shared" si="2"/>
        <v>78</v>
      </c>
      <c r="F19" s="67"/>
      <c r="G19" s="66"/>
      <c r="H19" s="33">
        <f t="shared" si="3"/>
        <v>67</v>
      </c>
      <c r="I19" s="66">
        <f t="shared" si="3"/>
        <v>15</v>
      </c>
      <c r="J19" s="66">
        <f>SUM(H19:I19)</f>
        <v>82</v>
      </c>
      <c r="K19" s="67"/>
      <c r="L19" s="66"/>
      <c r="M19" s="33">
        <f t="shared" si="3"/>
        <v>65</v>
      </c>
      <c r="N19" s="66">
        <f t="shared" si="3"/>
        <v>14</v>
      </c>
      <c r="O19" s="66">
        <f>SUM(M19:N19)</f>
        <v>79</v>
      </c>
      <c r="P19" s="67"/>
      <c r="Q19" s="66"/>
      <c r="R19" s="33">
        <f t="shared" si="3"/>
        <v>30</v>
      </c>
      <c r="S19" s="66">
        <f t="shared" si="3"/>
        <v>48</v>
      </c>
      <c r="T19" s="66">
        <f>SUM(R19:S19)</f>
        <v>78</v>
      </c>
      <c r="U19" s="67"/>
      <c r="V19" s="66"/>
      <c r="W19" s="33">
        <f t="shared" si="3"/>
        <v>30</v>
      </c>
      <c r="X19" s="66">
        <f t="shared" si="3"/>
        <v>50</v>
      </c>
      <c r="Y19" s="66">
        <f>SUM(W19:X19)</f>
        <v>80</v>
      </c>
      <c r="Z19" s="67"/>
      <c r="AA19" s="66"/>
      <c r="AB19" s="33">
        <f t="shared" si="3"/>
        <v>30</v>
      </c>
      <c r="AC19" s="66">
        <f t="shared" si="3"/>
        <v>45</v>
      </c>
      <c r="AD19" s="66">
        <f>SUM(AB19:AC19)</f>
        <v>75</v>
      </c>
      <c r="AE19" s="100"/>
      <c r="AF19" s="101"/>
      <c r="AG19" s="101"/>
    </row>
    <row r="20" spans="1:33" s="38" customFormat="1" x14ac:dyDescent="0.25">
      <c r="A20" s="55"/>
      <c r="B20" s="56">
        <v>1</v>
      </c>
      <c r="C20" s="58">
        <v>19</v>
      </c>
      <c r="D20" s="58">
        <v>1</v>
      </c>
      <c r="E20" s="69"/>
      <c r="F20" s="60"/>
      <c r="G20" s="58"/>
      <c r="H20" s="59">
        <v>16</v>
      </c>
      <c r="I20" s="58">
        <v>3</v>
      </c>
      <c r="J20" s="58"/>
      <c r="K20" s="60"/>
      <c r="L20" s="58"/>
      <c r="M20" s="59">
        <v>16</v>
      </c>
      <c r="N20" s="58">
        <v>4</v>
      </c>
      <c r="O20" s="58"/>
      <c r="P20" s="60"/>
      <c r="Q20" s="58"/>
      <c r="R20" s="59">
        <v>4</v>
      </c>
      <c r="S20" s="58">
        <v>15</v>
      </c>
      <c r="T20" s="58"/>
      <c r="U20" s="60"/>
      <c r="V20" s="58"/>
      <c r="W20" s="59">
        <v>6</v>
      </c>
      <c r="X20" s="58">
        <v>12</v>
      </c>
      <c r="Y20" s="58"/>
      <c r="Z20" s="60"/>
      <c r="AA20" s="58"/>
      <c r="AB20" s="59">
        <v>7</v>
      </c>
      <c r="AC20" s="58">
        <v>11</v>
      </c>
      <c r="AD20" s="58"/>
      <c r="AE20" s="106"/>
      <c r="AF20" s="107"/>
      <c r="AG20" s="107"/>
    </row>
    <row r="21" spans="1:33" s="38" customFormat="1" x14ac:dyDescent="0.25">
      <c r="A21" s="57" t="s">
        <v>12</v>
      </c>
      <c r="B21" s="60">
        <v>2</v>
      </c>
      <c r="C21" s="58">
        <v>20</v>
      </c>
      <c r="D21" s="58">
        <v>0</v>
      </c>
      <c r="E21" s="69"/>
      <c r="F21" s="60"/>
      <c r="G21" s="58"/>
      <c r="H21" s="59">
        <v>15</v>
      </c>
      <c r="I21" s="58">
        <v>4</v>
      </c>
      <c r="J21" s="58"/>
      <c r="K21" s="60"/>
      <c r="L21" s="58"/>
      <c r="M21" s="59">
        <v>13</v>
      </c>
      <c r="N21" s="58">
        <v>6</v>
      </c>
      <c r="O21" s="58"/>
      <c r="P21" s="60"/>
      <c r="Q21" s="58"/>
      <c r="R21" s="59">
        <v>7</v>
      </c>
      <c r="S21" s="58">
        <v>13</v>
      </c>
      <c r="T21" s="58"/>
      <c r="U21" s="60"/>
      <c r="V21" s="58"/>
      <c r="W21" s="59">
        <v>8</v>
      </c>
      <c r="X21" s="58">
        <v>11</v>
      </c>
      <c r="Y21" s="58"/>
      <c r="Z21" s="60"/>
      <c r="AA21" s="58"/>
      <c r="AB21" s="59">
        <v>7</v>
      </c>
      <c r="AC21" s="58">
        <v>13</v>
      </c>
      <c r="AD21" s="58"/>
      <c r="AE21" s="106"/>
      <c r="AF21" s="107"/>
      <c r="AG21" s="107"/>
    </row>
    <row r="22" spans="1:33" s="38" customFormat="1" x14ac:dyDescent="0.25">
      <c r="A22" s="57"/>
      <c r="B22" s="60">
        <v>3</v>
      </c>
      <c r="C22" s="58">
        <v>18</v>
      </c>
      <c r="D22" s="58">
        <v>2</v>
      </c>
      <c r="E22" s="69"/>
      <c r="F22" s="60">
        <f>(D24*100)/E24</f>
        <v>3.8961038961038961</v>
      </c>
      <c r="G22" s="58"/>
      <c r="H22" s="59">
        <v>15</v>
      </c>
      <c r="I22" s="58">
        <v>3</v>
      </c>
      <c r="J22" s="58"/>
      <c r="K22" s="60">
        <f>(I24*100)/J24</f>
        <v>17.333333333333332</v>
      </c>
      <c r="L22" s="58"/>
      <c r="M22" s="59">
        <v>19</v>
      </c>
      <c r="N22" s="58">
        <v>3</v>
      </c>
      <c r="O22" s="58"/>
      <c r="P22" s="60">
        <f>(N24*100)/O24</f>
        <v>21.686746987951807</v>
      </c>
      <c r="Q22" s="58"/>
      <c r="R22" s="59">
        <v>7</v>
      </c>
      <c r="S22" s="58">
        <v>14</v>
      </c>
      <c r="T22" s="58"/>
      <c r="U22" s="60">
        <f>(S24*100)/T24</f>
        <v>66.25</v>
      </c>
      <c r="V22" s="58"/>
      <c r="W22" s="59">
        <v>6</v>
      </c>
      <c r="X22" s="58">
        <v>12</v>
      </c>
      <c r="Y22" s="58"/>
      <c r="Z22" s="60">
        <f>(X24*100)/Y24</f>
        <v>68.055555555555557</v>
      </c>
      <c r="AA22" s="58"/>
      <c r="AB22" s="59">
        <v>5</v>
      </c>
      <c r="AC22" s="58">
        <v>18</v>
      </c>
      <c r="AD22" s="58"/>
      <c r="AE22" s="60">
        <f>(AC24*100)/AD24</f>
        <v>67.5</v>
      </c>
      <c r="AF22" s="107"/>
      <c r="AG22" s="107"/>
    </row>
    <row r="23" spans="1:33" s="38" customFormat="1" x14ac:dyDescent="0.25">
      <c r="A23" s="57"/>
      <c r="B23" s="60">
        <v>4</v>
      </c>
      <c r="C23" s="58">
        <v>17</v>
      </c>
      <c r="D23" s="58">
        <v>0</v>
      </c>
      <c r="E23" s="69"/>
      <c r="F23" s="60"/>
      <c r="G23" s="58"/>
      <c r="H23" s="59">
        <v>16</v>
      </c>
      <c r="I23" s="58">
        <v>3</v>
      </c>
      <c r="J23" s="58"/>
      <c r="K23" s="60"/>
      <c r="L23" s="58"/>
      <c r="M23" s="59">
        <v>17</v>
      </c>
      <c r="N23" s="58">
        <v>5</v>
      </c>
      <c r="O23" s="58"/>
      <c r="P23" s="60"/>
      <c r="Q23" s="58"/>
      <c r="R23" s="59">
        <v>9</v>
      </c>
      <c r="S23" s="58">
        <v>11</v>
      </c>
      <c r="T23" s="58"/>
      <c r="U23" s="60"/>
      <c r="V23" s="58"/>
      <c r="W23" s="59">
        <v>3</v>
      </c>
      <c r="X23" s="58">
        <v>14</v>
      </c>
      <c r="Y23" s="58"/>
      <c r="Z23" s="60"/>
      <c r="AA23" s="58"/>
      <c r="AB23" s="59">
        <v>7</v>
      </c>
      <c r="AC23" s="58">
        <v>12</v>
      </c>
      <c r="AD23" s="58"/>
      <c r="AE23" s="106"/>
      <c r="AF23" s="107"/>
      <c r="AG23" s="107"/>
    </row>
    <row r="24" spans="1:33" s="112" customFormat="1" x14ac:dyDescent="0.25">
      <c r="A24" s="61" t="s">
        <v>34</v>
      </c>
      <c r="B24" s="108"/>
      <c r="C24" s="109">
        <f>SUM(C20:C23)</f>
        <v>74</v>
      </c>
      <c r="D24" s="109">
        <f t="shared" ref="D24:AC24" si="4">SUM(D20:D23)</f>
        <v>3</v>
      </c>
      <c r="E24" s="109">
        <f t="shared" si="2"/>
        <v>77</v>
      </c>
      <c r="F24" s="108"/>
      <c r="G24" s="69"/>
      <c r="H24" s="110">
        <f t="shared" si="4"/>
        <v>62</v>
      </c>
      <c r="I24" s="109">
        <f t="shared" si="4"/>
        <v>13</v>
      </c>
      <c r="J24" s="109">
        <f>SUM(H24:I24)</f>
        <v>75</v>
      </c>
      <c r="K24" s="108"/>
      <c r="L24" s="69"/>
      <c r="M24" s="110">
        <f t="shared" si="4"/>
        <v>65</v>
      </c>
      <c r="N24" s="109">
        <f t="shared" si="4"/>
        <v>18</v>
      </c>
      <c r="O24" s="109">
        <f>SUM(M24:N24)</f>
        <v>83</v>
      </c>
      <c r="P24" s="108"/>
      <c r="Q24" s="69"/>
      <c r="R24" s="110">
        <f t="shared" si="4"/>
        <v>27</v>
      </c>
      <c r="S24" s="109">
        <f t="shared" si="4"/>
        <v>53</v>
      </c>
      <c r="T24" s="109">
        <f>SUM(R24:S24)</f>
        <v>80</v>
      </c>
      <c r="U24" s="108"/>
      <c r="V24" s="69"/>
      <c r="W24" s="110">
        <f t="shared" si="4"/>
        <v>23</v>
      </c>
      <c r="X24" s="109">
        <f t="shared" si="4"/>
        <v>49</v>
      </c>
      <c r="Y24" s="109">
        <f>SUM(W24:X24)</f>
        <v>72</v>
      </c>
      <c r="Z24" s="108"/>
      <c r="AA24" s="69"/>
      <c r="AB24" s="110">
        <f t="shared" si="4"/>
        <v>26</v>
      </c>
      <c r="AC24" s="109">
        <f t="shared" si="4"/>
        <v>54</v>
      </c>
      <c r="AD24" s="109">
        <f>SUM(AB24:AC24)</f>
        <v>80</v>
      </c>
      <c r="AE24" s="111"/>
      <c r="AF24" s="68"/>
      <c r="AG24" s="68"/>
    </row>
    <row r="26" spans="1:33" x14ac:dyDescent="0.25">
      <c r="A26" s="2" t="s">
        <v>13</v>
      </c>
    </row>
  </sheetData>
  <mergeCells count="3">
    <mergeCell ref="AB3:AC3"/>
    <mergeCell ref="R3:S3"/>
    <mergeCell ref="W3:X3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70" zoomScaleNormal="70" workbookViewId="0">
      <selection activeCell="D30" sqref="D30"/>
    </sheetView>
  </sheetViews>
  <sheetFormatPr baseColWidth="10" defaultRowHeight="15" x14ac:dyDescent="0.25"/>
  <sheetData>
    <row r="1" spans="1:22" x14ac:dyDescent="0.25">
      <c r="B1" s="1"/>
      <c r="C1" s="1"/>
      <c r="D1" s="1"/>
      <c r="E1" s="29" t="s">
        <v>17</v>
      </c>
      <c r="F1" s="1"/>
      <c r="G1" s="1"/>
      <c r="H1" s="1"/>
      <c r="I1" s="1"/>
      <c r="J1" s="1"/>
      <c r="K1" s="1"/>
      <c r="L1" s="1"/>
      <c r="M1" s="1"/>
      <c r="N1" s="1"/>
    </row>
    <row r="2" spans="1:2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5" spans="1:22" x14ac:dyDescent="0.25">
      <c r="B5" s="3"/>
      <c r="C5" s="9" t="s">
        <v>0</v>
      </c>
      <c r="D5" s="72" t="s">
        <v>4</v>
      </c>
      <c r="E5" s="71"/>
      <c r="F5" s="71"/>
      <c r="G5" s="73"/>
      <c r="H5" s="75"/>
      <c r="I5" s="45" t="s">
        <v>15</v>
      </c>
      <c r="J5" s="46"/>
      <c r="K5" s="71"/>
      <c r="L5" s="73"/>
      <c r="M5" s="75"/>
      <c r="N5" s="45" t="s">
        <v>6</v>
      </c>
      <c r="O5" s="46"/>
      <c r="P5" s="71"/>
      <c r="Q5" s="73"/>
      <c r="R5" s="75"/>
      <c r="S5" s="45" t="s">
        <v>16</v>
      </c>
      <c r="T5" s="46"/>
      <c r="U5" s="71"/>
      <c r="V5" s="73"/>
    </row>
    <row r="6" spans="1:22" x14ac:dyDescent="0.25">
      <c r="B6" s="113"/>
      <c r="C6" s="70"/>
      <c r="D6" s="76" t="s">
        <v>1</v>
      </c>
      <c r="E6" s="75" t="s">
        <v>2</v>
      </c>
      <c r="F6" s="75"/>
      <c r="G6" s="78" t="s">
        <v>35</v>
      </c>
      <c r="H6" s="75"/>
      <c r="I6" s="76" t="s">
        <v>1</v>
      </c>
      <c r="J6" s="75" t="s">
        <v>2</v>
      </c>
      <c r="K6" s="75"/>
      <c r="L6" s="78" t="s">
        <v>35</v>
      </c>
      <c r="M6" s="75"/>
      <c r="N6" s="76" t="s">
        <v>1</v>
      </c>
      <c r="O6" s="75" t="s">
        <v>2</v>
      </c>
      <c r="P6" s="75"/>
      <c r="Q6" s="78" t="s">
        <v>35</v>
      </c>
      <c r="R6" s="75"/>
      <c r="S6" s="76" t="s">
        <v>1</v>
      </c>
      <c r="T6" s="75" t="s">
        <v>2</v>
      </c>
      <c r="U6" s="75"/>
      <c r="V6" s="78" t="s">
        <v>35</v>
      </c>
    </row>
    <row r="7" spans="1:22" s="117" customFormat="1" x14ac:dyDescent="0.25">
      <c r="A7" s="116"/>
      <c r="B7" s="114"/>
      <c r="C7" s="11">
        <v>1</v>
      </c>
      <c r="D7" s="22">
        <v>18</v>
      </c>
      <c r="E7" s="11">
        <v>3</v>
      </c>
      <c r="F7" s="11"/>
      <c r="G7" s="12"/>
      <c r="H7" s="11"/>
      <c r="I7" s="22">
        <v>19</v>
      </c>
      <c r="J7" s="11">
        <v>1</v>
      </c>
      <c r="K7" s="11"/>
      <c r="L7" s="12"/>
      <c r="M7" s="11"/>
      <c r="N7" s="22">
        <v>8</v>
      </c>
      <c r="O7" s="11">
        <v>11</v>
      </c>
      <c r="P7" s="11"/>
      <c r="Q7" s="12"/>
      <c r="R7" s="11"/>
      <c r="S7" s="22">
        <v>9</v>
      </c>
      <c r="T7" s="11">
        <v>13</v>
      </c>
      <c r="U7" s="11"/>
      <c r="V7" s="12"/>
    </row>
    <row r="8" spans="1:22" s="82" customFormat="1" x14ac:dyDescent="0.25">
      <c r="A8" s="118"/>
      <c r="B8" s="85" t="s">
        <v>9</v>
      </c>
      <c r="C8" s="13">
        <v>2</v>
      </c>
      <c r="D8" s="23">
        <v>16</v>
      </c>
      <c r="E8" s="13">
        <v>5</v>
      </c>
      <c r="F8" s="13"/>
      <c r="G8" s="14"/>
      <c r="H8" s="13"/>
      <c r="I8" s="23">
        <v>18</v>
      </c>
      <c r="J8" s="13">
        <v>2</v>
      </c>
      <c r="K8" s="13"/>
      <c r="L8" s="14"/>
      <c r="M8" s="13"/>
      <c r="N8" s="23">
        <v>9</v>
      </c>
      <c r="O8" s="13">
        <v>15</v>
      </c>
      <c r="P8" s="13"/>
      <c r="Q8" s="14"/>
      <c r="R8" s="13"/>
      <c r="S8" s="23">
        <v>11</v>
      </c>
      <c r="T8" s="13">
        <v>13</v>
      </c>
      <c r="U8" s="13"/>
      <c r="V8" s="14"/>
    </row>
    <row r="9" spans="1:22" s="82" customFormat="1" x14ac:dyDescent="0.25">
      <c r="A9" s="118"/>
      <c r="B9" s="85"/>
      <c r="C9" s="13">
        <v>3</v>
      </c>
      <c r="D9" s="23">
        <v>14</v>
      </c>
      <c r="E9" s="13">
        <v>3</v>
      </c>
      <c r="F9" s="13"/>
      <c r="G9" s="14">
        <f>(E11*100)/F11</f>
        <v>16.25</v>
      </c>
      <c r="H9" s="13"/>
      <c r="I9" s="23">
        <v>20</v>
      </c>
      <c r="J9" s="13">
        <v>0</v>
      </c>
      <c r="K9" s="13"/>
      <c r="L9" s="14">
        <f>(J11*100)/K11</f>
        <v>5</v>
      </c>
      <c r="M9" s="13"/>
      <c r="N9" s="23">
        <v>6</v>
      </c>
      <c r="O9" s="13">
        <v>15</v>
      </c>
      <c r="P9" s="13"/>
      <c r="Q9" s="14">
        <f>(O11*100)/P11</f>
        <v>66.666666666666671</v>
      </c>
      <c r="R9" s="13"/>
      <c r="S9" s="23">
        <v>10</v>
      </c>
      <c r="T9" s="13">
        <v>12</v>
      </c>
      <c r="U9" s="13"/>
      <c r="V9" s="14">
        <f>(T11*100)/U11</f>
        <v>58.426966292134829</v>
      </c>
    </row>
    <row r="10" spans="1:22" s="82" customFormat="1" x14ac:dyDescent="0.25">
      <c r="A10" s="118"/>
      <c r="B10" s="85"/>
      <c r="C10" s="13">
        <v>4</v>
      </c>
      <c r="D10" s="23">
        <v>19</v>
      </c>
      <c r="E10" s="13">
        <v>2</v>
      </c>
      <c r="F10" s="13"/>
      <c r="G10" s="14"/>
      <c r="H10" s="13"/>
      <c r="I10" s="23">
        <v>19</v>
      </c>
      <c r="J10" s="13">
        <v>1</v>
      </c>
      <c r="K10" s="13"/>
      <c r="L10" s="14"/>
      <c r="M10" s="13"/>
      <c r="N10" s="23">
        <v>6</v>
      </c>
      <c r="O10" s="13">
        <v>17</v>
      </c>
      <c r="P10" s="13"/>
      <c r="Q10" s="14"/>
      <c r="R10" s="13"/>
      <c r="S10" s="23">
        <v>7</v>
      </c>
      <c r="T10" s="13">
        <v>14</v>
      </c>
      <c r="U10" s="13"/>
      <c r="V10" s="14"/>
    </row>
    <row r="11" spans="1:22" s="82" customFormat="1" x14ac:dyDescent="0.25">
      <c r="A11" s="118"/>
      <c r="B11" s="85" t="s">
        <v>34</v>
      </c>
      <c r="C11" s="62"/>
      <c r="D11" s="30">
        <f>SUM(D7:D10)</f>
        <v>67</v>
      </c>
      <c r="E11" s="62">
        <f>SUM(E7:E10)</f>
        <v>13</v>
      </c>
      <c r="F11" s="62">
        <f>SUM(D11:E11)</f>
        <v>80</v>
      </c>
      <c r="G11" s="63"/>
      <c r="H11" s="62"/>
      <c r="I11" s="30">
        <f t="shared" ref="I11:T11" si="0">SUM(I7:I10)</f>
        <v>76</v>
      </c>
      <c r="J11" s="62">
        <f t="shared" si="0"/>
        <v>4</v>
      </c>
      <c r="K11" s="62">
        <f>SUM(I11:J11)</f>
        <v>80</v>
      </c>
      <c r="L11" s="63"/>
      <c r="M11" s="62"/>
      <c r="N11" s="30">
        <f t="shared" si="0"/>
        <v>29</v>
      </c>
      <c r="O11" s="62">
        <f t="shared" si="0"/>
        <v>58</v>
      </c>
      <c r="P11" s="62">
        <f>SUM(N11:O11)</f>
        <v>87</v>
      </c>
      <c r="Q11" s="63"/>
      <c r="R11" s="62"/>
      <c r="S11" s="30">
        <f t="shared" si="0"/>
        <v>37</v>
      </c>
      <c r="T11" s="62">
        <f t="shared" si="0"/>
        <v>52</v>
      </c>
      <c r="U11" s="62">
        <f>SUM(S11:T11)</f>
        <v>89</v>
      </c>
      <c r="V11" s="63"/>
    </row>
    <row r="12" spans="1:22" s="96" customFormat="1" x14ac:dyDescent="0.25">
      <c r="A12" s="119"/>
      <c r="B12" s="97"/>
      <c r="C12" s="16">
        <v>1</v>
      </c>
      <c r="D12" s="25">
        <v>14</v>
      </c>
      <c r="E12" s="16">
        <v>7</v>
      </c>
      <c r="F12" s="64"/>
      <c r="G12" s="17"/>
      <c r="H12" s="16"/>
      <c r="I12" s="25">
        <v>17</v>
      </c>
      <c r="J12" s="16">
        <v>3</v>
      </c>
      <c r="K12" s="16"/>
      <c r="L12" s="17"/>
      <c r="M12" s="16"/>
      <c r="N12" s="25">
        <v>6</v>
      </c>
      <c r="O12" s="16">
        <v>14</v>
      </c>
      <c r="P12" s="16"/>
      <c r="Q12" s="17"/>
      <c r="R12" s="16"/>
      <c r="S12" s="25">
        <v>8</v>
      </c>
      <c r="T12" s="16">
        <v>11</v>
      </c>
      <c r="U12" s="16"/>
      <c r="V12" s="17"/>
    </row>
    <row r="13" spans="1:22" s="96" customFormat="1" x14ac:dyDescent="0.25">
      <c r="A13" s="119"/>
      <c r="B13" s="97" t="s">
        <v>10</v>
      </c>
      <c r="C13" s="16">
        <v>2</v>
      </c>
      <c r="D13" s="25">
        <v>13</v>
      </c>
      <c r="E13" s="16">
        <v>5</v>
      </c>
      <c r="F13" s="64"/>
      <c r="G13" s="17"/>
      <c r="H13" s="16"/>
      <c r="I13" s="25">
        <v>20</v>
      </c>
      <c r="J13" s="16">
        <v>1</v>
      </c>
      <c r="K13" s="16"/>
      <c r="L13" s="17"/>
      <c r="M13" s="16"/>
      <c r="N13" s="25">
        <v>11</v>
      </c>
      <c r="O13" s="16">
        <v>7</v>
      </c>
      <c r="P13" s="16"/>
      <c r="Q13" s="17"/>
      <c r="R13" s="16"/>
      <c r="S13" s="25">
        <v>10</v>
      </c>
      <c r="T13" s="16">
        <v>9</v>
      </c>
      <c r="U13" s="16"/>
      <c r="V13" s="17"/>
    </row>
    <row r="14" spans="1:22" s="96" customFormat="1" x14ac:dyDescent="0.25">
      <c r="A14" s="119"/>
      <c r="B14" s="97"/>
      <c r="C14" s="16">
        <v>3</v>
      </c>
      <c r="D14" s="25">
        <v>17</v>
      </c>
      <c r="E14" s="16">
        <v>4</v>
      </c>
      <c r="F14" s="64"/>
      <c r="G14" s="17">
        <f>(E16*100)/F16</f>
        <v>25.925925925925927</v>
      </c>
      <c r="H14" s="16"/>
      <c r="I14" s="25">
        <v>18</v>
      </c>
      <c r="J14" s="16">
        <v>0</v>
      </c>
      <c r="K14" s="16"/>
      <c r="L14" s="17">
        <f>(J16*100)/K16</f>
        <v>7.3170731707317076</v>
      </c>
      <c r="M14" s="16"/>
      <c r="N14" s="25">
        <v>4</v>
      </c>
      <c r="O14" s="16">
        <v>13</v>
      </c>
      <c r="P14" s="16"/>
      <c r="Q14" s="17">
        <f>(O16*100)/P16</f>
        <v>64.86486486486487</v>
      </c>
      <c r="R14" s="16"/>
      <c r="S14" s="25">
        <v>6</v>
      </c>
      <c r="T14" s="16">
        <v>16</v>
      </c>
      <c r="U14" s="16"/>
      <c r="V14" s="17">
        <f>(T16*100)/U16</f>
        <v>62.195121951219512</v>
      </c>
    </row>
    <row r="15" spans="1:22" s="96" customFormat="1" x14ac:dyDescent="0.25">
      <c r="A15" s="119"/>
      <c r="B15" s="97"/>
      <c r="C15" s="16">
        <v>4</v>
      </c>
      <c r="D15" s="25">
        <v>16</v>
      </c>
      <c r="E15" s="16">
        <v>5</v>
      </c>
      <c r="F15" s="64"/>
      <c r="G15" s="17"/>
      <c r="H15" s="16"/>
      <c r="I15" s="25">
        <v>21</v>
      </c>
      <c r="J15" s="16">
        <v>2</v>
      </c>
      <c r="K15" s="16"/>
      <c r="L15" s="17"/>
      <c r="M15" s="16"/>
      <c r="N15" s="25">
        <v>5</v>
      </c>
      <c r="O15" s="16">
        <v>14</v>
      </c>
      <c r="P15" s="16"/>
      <c r="Q15" s="17"/>
      <c r="R15" s="16"/>
      <c r="S15" s="25">
        <v>7</v>
      </c>
      <c r="T15" s="16">
        <v>15</v>
      </c>
      <c r="U15" s="16"/>
      <c r="V15" s="17"/>
    </row>
    <row r="16" spans="1:22" s="96" customFormat="1" x14ac:dyDescent="0.25">
      <c r="A16" s="119"/>
      <c r="B16" s="97" t="s">
        <v>34</v>
      </c>
      <c r="C16" s="64"/>
      <c r="D16" s="32">
        <f>SUM(D12:D15)</f>
        <v>60</v>
      </c>
      <c r="E16" s="64">
        <f t="shared" ref="E16:T16" si="1">SUM(E12:E15)</f>
        <v>21</v>
      </c>
      <c r="F16" s="64">
        <f t="shared" ref="F16:F26" si="2">SUM(D16:E16)</f>
        <v>81</v>
      </c>
      <c r="G16" s="65"/>
      <c r="H16" s="64"/>
      <c r="I16" s="32">
        <f t="shared" si="1"/>
        <v>76</v>
      </c>
      <c r="J16" s="64">
        <f t="shared" si="1"/>
        <v>6</v>
      </c>
      <c r="K16" s="64">
        <f>SUM(I16:J16)</f>
        <v>82</v>
      </c>
      <c r="L16" s="65"/>
      <c r="M16" s="64"/>
      <c r="N16" s="32">
        <f t="shared" si="1"/>
        <v>26</v>
      </c>
      <c r="O16" s="64">
        <f t="shared" si="1"/>
        <v>48</v>
      </c>
      <c r="P16" s="64">
        <f>SUM(N16:O16)</f>
        <v>74</v>
      </c>
      <c r="Q16" s="65"/>
      <c r="R16" s="64"/>
      <c r="S16" s="32">
        <f t="shared" si="1"/>
        <v>31</v>
      </c>
      <c r="T16" s="64">
        <f t="shared" si="1"/>
        <v>51</v>
      </c>
      <c r="U16" s="64">
        <f>SUM(S16:T16)</f>
        <v>82</v>
      </c>
      <c r="V16" s="65"/>
    </row>
    <row r="17" spans="1:22" s="99" customFormat="1" x14ac:dyDescent="0.25">
      <c r="A17" s="120"/>
      <c r="B17" s="101"/>
      <c r="C17" s="20">
        <v>1</v>
      </c>
      <c r="D17" s="27">
        <v>19</v>
      </c>
      <c r="E17" s="20">
        <v>1</v>
      </c>
      <c r="F17" s="66"/>
      <c r="G17" s="21"/>
      <c r="H17" s="20"/>
      <c r="I17" s="27">
        <v>19</v>
      </c>
      <c r="J17" s="20">
        <v>2</v>
      </c>
      <c r="K17" s="20"/>
      <c r="L17" s="21"/>
      <c r="M17" s="20"/>
      <c r="N17" s="27">
        <v>4</v>
      </c>
      <c r="O17" s="20">
        <v>17</v>
      </c>
      <c r="P17" s="20"/>
      <c r="Q17" s="21"/>
      <c r="R17" s="20"/>
      <c r="S17" s="27">
        <v>4</v>
      </c>
      <c r="T17" s="20">
        <v>16</v>
      </c>
      <c r="U17" s="20"/>
      <c r="V17" s="21"/>
    </row>
    <row r="18" spans="1:22" s="99" customFormat="1" x14ac:dyDescent="0.25">
      <c r="A18" s="120"/>
      <c r="B18" s="101" t="s">
        <v>11</v>
      </c>
      <c r="C18" s="20">
        <v>2</v>
      </c>
      <c r="D18" s="27">
        <v>14</v>
      </c>
      <c r="E18" s="20">
        <v>8</v>
      </c>
      <c r="F18" s="66"/>
      <c r="G18" s="21"/>
      <c r="H18" s="20"/>
      <c r="I18" s="27">
        <v>17</v>
      </c>
      <c r="J18" s="20">
        <v>2</v>
      </c>
      <c r="K18" s="20"/>
      <c r="L18" s="21"/>
      <c r="M18" s="20"/>
      <c r="N18" s="27">
        <v>3</v>
      </c>
      <c r="O18" s="20">
        <v>16</v>
      </c>
      <c r="P18" s="20"/>
      <c r="Q18" s="21"/>
      <c r="R18" s="20"/>
      <c r="S18" s="27">
        <v>7</v>
      </c>
      <c r="T18" s="20">
        <v>12</v>
      </c>
      <c r="U18" s="20"/>
      <c r="V18" s="21"/>
    </row>
    <row r="19" spans="1:22" s="99" customFormat="1" x14ac:dyDescent="0.25">
      <c r="A19" s="120"/>
      <c r="B19" s="101"/>
      <c r="C19" s="20">
        <v>3</v>
      </c>
      <c r="D19" s="27">
        <v>14</v>
      </c>
      <c r="E19" s="20">
        <v>5</v>
      </c>
      <c r="F19" s="66"/>
      <c r="G19" s="21">
        <f>(E21*100)/F21</f>
        <v>18.518518518518519</v>
      </c>
      <c r="H19" s="20"/>
      <c r="I19" s="27">
        <v>21</v>
      </c>
      <c r="J19" s="20">
        <v>0</v>
      </c>
      <c r="K19" s="20"/>
      <c r="L19" s="21">
        <f>(J21*100)/K21</f>
        <v>5.0632911392405067</v>
      </c>
      <c r="M19" s="20"/>
      <c r="N19" s="27">
        <v>6</v>
      </c>
      <c r="O19" s="20">
        <v>16</v>
      </c>
      <c r="P19" s="20"/>
      <c r="Q19" s="21">
        <f>(O21*100)/P21</f>
        <v>69.879518072289159</v>
      </c>
      <c r="R19" s="20"/>
      <c r="S19" s="27">
        <v>8</v>
      </c>
      <c r="T19" s="20">
        <v>11</v>
      </c>
      <c r="U19" s="20"/>
      <c r="V19" s="21">
        <f>(T21*100)/U21</f>
        <v>66.233766233766232</v>
      </c>
    </row>
    <row r="20" spans="1:22" s="99" customFormat="1" x14ac:dyDescent="0.25">
      <c r="A20" s="120"/>
      <c r="B20" s="101"/>
      <c r="C20" s="20">
        <v>4</v>
      </c>
      <c r="D20" s="27">
        <v>19</v>
      </c>
      <c r="E20" s="20">
        <v>1</v>
      </c>
      <c r="F20" s="66"/>
      <c r="G20" s="21"/>
      <c r="H20" s="20"/>
      <c r="I20" s="27">
        <v>18</v>
      </c>
      <c r="J20" s="20">
        <v>0</v>
      </c>
      <c r="K20" s="20"/>
      <c r="L20" s="21"/>
      <c r="M20" s="20"/>
      <c r="N20" s="27">
        <v>12</v>
      </c>
      <c r="O20" s="20">
        <v>9</v>
      </c>
      <c r="P20" s="20"/>
      <c r="Q20" s="21"/>
      <c r="R20" s="20"/>
      <c r="S20" s="27">
        <v>7</v>
      </c>
      <c r="T20" s="20">
        <v>12</v>
      </c>
      <c r="U20" s="20"/>
      <c r="V20" s="21"/>
    </row>
    <row r="21" spans="1:22" s="99" customFormat="1" x14ac:dyDescent="0.25">
      <c r="A21" s="120"/>
      <c r="B21" s="101" t="s">
        <v>34</v>
      </c>
      <c r="C21" s="66"/>
      <c r="D21" s="33">
        <f>SUM(D17:D20)</f>
        <v>66</v>
      </c>
      <c r="E21" s="66">
        <f t="shared" ref="E21:T21" si="3">SUM(E17:E20)</f>
        <v>15</v>
      </c>
      <c r="F21" s="66">
        <f t="shared" si="2"/>
        <v>81</v>
      </c>
      <c r="G21" s="67"/>
      <c r="H21" s="66"/>
      <c r="I21" s="33">
        <f t="shared" si="3"/>
        <v>75</v>
      </c>
      <c r="J21" s="66">
        <f t="shared" si="3"/>
        <v>4</v>
      </c>
      <c r="K21" s="66">
        <f>SUM(I21:J21)</f>
        <v>79</v>
      </c>
      <c r="L21" s="67"/>
      <c r="M21" s="66"/>
      <c r="N21" s="33">
        <f t="shared" si="3"/>
        <v>25</v>
      </c>
      <c r="O21" s="66">
        <f t="shared" si="3"/>
        <v>58</v>
      </c>
      <c r="P21" s="66">
        <f>SUM(N21:O21)</f>
        <v>83</v>
      </c>
      <c r="Q21" s="67"/>
      <c r="R21" s="66"/>
      <c r="S21" s="33">
        <f t="shared" si="3"/>
        <v>26</v>
      </c>
      <c r="T21" s="66">
        <f t="shared" si="3"/>
        <v>51</v>
      </c>
      <c r="U21" s="66">
        <f>SUM(S21:T21)</f>
        <v>77</v>
      </c>
      <c r="V21" s="67"/>
    </row>
    <row r="22" spans="1:22" s="107" customFormat="1" x14ac:dyDescent="0.25">
      <c r="A22" s="121"/>
      <c r="B22" s="68"/>
      <c r="C22" s="58">
        <v>1</v>
      </c>
      <c r="D22" s="59">
        <v>17</v>
      </c>
      <c r="E22" s="58">
        <v>4</v>
      </c>
      <c r="F22" s="69"/>
      <c r="G22" s="60"/>
      <c r="H22" s="58"/>
      <c r="I22" s="59">
        <v>17</v>
      </c>
      <c r="J22" s="58">
        <v>3</v>
      </c>
      <c r="K22" s="58"/>
      <c r="L22" s="60"/>
      <c r="M22" s="58"/>
      <c r="N22" s="59">
        <v>2</v>
      </c>
      <c r="O22" s="58">
        <v>19</v>
      </c>
      <c r="P22" s="58"/>
      <c r="Q22" s="60"/>
      <c r="R22" s="58"/>
      <c r="S22" s="59">
        <v>5</v>
      </c>
      <c r="T22" s="58">
        <v>14</v>
      </c>
      <c r="U22" s="58"/>
      <c r="V22" s="60"/>
    </row>
    <row r="23" spans="1:22" s="107" customFormat="1" x14ac:dyDescent="0.25">
      <c r="A23" s="121"/>
      <c r="B23" s="68" t="s">
        <v>12</v>
      </c>
      <c r="C23" s="58">
        <v>2</v>
      </c>
      <c r="D23" s="59">
        <v>19</v>
      </c>
      <c r="E23" s="58">
        <v>2</v>
      </c>
      <c r="F23" s="69"/>
      <c r="G23" s="60"/>
      <c r="H23" s="58"/>
      <c r="I23" s="59">
        <v>15</v>
      </c>
      <c r="J23" s="58">
        <v>5</v>
      </c>
      <c r="K23" s="58"/>
      <c r="L23" s="60"/>
      <c r="M23" s="58"/>
      <c r="N23" s="59">
        <v>5</v>
      </c>
      <c r="O23" s="58">
        <v>14</v>
      </c>
      <c r="P23" s="58"/>
      <c r="Q23" s="60"/>
      <c r="R23" s="58"/>
      <c r="S23" s="59">
        <v>3</v>
      </c>
      <c r="T23" s="58">
        <v>18</v>
      </c>
      <c r="U23" s="58"/>
      <c r="V23" s="60"/>
    </row>
    <row r="24" spans="1:22" s="107" customFormat="1" x14ac:dyDescent="0.25">
      <c r="A24" s="121"/>
      <c r="B24" s="68"/>
      <c r="C24" s="58">
        <v>3</v>
      </c>
      <c r="D24" s="59">
        <v>14</v>
      </c>
      <c r="E24" s="58">
        <v>7</v>
      </c>
      <c r="F24" s="69"/>
      <c r="G24" s="60">
        <f>(E26*100)/F26</f>
        <v>22.352941176470587</v>
      </c>
      <c r="H24" s="58"/>
      <c r="I24" s="59">
        <v>18</v>
      </c>
      <c r="J24" s="58">
        <v>2</v>
      </c>
      <c r="K24" s="58"/>
      <c r="L24" s="60">
        <f>(J26*100)/K26</f>
        <v>14.102564102564102</v>
      </c>
      <c r="M24" s="58"/>
      <c r="N24" s="59">
        <v>7</v>
      </c>
      <c r="O24" s="58">
        <v>15</v>
      </c>
      <c r="P24" s="58"/>
      <c r="Q24" s="60">
        <f>(O26*100)/P26</f>
        <v>73.493975903614455</v>
      </c>
      <c r="R24" s="58"/>
      <c r="S24" s="59">
        <v>6</v>
      </c>
      <c r="T24" s="58">
        <v>14</v>
      </c>
      <c r="U24" s="58"/>
      <c r="V24" s="60">
        <f>(T26*100)/U26</f>
        <v>80.246913580246911</v>
      </c>
    </row>
    <row r="25" spans="1:22" s="107" customFormat="1" x14ac:dyDescent="0.25">
      <c r="A25" s="121"/>
      <c r="B25" s="68"/>
      <c r="C25" s="58">
        <v>4</v>
      </c>
      <c r="D25" s="59">
        <v>16</v>
      </c>
      <c r="E25" s="58">
        <v>6</v>
      </c>
      <c r="F25" s="69"/>
      <c r="G25" s="60"/>
      <c r="H25" s="58"/>
      <c r="I25" s="59">
        <v>17</v>
      </c>
      <c r="J25" s="58">
        <v>1</v>
      </c>
      <c r="K25" s="58"/>
      <c r="L25" s="60"/>
      <c r="M25" s="58"/>
      <c r="N25" s="59">
        <v>8</v>
      </c>
      <c r="O25" s="58">
        <v>13</v>
      </c>
      <c r="P25" s="58"/>
      <c r="Q25" s="60"/>
      <c r="R25" s="58"/>
      <c r="S25" s="59">
        <v>2</v>
      </c>
      <c r="T25" s="58">
        <v>19</v>
      </c>
      <c r="U25" s="58"/>
      <c r="V25" s="60"/>
    </row>
    <row r="26" spans="1:22" s="123" customFormat="1" x14ac:dyDescent="0.25">
      <c r="A26" s="122"/>
      <c r="B26" s="115" t="s">
        <v>34</v>
      </c>
      <c r="C26" s="109"/>
      <c r="D26" s="110">
        <f>SUM(D22:D25)</f>
        <v>66</v>
      </c>
      <c r="E26" s="109">
        <f t="shared" ref="E26:T26" si="4">SUM(E22:E25)</f>
        <v>19</v>
      </c>
      <c r="F26" s="109">
        <f t="shared" si="2"/>
        <v>85</v>
      </c>
      <c r="G26" s="108"/>
      <c r="H26" s="109"/>
      <c r="I26" s="110">
        <f t="shared" si="4"/>
        <v>67</v>
      </c>
      <c r="J26" s="109">
        <f t="shared" si="4"/>
        <v>11</v>
      </c>
      <c r="K26" s="109">
        <f>SUM(I26:J26)</f>
        <v>78</v>
      </c>
      <c r="L26" s="108"/>
      <c r="M26" s="109"/>
      <c r="N26" s="110">
        <f t="shared" si="4"/>
        <v>22</v>
      </c>
      <c r="O26" s="109">
        <f t="shared" si="4"/>
        <v>61</v>
      </c>
      <c r="P26" s="109">
        <f>SUM(N26:O26)</f>
        <v>83</v>
      </c>
      <c r="Q26" s="108"/>
      <c r="R26" s="109"/>
      <c r="S26" s="110">
        <f t="shared" si="4"/>
        <v>16</v>
      </c>
      <c r="T26" s="109">
        <f t="shared" si="4"/>
        <v>65</v>
      </c>
      <c r="U26" s="109">
        <f>SUM(S26:T26)</f>
        <v>81</v>
      </c>
      <c r="V26" s="108"/>
    </row>
  </sheetData>
  <mergeCells count="3">
    <mergeCell ref="S5:T5"/>
    <mergeCell ref="I5:J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2"/>
  <sheetViews>
    <sheetView tabSelected="1" zoomScale="70" zoomScaleNormal="70" workbookViewId="0">
      <selection activeCell="E3" sqref="E3"/>
    </sheetView>
  </sheetViews>
  <sheetFormatPr baseColWidth="10" defaultRowHeight="15" x14ac:dyDescent="0.25"/>
  <cols>
    <col min="1" max="16384" width="11.42578125" style="1"/>
  </cols>
  <sheetData>
    <row r="3" spans="1:21" ht="21" x14ac:dyDescent="0.35">
      <c r="E3" s="135" t="s">
        <v>14</v>
      </c>
    </row>
    <row r="6" spans="1:21" x14ac:dyDescent="0.25">
      <c r="A6" s="3"/>
      <c r="B6" s="9" t="s">
        <v>0</v>
      </c>
      <c r="C6" s="43" t="s">
        <v>4</v>
      </c>
      <c r="D6" s="71"/>
      <c r="E6" s="71"/>
      <c r="F6" s="73"/>
      <c r="G6" s="75"/>
      <c r="H6" s="43" t="s">
        <v>18</v>
      </c>
      <c r="I6" s="71"/>
      <c r="J6" s="71"/>
      <c r="K6" s="73"/>
      <c r="L6" s="75"/>
      <c r="M6" s="43" t="s">
        <v>6</v>
      </c>
      <c r="N6" s="71"/>
      <c r="O6" s="71"/>
      <c r="P6" s="73"/>
      <c r="Q6" s="75"/>
      <c r="R6" s="74" t="s">
        <v>19</v>
      </c>
      <c r="S6" s="79"/>
      <c r="T6" s="71"/>
      <c r="U6" s="73"/>
    </row>
    <row r="7" spans="1:21" x14ac:dyDescent="0.25">
      <c r="A7" s="113"/>
      <c r="B7" s="70"/>
      <c r="C7" s="76" t="s">
        <v>1</v>
      </c>
      <c r="D7" s="75" t="s">
        <v>2</v>
      </c>
      <c r="E7" s="75"/>
      <c r="F7" s="78" t="s">
        <v>35</v>
      </c>
      <c r="G7" s="75"/>
      <c r="H7" s="76" t="s">
        <v>1</v>
      </c>
      <c r="I7" s="75" t="s">
        <v>2</v>
      </c>
      <c r="J7" s="75"/>
      <c r="K7" s="78" t="s">
        <v>35</v>
      </c>
      <c r="L7" s="75"/>
      <c r="M7" s="76" t="s">
        <v>1</v>
      </c>
      <c r="N7" s="75" t="s">
        <v>2</v>
      </c>
      <c r="O7" s="75"/>
      <c r="P7" s="78" t="s">
        <v>35</v>
      </c>
      <c r="Q7" s="75"/>
      <c r="R7" s="76" t="s">
        <v>1</v>
      </c>
      <c r="S7" s="75" t="s">
        <v>2</v>
      </c>
      <c r="T7" s="75"/>
      <c r="U7" s="78" t="s">
        <v>35</v>
      </c>
    </row>
    <row r="8" spans="1:21" s="124" customFormat="1" x14ac:dyDescent="0.25">
      <c r="A8" s="5"/>
      <c r="B8" s="11">
        <v>1</v>
      </c>
      <c r="C8" s="22">
        <v>14</v>
      </c>
      <c r="D8" s="11">
        <v>4</v>
      </c>
      <c r="E8" s="11"/>
      <c r="F8" s="12"/>
      <c r="G8" s="11"/>
      <c r="H8" s="22">
        <v>18</v>
      </c>
      <c r="I8" s="11">
        <v>2</v>
      </c>
      <c r="J8" s="11"/>
      <c r="K8" s="12"/>
      <c r="L8" s="11"/>
      <c r="M8" s="22">
        <v>3</v>
      </c>
      <c r="N8" s="11">
        <v>18</v>
      </c>
      <c r="O8" s="11"/>
      <c r="P8" s="12"/>
      <c r="Q8" s="11"/>
      <c r="R8" s="22">
        <v>3</v>
      </c>
      <c r="S8" s="11">
        <v>18</v>
      </c>
      <c r="T8" s="11"/>
      <c r="U8" s="12"/>
    </row>
    <row r="9" spans="1:21" s="125" customFormat="1" x14ac:dyDescent="0.25">
      <c r="A9" s="6" t="s">
        <v>9</v>
      </c>
      <c r="B9" s="13">
        <v>2</v>
      </c>
      <c r="C9" s="23">
        <v>15</v>
      </c>
      <c r="D9" s="13">
        <v>6</v>
      </c>
      <c r="E9" s="13"/>
      <c r="F9" s="14"/>
      <c r="G9" s="13"/>
      <c r="H9" s="23">
        <v>17</v>
      </c>
      <c r="I9" s="13">
        <v>3</v>
      </c>
      <c r="J9" s="13"/>
      <c r="K9" s="14"/>
      <c r="L9" s="13"/>
      <c r="M9" s="23">
        <v>1</v>
      </c>
      <c r="N9" s="13">
        <v>16</v>
      </c>
      <c r="O9" s="13"/>
      <c r="P9" s="14"/>
      <c r="Q9" s="13"/>
      <c r="R9" s="23">
        <v>4</v>
      </c>
      <c r="S9" s="13">
        <v>20</v>
      </c>
      <c r="T9" s="13"/>
      <c r="U9" s="14"/>
    </row>
    <row r="10" spans="1:21" s="125" customFormat="1" x14ac:dyDescent="0.25">
      <c r="A10" s="6"/>
      <c r="B10" s="13">
        <v>3</v>
      </c>
      <c r="C10" s="23">
        <v>17</v>
      </c>
      <c r="D10" s="13">
        <v>5</v>
      </c>
      <c r="E10" s="13"/>
      <c r="F10" s="14">
        <f>(D12*100)/E12</f>
        <v>24.358974358974358</v>
      </c>
      <c r="G10" s="13"/>
      <c r="H10" s="23">
        <v>20</v>
      </c>
      <c r="I10" s="13">
        <v>1</v>
      </c>
      <c r="J10" s="13"/>
      <c r="K10" s="14">
        <f>(I12*100)/J12</f>
        <v>10.126582278481013</v>
      </c>
      <c r="L10" s="13"/>
      <c r="M10" s="23">
        <v>3</v>
      </c>
      <c r="N10" s="13">
        <v>16</v>
      </c>
      <c r="O10" s="13"/>
      <c r="P10" s="14">
        <f>(N12*100)/O12</f>
        <v>87.341772151898738</v>
      </c>
      <c r="Q10" s="13"/>
      <c r="R10" s="23">
        <v>3</v>
      </c>
      <c r="S10" s="13">
        <v>17</v>
      </c>
      <c r="T10" s="13"/>
      <c r="U10" s="14">
        <f>(S12*100)/T12</f>
        <v>86.04651162790698</v>
      </c>
    </row>
    <row r="11" spans="1:21" s="125" customFormat="1" x14ac:dyDescent="0.25">
      <c r="A11" s="6"/>
      <c r="B11" s="13">
        <v>4</v>
      </c>
      <c r="C11" s="23">
        <v>13</v>
      </c>
      <c r="D11" s="13">
        <v>4</v>
      </c>
      <c r="E11" s="13"/>
      <c r="F11" s="14"/>
      <c r="G11" s="13"/>
      <c r="H11" s="23">
        <v>16</v>
      </c>
      <c r="I11" s="13">
        <v>2</v>
      </c>
      <c r="J11" s="13"/>
      <c r="K11" s="14"/>
      <c r="L11" s="13"/>
      <c r="M11" s="23">
        <v>3</v>
      </c>
      <c r="N11" s="13">
        <v>19</v>
      </c>
      <c r="O11" s="13"/>
      <c r="P11" s="14"/>
      <c r="Q11" s="13"/>
      <c r="R11" s="23">
        <v>2</v>
      </c>
      <c r="S11" s="13">
        <v>19</v>
      </c>
      <c r="T11" s="13"/>
      <c r="U11" s="14"/>
    </row>
    <row r="12" spans="1:21" s="129" customFormat="1" x14ac:dyDescent="0.25">
      <c r="A12" s="126" t="s">
        <v>34</v>
      </c>
      <c r="B12" s="127"/>
      <c r="C12" s="31">
        <f>SUM(C8:C11)</f>
        <v>59</v>
      </c>
      <c r="D12" s="127">
        <f>SUM(D8:D11)</f>
        <v>19</v>
      </c>
      <c r="E12" s="127">
        <f>SUM(C12:D12)</f>
        <v>78</v>
      </c>
      <c r="F12" s="128"/>
      <c r="G12" s="127"/>
      <c r="H12" s="31">
        <f t="shared" ref="H12:S12" si="0">SUM(H8:H11)</f>
        <v>71</v>
      </c>
      <c r="I12" s="127">
        <f t="shared" si="0"/>
        <v>8</v>
      </c>
      <c r="J12" s="127">
        <f>SUM(H12:I12)</f>
        <v>79</v>
      </c>
      <c r="K12" s="128"/>
      <c r="L12" s="127"/>
      <c r="M12" s="31">
        <f t="shared" si="0"/>
        <v>10</v>
      </c>
      <c r="N12" s="127">
        <f t="shared" si="0"/>
        <v>69</v>
      </c>
      <c r="O12" s="127">
        <f>SUM(M12:N12)</f>
        <v>79</v>
      </c>
      <c r="P12" s="128"/>
      <c r="Q12" s="127"/>
      <c r="R12" s="31">
        <f t="shared" si="0"/>
        <v>12</v>
      </c>
      <c r="S12" s="127">
        <f t="shared" si="0"/>
        <v>74</v>
      </c>
      <c r="T12" s="127">
        <f>SUM(R12:S12)</f>
        <v>86</v>
      </c>
      <c r="U12" s="128"/>
    </row>
    <row r="13" spans="1:21" s="124" customFormat="1" x14ac:dyDescent="0.25">
      <c r="A13" s="47"/>
      <c r="B13" s="48">
        <v>1</v>
      </c>
      <c r="C13" s="24">
        <v>13</v>
      </c>
      <c r="D13" s="15">
        <v>6</v>
      </c>
      <c r="E13" s="130"/>
      <c r="F13" s="49"/>
      <c r="G13" s="48"/>
      <c r="H13" s="24">
        <v>18</v>
      </c>
      <c r="I13" s="15">
        <v>2</v>
      </c>
      <c r="J13" s="48"/>
      <c r="K13" s="49"/>
      <c r="L13" s="48"/>
      <c r="M13" s="24">
        <v>3</v>
      </c>
      <c r="N13" s="15">
        <v>17</v>
      </c>
      <c r="O13" s="48"/>
      <c r="P13" s="49"/>
      <c r="Q13" s="48"/>
      <c r="R13" s="24">
        <v>3</v>
      </c>
      <c r="S13" s="15">
        <v>16</v>
      </c>
      <c r="T13" s="48"/>
      <c r="U13" s="49"/>
    </row>
    <row r="14" spans="1:21" s="125" customFormat="1" x14ac:dyDescent="0.25">
      <c r="A14" s="50" t="s">
        <v>10</v>
      </c>
      <c r="B14" s="51">
        <v>2</v>
      </c>
      <c r="C14" s="25">
        <v>12</v>
      </c>
      <c r="D14" s="16">
        <v>9</v>
      </c>
      <c r="E14" s="87"/>
      <c r="F14" s="53"/>
      <c r="G14" s="51"/>
      <c r="H14" s="25">
        <v>17</v>
      </c>
      <c r="I14" s="16">
        <v>3</v>
      </c>
      <c r="J14" s="51"/>
      <c r="K14" s="53"/>
      <c r="L14" s="51"/>
      <c r="M14" s="25">
        <v>1</v>
      </c>
      <c r="N14" s="16">
        <v>22</v>
      </c>
      <c r="O14" s="51"/>
      <c r="P14" s="53"/>
      <c r="Q14" s="51"/>
      <c r="R14" s="25">
        <v>0</v>
      </c>
      <c r="S14" s="16">
        <v>20</v>
      </c>
      <c r="T14" s="51"/>
      <c r="U14" s="53"/>
    </row>
    <row r="15" spans="1:21" s="125" customFormat="1" x14ac:dyDescent="0.25">
      <c r="A15" s="50"/>
      <c r="B15" s="51">
        <v>3</v>
      </c>
      <c r="C15" s="25">
        <v>17</v>
      </c>
      <c r="D15" s="16">
        <v>3</v>
      </c>
      <c r="E15" s="87"/>
      <c r="F15" s="53">
        <f>(D17*100)/E17</f>
        <v>27.631578947368421</v>
      </c>
      <c r="G15" s="51"/>
      <c r="H15" s="25">
        <v>17</v>
      </c>
      <c r="I15" s="16">
        <v>4</v>
      </c>
      <c r="J15" s="51"/>
      <c r="K15" s="53">
        <f>(I17*100)/J17</f>
        <v>13.580246913580247</v>
      </c>
      <c r="L15" s="51"/>
      <c r="M15" s="25">
        <v>1</v>
      </c>
      <c r="N15" s="16">
        <v>19</v>
      </c>
      <c r="O15" s="51"/>
      <c r="P15" s="53">
        <f>(N17*100)/O17</f>
        <v>90.476190476190482</v>
      </c>
      <c r="Q15" s="51"/>
      <c r="R15" s="25">
        <v>0</v>
      </c>
      <c r="S15" s="16">
        <v>20</v>
      </c>
      <c r="T15" s="51"/>
      <c r="U15" s="53">
        <f>(S17*100)/T17</f>
        <v>93.670886075949369</v>
      </c>
    </row>
    <row r="16" spans="1:21" s="125" customFormat="1" x14ac:dyDescent="0.25">
      <c r="A16" s="50"/>
      <c r="B16" s="51">
        <v>4</v>
      </c>
      <c r="C16" s="25">
        <v>13</v>
      </c>
      <c r="D16" s="16">
        <v>3</v>
      </c>
      <c r="E16" s="87"/>
      <c r="F16" s="53"/>
      <c r="G16" s="51"/>
      <c r="H16" s="25">
        <v>18</v>
      </c>
      <c r="I16" s="16">
        <v>2</v>
      </c>
      <c r="J16" s="51"/>
      <c r="K16" s="53"/>
      <c r="L16" s="51"/>
      <c r="M16" s="25">
        <v>3</v>
      </c>
      <c r="N16" s="16">
        <v>18</v>
      </c>
      <c r="O16" s="51"/>
      <c r="P16" s="53"/>
      <c r="Q16" s="51"/>
      <c r="R16" s="25">
        <v>2</v>
      </c>
      <c r="S16" s="16">
        <v>18</v>
      </c>
      <c r="T16" s="51"/>
      <c r="U16" s="53"/>
    </row>
    <row r="17" spans="1:21" s="129" customFormat="1" x14ac:dyDescent="0.25">
      <c r="A17" s="54" t="s">
        <v>34</v>
      </c>
      <c r="B17" s="131"/>
      <c r="C17" s="132">
        <f>SUM(C13:C16)</f>
        <v>55</v>
      </c>
      <c r="D17" s="131">
        <f t="shared" ref="D17:S17" si="1">SUM(D13:D16)</f>
        <v>21</v>
      </c>
      <c r="E17" s="131">
        <f t="shared" ref="E17:E22" si="2">SUM(C17:D17)</f>
        <v>76</v>
      </c>
      <c r="F17" s="133"/>
      <c r="G17" s="131"/>
      <c r="H17" s="132">
        <f t="shared" si="1"/>
        <v>70</v>
      </c>
      <c r="I17" s="131">
        <f t="shared" si="1"/>
        <v>11</v>
      </c>
      <c r="J17" s="131">
        <f>SUM(H17:I17)</f>
        <v>81</v>
      </c>
      <c r="K17" s="133"/>
      <c r="L17" s="131"/>
      <c r="M17" s="132">
        <f t="shared" si="1"/>
        <v>8</v>
      </c>
      <c r="N17" s="131">
        <f t="shared" si="1"/>
        <v>76</v>
      </c>
      <c r="O17" s="131">
        <f>SUM(M17:N17)</f>
        <v>84</v>
      </c>
      <c r="P17" s="133"/>
      <c r="Q17" s="131"/>
      <c r="R17" s="132">
        <f t="shared" si="1"/>
        <v>5</v>
      </c>
      <c r="S17" s="131">
        <f t="shared" si="1"/>
        <v>74</v>
      </c>
      <c r="T17" s="131">
        <f>SUM(R17:S17)</f>
        <v>79</v>
      </c>
      <c r="U17" s="133"/>
    </row>
    <row r="18" spans="1:21" s="124" customFormat="1" x14ac:dyDescent="0.25">
      <c r="A18" s="7"/>
      <c r="B18" s="18">
        <v>1</v>
      </c>
      <c r="C18" s="26">
        <v>10</v>
      </c>
      <c r="D18" s="18">
        <v>7</v>
      </c>
      <c r="E18" s="134"/>
      <c r="F18" s="19"/>
      <c r="G18" s="18"/>
      <c r="H18" s="26">
        <v>20</v>
      </c>
      <c r="I18" s="18">
        <v>1</v>
      </c>
      <c r="J18" s="18"/>
      <c r="K18" s="19"/>
      <c r="L18" s="18"/>
      <c r="M18" s="26">
        <v>2</v>
      </c>
      <c r="N18" s="18">
        <v>16</v>
      </c>
      <c r="O18" s="18"/>
      <c r="P18" s="19"/>
      <c r="Q18" s="18"/>
      <c r="R18" s="26">
        <v>2</v>
      </c>
      <c r="S18" s="18">
        <v>21</v>
      </c>
      <c r="T18" s="18"/>
      <c r="U18" s="19"/>
    </row>
    <row r="19" spans="1:21" s="125" customFormat="1" x14ac:dyDescent="0.25">
      <c r="A19" s="8" t="s">
        <v>11</v>
      </c>
      <c r="B19" s="20">
        <v>2</v>
      </c>
      <c r="C19" s="27">
        <v>14</v>
      </c>
      <c r="D19" s="20">
        <v>8</v>
      </c>
      <c r="E19" s="66"/>
      <c r="F19" s="21"/>
      <c r="G19" s="20"/>
      <c r="H19" s="27">
        <v>19</v>
      </c>
      <c r="I19" s="20">
        <v>3</v>
      </c>
      <c r="J19" s="20"/>
      <c r="K19" s="21"/>
      <c r="L19" s="20"/>
      <c r="M19" s="27">
        <v>0</v>
      </c>
      <c r="N19" s="20">
        <v>22</v>
      </c>
      <c r="O19" s="20"/>
      <c r="P19" s="21"/>
      <c r="Q19" s="20"/>
      <c r="R19" s="27">
        <v>2</v>
      </c>
      <c r="S19" s="20">
        <v>18</v>
      </c>
      <c r="T19" s="20"/>
      <c r="U19" s="21"/>
    </row>
    <row r="20" spans="1:21" s="125" customFormat="1" x14ac:dyDescent="0.25">
      <c r="A20" s="8"/>
      <c r="B20" s="20">
        <v>3</v>
      </c>
      <c r="C20" s="27">
        <v>15</v>
      </c>
      <c r="D20" s="20">
        <v>6</v>
      </c>
      <c r="E20" s="66"/>
      <c r="F20" s="21">
        <f>(D22*100)/E22</f>
        <v>32.53012048192771</v>
      </c>
      <c r="G20" s="20"/>
      <c r="H20" s="27">
        <v>17</v>
      </c>
      <c r="I20" s="20">
        <v>3</v>
      </c>
      <c r="J20" s="20"/>
      <c r="K20" s="21">
        <f>(I22*100)/J22</f>
        <v>13.414634146341463</v>
      </c>
      <c r="L20" s="20"/>
      <c r="M20" s="27">
        <v>5</v>
      </c>
      <c r="N20" s="20">
        <v>17</v>
      </c>
      <c r="O20" s="20"/>
      <c r="P20" s="21">
        <f>(N22*100)/O22</f>
        <v>88.888888888888886</v>
      </c>
      <c r="Q20" s="20"/>
      <c r="R20" s="27">
        <v>3</v>
      </c>
      <c r="S20" s="20">
        <v>15</v>
      </c>
      <c r="T20" s="20"/>
      <c r="U20" s="21">
        <f>(S22*100)/T22</f>
        <v>86.419753086419746</v>
      </c>
    </row>
    <row r="21" spans="1:21" s="125" customFormat="1" x14ac:dyDescent="0.25">
      <c r="A21" s="8"/>
      <c r="B21" s="20">
        <v>4</v>
      </c>
      <c r="C21" s="27">
        <v>17</v>
      </c>
      <c r="D21" s="20">
        <v>6</v>
      </c>
      <c r="E21" s="66"/>
      <c r="F21" s="21"/>
      <c r="G21" s="20"/>
      <c r="H21" s="27">
        <v>15</v>
      </c>
      <c r="I21" s="20">
        <v>4</v>
      </c>
      <c r="J21" s="20"/>
      <c r="K21" s="21"/>
      <c r="L21" s="20"/>
      <c r="M21" s="27">
        <v>2</v>
      </c>
      <c r="N21" s="20">
        <v>17</v>
      </c>
      <c r="O21" s="20"/>
      <c r="P21" s="21"/>
      <c r="Q21" s="20"/>
      <c r="R21" s="27">
        <v>4</v>
      </c>
      <c r="S21" s="20">
        <v>16</v>
      </c>
      <c r="T21" s="20"/>
      <c r="U21" s="21"/>
    </row>
    <row r="22" spans="1:21" s="129" customFormat="1" x14ac:dyDescent="0.25">
      <c r="A22" s="103" t="s">
        <v>34</v>
      </c>
      <c r="B22" s="104"/>
      <c r="C22" s="34">
        <f>SUM(C18:C21)</f>
        <v>56</v>
      </c>
      <c r="D22" s="104">
        <f t="shared" ref="D22:S22" si="3">SUM(D18:D21)</f>
        <v>27</v>
      </c>
      <c r="E22" s="104">
        <f t="shared" si="2"/>
        <v>83</v>
      </c>
      <c r="F22" s="105"/>
      <c r="G22" s="104"/>
      <c r="H22" s="34">
        <f t="shared" si="3"/>
        <v>71</v>
      </c>
      <c r="I22" s="104">
        <f t="shared" si="3"/>
        <v>11</v>
      </c>
      <c r="J22" s="104">
        <f>SUM(H22:I22)</f>
        <v>82</v>
      </c>
      <c r="K22" s="105"/>
      <c r="L22" s="104"/>
      <c r="M22" s="34">
        <f t="shared" si="3"/>
        <v>9</v>
      </c>
      <c r="N22" s="104">
        <f t="shared" si="3"/>
        <v>72</v>
      </c>
      <c r="O22" s="104">
        <f>SUM(M22:N22)</f>
        <v>81</v>
      </c>
      <c r="P22" s="105"/>
      <c r="Q22" s="104"/>
      <c r="R22" s="34">
        <f t="shared" si="3"/>
        <v>11</v>
      </c>
      <c r="S22" s="104">
        <f t="shared" si="3"/>
        <v>70</v>
      </c>
      <c r="T22" s="104">
        <f>SUM(R22:S22)</f>
        <v>81</v>
      </c>
      <c r="U22" s="105"/>
    </row>
  </sheetData>
  <mergeCells count="1">
    <mergeCell ref="R6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ext data 7a oxid</vt:lpstr>
      <vt:lpstr>ext data 7a heat</vt:lpstr>
      <vt:lpstr>ext data 7b oxid</vt:lpstr>
      <vt:lpstr>ext data 7b heat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Tania</cp:lastModifiedBy>
  <dcterms:created xsi:type="dcterms:W3CDTF">2016-05-11T21:20:23Z</dcterms:created>
  <dcterms:modified xsi:type="dcterms:W3CDTF">2019-07-12T22:50:14Z</dcterms:modified>
</cp:coreProperties>
</file>