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62AB47C1-9DFC-914C-A8FD-8B46F6BE5490}" xr6:coauthVersionLast="36" xr6:coauthVersionMax="36" xr10:uidLastSave="{00000000-0000-0000-0000-000000000000}"/>
  <bookViews>
    <workbookView xWindow="2160" yWindow="460" windowWidth="28620" windowHeight="17960" activeTab="2" xr2:uid="{B986F34D-3379-7247-940C-A7B2A401AC12}"/>
  </bookViews>
  <sheets>
    <sheet name="Extended Data Fig6. a" sheetId="1" r:id="rId1"/>
    <sheet name="Extended Data Fig6. c" sheetId="2" r:id="rId2"/>
    <sheet name="Extended Data Fig6. 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D16" i="3"/>
  <c r="B16" i="3"/>
  <c r="F15" i="3"/>
  <c r="E15" i="3"/>
  <c r="D15" i="3"/>
  <c r="C15" i="3"/>
  <c r="B15" i="3"/>
  <c r="A15" i="3"/>
  <c r="F14" i="3"/>
  <c r="E14" i="3"/>
  <c r="D14" i="3"/>
  <c r="C14" i="3"/>
  <c r="B14" i="3"/>
  <c r="A14" i="3"/>
  <c r="B14" i="2" l="1"/>
  <c r="C13" i="2"/>
  <c r="B13" i="2"/>
  <c r="A13" i="2"/>
  <c r="C12" i="2"/>
  <c r="B12" i="2"/>
  <c r="A12" i="2"/>
  <c r="R34" i="1" l="1"/>
  <c r="Q34" i="1"/>
  <c r="P34" i="1"/>
  <c r="O34" i="1"/>
  <c r="N34" i="1"/>
  <c r="L34" i="1"/>
  <c r="K34" i="1"/>
  <c r="J34" i="1"/>
  <c r="I34" i="1"/>
  <c r="H34" i="1"/>
  <c r="F34" i="1"/>
  <c r="E34" i="1"/>
  <c r="D34" i="1"/>
  <c r="C34" i="1"/>
  <c r="B34" i="1"/>
  <c r="R33" i="1"/>
  <c r="Q33" i="1"/>
  <c r="P33" i="1"/>
  <c r="O33" i="1"/>
  <c r="N33" i="1"/>
  <c r="L33" i="1"/>
  <c r="K33" i="1"/>
  <c r="J33" i="1"/>
  <c r="I33" i="1"/>
  <c r="H33" i="1"/>
  <c r="F33" i="1"/>
  <c r="E33" i="1"/>
  <c r="D33" i="1"/>
  <c r="C33" i="1"/>
  <c r="B33" i="1"/>
</calcChain>
</file>

<file path=xl/sharedStrings.xml><?xml version="1.0" encoding="utf-8"?>
<sst xmlns="http://schemas.openxmlformats.org/spreadsheetml/2006/main" count="66" uniqueCount="21">
  <si>
    <t>Root growth of Col and ritf1 mutants</t>
  </si>
  <si>
    <t>col</t>
  </si>
  <si>
    <t>4days</t>
  </si>
  <si>
    <t>5days</t>
  </si>
  <si>
    <t>6days</t>
  </si>
  <si>
    <t>7days</t>
  </si>
  <si>
    <t>8days</t>
  </si>
  <si>
    <t>ritf1-1</t>
  </si>
  <si>
    <t>ritf1-2</t>
  </si>
  <si>
    <t>average</t>
  </si>
  <si>
    <t>± SD</t>
  </si>
  <si>
    <t>%increase in the number of cells in the meristematic zone</t>
  </si>
  <si>
    <t>5nM RGF1 Col</t>
  </si>
  <si>
    <t>5nM RGF1 ritf1-1</t>
  </si>
  <si>
    <t>Mock ritf1-2</t>
  </si>
  <si>
    <t>5nM RGF1 ritf1-2</t>
  </si>
  <si>
    <t xml:space="preserve">Two-sided t-test </t>
  </si>
  <si>
    <t>Total intensity of NBT staining in the meristematic zone</t>
  </si>
  <si>
    <t xml:space="preserve">Mock Col </t>
  </si>
  <si>
    <t>Mock ritf1-3</t>
  </si>
  <si>
    <t>5nM RGF1 ritf1-3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</si>
</sst>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BAD7-90E2-8747-BCF6-B49EF11E2FF5}">
  <dimension ref="A1:R34"/>
  <sheetViews>
    <sheetView topLeftCell="B12" workbookViewId="0">
      <selection activeCell="A33" sqref="A33:A34"/>
    </sheetView>
  </sheetViews>
  <sheetFormatPr baseColWidth="10" defaultRowHeight="16"/>
  <sheetData>
    <row r="1" spans="1:18">
      <c r="A1" t="s">
        <v>0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</v>
      </c>
      <c r="I2" t="s">
        <v>3</v>
      </c>
      <c r="J2" t="s">
        <v>4</v>
      </c>
      <c r="K2" t="s">
        <v>5</v>
      </c>
      <c r="L2" t="s">
        <v>6</v>
      </c>
      <c r="M2" t="s">
        <v>8</v>
      </c>
      <c r="N2" t="s">
        <v>2</v>
      </c>
      <c r="O2" t="s">
        <v>3</v>
      </c>
      <c r="P2" t="s">
        <v>4</v>
      </c>
      <c r="Q2" t="s">
        <v>5</v>
      </c>
      <c r="R2" t="s">
        <v>6</v>
      </c>
    </row>
    <row r="3" spans="1:18">
      <c r="B3">
        <v>4.2759999999999998</v>
      </c>
      <c r="C3">
        <v>5.7960000000000003</v>
      </c>
      <c r="D3">
        <v>4.8289999999999997</v>
      </c>
      <c r="E3">
        <v>5.8209999999999997</v>
      </c>
      <c r="F3">
        <v>6.6660000000000004</v>
      </c>
      <c r="H3">
        <v>1.4450000000000001</v>
      </c>
      <c r="I3">
        <v>1.9430000000000001</v>
      </c>
      <c r="J3">
        <v>1.198</v>
      </c>
      <c r="K3">
        <v>2.2669999999999999</v>
      </c>
      <c r="L3">
        <v>1.768</v>
      </c>
      <c r="N3">
        <v>3.1419999999999999</v>
      </c>
      <c r="O3">
        <v>3.0920000000000001</v>
      </c>
      <c r="P3">
        <v>3.9129999999999998</v>
      </c>
      <c r="Q3">
        <v>4.6970000000000001</v>
      </c>
      <c r="R3">
        <v>5.9020000000000001</v>
      </c>
    </row>
    <row r="4" spans="1:18">
      <c r="B4">
        <v>5.0750000000000002</v>
      </c>
      <c r="C4">
        <v>5.415</v>
      </c>
      <c r="D4">
        <v>5.5460000000000003</v>
      </c>
      <c r="E4">
        <v>6.3010000000000002</v>
      </c>
      <c r="F4">
        <v>6.7169999999999996</v>
      </c>
      <c r="H4">
        <v>3.1160000000000001</v>
      </c>
      <c r="I4">
        <v>3.54</v>
      </c>
      <c r="J4">
        <v>3.294</v>
      </c>
      <c r="K4">
        <v>3.28</v>
      </c>
      <c r="L4">
        <v>3.0819999999999999</v>
      </c>
      <c r="N4">
        <v>3.2519999999999998</v>
      </c>
      <c r="O4">
        <v>3.4969999999999999</v>
      </c>
      <c r="P4">
        <v>4.5369999999999999</v>
      </c>
      <c r="Q4">
        <v>4.3639999999999999</v>
      </c>
      <c r="R4">
        <v>4.7</v>
      </c>
    </row>
    <row r="5" spans="1:18">
      <c r="B5">
        <v>2.548</v>
      </c>
      <c r="C5">
        <v>3.7869999999999999</v>
      </c>
      <c r="D5">
        <v>4.125</v>
      </c>
      <c r="E5">
        <v>3.891</v>
      </c>
      <c r="F5">
        <v>6.0309999999999997</v>
      </c>
      <c r="H5">
        <v>1.8069999999999999</v>
      </c>
      <c r="I5">
        <v>1.6379999999999999</v>
      </c>
      <c r="J5">
        <v>1.948</v>
      </c>
      <c r="K5">
        <v>3.3260000000000001</v>
      </c>
      <c r="L5">
        <v>1.919</v>
      </c>
      <c r="N5">
        <v>4.6849999999999996</v>
      </c>
      <c r="O5">
        <v>4.7489999999999997</v>
      </c>
      <c r="P5">
        <v>4.944</v>
      </c>
      <c r="Q5">
        <v>5.6109999999999998</v>
      </c>
      <c r="R5">
        <v>5.9420000000000002</v>
      </c>
    </row>
    <row r="6" spans="1:18">
      <c r="B6">
        <v>4.55</v>
      </c>
      <c r="C6">
        <v>3.7389999999999999</v>
      </c>
      <c r="D6">
        <v>4.4089999999999998</v>
      </c>
      <c r="E6">
        <v>5.0540000000000003</v>
      </c>
      <c r="F6">
        <v>5.5339999999999998</v>
      </c>
      <c r="H6">
        <v>1.925</v>
      </c>
      <c r="I6">
        <v>1.891</v>
      </c>
      <c r="J6">
        <v>4.1989999999999998</v>
      </c>
      <c r="K6">
        <v>3.5289999999999999</v>
      </c>
      <c r="L6">
        <v>3.258</v>
      </c>
      <c r="N6">
        <v>4.0549999999999997</v>
      </c>
      <c r="O6">
        <v>4.3380000000000001</v>
      </c>
      <c r="P6">
        <v>4.3220000000000001</v>
      </c>
      <c r="Q6">
        <v>3.6259999999999999</v>
      </c>
      <c r="R6">
        <v>3.589</v>
      </c>
    </row>
    <row r="7" spans="1:18">
      <c r="B7">
        <v>5.0350000000000001</v>
      </c>
      <c r="C7">
        <v>4.4770000000000003</v>
      </c>
      <c r="D7">
        <v>4.8949999999999996</v>
      </c>
      <c r="E7">
        <v>5.0970000000000004</v>
      </c>
      <c r="F7">
        <v>5.8170000000000002</v>
      </c>
      <c r="H7">
        <v>1.502</v>
      </c>
      <c r="I7">
        <v>4.0410000000000004</v>
      </c>
      <c r="J7">
        <v>4.45</v>
      </c>
      <c r="K7">
        <v>3.5249999999999999</v>
      </c>
      <c r="L7">
        <v>2.75</v>
      </c>
      <c r="N7">
        <v>3.806</v>
      </c>
      <c r="O7">
        <v>4.258</v>
      </c>
      <c r="P7">
        <v>5.1849999999999996</v>
      </c>
      <c r="Q7">
        <v>4.3360000000000003</v>
      </c>
      <c r="R7">
        <v>5.04</v>
      </c>
    </row>
    <row r="8" spans="1:18">
      <c r="B8">
        <v>4.5919999999999996</v>
      </c>
      <c r="C8">
        <v>3.2109999999999999</v>
      </c>
      <c r="D8">
        <v>4.3140000000000001</v>
      </c>
      <c r="E8">
        <v>5.4850000000000003</v>
      </c>
      <c r="F8">
        <v>5.915</v>
      </c>
      <c r="H8">
        <v>2.7429999999999999</v>
      </c>
      <c r="I8">
        <v>3.2570000000000001</v>
      </c>
      <c r="J8">
        <v>4.1989999999999998</v>
      </c>
      <c r="K8">
        <v>4.1180000000000003</v>
      </c>
      <c r="L8">
        <v>3.0720000000000001</v>
      </c>
      <c r="N8">
        <v>3.7029999999999998</v>
      </c>
      <c r="O8">
        <v>5.6210000000000004</v>
      </c>
      <c r="P8">
        <v>4.6589999999999998</v>
      </c>
      <c r="Q8">
        <v>4.6059999999999999</v>
      </c>
      <c r="R8">
        <v>5.1959999999999997</v>
      </c>
    </row>
    <row r="9" spans="1:18">
      <c r="B9">
        <v>5.0090000000000003</v>
      </c>
      <c r="C9">
        <v>4.8879999999999999</v>
      </c>
      <c r="D9">
        <v>4.5030000000000001</v>
      </c>
      <c r="E9">
        <v>4.431</v>
      </c>
      <c r="F9">
        <v>6.258</v>
      </c>
      <c r="H9">
        <v>2.9889999999999999</v>
      </c>
      <c r="I9">
        <v>3.278</v>
      </c>
      <c r="J9">
        <v>4.3040000000000003</v>
      </c>
      <c r="K9">
        <v>3.99</v>
      </c>
      <c r="L9">
        <v>3.673</v>
      </c>
      <c r="N9">
        <v>3.6150000000000002</v>
      </c>
      <c r="O9">
        <v>5.82</v>
      </c>
      <c r="P9">
        <v>5.3559999999999999</v>
      </c>
      <c r="Q9">
        <v>5.2750000000000004</v>
      </c>
      <c r="R9">
        <v>5.1989999999999998</v>
      </c>
    </row>
    <row r="10" spans="1:18">
      <c r="B10">
        <v>5.4480000000000004</v>
      </c>
      <c r="C10">
        <v>5.0759999999999996</v>
      </c>
      <c r="D10">
        <v>6.05</v>
      </c>
      <c r="E10">
        <v>6.4189999999999996</v>
      </c>
      <c r="F10">
        <v>6.4749999999999996</v>
      </c>
      <c r="H10">
        <v>1.925</v>
      </c>
      <c r="I10">
        <v>4.2489999999999997</v>
      </c>
      <c r="J10">
        <v>4.7699999999999996</v>
      </c>
      <c r="K10">
        <v>3.77</v>
      </c>
      <c r="L10">
        <v>4.1059999999999999</v>
      </c>
      <c r="N10">
        <v>4.3460000000000001</v>
      </c>
      <c r="O10">
        <v>5.4809999999999999</v>
      </c>
      <c r="P10">
        <v>3.819</v>
      </c>
      <c r="Q10">
        <v>3.6389999999999998</v>
      </c>
      <c r="R10">
        <v>4.1669999999999998</v>
      </c>
    </row>
    <row r="11" spans="1:18">
      <c r="B11">
        <v>3.3879999999999999</v>
      </c>
      <c r="C11">
        <v>3.234</v>
      </c>
      <c r="D11">
        <v>4.5190000000000001</v>
      </c>
      <c r="E11">
        <v>6.1479999999999997</v>
      </c>
      <c r="F11">
        <v>6.0259999999999998</v>
      </c>
      <c r="H11">
        <v>3.1179999999999999</v>
      </c>
      <c r="I11">
        <v>3.0750000000000002</v>
      </c>
      <c r="J11">
        <v>3.4359999999999999</v>
      </c>
      <c r="K11">
        <v>3.516</v>
      </c>
      <c r="L11">
        <v>4.0789999999999997</v>
      </c>
      <c r="N11">
        <v>4.0890000000000004</v>
      </c>
      <c r="O11">
        <v>5.6660000000000004</v>
      </c>
      <c r="P11">
        <v>5.2530000000000001</v>
      </c>
      <c r="Q11">
        <v>5.0010000000000003</v>
      </c>
      <c r="R11">
        <v>4.6390000000000002</v>
      </c>
    </row>
    <row r="12" spans="1:18">
      <c r="B12">
        <v>5.4130000000000003</v>
      </c>
      <c r="C12">
        <v>4.83</v>
      </c>
      <c r="D12">
        <v>5.2480000000000002</v>
      </c>
      <c r="E12">
        <v>5.5910000000000002</v>
      </c>
      <c r="F12">
        <v>5.4749999999999996</v>
      </c>
      <c r="H12">
        <v>2.7170000000000001</v>
      </c>
      <c r="I12">
        <v>3.5550000000000002</v>
      </c>
      <c r="J12">
        <v>3.9039999999999999</v>
      </c>
      <c r="K12">
        <v>3.4820000000000002</v>
      </c>
      <c r="L12">
        <v>3.629</v>
      </c>
      <c r="N12">
        <v>3.7879999999999998</v>
      </c>
      <c r="O12">
        <v>4.2110000000000003</v>
      </c>
      <c r="P12">
        <v>3.9039999999999999</v>
      </c>
      <c r="Q12">
        <v>5.492</v>
      </c>
      <c r="R12">
        <v>6.383</v>
      </c>
    </row>
    <row r="13" spans="1:18">
      <c r="B13">
        <v>5.2869999999999999</v>
      </c>
      <c r="C13">
        <v>4.944</v>
      </c>
      <c r="D13">
        <v>5.4139999999999997</v>
      </c>
      <c r="E13">
        <v>5.25</v>
      </c>
      <c r="F13">
        <v>6.1849999999999996</v>
      </c>
      <c r="H13">
        <v>1.9650000000000001</v>
      </c>
      <c r="I13">
        <v>1.603</v>
      </c>
      <c r="J13">
        <v>2.173</v>
      </c>
      <c r="K13">
        <v>1.883</v>
      </c>
      <c r="L13">
        <v>3.7170000000000001</v>
      </c>
      <c r="N13">
        <v>3.286</v>
      </c>
      <c r="O13">
        <v>4.3650000000000002</v>
      </c>
      <c r="P13">
        <v>4.4370000000000003</v>
      </c>
      <c r="Q13">
        <v>5.024</v>
      </c>
      <c r="R13">
        <v>5.7350000000000003</v>
      </c>
    </row>
    <row r="14" spans="1:18">
      <c r="B14">
        <v>4.5410000000000004</v>
      </c>
      <c r="C14">
        <v>4.1319999999999997</v>
      </c>
      <c r="D14">
        <v>5.1749999999999998</v>
      </c>
      <c r="E14">
        <v>4.5389999999999997</v>
      </c>
      <c r="F14">
        <v>6.125</v>
      </c>
      <c r="H14">
        <v>2.21</v>
      </c>
      <c r="I14">
        <v>1.2150000000000001</v>
      </c>
      <c r="J14">
        <v>1.946</v>
      </c>
      <c r="K14">
        <v>1.71</v>
      </c>
      <c r="L14">
        <v>3.81</v>
      </c>
      <c r="N14">
        <v>2.2829999999999999</v>
      </c>
      <c r="O14">
        <v>3.8439999999999999</v>
      </c>
      <c r="P14">
        <v>3.95</v>
      </c>
      <c r="Q14">
        <v>4.7830000000000004</v>
      </c>
      <c r="R14">
        <v>4.6609999999999996</v>
      </c>
    </row>
    <row r="15" spans="1:18">
      <c r="B15">
        <v>2.8340000000000001</v>
      </c>
      <c r="C15">
        <v>3.3940000000000001</v>
      </c>
      <c r="D15">
        <v>5.4820000000000002</v>
      </c>
      <c r="E15">
        <v>5.7220000000000004</v>
      </c>
      <c r="F15">
        <v>5.6289999999999996</v>
      </c>
      <c r="H15">
        <v>1.2230000000000001</v>
      </c>
      <c r="I15">
        <v>1.4430000000000001</v>
      </c>
      <c r="J15">
        <v>3.3439999999999999</v>
      </c>
      <c r="K15">
        <v>1.659</v>
      </c>
      <c r="L15">
        <v>2.7530000000000001</v>
      </c>
      <c r="N15">
        <v>3.83</v>
      </c>
      <c r="O15">
        <v>4.4569999999999999</v>
      </c>
      <c r="P15">
        <v>4.6390000000000002</v>
      </c>
      <c r="Q15">
        <v>3.9950000000000001</v>
      </c>
      <c r="R15">
        <v>5.032</v>
      </c>
    </row>
    <row r="16" spans="1:18">
      <c r="B16">
        <v>4.0339999999999998</v>
      </c>
      <c r="C16">
        <v>4.7649999999999997</v>
      </c>
      <c r="D16">
        <v>4.7930000000000001</v>
      </c>
      <c r="E16">
        <v>5.085</v>
      </c>
      <c r="F16">
        <v>5.1550000000000002</v>
      </c>
      <c r="H16">
        <v>1.6020000000000001</v>
      </c>
      <c r="I16">
        <v>1.4450000000000001</v>
      </c>
      <c r="J16">
        <v>1.0049999999999999</v>
      </c>
      <c r="K16">
        <v>3.6960000000000002</v>
      </c>
      <c r="L16">
        <v>1.425</v>
      </c>
      <c r="N16">
        <v>4.1740000000000004</v>
      </c>
      <c r="O16">
        <v>3.75</v>
      </c>
      <c r="P16">
        <v>4.3390000000000004</v>
      </c>
      <c r="Q16">
        <v>4.0220000000000002</v>
      </c>
      <c r="R16">
        <v>3.4630000000000001</v>
      </c>
    </row>
    <row r="17" spans="2:18">
      <c r="B17">
        <v>3.1190000000000002</v>
      </c>
      <c r="C17">
        <v>4.649</v>
      </c>
      <c r="D17">
        <v>4.673</v>
      </c>
      <c r="E17">
        <v>5.1440000000000001</v>
      </c>
      <c r="F17">
        <v>7.5279999999999996</v>
      </c>
      <c r="H17">
        <v>1.482</v>
      </c>
      <c r="I17">
        <v>1.28</v>
      </c>
      <c r="J17">
        <v>1.6719999999999999</v>
      </c>
      <c r="K17">
        <v>0.79600000000000004</v>
      </c>
      <c r="L17">
        <v>2.056</v>
      </c>
      <c r="N17">
        <v>3.1509999999999998</v>
      </c>
      <c r="O17">
        <v>4.5789999999999997</v>
      </c>
      <c r="P17">
        <v>5.1269999999999998</v>
      </c>
      <c r="Q17">
        <v>4.6310000000000002</v>
      </c>
      <c r="R17">
        <v>4.5289999999999999</v>
      </c>
    </row>
    <row r="18" spans="2:18">
      <c r="B18">
        <v>4.7590000000000003</v>
      </c>
      <c r="C18">
        <v>4.0670000000000002</v>
      </c>
      <c r="D18">
        <v>5.5380000000000003</v>
      </c>
      <c r="E18">
        <v>4.45</v>
      </c>
      <c r="F18">
        <v>6.4569999999999999</v>
      </c>
      <c r="H18">
        <v>1.34</v>
      </c>
      <c r="I18">
        <v>1.2889999999999999</v>
      </c>
      <c r="J18">
        <v>3.6920000000000002</v>
      </c>
      <c r="K18">
        <v>2.177</v>
      </c>
      <c r="L18">
        <v>1.7869999999999999</v>
      </c>
      <c r="N18">
        <v>2.4119999999999999</v>
      </c>
      <c r="O18">
        <v>5.1520000000000001</v>
      </c>
      <c r="P18">
        <v>4.2759999999999998</v>
      </c>
      <c r="Q18">
        <v>4.7110000000000003</v>
      </c>
      <c r="R18">
        <v>4.8289999999999997</v>
      </c>
    </row>
    <row r="19" spans="2:18">
      <c r="B19">
        <v>4.3789999999999996</v>
      </c>
      <c r="C19">
        <v>4.657</v>
      </c>
      <c r="D19">
        <v>5.1470000000000002</v>
      </c>
      <c r="E19">
        <v>5.6779999999999999</v>
      </c>
      <c r="F19">
        <v>6.5890000000000004</v>
      </c>
      <c r="H19">
        <v>2.7429999999999999</v>
      </c>
      <c r="I19">
        <v>2.5059999999999998</v>
      </c>
      <c r="J19">
        <v>2.883</v>
      </c>
      <c r="K19">
        <v>3.2909999999999999</v>
      </c>
      <c r="L19">
        <v>3.2480000000000002</v>
      </c>
      <c r="N19">
        <v>3.4369999999999998</v>
      </c>
      <c r="O19">
        <v>4.4470000000000001</v>
      </c>
      <c r="P19">
        <v>3.9830000000000001</v>
      </c>
      <c r="Q19">
        <v>3.7909999999999999</v>
      </c>
      <c r="R19">
        <v>3.887</v>
      </c>
    </row>
    <row r="20" spans="2:18">
      <c r="B20">
        <v>5.335</v>
      </c>
      <c r="C20">
        <v>5.2590000000000003</v>
      </c>
      <c r="D20">
        <v>5.077</v>
      </c>
      <c r="E20">
        <v>6.0469999999999997</v>
      </c>
      <c r="F20">
        <v>6.6130000000000004</v>
      </c>
      <c r="H20">
        <v>2.7210000000000001</v>
      </c>
      <c r="I20">
        <v>3.085</v>
      </c>
      <c r="J20">
        <v>4.8460000000000001</v>
      </c>
      <c r="K20">
        <v>2.5910000000000002</v>
      </c>
      <c r="L20">
        <v>1.732</v>
      </c>
      <c r="N20">
        <v>3.6419999999999999</v>
      </c>
      <c r="O20">
        <v>4.3659999999999997</v>
      </c>
      <c r="P20">
        <v>3.7589999999999999</v>
      </c>
      <c r="Q20">
        <v>4.5679999999999996</v>
      </c>
      <c r="R20">
        <v>4.0510000000000002</v>
      </c>
    </row>
    <row r="21" spans="2:18">
      <c r="B21">
        <v>5.3390000000000004</v>
      </c>
      <c r="C21">
        <v>5.19</v>
      </c>
      <c r="D21">
        <v>5.01</v>
      </c>
      <c r="E21">
        <v>6.1749999999999998</v>
      </c>
      <c r="F21">
        <v>5.3170000000000002</v>
      </c>
      <c r="H21">
        <v>2.9159999999999999</v>
      </c>
      <c r="I21">
        <v>3.3639999999999999</v>
      </c>
      <c r="J21">
        <v>3.0259999999999998</v>
      </c>
      <c r="K21">
        <v>4.3520000000000003</v>
      </c>
      <c r="L21">
        <v>2.0169999999999999</v>
      </c>
      <c r="N21">
        <v>4.0670000000000002</v>
      </c>
      <c r="O21">
        <v>4.0910000000000002</v>
      </c>
      <c r="P21">
        <v>4.1879999999999997</v>
      </c>
      <c r="Q21">
        <v>4.41</v>
      </c>
      <c r="R21">
        <v>3.8559999999999999</v>
      </c>
    </row>
    <row r="22" spans="2:18">
      <c r="B22">
        <v>4.4480000000000004</v>
      </c>
      <c r="C22">
        <v>5.2329999999999997</v>
      </c>
      <c r="D22">
        <v>5.9729999999999999</v>
      </c>
      <c r="E22">
        <v>5.2690000000000001</v>
      </c>
      <c r="F22">
        <v>6.1769999999999996</v>
      </c>
      <c r="H22">
        <v>2.7410000000000001</v>
      </c>
      <c r="I22">
        <v>2.84</v>
      </c>
      <c r="J22">
        <v>3.0339999999999998</v>
      </c>
      <c r="K22">
        <v>3.3919999999999999</v>
      </c>
      <c r="L22">
        <v>3.1619999999999999</v>
      </c>
      <c r="N22">
        <v>4.1900000000000004</v>
      </c>
      <c r="O22">
        <v>4.9320000000000004</v>
      </c>
      <c r="P22">
        <v>4.5999999999999996</v>
      </c>
      <c r="Q22">
        <v>4.9649999999999999</v>
      </c>
      <c r="R22">
        <v>5.0369999999999999</v>
      </c>
    </row>
    <row r="23" spans="2:18">
      <c r="B23">
        <v>4.1920000000000002</v>
      </c>
      <c r="C23">
        <v>4.7460000000000004</v>
      </c>
      <c r="D23">
        <v>4.76</v>
      </c>
      <c r="E23">
        <v>6.3550000000000004</v>
      </c>
      <c r="F23">
        <v>6.085</v>
      </c>
      <c r="H23">
        <v>1.0549999999999999</v>
      </c>
      <c r="I23">
        <v>3.0390000000000001</v>
      </c>
      <c r="J23">
        <v>4.4870000000000001</v>
      </c>
      <c r="K23">
        <v>3.3319999999999999</v>
      </c>
      <c r="L23">
        <v>3.0019999999999998</v>
      </c>
      <c r="N23">
        <v>3.8260000000000001</v>
      </c>
      <c r="O23">
        <v>3.7480000000000002</v>
      </c>
      <c r="P23">
        <v>3.2879999999999998</v>
      </c>
      <c r="Q23">
        <v>4.4329999999999998</v>
      </c>
      <c r="R23">
        <v>5.1219999999999999</v>
      </c>
    </row>
    <row r="24" spans="2:18">
      <c r="B24">
        <v>5.32</v>
      </c>
      <c r="C24">
        <v>5.3540000000000001</v>
      </c>
      <c r="D24">
        <v>5.2640000000000002</v>
      </c>
      <c r="E24">
        <v>4.8769999999999998</v>
      </c>
      <c r="F24">
        <v>5.9290000000000003</v>
      </c>
      <c r="H24">
        <v>2.33</v>
      </c>
      <c r="I24">
        <v>2.8879999999999999</v>
      </c>
      <c r="J24">
        <v>3.355</v>
      </c>
      <c r="K24">
        <v>2.6739999999999999</v>
      </c>
      <c r="L24">
        <v>3.5270000000000001</v>
      </c>
      <c r="P24">
        <v>3.6539999999999999</v>
      </c>
      <c r="Q24">
        <v>5.1340000000000003</v>
      </c>
      <c r="R24">
        <v>5.5830000000000002</v>
      </c>
    </row>
    <row r="25" spans="2:18">
      <c r="B25">
        <v>4.6159999999999997</v>
      </c>
      <c r="C25">
        <v>5.0170000000000003</v>
      </c>
      <c r="D25">
        <v>4.7610000000000001</v>
      </c>
      <c r="E25">
        <v>5.532</v>
      </c>
      <c r="F25">
        <v>5.867</v>
      </c>
      <c r="H25">
        <v>2.2669999999999999</v>
      </c>
      <c r="I25">
        <v>2.9620000000000002</v>
      </c>
      <c r="J25">
        <v>2.9980000000000002</v>
      </c>
      <c r="K25">
        <v>3.6040000000000001</v>
      </c>
      <c r="L25">
        <v>3.5379999999999998</v>
      </c>
      <c r="Q25">
        <v>4.0529999999999999</v>
      </c>
      <c r="R25">
        <v>4.0659999999999998</v>
      </c>
    </row>
    <row r="26" spans="2:18">
      <c r="B26">
        <v>5.5670000000000002</v>
      </c>
      <c r="C26">
        <v>4.75</v>
      </c>
      <c r="D26">
        <v>4.9989999999999997</v>
      </c>
      <c r="E26">
        <v>5.4640000000000004</v>
      </c>
      <c r="F26">
        <v>6.39</v>
      </c>
      <c r="H26">
        <v>2.4119999999999999</v>
      </c>
      <c r="I26">
        <v>2.5630000000000002</v>
      </c>
      <c r="J26">
        <v>1.085</v>
      </c>
      <c r="K26">
        <v>3.4590000000000001</v>
      </c>
      <c r="L26">
        <v>3.472</v>
      </c>
    </row>
    <row r="27" spans="2:18">
      <c r="B27">
        <v>4.6059999999999999</v>
      </c>
      <c r="C27">
        <v>5.1740000000000004</v>
      </c>
      <c r="D27">
        <v>5.85</v>
      </c>
      <c r="E27">
        <v>5.5339999999999998</v>
      </c>
      <c r="F27">
        <v>5.6870000000000003</v>
      </c>
      <c r="H27">
        <v>2.2949999999999999</v>
      </c>
      <c r="I27">
        <v>2.1110000000000002</v>
      </c>
      <c r="J27">
        <v>1.0469999999999999</v>
      </c>
      <c r="K27">
        <v>2.3199999999999998</v>
      </c>
      <c r="L27">
        <v>2.964</v>
      </c>
    </row>
    <row r="28" spans="2:18">
      <c r="B28">
        <v>5.1740000000000004</v>
      </c>
      <c r="C28">
        <v>4.968</v>
      </c>
      <c r="D28">
        <v>6.0049999999999999</v>
      </c>
      <c r="E28">
        <v>5.2480000000000002</v>
      </c>
      <c r="F28">
        <v>6.2080000000000002</v>
      </c>
      <c r="H28">
        <v>1.6060000000000001</v>
      </c>
      <c r="I28">
        <v>2.4249999999999998</v>
      </c>
      <c r="J28">
        <v>2.6789999999999998</v>
      </c>
      <c r="K28">
        <v>1.6870000000000001</v>
      </c>
      <c r="L28">
        <v>3.246</v>
      </c>
    </row>
    <row r="29" spans="2:18">
      <c r="B29">
        <v>4.7560000000000002</v>
      </c>
      <c r="C29">
        <v>4.9000000000000004</v>
      </c>
      <c r="D29">
        <v>4.4610000000000003</v>
      </c>
      <c r="E29">
        <v>5.7050000000000001</v>
      </c>
      <c r="F29">
        <v>6.1130000000000004</v>
      </c>
      <c r="H29">
        <v>2.4319999999999999</v>
      </c>
      <c r="I29">
        <v>2.8290000000000002</v>
      </c>
      <c r="J29">
        <v>4.3010000000000002</v>
      </c>
      <c r="K29">
        <v>2.3570000000000002</v>
      </c>
      <c r="L29">
        <v>2.4660000000000002</v>
      </c>
    </row>
    <row r="30" spans="2:18">
      <c r="B30">
        <v>5.1749999999999998</v>
      </c>
      <c r="C30">
        <v>5.4429999999999996</v>
      </c>
      <c r="D30">
        <v>6.141</v>
      </c>
      <c r="E30">
        <v>5.593</v>
      </c>
      <c r="F30">
        <v>5.0229999999999997</v>
      </c>
      <c r="H30">
        <v>4.3239999999999998</v>
      </c>
      <c r="K30">
        <v>2.4660000000000002</v>
      </c>
      <c r="L30">
        <v>2.86</v>
      </c>
    </row>
    <row r="31" spans="2:18">
      <c r="K31">
        <v>3.6139999999999999</v>
      </c>
      <c r="L31">
        <v>2.548</v>
      </c>
    </row>
    <row r="32" spans="2:18">
      <c r="B32" t="s">
        <v>2</v>
      </c>
      <c r="C32" t="s">
        <v>3</v>
      </c>
      <c r="D32" t="s">
        <v>4</v>
      </c>
      <c r="E32" t="s">
        <v>5</v>
      </c>
      <c r="F32" t="s">
        <v>6</v>
      </c>
      <c r="G32" t="s">
        <v>7</v>
      </c>
      <c r="H32" t="s">
        <v>2</v>
      </c>
      <c r="I32" t="s">
        <v>3</v>
      </c>
      <c r="J32" t="s">
        <v>4</v>
      </c>
      <c r="K32" t="s">
        <v>5</v>
      </c>
      <c r="L32" t="s">
        <v>6</v>
      </c>
      <c r="M32" t="s">
        <v>8</v>
      </c>
      <c r="N32" t="s">
        <v>2</v>
      </c>
      <c r="O32" t="s">
        <v>3</v>
      </c>
      <c r="P32" t="s">
        <v>4</v>
      </c>
      <c r="Q32" t="s">
        <v>5</v>
      </c>
      <c r="R32" t="s">
        <v>6</v>
      </c>
    </row>
    <row r="33" spans="1:18">
      <c r="A33" s="1" t="s">
        <v>9</v>
      </c>
      <c r="B33">
        <f>AVERAGE(B3:B30)</f>
        <v>4.6005357142857148</v>
      </c>
      <c r="C33">
        <f>AVERAGE(C3:C30)</f>
        <v>4.6819642857142858</v>
      </c>
      <c r="D33">
        <f>AVERAGE(D3:D30)</f>
        <v>5.1057499999999996</v>
      </c>
      <c r="E33">
        <f>AVERAGE(E3:E30)</f>
        <v>5.4251785714285701</v>
      </c>
      <c r="F33">
        <f>AVERAGE(F3:F30)</f>
        <v>6.0711071428571426</v>
      </c>
      <c r="H33">
        <f>AVERAGE(H3:H30)</f>
        <v>2.2482500000000001</v>
      </c>
      <c r="I33">
        <f>AVERAGE(I3:I29)</f>
        <v>2.5686666666666667</v>
      </c>
      <c r="J33">
        <f>AVERAGE(J3:J29)</f>
        <v>3.0842592592592593</v>
      </c>
      <c r="K33">
        <f>AVERAGE(K3:K31)</f>
        <v>2.960793103448276</v>
      </c>
      <c r="L33">
        <f>AVERAGE(L3:L31)</f>
        <v>2.9195172413793098</v>
      </c>
      <c r="N33">
        <f>AVERAGE(N3:N23)</f>
        <v>3.6561428571428571</v>
      </c>
      <c r="O33">
        <f>AVERAGE(O3:O23)</f>
        <v>4.4982857142857151</v>
      </c>
      <c r="P33">
        <f>AVERAGE(P3:P24)</f>
        <v>4.3696363636363635</v>
      </c>
      <c r="Q33">
        <f>AVERAGE(Q3:Q25)</f>
        <v>4.5724782608695644</v>
      </c>
      <c r="R33">
        <f>AVERAGE(R3:R25)</f>
        <v>4.8090434782608691</v>
      </c>
    </row>
    <row r="34" spans="1:18">
      <c r="A34" s="2" t="s">
        <v>10</v>
      </c>
      <c r="B34">
        <f>STDEV(B3:B30)</f>
        <v>0.80151617816637066</v>
      </c>
      <c r="C34">
        <f>STDEV(C3:C30)</f>
        <v>0.68920912711561733</v>
      </c>
      <c r="D34">
        <f>STDEV(D3:D30)</f>
        <v>0.56471596433106908</v>
      </c>
      <c r="E34">
        <f>STDEV(E3:E30)</f>
        <v>0.62263722590235315</v>
      </c>
      <c r="F34">
        <f>STDEV(F3:F30)</f>
        <v>0.53053553232389727</v>
      </c>
      <c r="H34">
        <f>STDEV(H3:H30)</f>
        <v>0.73188769756831651</v>
      </c>
      <c r="I34">
        <f>STDEV(I3:I29)</f>
        <v>0.8815018216308248</v>
      </c>
      <c r="J34">
        <f>STDEV(J3:J29)</f>
        <v>1.2127551148772646</v>
      </c>
      <c r="K34">
        <f>STDEV(K3:K31)</f>
        <v>0.8777260546967921</v>
      </c>
      <c r="L34">
        <f>STDEV(L3:L31)</f>
        <v>0.75528091371402539</v>
      </c>
      <c r="N34">
        <f>STDEV(N3:N23)</f>
        <v>0.591911335059086</v>
      </c>
      <c r="O34">
        <f>STDEV(O3:O23)</f>
        <v>0.73905778819095846</v>
      </c>
      <c r="P34">
        <f>STDEV(P3:P24)</f>
        <v>0.56557990008187753</v>
      </c>
      <c r="Q34">
        <f>STDEV(Q3:Q25)</f>
        <v>0.55545082996241935</v>
      </c>
      <c r="R34">
        <f>STDEV(R3:R25)</f>
        <v>0.78930202067516775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8443-0BAD-7243-A454-98783DA0875D}">
  <dimension ref="A1:D14"/>
  <sheetViews>
    <sheetView zoomScale="150" zoomScaleNormal="150" workbookViewId="0">
      <selection activeCell="A14" sqref="A14"/>
    </sheetView>
  </sheetViews>
  <sheetFormatPr baseColWidth="10" defaultRowHeight="16"/>
  <cols>
    <col min="1" max="1" width="21" customWidth="1"/>
    <col min="2" max="2" width="16.5703125" customWidth="1"/>
  </cols>
  <sheetData>
    <row r="1" spans="1:4">
      <c r="A1" t="s">
        <v>11</v>
      </c>
    </row>
    <row r="2" spans="1:4">
      <c r="A2" t="s">
        <v>12</v>
      </c>
      <c r="B2" t="s">
        <v>13</v>
      </c>
      <c r="C2" t="s">
        <v>15</v>
      </c>
    </row>
    <row r="3" spans="1:4">
      <c r="A3">
        <v>1.4751773049645389</v>
      </c>
      <c r="B3">
        <v>1.1214953271028036</v>
      </c>
      <c r="C3">
        <v>1.4330218068535825</v>
      </c>
    </row>
    <row r="4" spans="1:4">
      <c r="A4">
        <v>1.2765957446808511</v>
      </c>
      <c r="B4">
        <v>1.233644859813084</v>
      </c>
      <c r="C4">
        <v>1.838006230529595</v>
      </c>
    </row>
    <row r="5" spans="1:4">
      <c r="A5">
        <v>1.5886524822695036</v>
      </c>
      <c r="B5">
        <v>1.2710280373831775</v>
      </c>
      <c r="C5">
        <v>1.557632398753894</v>
      </c>
    </row>
    <row r="6" spans="1:4">
      <c r="A6">
        <v>1.5319148936170213</v>
      </c>
      <c r="B6">
        <v>0.93457943925233644</v>
      </c>
      <c r="C6">
        <v>1.4330218068535825</v>
      </c>
    </row>
    <row r="7" spans="1:4">
      <c r="A7">
        <v>1.5319148936170199</v>
      </c>
      <c r="B7">
        <v>1.1214953271028036</v>
      </c>
      <c r="C7">
        <v>1.4330218068535825</v>
      </c>
    </row>
    <row r="8" spans="1:4">
      <c r="A8">
        <v>1.7021276595744681</v>
      </c>
      <c r="B8">
        <v>1.1588785046728971</v>
      </c>
      <c r="C8">
        <v>1.3395638629283488</v>
      </c>
    </row>
    <row r="9" spans="1:4">
      <c r="A9">
        <v>1.6453900709219857</v>
      </c>
      <c r="B9">
        <v>1.0467289719626167</v>
      </c>
      <c r="C9">
        <v>1.557632398753894</v>
      </c>
    </row>
    <row r="10" spans="1:4">
      <c r="A10">
        <v>1.5602836879432624</v>
      </c>
      <c r="B10">
        <v>1.0093457943925233</v>
      </c>
    </row>
    <row r="11" spans="1:4">
      <c r="A11" t="s">
        <v>12</v>
      </c>
      <c r="B11" t="s">
        <v>13</v>
      </c>
      <c r="C11" t="s">
        <v>15</v>
      </c>
    </row>
    <row r="12" spans="1:4">
      <c r="A12">
        <f>AVERAGE(A3:A10)</f>
        <v>1.5390070921985815</v>
      </c>
      <c r="B12">
        <f>AVERAGE(B3:B10)</f>
        <v>1.1121495327102804</v>
      </c>
      <c r="C12">
        <f>AVERAGE(C3:C9)</f>
        <v>1.513128615932354</v>
      </c>
      <c r="D12" s="1" t="s">
        <v>9</v>
      </c>
    </row>
    <row r="13" spans="1:4">
      <c r="A13">
        <f>STDEV(A3:A10)</f>
        <v>0.12754695020754786</v>
      </c>
      <c r="B13">
        <f>STDEV(B3:B10)</f>
        <v>0.11259369101366094</v>
      </c>
      <c r="C13">
        <f>STDEV(C3:C9)</f>
        <v>0.16272812905013107</v>
      </c>
      <c r="D13" s="2" t="s">
        <v>10</v>
      </c>
    </row>
    <row r="14" spans="1:4">
      <c r="A14" t="s">
        <v>16</v>
      </c>
      <c r="B14">
        <f>_xlfn.T.TEST(A3:A10,B3:B10,2,2)</f>
        <v>5.3673877151435222E-6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A0AE-7F00-9649-A239-CE5A1CCC080E}">
  <dimension ref="A1:G16"/>
  <sheetViews>
    <sheetView tabSelected="1" zoomScale="150" zoomScaleNormal="150" workbookViewId="0">
      <selection activeCell="E21" sqref="E21"/>
    </sheetView>
  </sheetViews>
  <sheetFormatPr baseColWidth="10" defaultRowHeight="16"/>
  <cols>
    <col min="1" max="1" width="13.85546875" customWidth="1"/>
    <col min="2" max="2" width="16.85546875" customWidth="1"/>
    <col min="3" max="3" width="14.85546875" customWidth="1"/>
    <col min="4" max="4" width="23.85546875" customWidth="1"/>
    <col min="5" max="5" width="15" customWidth="1"/>
    <col min="6" max="6" width="12.140625" bestFit="1" customWidth="1"/>
  </cols>
  <sheetData>
    <row r="1" spans="1:7">
      <c r="A1" t="s">
        <v>17</v>
      </c>
    </row>
    <row r="2" spans="1:7">
      <c r="A2" t="s">
        <v>18</v>
      </c>
      <c r="B2" t="s">
        <v>12</v>
      </c>
      <c r="C2" t="s">
        <v>19</v>
      </c>
      <c r="D2" t="s">
        <v>20</v>
      </c>
      <c r="E2" t="s">
        <v>14</v>
      </c>
      <c r="F2" t="s">
        <v>15</v>
      </c>
    </row>
    <row r="3" spans="1:7">
      <c r="A3">
        <v>1748.0316718259999</v>
      </c>
      <c r="B3">
        <v>3732.5623400596</v>
      </c>
      <c r="C3">
        <v>1269.7429632446999</v>
      </c>
      <c r="D3">
        <v>1847.7929432795997</v>
      </c>
      <c r="E3">
        <v>1493.1981174119999</v>
      </c>
      <c r="F3">
        <v>2965.6728016942002</v>
      </c>
    </row>
    <row r="4" spans="1:7">
      <c r="A4">
        <v>1913.6356227600002</v>
      </c>
      <c r="B4">
        <v>3323.6411189814003</v>
      </c>
      <c r="C4">
        <v>1651.348148136</v>
      </c>
      <c r="D4">
        <v>1396.7686635209998</v>
      </c>
      <c r="E4">
        <v>1564.6668741311998</v>
      </c>
      <c r="F4">
        <v>4032.2938226192005</v>
      </c>
    </row>
    <row r="5" spans="1:7">
      <c r="A5">
        <v>1878.7421757191003</v>
      </c>
      <c r="B5">
        <v>2922.2855885887993</v>
      </c>
      <c r="C5">
        <v>1529.8692703679999</v>
      </c>
      <c r="D5">
        <v>2017.6998456914998</v>
      </c>
      <c r="E5">
        <v>1635.4139613968</v>
      </c>
      <c r="F5">
        <v>3433.9421929406999</v>
      </c>
    </row>
    <row r="6" spans="1:7">
      <c r="A6">
        <v>1442.4350227816999</v>
      </c>
      <c r="B6">
        <v>4207.5017947427004</v>
      </c>
      <c r="C6">
        <v>693.85437022049996</v>
      </c>
      <c r="D6">
        <v>2783.0082803661003</v>
      </c>
      <c r="E6">
        <v>1326.8630320036</v>
      </c>
      <c r="F6">
        <v>3266.5074210473999</v>
      </c>
    </row>
    <row r="7" spans="1:7">
      <c r="A7">
        <v>1690.0957774655997</v>
      </c>
      <c r="B7">
        <v>3540.2304052061995</v>
      </c>
      <c r="C7">
        <v>1369.8891602565</v>
      </c>
      <c r="D7">
        <v>877.83401569979992</v>
      </c>
      <c r="E7">
        <v>1566.4859018536001</v>
      </c>
      <c r="F7">
        <v>2319.7051560242003</v>
      </c>
    </row>
    <row r="8" spans="1:7">
      <c r="A8">
        <v>1757.4367533371999</v>
      </c>
      <c r="B8">
        <v>3374.1126429650999</v>
      </c>
      <c r="C8">
        <v>1326.1797690966</v>
      </c>
      <c r="D8">
        <v>2132.9832143194003</v>
      </c>
      <c r="E8">
        <v>1595.7090967722002</v>
      </c>
      <c r="F8">
        <v>3309.4127660245995</v>
      </c>
    </row>
    <row r="9" spans="1:7">
      <c r="A9">
        <v>1417.6519367981998</v>
      </c>
      <c r="B9">
        <v>3747.1699145773</v>
      </c>
      <c r="C9">
        <v>997.78190720500015</v>
      </c>
      <c r="D9">
        <v>2055.4599779867999</v>
      </c>
      <c r="E9">
        <v>1223.7316835249999</v>
      </c>
      <c r="F9">
        <v>3207.4758506202006</v>
      </c>
    </row>
    <row r="10" spans="1:7">
      <c r="A10">
        <v>1539.1593619528001</v>
      </c>
      <c r="B10">
        <v>2826.8842742690999</v>
      </c>
      <c r="C10">
        <v>1134.7432646788</v>
      </c>
      <c r="D10">
        <v>2471.4658318217998</v>
      </c>
      <c r="E10">
        <v>1074.970487736</v>
      </c>
      <c r="F10">
        <v>3343.8608267148002</v>
      </c>
    </row>
    <row r="11" spans="1:7">
      <c r="A11">
        <v>1606.9574066724999</v>
      </c>
      <c r="C11">
        <v>1580.5258949099998</v>
      </c>
      <c r="D11">
        <v>1998.7794629046</v>
      </c>
      <c r="E11">
        <v>1492.4820737581001</v>
      </c>
      <c r="F11">
        <v>3454.1475394632002</v>
      </c>
    </row>
    <row r="12" spans="1:7">
      <c r="C12">
        <v>791.39017159799994</v>
      </c>
      <c r="D12">
        <v>1629.7221753846</v>
      </c>
    </row>
    <row r="13" spans="1:7">
      <c r="A13" t="s">
        <v>18</v>
      </c>
      <c r="B13" t="s">
        <v>12</v>
      </c>
      <c r="C13" t="s">
        <v>19</v>
      </c>
      <c r="D13" t="s">
        <v>20</v>
      </c>
      <c r="E13" t="s">
        <v>14</v>
      </c>
      <c r="F13" t="s">
        <v>15</v>
      </c>
    </row>
    <row r="14" spans="1:7">
      <c r="A14">
        <f>AVERAGE(A3:A11)</f>
        <v>1666.0161921459</v>
      </c>
      <c r="B14">
        <f>AVERAGE(B3:B10)</f>
        <v>3459.2985099237753</v>
      </c>
      <c r="C14">
        <f>AVERAGE(C3:C12)</f>
        <v>1234.5324919714099</v>
      </c>
      <c r="D14">
        <f>AVERAGE(D3:D12)</f>
        <v>1921.1514410975201</v>
      </c>
      <c r="E14">
        <f>AVERAGE(E3:E11)</f>
        <v>1441.5023587320554</v>
      </c>
      <c r="F14">
        <f>AVERAGE(F3:F11)</f>
        <v>3259.2242641276116</v>
      </c>
      <c r="G14" s="1" t="s">
        <v>9</v>
      </c>
    </row>
    <row r="15" spans="1:7">
      <c r="A15">
        <f>STDEV(A3:A11)</f>
        <v>178.00482752814531</v>
      </c>
      <c r="B15">
        <f>STDEV(B3:B10)</f>
        <v>453.22517209624482</v>
      </c>
      <c r="C15">
        <f>STDEV(C3:C12)</f>
        <v>327.16758258192851</v>
      </c>
      <c r="D15">
        <f>STDEV(D3:D12)</f>
        <v>535.17425626640716</v>
      </c>
      <c r="E15">
        <f>STDEV(E3:E11)</f>
        <v>191.16584720083551</v>
      </c>
      <c r="F15">
        <f>STDEV(F3:F11)</f>
        <v>453.7950765344645</v>
      </c>
      <c r="G15" s="2" t="s">
        <v>10</v>
      </c>
    </row>
    <row r="16" spans="1:7">
      <c r="A16" t="s">
        <v>16</v>
      </c>
      <c r="B16">
        <f>_xlfn.T.TEST(A3:A11,B3:B10,2,2)</f>
        <v>1.4227475360410118E-8</v>
      </c>
      <c r="C16" t="s">
        <v>16</v>
      </c>
      <c r="D16">
        <f>_xlfn.T.TEST(C3:C12,D3:D12,2,2)</f>
        <v>2.7844699197513523E-3</v>
      </c>
      <c r="E16" t="s">
        <v>16</v>
      </c>
      <c r="F16">
        <f>_xlfn.T.TEST(E3:E11,F3:F11,2,2)</f>
        <v>6.5235400370560329E-9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Fig6. a</vt:lpstr>
      <vt:lpstr>Extended Data Fig6. c</vt:lpstr>
      <vt:lpstr>Extended Data Fig6.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2019-10-08T10:31:09Z</dcterms:created>
  <dcterms:modified xsi:type="dcterms:W3CDTF">2019-10-09T00:03:11Z</dcterms:modified>
</cp:coreProperties>
</file>