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y46/Dropbox/nature_manuscript/Final ver for submitting/Oct 16/Source Data/UK spelling/"/>
    </mc:Choice>
  </mc:AlternateContent>
  <xr:revisionPtr revIDLastSave="0" documentId="8_{749F840B-B544-9A4C-976A-D87909EF2E0E}" xr6:coauthVersionLast="36" xr6:coauthVersionMax="36" xr10:uidLastSave="{00000000-0000-0000-0000-000000000000}"/>
  <bookViews>
    <workbookView xWindow="9280" yWindow="460" windowWidth="29120" windowHeight="22320" activeTab="1" xr2:uid="{9E2D181C-82F6-7C49-AB03-C51287FDCBB2}"/>
  </bookViews>
  <sheets>
    <sheet name="Extended Data Fig9. b" sheetId="2" r:id="rId1"/>
    <sheet name="Extended Data Fig9. d" sheetId="1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4" i="1" l="1"/>
  <c r="H13" i="1"/>
  <c r="G13" i="1"/>
  <c r="F13" i="1"/>
  <c r="E13" i="1"/>
  <c r="D13" i="1"/>
  <c r="C13" i="1"/>
  <c r="B13" i="1"/>
  <c r="A13" i="1"/>
  <c r="H23" i="2"/>
  <c r="D23" i="2"/>
  <c r="H22" i="2"/>
  <c r="G22" i="2"/>
  <c r="F22" i="2"/>
  <c r="E22" i="2"/>
  <c r="D22" i="2"/>
  <c r="C22" i="2"/>
  <c r="B22" i="2"/>
  <c r="A22" i="2"/>
  <c r="H21" i="2"/>
  <c r="G21" i="2"/>
  <c r="F21" i="2"/>
  <c r="E21" i="2"/>
  <c r="D21" i="2"/>
  <c r="C21" i="2"/>
  <c r="B21" i="2"/>
  <c r="A21" i="2"/>
  <c r="H12" i="1" l="1"/>
  <c r="G12" i="1"/>
  <c r="F12" i="1"/>
  <c r="E12" i="1"/>
  <c r="D12" i="1"/>
  <c r="C12" i="1"/>
  <c r="B12" i="1"/>
  <c r="A12" i="1"/>
</calcChain>
</file>

<file path=xl/sharedStrings.xml><?xml version="1.0" encoding="utf-8"?>
<sst xmlns="http://schemas.openxmlformats.org/spreadsheetml/2006/main" count="41" uniqueCount="18">
  <si>
    <t>Total intensity of NBT staining in the differentiation zone</t>
  </si>
  <si>
    <t>Mock Col</t>
  </si>
  <si>
    <t xml:space="preserve">Mock XVE-RITF1 Col </t>
  </si>
  <si>
    <t>Mock XVE-RITF1 Col</t>
  </si>
  <si>
    <t>Mock plt2</t>
  </si>
  <si>
    <t>Mock XVE-RITF1 plt2</t>
  </si>
  <si>
    <t>average</t>
  </si>
  <si>
    <t>± SD</t>
  </si>
  <si>
    <t xml:space="preserve">Two-sided t-test </t>
  </si>
  <si>
    <t>The number of cells in the meristematic zone</t>
  </si>
  <si>
    <t>Oestradiol Col</t>
  </si>
  <si>
    <t>Oestradiol XVE-RITF1 Col</t>
  </si>
  <si>
    <t>Oestradiol plt2</t>
  </si>
  <si>
    <t>Oestradiol XVE-RITF1 plt2</t>
  </si>
  <si>
    <t>10uM Oestradiol Col</t>
  </si>
  <si>
    <t xml:space="preserve">10uM Oestradiol  XVE-RITF1 Col </t>
  </si>
  <si>
    <t>10uM Oestradiol plt2</t>
  </si>
  <si>
    <t>10uM Oestradiol  XVE-RITF1 plt2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</si>
</sst>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2"/>
      <color theme="1"/>
      <name val="ArialMT"/>
      <family val="2"/>
    </font>
    <font>
      <sz val="12"/>
      <color theme="1"/>
      <name val="Arial"/>
      <family val="2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C56CCB-C6DB-474C-BAAA-EC4CBBEB4BA9}">
  <dimension ref="A1:I23"/>
  <sheetViews>
    <sheetView workbookViewId="0">
      <selection activeCell="E39" sqref="E39"/>
    </sheetView>
  </sheetViews>
  <sheetFormatPr baseColWidth="10" defaultRowHeight="16"/>
  <cols>
    <col min="3" max="3" width="20.85546875" customWidth="1"/>
    <col min="4" max="4" width="22.5703125" customWidth="1"/>
    <col min="7" max="7" width="22.5703125" customWidth="1"/>
    <col min="8" max="8" width="19.5703125" customWidth="1"/>
  </cols>
  <sheetData>
    <row r="1" spans="1:8">
      <c r="A1" t="s">
        <v>0</v>
      </c>
    </row>
    <row r="2" spans="1:8">
      <c r="A2" t="s">
        <v>1</v>
      </c>
      <c r="B2" t="s">
        <v>10</v>
      </c>
      <c r="C2" t="s">
        <v>3</v>
      </c>
      <c r="D2" t="s">
        <v>11</v>
      </c>
      <c r="E2" t="s">
        <v>4</v>
      </c>
      <c r="F2" t="s">
        <v>12</v>
      </c>
      <c r="G2" t="s">
        <v>5</v>
      </c>
      <c r="H2" t="s">
        <v>13</v>
      </c>
    </row>
    <row r="3" spans="1:8">
      <c r="A3">
        <v>10.241778779999999</v>
      </c>
      <c r="B3">
        <v>17.01817664</v>
      </c>
      <c r="C3">
        <v>15.6656955</v>
      </c>
      <c r="D3">
        <v>66.169575780000002</v>
      </c>
      <c r="E3">
        <v>5.26937868</v>
      </c>
      <c r="F3">
        <v>9.7374228000000009</v>
      </c>
      <c r="G3">
        <v>9.3281410000000005</v>
      </c>
      <c r="H3">
        <v>45.594095820000007</v>
      </c>
    </row>
    <row r="4" spans="1:8">
      <c r="A4">
        <v>12.047234399999999</v>
      </c>
      <c r="B4">
        <v>12.9908416</v>
      </c>
      <c r="C4">
        <v>6.6879774799999998</v>
      </c>
      <c r="D4">
        <v>40.82353904</v>
      </c>
      <c r="E4">
        <v>5.8355397800000004</v>
      </c>
      <c r="F4">
        <v>6.6015523700000012</v>
      </c>
      <c r="G4">
        <v>2.8641102399999996</v>
      </c>
      <c r="H4">
        <v>99.699825600000011</v>
      </c>
    </row>
    <row r="5" spans="1:8">
      <c r="A5">
        <v>6.6759539199999995</v>
      </c>
      <c r="B5">
        <v>10.12960356</v>
      </c>
      <c r="C5">
        <v>12.81772872</v>
      </c>
      <c r="D5">
        <v>93.288690899999992</v>
      </c>
      <c r="E5">
        <v>11.6989824</v>
      </c>
      <c r="F5">
        <v>11.48293636</v>
      </c>
      <c r="G5">
        <v>7.7607742700000006</v>
      </c>
      <c r="H5">
        <v>55.077373259999995</v>
      </c>
    </row>
    <row r="6" spans="1:8">
      <c r="A6">
        <v>5.3284841000000007</v>
      </c>
      <c r="B6">
        <v>11.912650049999998</v>
      </c>
      <c r="C6">
        <v>13.664201100000001</v>
      </c>
      <c r="D6">
        <v>62.412566510000005</v>
      </c>
      <c r="E6">
        <v>9.1801919999999999</v>
      </c>
      <c r="F6">
        <v>7.5041510399999991</v>
      </c>
      <c r="G6">
        <v>6.9930161600000007</v>
      </c>
      <c r="H6">
        <v>81.236958119999997</v>
      </c>
    </row>
    <row r="7" spans="1:8">
      <c r="A7">
        <v>6.8470721799999996</v>
      </c>
      <c r="B7">
        <v>5.6260485999999998</v>
      </c>
      <c r="C7">
        <v>6.1983802800000003</v>
      </c>
      <c r="D7">
        <v>124.21570815</v>
      </c>
      <c r="E7">
        <v>7.4895023199999997</v>
      </c>
      <c r="F7">
        <v>13.952928</v>
      </c>
      <c r="G7">
        <v>6.7560912000000002</v>
      </c>
      <c r="H7">
        <v>106.28841005999999</v>
      </c>
    </row>
    <row r="8" spans="1:8">
      <c r="A8">
        <v>6.3367360600000007</v>
      </c>
      <c r="B8">
        <v>8.2942880600000013</v>
      </c>
      <c r="C8">
        <v>8.2738206000000005</v>
      </c>
      <c r="D8">
        <v>122.66734034999999</v>
      </c>
      <c r="E8">
        <v>6.7626744900000002</v>
      </c>
      <c r="F8">
        <v>7.0331192999999992</v>
      </c>
      <c r="G8">
        <v>11.362659900000001</v>
      </c>
      <c r="H8">
        <v>43.053933049999998</v>
      </c>
    </row>
    <row r="9" spans="1:8">
      <c r="A9">
        <v>5.5760080000000007</v>
      </c>
      <c r="B9">
        <v>5.1010333499999998</v>
      </c>
      <c r="C9">
        <v>6.4684332400000004</v>
      </c>
      <c r="D9">
        <v>98.697050300000015</v>
      </c>
      <c r="E9">
        <v>4.2002598400000002</v>
      </c>
      <c r="F9">
        <v>5.5334674800000005</v>
      </c>
      <c r="G9">
        <v>5.80769424</v>
      </c>
      <c r="H9">
        <v>52.314070860000001</v>
      </c>
    </row>
    <row r="10" spans="1:8">
      <c r="A10">
        <v>6.0579294999999993</v>
      </c>
      <c r="B10">
        <v>4.5694122799999999</v>
      </c>
      <c r="C10">
        <v>6.4904923900000009</v>
      </c>
      <c r="D10">
        <v>127.3422387</v>
      </c>
      <c r="E10">
        <v>3.7735567800000003</v>
      </c>
      <c r="F10">
        <v>7.0796450200000001</v>
      </c>
      <c r="G10">
        <v>5.4684333499999997</v>
      </c>
      <c r="H10">
        <v>126.88174464000002</v>
      </c>
    </row>
    <row r="11" spans="1:8">
      <c r="A11">
        <v>2.2342453600000001</v>
      </c>
      <c r="B11">
        <v>6.4305470399999995</v>
      </c>
      <c r="F11">
        <v>3.6296796799999997</v>
      </c>
      <c r="G11">
        <v>4.9638938399999999</v>
      </c>
      <c r="H11">
        <v>65.856583259999994</v>
      </c>
    </row>
    <row r="12" spans="1:8">
      <c r="B12">
        <v>4.89557924</v>
      </c>
      <c r="G12">
        <v>4.4343908000000001</v>
      </c>
      <c r="H12">
        <v>75.385623779999989</v>
      </c>
    </row>
    <row r="13" spans="1:8">
      <c r="G13">
        <v>4.3585086999999998</v>
      </c>
      <c r="H13">
        <v>46.399661960000003</v>
      </c>
    </row>
    <row r="14" spans="1:8">
      <c r="G14">
        <v>7.0469122500000001</v>
      </c>
      <c r="H14">
        <v>30.779953079999999</v>
      </c>
    </row>
    <row r="15" spans="1:8">
      <c r="G15">
        <v>5.95738871</v>
      </c>
      <c r="H15">
        <v>32.206911900000001</v>
      </c>
    </row>
    <row r="16" spans="1:8">
      <c r="G16">
        <v>6.4580546600000002</v>
      </c>
      <c r="H16">
        <v>24.548897</v>
      </c>
    </row>
    <row r="17" spans="1:9">
      <c r="G17">
        <v>4.02623526</v>
      </c>
      <c r="H17">
        <v>42.099582149999996</v>
      </c>
    </row>
    <row r="18" spans="1:9">
      <c r="G18">
        <v>6.9148247999999999</v>
      </c>
      <c r="H18">
        <v>29.349428580000001</v>
      </c>
    </row>
    <row r="19" spans="1:9">
      <c r="G19">
        <v>4.7800845199999999</v>
      </c>
      <c r="H19">
        <v>109.0832399</v>
      </c>
    </row>
    <row r="20" spans="1:9">
      <c r="A20" t="s">
        <v>1</v>
      </c>
      <c r="B20" t="s">
        <v>10</v>
      </c>
      <c r="C20" t="s">
        <v>3</v>
      </c>
      <c r="D20" t="s">
        <v>11</v>
      </c>
      <c r="E20" t="s">
        <v>4</v>
      </c>
      <c r="F20" t="s">
        <v>12</v>
      </c>
      <c r="G20" t="s">
        <v>5</v>
      </c>
      <c r="H20" t="s">
        <v>13</v>
      </c>
    </row>
    <row r="21" spans="1:9">
      <c r="A21">
        <f>AVERAGE(A3:A11)</f>
        <v>6.8161602555555554</v>
      </c>
      <c r="B21">
        <f>AVERAGE(B3:B12)</f>
        <v>8.6968180419999985</v>
      </c>
      <c r="C21">
        <f>AVERAGE(C3:C10)</f>
        <v>9.5333411637500003</v>
      </c>
      <c r="D21">
        <f>AVERAGE(D3:D10)</f>
        <v>91.952088716249989</v>
      </c>
      <c r="E21">
        <f>AVERAGE(E3:E10)</f>
        <v>6.7762607862499999</v>
      </c>
      <c r="F21">
        <f>AVERAGE(F3:F11)</f>
        <v>8.0616557833333324</v>
      </c>
      <c r="G21">
        <f>AVERAGE(G3:G19)</f>
        <v>6.1930125823529423</v>
      </c>
      <c r="H21">
        <f>AVERAGE(H3:H19)</f>
        <v>62.697429001176474</v>
      </c>
      <c r="I21" s="1" t="s">
        <v>6</v>
      </c>
    </row>
    <row r="22" spans="1:9">
      <c r="A22">
        <f>STDEV(A3:A11)</f>
        <v>2.8431821048811527</v>
      </c>
      <c r="B22">
        <f>STDEV(B3:B12)</f>
        <v>4.2060842041224378</v>
      </c>
      <c r="C22">
        <f>STDEV(C3:C10)</f>
        <v>3.8713972195047162</v>
      </c>
      <c r="D22">
        <f>STDEV(D3:D10)</f>
        <v>32.591763831208368</v>
      </c>
      <c r="E22">
        <f>STDEV(E3:E10)</f>
        <v>2.6546087513121641</v>
      </c>
      <c r="F22">
        <f>STDEV(F3:F11)</f>
        <v>3.1567296851377549</v>
      </c>
      <c r="G22">
        <f>STDEV(G3:G19)</f>
        <v>2.05791764743004</v>
      </c>
      <c r="H22">
        <f>STDEV(H3:H19)</f>
        <v>31.726626082576875</v>
      </c>
      <c r="I22" s="2" t="s">
        <v>7</v>
      </c>
    </row>
    <row r="23" spans="1:9">
      <c r="C23" t="s">
        <v>8</v>
      </c>
      <c r="D23">
        <f>_xlfn.T.TEST(C3:C10,D3:D10,2,2)</f>
        <v>5.3148127667304358E-6</v>
      </c>
      <c r="G23" t="s">
        <v>8</v>
      </c>
      <c r="H23">
        <f>_xlfn.T.TEST(G3:G19,H3:H19,2,2)</f>
        <v>2.4841866822340106E-8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8561D4-4C5F-934F-8E2C-6AFEE27CA2D8}">
  <dimension ref="A1:I14"/>
  <sheetViews>
    <sheetView tabSelected="1" zoomScale="150" zoomScaleNormal="150" workbookViewId="0">
      <selection activeCell="G23" sqref="G23"/>
    </sheetView>
  </sheetViews>
  <sheetFormatPr baseColWidth="10" defaultRowHeight="16"/>
  <cols>
    <col min="1" max="1" width="16.5703125" customWidth="1"/>
    <col min="2" max="2" width="25.42578125" customWidth="1"/>
    <col min="3" max="3" width="22.7109375" customWidth="1"/>
    <col min="4" max="4" width="30.85546875" customWidth="1"/>
    <col min="5" max="5" width="29.140625" customWidth="1"/>
    <col min="6" max="6" width="25.7109375" customWidth="1"/>
    <col min="7" max="7" width="26.28515625" customWidth="1"/>
    <col min="8" max="8" width="29.42578125" customWidth="1"/>
    <col min="9" max="9" width="26.28515625" customWidth="1"/>
    <col min="10" max="10" width="31" customWidth="1"/>
  </cols>
  <sheetData>
    <row r="1" spans="1:9">
      <c r="A1" t="s">
        <v>9</v>
      </c>
    </row>
    <row r="2" spans="1:9">
      <c r="A2" t="s">
        <v>1</v>
      </c>
      <c r="B2" t="s">
        <v>14</v>
      </c>
      <c r="C2" t="s">
        <v>3</v>
      </c>
      <c r="D2" t="s">
        <v>15</v>
      </c>
      <c r="E2" t="s">
        <v>4</v>
      </c>
      <c r="F2" t="s">
        <v>16</v>
      </c>
      <c r="G2" t="s">
        <v>5</v>
      </c>
      <c r="H2" t="s">
        <v>17</v>
      </c>
    </row>
    <row r="3" spans="1:9">
      <c r="A3">
        <v>48</v>
      </c>
      <c r="B3">
        <v>46</v>
      </c>
      <c r="C3">
        <v>48</v>
      </c>
      <c r="D3">
        <v>69</v>
      </c>
      <c r="E3">
        <v>44</v>
      </c>
      <c r="F3">
        <v>55</v>
      </c>
      <c r="G3">
        <v>52</v>
      </c>
      <c r="H3">
        <v>53</v>
      </c>
    </row>
    <row r="4" spans="1:9">
      <c r="A4">
        <v>53</v>
      </c>
      <c r="B4">
        <v>52</v>
      </c>
      <c r="C4">
        <v>50</v>
      </c>
      <c r="D4">
        <v>60</v>
      </c>
      <c r="E4">
        <v>52</v>
      </c>
      <c r="F4">
        <v>47</v>
      </c>
      <c r="G4">
        <v>47</v>
      </c>
      <c r="H4">
        <v>53</v>
      </c>
    </row>
    <row r="5" spans="1:9">
      <c r="A5">
        <v>46</v>
      </c>
      <c r="B5">
        <v>53</v>
      </c>
      <c r="C5">
        <v>46</v>
      </c>
      <c r="D5">
        <v>61</v>
      </c>
      <c r="E5">
        <v>49</v>
      </c>
      <c r="F5">
        <v>48</v>
      </c>
      <c r="G5">
        <v>46</v>
      </c>
      <c r="H5">
        <v>42</v>
      </c>
    </row>
    <row r="6" spans="1:9">
      <c r="A6">
        <v>51</v>
      </c>
      <c r="B6">
        <v>54</v>
      </c>
      <c r="C6">
        <v>45</v>
      </c>
      <c r="D6">
        <v>60</v>
      </c>
      <c r="E6">
        <v>49</v>
      </c>
      <c r="F6">
        <v>44</v>
      </c>
      <c r="G6">
        <v>42</v>
      </c>
      <c r="H6">
        <v>50</v>
      </c>
    </row>
    <row r="7" spans="1:9">
      <c r="A7">
        <v>50</v>
      </c>
      <c r="B7">
        <v>55</v>
      </c>
      <c r="C7">
        <v>44</v>
      </c>
      <c r="D7">
        <v>58</v>
      </c>
      <c r="E7">
        <v>53</v>
      </c>
      <c r="F7">
        <v>41</v>
      </c>
      <c r="G7">
        <v>53</v>
      </c>
      <c r="H7">
        <v>48</v>
      </c>
    </row>
    <row r="8" spans="1:9">
      <c r="A8">
        <v>56</v>
      </c>
      <c r="B8">
        <v>59</v>
      </c>
      <c r="C8">
        <v>48</v>
      </c>
      <c r="D8">
        <v>56</v>
      </c>
      <c r="E8">
        <v>47</v>
      </c>
      <c r="F8">
        <v>47</v>
      </c>
      <c r="G8">
        <v>50</v>
      </c>
      <c r="H8">
        <v>44</v>
      </c>
    </row>
    <row r="9" spans="1:9">
      <c r="A9">
        <v>50</v>
      </c>
      <c r="B9">
        <v>50</v>
      </c>
      <c r="C9">
        <v>52</v>
      </c>
      <c r="D9">
        <v>56</v>
      </c>
      <c r="E9">
        <v>49</v>
      </c>
      <c r="F9">
        <v>54</v>
      </c>
      <c r="G9">
        <v>44</v>
      </c>
      <c r="H9">
        <v>40</v>
      </c>
    </row>
    <row r="10" spans="1:9">
      <c r="A10">
        <v>57</v>
      </c>
      <c r="B10">
        <v>59</v>
      </c>
      <c r="E10">
        <v>51</v>
      </c>
      <c r="F10">
        <v>50</v>
      </c>
      <c r="G10">
        <v>51</v>
      </c>
      <c r="H10">
        <v>43</v>
      </c>
    </row>
    <row r="11" spans="1:9">
      <c r="A11" t="s">
        <v>1</v>
      </c>
      <c r="B11" t="s">
        <v>14</v>
      </c>
      <c r="C11" t="s">
        <v>2</v>
      </c>
      <c r="D11" t="s">
        <v>15</v>
      </c>
      <c r="E11" t="s">
        <v>4</v>
      </c>
      <c r="F11" t="s">
        <v>16</v>
      </c>
      <c r="G11" t="s">
        <v>5</v>
      </c>
      <c r="H11" t="s">
        <v>17</v>
      </c>
    </row>
    <row r="12" spans="1:9">
      <c r="A12">
        <f>AVERAGE(A3:A10)</f>
        <v>51.375</v>
      </c>
      <c r="B12">
        <f>AVERAGE(B3:B10)</f>
        <v>53.5</v>
      </c>
      <c r="C12">
        <f>AVERAGE(C3:C9)</f>
        <v>47.571428571428569</v>
      </c>
      <c r="D12">
        <f>AVERAGE(D3:D9)</f>
        <v>60</v>
      </c>
      <c r="E12">
        <f>AVERAGE(E3:E10)</f>
        <v>49.25</v>
      </c>
      <c r="F12">
        <f>AVERAGE(F3:F10)</f>
        <v>48.25</v>
      </c>
      <c r="G12">
        <f>AVERAGE(G3:G10)</f>
        <v>48.125</v>
      </c>
      <c r="H12">
        <f>AVERAGE(H3:H10)</f>
        <v>46.625</v>
      </c>
      <c r="I12" s="1" t="s">
        <v>6</v>
      </c>
    </row>
    <row r="13" spans="1:9">
      <c r="A13">
        <f>STDEV(A3:A10)</f>
        <v>3.7772817134623602</v>
      </c>
      <c r="B13">
        <f>STDEV(B3:B10)</f>
        <v>4.3752550946038724</v>
      </c>
      <c r="C13">
        <f>STDEV(C3:C9)</f>
        <v>2.819996622760558</v>
      </c>
      <c r="D13">
        <f>STDEV(D3:D9)</f>
        <v>4.4347115652166904</v>
      </c>
      <c r="E13">
        <f>STDEV(E3:E10)</f>
        <v>2.8660575211055539</v>
      </c>
      <c r="F13">
        <f>STDEV(F3:F10)</f>
        <v>4.7132033389496062</v>
      </c>
      <c r="G13">
        <f>STDEV(G3:G10)</f>
        <v>3.9798600118956085</v>
      </c>
      <c r="H13">
        <f>STDEV(H3:H10)</f>
        <v>5.0691644845505435</v>
      </c>
      <c r="I13" s="2" t="s">
        <v>7</v>
      </c>
    </row>
    <row r="14" spans="1:9">
      <c r="C14" t="s">
        <v>8</v>
      </c>
      <c r="D14">
        <f>_xlfn.T.TEST(C3:C9,D3:D9,2,2)</f>
        <v>4.2100181564364902E-5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Extended Data Fig9. b</vt:lpstr>
      <vt:lpstr>Extended Data Fig9. 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Masashi Yamada</dc:creator>
  <cp:lastModifiedBy>Masashi Yamada</cp:lastModifiedBy>
  <dcterms:created xsi:type="dcterms:W3CDTF">2019-10-09T00:48:08Z</dcterms:created>
  <dcterms:modified xsi:type="dcterms:W3CDTF">2019-11-24T09:12:34Z</dcterms:modified>
</cp:coreProperties>
</file>