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y46/Desktop/Source Data/"/>
    </mc:Choice>
  </mc:AlternateContent>
  <xr:revisionPtr revIDLastSave="0" documentId="13_ncr:1_{EEADA37A-B061-FB42-BC3F-D982CCC26E3B}" xr6:coauthVersionLast="36" xr6:coauthVersionMax="36" xr10:uidLastSave="{00000000-0000-0000-0000-000000000000}"/>
  <bookViews>
    <workbookView xWindow="17000" yWindow="460" windowWidth="32260" windowHeight="24160" activeTab="3" xr2:uid="{6AA677CF-4500-8244-85C8-889AF48878A3}"/>
  </bookViews>
  <sheets>
    <sheet name="Fig1. c" sheetId="1" r:id="rId1"/>
    <sheet name="Fig1. d" sheetId="2" r:id="rId2"/>
    <sheet name="Fig1. f" sheetId="3" r:id="rId3"/>
    <sheet name="Fig1. h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9" i="3"/>
  <c r="A10" i="3"/>
  <c r="A9" i="3"/>
  <c r="D11" i="4" l="1"/>
  <c r="D10" i="4"/>
  <c r="C11" i="4"/>
  <c r="C10" i="4"/>
  <c r="B12" i="4"/>
  <c r="B11" i="4"/>
  <c r="A11" i="4"/>
  <c r="B10" i="4"/>
  <c r="A10" i="4"/>
  <c r="B12" i="3" l="1"/>
  <c r="D10" i="3"/>
  <c r="C10" i="3"/>
  <c r="D9" i="3"/>
  <c r="C9" i="3"/>
  <c r="B15" i="2" l="1"/>
  <c r="B13" i="2"/>
  <c r="B12" i="2"/>
  <c r="A12" i="2"/>
  <c r="A13" i="2"/>
  <c r="B13" i="1" l="1"/>
  <c r="B11" i="1"/>
  <c r="A11" i="1"/>
  <c r="B10" i="1"/>
  <c r="A10" i="1"/>
</calcChain>
</file>

<file path=xl/sharedStrings.xml><?xml version="1.0" encoding="utf-8"?>
<sst xmlns="http://schemas.openxmlformats.org/spreadsheetml/2006/main" count="38" uniqueCount="17">
  <si>
    <t>Col 24h Mock</t>
  </si>
  <si>
    <t>Col 24h 20nM RGF1</t>
  </si>
  <si>
    <t>Mock Col</t>
  </si>
  <si>
    <t>100nM RGF1 Col</t>
  </si>
  <si>
    <t xml:space="preserve">Two-sided t-test </t>
  </si>
  <si>
    <r>
      <t>Average Intensity of BES-H</t>
    </r>
    <r>
      <rPr>
        <sz val="8"/>
        <color theme="1"/>
        <rFont val="ArialMT"/>
      </rPr>
      <t>2</t>
    </r>
    <r>
      <rPr>
        <sz val="12"/>
        <color theme="1"/>
        <rFont val="ArialMT"/>
        <family val="2"/>
      </rPr>
      <t>O</t>
    </r>
    <r>
      <rPr>
        <sz val="8"/>
        <color theme="1"/>
        <rFont val="ArialMT"/>
      </rPr>
      <t>2</t>
    </r>
    <r>
      <rPr>
        <sz val="12"/>
        <color theme="1"/>
        <rFont val="ArialMT"/>
        <family val="2"/>
      </rPr>
      <t>-Ac in the meristematic zone</t>
    </r>
  </si>
  <si>
    <t>Total intensity of NBT staining in the meristematic zone</t>
  </si>
  <si>
    <t>col Mock</t>
  </si>
  <si>
    <t>Col RGF1</t>
  </si>
  <si>
    <t xml:space="preserve">Mock Col </t>
  </si>
  <si>
    <t xml:space="preserve"> RGF1 Col</t>
  </si>
  <si>
    <r>
      <t xml:space="preserve">Mock </t>
    </r>
    <r>
      <rPr>
        <i/>
        <sz val="12"/>
        <color theme="1"/>
        <rFont val="ArialMT"/>
      </rPr>
      <t>rgfr123</t>
    </r>
  </si>
  <si>
    <t>RGF1 rgfr123</t>
  </si>
  <si>
    <t>Mock rgfr123</t>
  </si>
  <si>
    <t>100nM RGF1 rgfr123</t>
  </si>
  <si>
    <t>average</t>
  </si>
  <si>
    <t>± 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</si>
</sst>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rialMT"/>
      <family val="2"/>
    </font>
    <font>
      <sz val="8"/>
      <color theme="1"/>
      <name val="ArialMT"/>
    </font>
    <font>
      <i/>
      <sz val="12"/>
      <color theme="1"/>
      <name val="ArialMT"/>
    </font>
    <font>
      <sz val="12"/>
      <color theme="1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6ADFC-D0BD-7845-A86E-BC10F3477495}">
  <dimension ref="A1:C13"/>
  <sheetViews>
    <sheetView zoomScale="150" zoomScaleNormal="150" workbookViewId="0">
      <selection activeCell="C10" sqref="C10:C11"/>
    </sheetView>
  </sheetViews>
  <sheetFormatPr baseColWidth="10" defaultRowHeight="16"/>
  <cols>
    <col min="1" max="1" width="24.7109375" customWidth="1"/>
    <col min="2" max="2" width="17.85546875" customWidth="1"/>
  </cols>
  <sheetData>
    <row r="1" spans="1:3">
      <c r="A1" t="s">
        <v>5</v>
      </c>
    </row>
    <row r="2" spans="1:3">
      <c r="A2" t="s">
        <v>0</v>
      </c>
      <c r="B2" t="s">
        <v>1</v>
      </c>
    </row>
    <row r="3" spans="1:3">
      <c r="A3">
        <v>60.237000000000002</v>
      </c>
      <c r="B3">
        <v>34.034999999999997</v>
      </c>
    </row>
    <row r="4" spans="1:3">
      <c r="A4">
        <v>47.625999999999998</v>
      </c>
      <c r="B4">
        <v>26.042999999999999</v>
      </c>
    </row>
    <row r="5" spans="1:3">
      <c r="A5">
        <v>54.304000000000002</v>
      </c>
      <c r="B5">
        <v>38.771000000000001</v>
      </c>
    </row>
    <row r="6" spans="1:3">
      <c r="A6">
        <v>57.414000000000001</v>
      </c>
      <c r="B6">
        <v>30.477</v>
      </c>
    </row>
    <row r="7" spans="1:3">
      <c r="A7">
        <v>41.109000000000002</v>
      </c>
      <c r="B7">
        <v>18.481000000000002</v>
      </c>
    </row>
    <row r="8" spans="1:3">
      <c r="A8">
        <v>33.090000000000003</v>
      </c>
      <c r="B8">
        <v>22.286999999999999</v>
      </c>
    </row>
    <row r="9" spans="1:3">
      <c r="A9" t="s">
        <v>0</v>
      </c>
      <c r="B9" t="s">
        <v>1</v>
      </c>
    </row>
    <row r="10" spans="1:3">
      <c r="A10">
        <f>AVERAGE(A3:A8)</f>
        <v>48.963333333333331</v>
      </c>
      <c r="B10">
        <f>AVERAGE(B3:B8)</f>
        <v>28.349</v>
      </c>
      <c r="C10" s="1" t="s">
        <v>15</v>
      </c>
    </row>
    <row r="11" spans="1:3">
      <c r="A11">
        <f>STDEV(A3:A8)</f>
        <v>10.416081521698418</v>
      </c>
      <c r="B11">
        <f>STDEV(B3:B8)</f>
        <v>7.5487743111050838</v>
      </c>
      <c r="C11" s="2" t="s">
        <v>16</v>
      </c>
    </row>
    <row r="13" spans="1:3">
      <c r="A13" t="s">
        <v>4</v>
      </c>
      <c r="B13">
        <f>_xlfn.T.TEST(A3:A8,B3:B8,2,2)</f>
        <v>2.8417732145969332E-3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27EF-5B39-9F4F-A80C-DE3E8FC4C7D7}">
  <dimension ref="A1:C15"/>
  <sheetViews>
    <sheetView workbookViewId="0">
      <selection activeCell="C12" sqref="C12:C13"/>
    </sheetView>
  </sheetViews>
  <sheetFormatPr baseColWidth="10" defaultRowHeight="16"/>
  <cols>
    <col min="1" max="1" width="20.140625" customWidth="1"/>
    <col min="2" max="2" width="22.5703125" customWidth="1"/>
    <col min="4" max="4" width="16.42578125" customWidth="1"/>
  </cols>
  <sheetData>
    <row r="1" spans="1:3">
      <c r="A1" t="s">
        <v>6</v>
      </c>
    </row>
    <row r="2" spans="1:3">
      <c r="A2" t="s">
        <v>2</v>
      </c>
      <c r="B2" t="s">
        <v>3</v>
      </c>
    </row>
    <row r="3" spans="1:3">
      <c r="A3">
        <v>20103.681488000002</v>
      </c>
      <c r="B3">
        <v>26624.458910000001</v>
      </c>
    </row>
    <row r="4" spans="1:3">
      <c r="A4">
        <v>16276.07561</v>
      </c>
      <c r="B4">
        <v>34935.750623</v>
      </c>
    </row>
    <row r="5" spans="1:3">
      <c r="A5">
        <v>17363.950799000002</v>
      </c>
      <c r="B5">
        <v>39686.383379999999</v>
      </c>
    </row>
    <row r="6" spans="1:3">
      <c r="A6">
        <v>15877.978779999999</v>
      </c>
      <c r="B6">
        <v>36209.321812000002</v>
      </c>
    </row>
    <row r="7" spans="1:3">
      <c r="A7">
        <v>18854.184245</v>
      </c>
      <c r="B7">
        <v>21808.242474000002</v>
      </c>
    </row>
    <row r="8" spans="1:3">
      <c r="A8">
        <v>15485.035495999999</v>
      </c>
      <c r="B8">
        <v>35196.507659999996</v>
      </c>
    </row>
    <row r="9" spans="1:3">
      <c r="A9">
        <v>14483.886305</v>
      </c>
      <c r="B9">
        <v>26858.30875</v>
      </c>
    </row>
    <row r="10" spans="1:3">
      <c r="B10">
        <v>35231.853146000001</v>
      </c>
    </row>
    <row r="11" spans="1:3">
      <c r="A11" t="s">
        <v>2</v>
      </c>
      <c r="B11" t="s">
        <v>3</v>
      </c>
    </row>
    <row r="12" spans="1:3">
      <c r="A12">
        <f>AVERAGE(A4:A10)</f>
        <v>16390.185205833332</v>
      </c>
      <c r="B12">
        <f>AVERAGE(B1:B8)</f>
        <v>32410.110809833335</v>
      </c>
      <c r="C12" s="1" t="s">
        <v>15</v>
      </c>
    </row>
    <row r="13" spans="1:3">
      <c r="A13">
        <f>STDEV(A4:A10)</f>
        <v>1532.850848224017</v>
      </c>
      <c r="B13">
        <f>STDEV(B1:B8)</f>
        <v>6743.8029440843693</v>
      </c>
      <c r="C13" s="2" t="s">
        <v>16</v>
      </c>
    </row>
    <row r="15" spans="1:3">
      <c r="A15" t="s">
        <v>4</v>
      </c>
      <c r="B15">
        <f>_xlfn.T.TEST(A3:A9,B3:B10,2,2)</f>
        <v>3.1693593963584015E-5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F958-2DAE-304E-A22F-74163DDDAF7F}">
  <dimension ref="A1:E12"/>
  <sheetViews>
    <sheetView workbookViewId="0">
      <selection activeCell="E9" sqref="E9:E10"/>
    </sheetView>
  </sheetViews>
  <sheetFormatPr baseColWidth="10" defaultRowHeight="16"/>
  <cols>
    <col min="1" max="1" width="16.140625" customWidth="1"/>
    <col min="2" max="2" width="14.28515625" customWidth="1"/>
    <col min="3" max="3" width="12.28515625" customWidth="1"/>
  </cols>
  <sheetData>
    <row r="1" spans="1:5">
      <c r="A1" t="s">
        <v>9</v>
      </c>
      <c r="B1" t="s">
        <v>10</v>
      </c>
      <c r="C1" t="s">
        <v>11</v>
      </c>
      <c r="D1" t="s">
        <v>12</v>
      </c>
    </row>
    <row r="2" spans="1:5">
      <c r="A2">
        <v>3328.8853349999999</v>
      </c>
      <c r="B2">
        <v>1524.4551429999999</v>
      </c>
      <c r="C2">
        <v>1483.136655</v>
      </c>
      <c r="D2">
        <v>1327.0425559999999</v>
      </c>
    </row>
    <row r="3" spans="1:5">
      <c r="A3">
        <v>2074.9091367999995</v>
      </c>
      <c r="B3">
        <v>1723.5779805</v>
      </c>
      <c r="C3">
        <v>927.69198029999995</v>
      </c>
      <c r="D3">
        <v>879.60777849999999</v>
      </c>
    </row>
    <row r="4" spans="1:5">
      <c r="A4">
        <v>2937.6510415999996</v>
      </c>
      <c r="B4">
        <v>1437.8992664</v>
      </c>
      <c r="C4">
        <v>908.82312000000013</v>
      </c>
      <c r="D4">
        <v>987.95410360000005</v>
      </c>
    </row>
    <row r="5" spans="1:5">
      <c r="A5">
        <v>3105.4299108000005</v>
      </c>
      <c r="B5">
        <v>2740.7087166000001</v>
      </c>
      <c r="C5">
        <v>645.35224620000008</v>
      </c>
      <c r="D5">
        <v>707.63683739999999</v>
      </c>
    </row>
    <row r="6" spans="1:5">
      <c r="A6">
        <v>4266.7802072000004</v>
      </c>
      <c r="B6">
        <v>2284.8143364000002</v>
      </c>
      <c r="C6">
        <v>690.46531749999997</v>
      </c>
      <c r="D6">
        <v>780.35641799999996</v>
      </c>
    </row>
    <row r="7" spans="1:5">
      <c r="C7">
        <v>902.52152320000005</v>
      </c>
    </row>
    <row r="8" spans="1:5">
      <c r="A8" t="s">
        <v>7</v>
      </c>
      <c r="B8" t="s">
        <v>8</v>
      </c>
      <c r="C8" t="s">
        <v>11</v>
      </c>
      <c r="D8" t="s">
        <v>12</v>
      </c>
    </row>
    <row r="9" spans="1:5">
      <c r="A9">
        <f>AVERAGE(A2:A6)</f>
        <v>3142.7311262800004</v>
      </c>
      <c r="B9">
        <f>AVERAGE(B2:B6)</f>
        <v>1942.29108858</v>
      </c>
      <c r="C9">
        <f>AVERAGE(C2:C7)</f>
        <v>926.33180703333335</v>
      </c>
      <c r="D9">
        <f>AVERAGE(D2:D6)</f>
        <v>936.5195387</v>
      </c>
      <c r="E9" s="1" t="s">
        <v>15</v>
      </c>
    </row>
    <row r="10" spans="1:5">
      <c r="A10">
        <f>STDEV(A2:A6)</f>
        <v>787.69168282503176</v>
      </c>
      <c r="B10">
        <f>STDEV(B2:B6)</f>
        <v>554.89329951285526</v>
      </c>
      <c r="C10">
        <f>STDEV(C2:C7)</f>
        <v>298.49270913013072</v>
      </c>
      <c r="D10">
        <f>STDEV(D2:D6)</f>
        <v>242.47005030403201</v>
      </c>
      <c r="E10" s="2" t="s">
        <v>16</v>
      </c>
    </row>
    <row r="12" spans="1:5">
      <c r="A12" t="s">
        <v>4</v>
      </c>
      <c r="B12">
        <f>_xlfn.T.TEST(A2:A6,B2:B6,2,2)</f>
        <v>2.3707622177170266E-2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9EF1E-30FD-2B48-BCCE-C1EE27D7127E}">
  <dimension ref="A2:E12"/>
  <sheetViews>
    <sheetView tabSelected="1" workbookViewId="0">
      <selection activeCell="D20" sqref="D20"/>
    </sheetView>
  </sheetViews>
  <sheetFormatPr baseColWidth="10" defaultRowHeight="16"/>
  <cols>
    <col min="1" max="1" width="15.28515625" customWidth="1"/>
    <col min="2" max="2" width="20.140625" customWidth="1"/>
    <col min="4" max="4" width="18" customWidth="1"/>
  </cols>
  <sheetData>
    <row r="2" spans="1:5">
      <c r="A2" t="s">
        <v>2</v>
      </c>
      <c r="B2" t="s">
        <v>3</v>
      </c>
      <c r="C2" t="s">
        <v>13</v>
      </c>
      <c r="D2" t="s">
        <v>14</v>
      </c>
    </row>
    <row r="3" spans="1:5">
      <c r="A3">
        <v>3542.7059388300004</v>
      </c>
      <c r="B3">
        <v>5975.0746416400007</v>
      </c>
      <c r="C3">
        <v>2021.26705664</v>
      </c>
      <c r="D3">
        <v>3193.2158512999999</v>
      </c>
    </row>
    <row r="4" spans="1:5">
      <c r="A4">
        <v>3239.5449767999999</v>
      </c>
      <c r="B4">
        <v>7027.0152076800005</v>
      </c>
      <c r="C4">
        <v>2302.0750926800001</v>
      </c>
      <c r="D4">
        <v>2510.9900495999996</v>
      </c>
    </row>
    <row r="5" spans="1:5">
      <c r="A5">
        <v>3068.6083545600004</v>
      </c>
      <c r="B5">
        <v>5927.1120782499993</v>
      </c>
      <c r="C5">
        <v>2438.4334962500002</v>
      </c>
      <c r="D5">
        <v>3053.3238039299999</v>
      </c>
    </row>
    <row r="6" spans="1:5">
      <c r="A6">
        <v>3111.2450990000002</v>
      </c>
      <c r="B6">
        <v>5511.7269693500002</v>
      </c>
      <c r="C6">
        <v>2205.50081808</v>
      </c>
      <c r="D6">
        <v>3183.8302719899998</v>
      </c>
    </row>
    <row r="7" spans="1:5">
      <c r="A7">
        <v>3306.8756558499999</v>
      </c>
      <c r="B7">
        <v>5876.0901145800008</v>
      </c>
      <c r="C7">
        <v>2398.8379841999999</v>
      </c>
      <c r="D7">
        <v>3337.2950208399998</v>
      </c>
    </row>
    <row r="8" spans="1:5">
      <c r="A8">
        <v>2949.1109440300002</v>
      </c>
      <c r="B8">
        <v>7333.5917457000005</v>
      </c>
      <c r="C8">
        <v>2060.6421971200002</v>
      </c>
    </row>
    <row r="9" spans="1:5">
      <c r="A9" t="s">
        <v>2</v>
      </c>
      <c r="B9" t="s">
        <v>3</v>
      </c>
      <c r="C9" t="s">
        <v>13</v>
      </c>
      <c r="D9" t="s">
        <v>14</v>
      </c>
    </row>
    <row r="10" spans="1:5">
      <c r="A10">
        <f>AVERAGE(A3:A8)</f>
        <v>3203.0151615116665</v>
      </c>
      <c r="B10">
        <f>AVERAGE(B3:B8)</f>
        <v>6275.101792866667</v>
      </c>
      <c r="C10">
        <f>AVERAGE(C3:C8)</f>
        <v>2237.7927741616663</v>
      </c>
      <c r="D10">
        <f>AVERAGE(D3:D7)</f>
        <v>3055.7309995320002</v>
      </c>
      <c r="E10" s="1" t="s">
        <v>15</v>
      </c>
    </row>
    <row r="11" spans="1:5">
      <c r="A11">
        <f>STDEV(A3:A8)</f>
        <v>209.02896434114174</v>
      </c>
      <c r="B11">
        <f>STDEV(B3:B8)</f>
        <v>726.47633645780138</v>
      </c>
      <c r="C11">
        <f>STDEV(C3:C8)</f>
        <v>172.99303987881106</v>
      </c>
      <c r="D11">
        <f>STDEV(D3:D7)</f>
        <v>320.67830581774393</v>
      </c>
      <c r="E11" s="2" t="s">
        <v>16</v>
      </c>
    </row>
    <row r="12" spans="1:5">
      <c r="A12" t="s">
        <v>4</v>
      </c>
      <c r="B12">
        <f>_xlfn.T.TEST(A3:A8,B3:B8,2,2)</f>
        <v>1.657504805554025E-6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Fig1. c</vt:lpstr>
      <vt:lpstr>Fig1. d</vt:lpstr>
      <vt:lpstr>Fig1. f</vt:lpstr>
      <vt:lpstr>Fig1.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Masashi Yamada</dc:creator>
  <cp:lastModifiedBy>Masashi Yamada</cp:lastModifiedBy>
  <dcterms:created xsi:type="dcterms:W3CDTF">2019-10-08T03:38:51Z</dcterms:created>
  <dcterms:modified xsi:type="dcterms:W3CDTF">2019-10-08T09:10:24Z</dcterms:modified>
</cp:coreProperties>
</file>