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46/Desktop/Source Data/"/>
    </mc:Choice>
  </mc:AlternateContent>
  <xr:revisionPtr revIDLastSave="0" documentId="13_ncr:1_{817D67C1-00BF-D846-A48E-D86067235604}" xr6:coauthVersionLast="36" xr6:coauthVersionMax="36" xr10:uidLastSave="{00000000-0000-0000-0000-000000000000}"/>
  <bookViews>
    <workbookView xWindow="15500" yWindow="680" windowWidth="33080" windowHeight="23060" activeTab="3" xr2:uid="{B51FA886-F457-334F-B83C-B95AE39746D5}"/>
  </bookViews>
  <sheets>
    <sheet name="Fig4. b" sheetId="1" r:id="rId1"/>
    <sheet name="Fig4. c" sheetId="2" r:id="rId2"/>
    <sheet name="Fig4. e" sheetId="3" r:id="rId3"/>
    <sheet name="Fig4. f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4" l="1"/>
  <c r="D13" i="4"/>
  <c r="C13" i="4"/>
  <c r="B13" i="4"/>
  <c r="A13" i="4"/>
  <c r="D12" i="4"/>
  <c r="C12" i="4"/>
  <c r="B12" i="4"/>
  <c r="A12" i="4"/>
  <c r="D14" i="3"/>
  <c r="D12" i="3"/>
  <c r="C12" i="3"/>
  <c r="B12" i="3"/>
  <c r="A12" i="3"/>
  <c r="D11" i="3"/>
  <c r="C11" i="3"/>
  <c r="B11" i="3"/>
  <c r="A11" i="3"/>
  <c r="D15" i="2" l="1"/>
  <c r="D12" i="2"/>
  <c r="C12" i="2"/>
  <c r="B12" i="2"/>
  <c r="A12" i="2"/>
  <c r="D11" i="2"/>
  <c r="C11" i="2"/>
  <c r="B11" i="2"/>
  <c r="A11" i="2"/>
  <c r="D14" i="1" l="1"/>
  <c r="D12" i="1"/>
  <c r="C12" i="1"/>
  <c r="B12" i="1"/>
  <c r="A12" i="1"/>
  <c r="D11" i="1"/>
  <c r="C11" i="1"/>
  <c r="B11" i="1"/>
  <c r="A11" i="1"/>
</calcChain>
</file>

<file path=xl/sharedStrings.xml><?xml version="1.0" encoding="utf-8"?>
<sst xmlns="http://schemas.openxmlformats.org/spreadsheetml/2006/main" count="48" uniqueCount="17">
  <si>
    <t>The distance of the PLT2 protein localization from QC cells</t>
  </si>
  <si>
    <t>Mock</t>
  </si>
  <si>
    <t>5mM KI</t>
  </si>
  <si>
    <t>20nM RGF1</t>
  </si>
  <si>
    <t>20nM RGF1 5mM KI</t>
  </si>
  <si>
    <t>average</t>
  </si>
  <si>
    <t>± SD</t>
  </si>
  <si>
    <t>Two-sided t-test </t>
  </si>
  <si>
    <t>The number of cells in the meristematic zone upon RGF1 and KI treatment</t>
  </si>
  <si>
    <t>Mcok</t>
  </si>
  <si>
    <t>KI</t>
  </si>
  <si>
    <t>RGF1</t>
  </si>
  <si>
    <t>RGF1 and KI</t>
  </si>
  <si>
    <t>500nM DPI</t>
  </si>
  <si>
    <t>20nM RGF1 500nM DPI</t>
  </si>
  <si>
    <t>mock</t>
  </si>
  <si>
    <t>The number of cells in the meristematic zone upon RGF1 and DPI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</si>
</sst>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color theme="1"/>
      <name val="Times New Roman"/>
      <family val="1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37CF-2D89-D540-A8E0-F848E1F4519A}">
  <dimension ref="A1:E14"/>
  <sheetViews>
    <sheetView zoomScale="200" zoomScaleNormal="200" workbookViewId="0"/>
  </sheetViews>
  <sheetFormatPr baseColWidth="10" defaultRowHeight="16"/>
  <cols>
    <col min="3" max="3" width="13.5703125" customWidth="1"/>
    <col min="4" max="4" width="16.7109375" customWidth="1"/>
  </cols>
  <sheetData>
    <row r="1" spans="1:5">
      <c r="A1" t="s">
        <v>0</v>
      </c>
    </row>
    <row r="2" spans="1:5">
      <c r="A2" t="s">
        <v>1</v>
      </c>
      <c r="B2" t="s">
        <v>2</v>
      </c>
      <c r="C2" t="s">
        <v>3</v>
      </c>
      <c r="D2" t="s">
        <v>4</v>
      </c>
    </row>
    <row r="3" spans="1:5">
      <c r="A3">
        <v>750.96500000000003</v>
      </c>
      <c r="B3">
        <v>801.03200000000004</v>
      </c>
      <c r="C3">
        <v>1236.9190000000001</v>
      </c>
      <c r="D3">
        <v>1877.4639999999999</v>
      </c>
    </row>
    <row r="4" spans="1:5">
      <c r="A4">
        <v>798.67100000000005</v>
      </c>
      <c r="B4">
        <v>741.21299999999997</v>
      </c>
      <c r="C4">
        <v>1509.779</v>
      </c>
      <c r="D4">
        <v>1636.816</v>
      </c>
    </row>
    <row r="5" spans="1:5">
      <c r="A5">
        <v>868.024</v>
      </c>
      <c r="B5">
        <v>632.11099999999999</v>
      </c>
      <c r="C5">
        <v>1765.4179999999999</v>
      </c>
      <c r="D5">
        <v>1831.8989999999999</v>
      </c>
    </row>
    <row r="6" spans="1:5">
      <c r="A6">
        <v>696.43700000000001</v>
      </c>
      <c r="B6">
        <v>628.38599999999997</v>
      </c>
      <c r="C6">
        <v>1501.9690000000001</v>
      </c>
      <c r="D6">
        <v>1684.9739999999999</v>
      </c>
    </row>
    <row r="7" spans="1:5">
      <c r="A7">
        <v>622.71400000000006</v>
      </c>
      <c r="B7">
        <v>610.35500000000002</v>
      </c>
      <c r="C7">
        <v>1323.241</v>
      </c>
      <c r="D7">
        <v>1743.7329999999999</v>
      </c>
    </row>
    <row r="8" spans="1:5">
      <c r="A8">
        <v>704.88499999999999</v>
      </c>
      <c r="B8">
        <v>830.15800000000002</v>
      </c>
      <c r="C8">
        <v>1294.152</v>
      </c>
      <c r="D8">
        <v>1929.463</v>
      </c>
    </row>
    <row r="9" spans="1:5">
      <c r="A9">
        <v>651.81899999999996</v>
      </c>
      <c r="B9">
        <v>840.58</v>
      </c>
      <c r="C9">
        <v>1660.7760000000001</v>
      </c>
      <c r="D9">
        <v>1495.587</v>
      </c>
    </row>
    <row r="10" spans="1:5">
      <c r="A10" t="s">
        <v>1</v>
      </c>
      <c r="B10" t="s">
        <v>2</v>
      </c>
      <c r="C10" t="s">
        <v>3</v>
      </c>
      <c r="D10" t="s">
        <v>4</v>
      </c>
    </row>
    <row r="11" spans="1:5">
      <c r="A11">
        <f>AVERAGE(A3:A9)</f>
        <v>727.64499999999987</v>
      </c>
      <c r="B11">
        <f>AVERAGE(B3:B9)</f>
        <v>726.26214285714286</v>
      </c>
      <c r="C11">
        <f>AVERAGE(C3:C9)</f>
        <v>1470.3219999999999</v>
      </c>
      <c r="D11">
        <f>AVERAGE(D3:D9)</f>
        <v>1742.848</v>
      </c>
      <c r="E11" t="s">
        <v>5</v>
      </c>
    </row>
    <row r="12" spans="1:5">
      <c r="A12">
        <f>STDEV(A3:A9)</f>
        <v>85.192754599986756</v>
      </c>
      <c r="B12">
        <f>STDEV(B3:B9)</f>
        <v>101.28805792298283</v>
      </c>
      <c r="C12">
        <f>STDEV(C3:C9)</f>
        <v>197.0864500077756</v>
      </c>
      <c r="D12">
        <f>STDEV(D3:D9)</f>
        <v>150.89051026489372</v>
      </c>
      <c r="E12" s="1" t="s">
        <v>6</v>
      </c>
    </row>
    <row r="14" spans="1:5">
      <c r="C14" s="2" t="s">
        <v>7</v>
      </c>
      <c r="D14">
        <f>_xlfn.T.TEST(C3:C9,D3:D9,2,2)</f>
        <v>1.3206138405989802E-2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FD48A-19F6-0547-B90E-0F040A66D471}">
  <dimension ref="A1:E15"/>
  <sheetViews>
    <sheetView zoomScale="150" zoomScaleNormal="150" workbookViewId="0"/>
  </sheetViews>
  <sheetFormatPr baseColWidth="10" defaultRowHeight="16"/>
  <cols>
    <col min="3" max="3" width="16.28515625" customWidth="1"/>
  </cols>
  <sheetData>
    <row r="1" spans="1:5">
      <c r="A1" t="s">
        <v>8</v>
      </c>
    </row>
    <row r="2" spans="1:5">
      <c r="A2" t="s">
        <v>9</v>
      </c>
      <c r="B2" t="s">
        <v>10</v>
      </c>
      <c r="C2" t="s">
        <v>11</v>
      </c>
      <c r="D2" t="s">
        <v>12</v>
      </c>
    </row>
    <row r="3" spans="1:5">
      <c r="A3">
        <v>50</v>
      </c>
      <c r="B3">
        <v>49</v>
      </c>
      <c r="C3">
        <v>70</v>
      </c>
      <c r="D3">
        <v>81</v>
      </c>
    </row>
    <row r="4" spans="1:5">
      <c r="A4">
        <v>57</v>
      </c>
      <c r="B4">
        <v>51</v>
      </c>
      <c r="C4">
        <v>74</v>
      </c>
      <c r="D4">
        <v>77</v>
      </c>
    </row>
    <row r="5" spans="1:5">
      <c r="A5">
        <v>56</v>
      </c>
      <c r="B5">
        <v>46</v>
      </c>
      <c r="C5">
        <v>70</v>
      </c>
      <c r="D5">
        <v>75</v>
      </c>
    </row>
    <row r="6" spans="1:5">
      <c r="A6">
        <v>51</v>
      </c>
      <c r="B6">
        <v>52</v>
      </c>
      <c r="C6">
        <v>70</v>
      </c>
      <c r="D6">
        <v>74</v>
      </c>
    </row>
    <row r="7" spans="1:5">
      <c r="A7">
        <v>50</v>
      </c>
      <c r="B7">
        <v>50</v>
      </c>
      <c r="C7">
        <v>66</v>
      </c>
      <c r="D7">
        <v>72</v>
      </c>
    </row>
    <row r="8" spans="1:5">
      <c r="A8">
        <v>52</v>
      </c>
      <c r="B8">
        <v>56</v>
      </c>
      <c r="C8">
        <v>62</v>
      </c>
      <c r="D8">
        <v>80</v>
      </c>
    </row>
    <row r="9" spans="1:5">
      <c r="A9">
        <v>49</v>
      </c>
      <c r="B9">
        <v>57</v>
      </c>
      <c r="C9">
        <v>70</v>
      </c>
      <c r="D9">
        <v>76</v>
      </c>
    </row>
    <row r="10" spans="1:5">
      <c r="A10" t="s">
        <v>9</v>
      </c>
      <c r="B10" t="s">
        <v>10</v>
      </c>
      <c r="C10" t="s">
        <v>11</v>
      </c>
      <c r="D10" t="s">
        <v>12</v>
      </c>
    </row>
    <row r="11" spans="1:5">
      <c r="A11">
        <f>AVERAGE(A3:A9)</f>
        <v>52.142857142857146</v>
      </c>
      <c r="B11">
        <f>AVERAGE(B3:B9)</f>
        <v>51.571428571428569</v>
      </c>
      <c r="C11">
        <f>AVERAGE(C3:C9)</f>
        <v>68.857142857142861</v>
      </c>
      <c r="D11">
        <f>AVERAGE(D3:D9)</f>
        <v>76.428571428571431</v>
      </c>
      <c r="E11" t="s">
        <v>5</v>
      </c>
    </row>
    <row r="12" spans="1:5">
      <c r="A12">
        <f>STDEV(A3:A9)</f>
        <v>3.1320159337914952</v>
      </c>
      <c r="B12">
        <f>STDEV(B3:B9)</f>
        <v>3.8668308667927218</v>
      </c>
      <c r="C12">
        <f>STDEV(C3:C9)</f>
        <v>3.804758924845367</v>
      </c>
      <c r="D12">
        <f>STDEV(D3:D9)</f>
        <v>3.2071349029490923</v>
      </c>
      <c r="E12" s="1" t="s">
        <v>6</v>
      </c>
    </row>
    <row r="15" spans="1:5">
      <c r="C15" s="2" t="s">
        <v>7</v>
      </c>
      <c r="D15">
        <f>_xlfn.T.TEST(C3:C9,D3:D9,2,2)</f>
        <v>1.6823257643724513E-3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7B36-48B9-0044-86F4-D3B57BC42670}">
  <dimension ref="A1:E14"/>
  <sheetViews>
    <sheetView zoomScale="150" zoomScaleNormal="150" workbookViewId="0">
      <selection activeCell="C14" sqref="C14"/>
    </sheetView>
  </sheetViews>
  <sheetFormatPr baseColWidth="10" defaultRowHeight="16"/>
  <cols>
    <col min="3" max="3" width="15.140625" customWidth="1"/>
    <col min="4" max="4" width="20.5703125" customWidth="1"/>
  </cols>
  <sheetData>
    <row r="1" spans="1:5">
      <c r="A1" t="s">
        <v>0</v>
      </c>
    </row>
    <row r="2" spans="1:5">
      <c r="A2" t="s">
        <v>1</v>
      </c>
      <c r="B2" t="s">
        <v>13</v>
      </c>
      <c r="C2" t="s">
        <v>3</v>
      </c>
      <c r="D2" t="s">
        <v>14</v>
      </c>
    </row>
    <row r="3" spans="1:5">
      <c r="A3">
        <v>731.88400000000001</v>
      </c>
      <c r="B3">
        <v>688.25199999999995</v>
      </c>
      <c r="C3">
        <v>1656.5619999999999</v>
      </c>
      <c r="D3">
        <v>930.19600000000003</v>
      </c>
    </row>
    <row r="4" spans="1:5">
      <c r="A4">
        <v>826.67200000000003</v>
      </c>
      <c r="B4">
        <v>589.65899999999999</v>
      </c>
      <c r="C4">
        <v>1297.7170000000001</v>
      </c>
      <c r="D4">
        <v>856.26199999999994</v>
      </c>
    </row>
    <row r="5" spans="1:5">
      <c r="A5">
        <v>711.50400000000002</v>
      </c>
      <c r="B5">
        <v>596.00300000000004</v>
      </c>
      <c r="C5">
        <v>1710.654</v>
      </c>
      <c r="D5">
        <v>665.29200000000003</v>
      </c>
    </row>
    <row r="6" spans="1:5">
      <c r="A6">
        <v>810.77700000000004</v>
      </c>
      <c r="B6">
        <v>628.62400000000002</v>
      </c>
      <c r="C6">
        <v>1310.9069999999999</v>
      </c>
      <c r="D6">
        <v>819.06799999999998</v>
      </c>
    </row>
    <row r="7" spans="1:5">
      <c r="A7">
        <v>790.32500000000005</v>
      </c>
      <c r="B7">
        <v>668.46199999999999</v>
      </c>
      <c r="C7">
        <v>1245.2940000000001</v>
      </c>
      <c r="D7">
        <v>746.55100000000004</v>
      </c>
    </row>
    <row r="8" spans="1:5">
      <c r="A8">
        <v>776.50400000000002</v>
      </c>
      <c r="B8">
        <v>751.505</v>
      </c>
      <c r="C8">
        <v>1580.5630000000001</v>
      </c>
      <c r="D8">
        <v>889.01800000000003</v>
      </c>
    </row>
    <row r="9" spans="1:5">
      <c r="A9">
        <v>707.09100000000001</v>
      </c>
      <c r="B9">
        <v>591.72500000000002</v>
      </c>
      <c r="C9">
        <v>1538.595</v>
      </c>
      <c r="D9">
        <v>1087.3979999999999</v>
      </c>
    </row>
    <row r="10" spans="1:5">
      <c r="A10" t="s">
        <v>1</v>
      </c>
      <c r="B10" t="s">
        <v>13</v>
      </c>
      <c r="C10" t="s">
        <v>3</v>
      </c>
      <c r="D10" t="s">
        <v>14</v>
      </c>
    </row>
    <row r="11" spans="1:5">
      <c r="A11">
        <f>AVERAGE(A3:A9)</f>
        <v>764.96528571428576</v>
      </c>
      <c r="B11">
        <f>AVERAGE(B3:B9)</f>
        <v>644.8900000000001</v>
      </c>
      <c r="C11">
        <f>AVERAGE(C3:C9)</f>
        <v>1477.1845714285714</v>
      </c>
      <c r="D11">
        <f>AVERAGE(D3:D9)</f>
        <v>856.25500000000011</v>
      </c>
      <c r="E11" t="s">
        <v>5</v>
      </c>
    </row>
    <row r="12" spans="1:5">
      <c r="A12">
        <f>STDEV(A3:A9)</f>
        <v>48.278018240583322</v>
      </c>
      <c r="B12">
        <f>STDEV(B3:B9)</f>
        <v>61.011150024674436</v>
      </c>
      <c r="C12">
        <f>STDEV(C3:C9)</f>
        <v>189.19683456729987</v>
      </c>
      <c r="D12">
        <f>STDEV(D3:D9)</f>
        <v>135.30981739573252</v>
      </c>
      <c r="E12" s="1" t="s">
        <v>6</v>
      </c>
    </row>
    <row r="14" spans="1:5">
      <c r="C14" s="2" t="s">
        <v>7</v>
      </c>
      <c r="D14">
        <f>_xlfn.T.TEST(C3:C9,D3:D9,2,2)</f>
        <v>1.3139480330291157E-5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ED95-CA67-FA49-9D59-D051FE3E6D6F}">
  <dimension ref="A1:E15"/>
  <sheetViews>
    <sheetView tabSelected="1" zoomScale="150" zoomScaleNormal="150" workbookViewId="0">
      <selection activeCell="D15" sqref="D15"/>
    </sheetView>
  </sheetViews>
  <sheetFormatPr baseColWidth="10" defaultRowHeight="16"/>
  <cols>
    <col min="3" max="3" width="13.42578125" customWidth="1"/>
    <col min="4" max="4" width="19.5703125" customWidth="1"/>
  </cols>
  <sheetData>
    <row r="1" spans="1:5">
      <c r="A1" t="s">
        <v>16</v>
      </c>
    </row>
    <row r="2" spans="1:5">
      <c r="A2" t="s">
        <v>15</v>
      </c>
      <c r="B2" t="s">
        <v>13</v>
      </c>
      <c r="C2" t="s">
        <v>3</v>
      </c>
      <c r="D2" t="s">
        <v>14</v>
      </c>
    </row>
    <row r="3" spans="1:5">
      <c r="A3">
        <v>52</v>
      </c>
      <c r="B3">
        <v>32</v>
      </c>
      <c r="C3">
        <v>61</v>
      </c>
      <c r="D3">
        <v>58</v>
      </c>
    </row>
    <row r="4" spans="1:5">
      <c r="A4">
        <v>55</v>
      </c>
      <c r="B4">
        <v>35</v>
      </c>
      <c r="C4">
        <v>66</v>
      </c>
      <c r="D4">
        <v>50</v>
      </c>
    </row>
    <row r="5" spans="1:5">
      <c r="A5">
        <v>47</v>
      </c>
      <c r="B5">
        <v>36</v>
      </c>
      <c r="C5">
        <v>72</v>
      </c>
      <c r="D5">
        <v>44</v>
      </c>
    </row>
    <row r="6" spans="1:5">
      <c r="A6">
        <v>48</v>
      </c>
      <c r="B6">
        <v>40</v>
      </c>
      <c r="C6">
        <v>74</v>
      </c>
      <c r="D6">
        <v>51</v>
      </c>
    </row>
    <row r="7" spans="1:5">
      <c r="A7">
        <v>50</v>
      </c>
      <c r="B7">
        <v>37</v>
      </c>
      <c r="C7">
        <v>70</v>
      </c>
      <c r="D7">
        <v>48</v>
      </c>
    </row>
    <row r="8" spans="1:5">
      <c r="A8">
        <v>49</v>
      </c>
      <c r="B8">
        <v>38</v>
      </c>
      <c r="C8">
        <v>75</v>
      </c>
      <c r="D8">
        <v>49</v>
      </c>
    </row>
    <row r="9" spans="1:5">
      <c r="A9">
        <v>48</v>
      </c>
      <c r="B9">
        <v>38</v>
      </c>
      <c r="C9">
        <v>73</v>
      </c>
      <c r="D9">
        <v>48</v>
      </c>
    </row>
    <row r="10" spans="1:5">
      <c r="B10">
        <v>37</v>
      </c>
      <c r="C10">
        <v>76</v>
      </c>
      <c r="D10">
        <v>51</v>
      </c>
    </row>
    <row r="11" spans="1:5">
      <c r="A11" t="s">
        <v>15</v>
      </c>
      <c r="B11" t="s">
        <v>13</v>
      </c>
      <c r="C11" t="s">
        <v>3</v>
      </c>
      <c r="D11" t="s">
        <v>14</v>
      </c>
    </row>
    <row r="12" spans="1:5">
      <c r="A12">
        <f>AVERAGE(A3:A9)</f>
        <v>49.857142857142854</v>
      </c>
      <c r="B12">
        <f>AVERAGE(B3:B10)</f>
        <v>36.625</v>
      </c>
      <c r="C12">
        <f>AVERAGE(C3:C10)</f>
        <v>70.875</v>
      </c>
      <c r="D12">
        <f>AVERAGE(D3:D10)</f>
        <v>49.875</v>
      </c>
      <c r="E12" t="s">
        <v>5</v>
      </c>
    </row>
    <row r="13" spans="1:5">
      <c r="A13">
        <f>STDEV(A3:A9)</f>
        <v>2.794552524023088</v>
      </c>
      <c r="B13">
        <f>STDEV(B3:B10)</f>
        <v>2.3867192066576601</v>
      </c>
      <c r="C13">
        <f>STDEV(C3:C10)</f>
        <v>5.0832357523811265</v>
      </c>
      <c r="D13">
        <f>STDEV(D3:D10)</f>
        <v>3.9798600118956085</v>
      </c>
      <c r="E13" s="1" t="s">
        <v>6</v>
      </c>
    </row>
    <row r="15" spans="1:5">
      <c r="C15" s="2" t="s">
        <v>7</v>
      </c>
      <c r="D15">
        <f>_xlfn.T.TEST(C3:C10,D3:D10,2,2)</f>
        <v>2.5957007724031855E-7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Fig4. b</vt:lpstr>
      <vt:lpstr>Fig4. c</vt:lpstr>
      <vt:lpstr>Fig4. e</vt:lpstr>
      <vt:lpstr>Fig4.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Yamada</dc:creator>
  <cp:lastModifiedBy>Masashi Yamada</cp:lastModifiedBy>
  <dcterms:created xsi:type="dcterms:W3CDTF">2019-10-08T09:02:23Z</dcterms:created>
  <dcterms:modified xsi:type="dcterms:W3CDTF">2019-10-08T09:45:57Z</dcterms:modified>
</cp:coreProperties>
</file>