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ofshe\Documents\Work\Postdoc UCSD\My manuscripts\MTX\Figures\Nature publishing group\Nature\new\Submission 12_16_18\Third revision _ 091020\Source data\"/>
    </mc:Choice>
  </mc:AlternateContent>
  <xr:revisionPtr revIDLastSave="0" documentId="13_ncr:1_{AA9BD795-1AC9-4B02-AE0A-D08DF8B47CA4}" xr6:coauthVersionLast="45" xr6:coauthVersionMax="45" xr10:uidLastSave="{00000000-0000-0000-0000-000000000000}"/>
  <bookViews>
    <workbookView xWindow="-15560" yWindow="1860" windowWidth="21600" windowHeight="11410" xr2:uid="{00000000-000D-0000-FFFF-FFFF00000000}"/>
  </bookViews>
  <sheets>
    <sheet name="panel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D18" i="1"/>
  <c r="C18" i="1"/>
  <c r="E17" i="1"/>
  <c r="D17" i="1"/>
  <c r="C17" i="1"/>
  <c r="E16" i="1"/>
  <c r="D16" i="1"/>
  <c r="C16" i="1"/>
  <c r="E15" i="1"/>
  <c r="D15" i="1"/>
  <c r="C15" i="1"/>
  <c r="E14" i="1"/>
  <c r="D14" i="1"/>
  <c r="C14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<sst xmlns="http://schemas.openxmlformats.org/spreadsheetml/2006/main" count="25" uniqueCount="18">
  <si>
    <t>Figure 3a: percent of DM integration events following a localized double strand break using Cas9</t>
  </si>
  <si>
    <t>ch3 integration</t>
  </si>
  <si>
    <t>random integration</t>
  </si>
  <si>
    <t>no integration</t>
  </si>
  <si>
    <t>n</t>
  </si>
  <si>
    <t>ch3 break site 1</t>
  </si>
  <si>
    <t>ch3 double break site 1</t>
  </si>
  <si>
    <t>ch3 break site 2 (repeats)</t>
  </si>
  <si>
    <t>ch3 break site 2 + break near DHFR</t>
  </si>
  <si>
    <t>percent</t>
  </si>
  <si>
    <t>chr3 integration</t>
  </si>
  <si>
    <t>control</t>
  </si>
  <si>
    <t>Number of events:</t>
  </si>
  <si>
    <t>no sgRNA control</t>
  </si>
  <si>
    <t>sgRNA1</t>
  </si>
  <si>
    <t>sgRNA1+2</t>
  </si>
  <si>
    <t>sgRNA3</t>
  </si>
  <si>
    <t>sgRNA3+4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</si>
</sst>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E19" sqref="E19"/>
    </sheetView>
  </sheetViews>
  <sheetFormatPr defaultRowHeight="14.5" x14ac:dyDescent="0.35"/>
  <cols>
    <col min="1" max="1" width="13.81640625" customWidth="1"/>
    <col min="2" max="2" width="30.08984375" bestFit="1" customWidth="1"/>
    <col min="3" max="3" width="14.08984375" bestFit="1" customWidth="1"/>
    <col min="4" max="4" width="17.1796875" bestFit="1" customWidth="1"/>
    <col min="5" max="5" width="12.54296875" bestFit="1" customWidth="1"/>
  </cols>
  <sheetData>
    <row r="1" spans="1:7" x14ac:dyDescent="0.35">
      <c r="A1" t="s">
        <v>0</v>
      </c>
    </row>
    <row r="3" spans="1:7" x14ac:dyDescent="0.35">
      <c r="B3" t="s">
        <v>12</v>
      </c>
    </row>
    <row r="4" spans="1:7" x14ac:dyDescent="0.35">
      <c r="C4" t="s">
        <v>1</v>
      </c>
      <c r="D4" t="s">
        <v>2</v>
      </c>
      <c r="E4" t="s">
        <v>3</v>
      </c>
      <c r="G4" t="s">
        <v>4</v>
      </c>
    </row>
    <row r="5" spans="1:7" x14ac:dyDescent="0.35">
      <c r="A5" t="s">
        <v>11</v>
      </c>
      <c r="B5" t="s">
        <v>13</v>
      </c>
      <c r="C5">
        <v>0</v>
      </c>
      <c r="D5">
        <v>0</v>
      </c>
      <c r="E5">
        <v>30</v>
      </c>
      <c r="G5">
        <f>SUM(C5:E5)</f>
        <v>30</v>
      </c>
    </row>
    <row r="6" spans="1:7" x14ac:dyDescent="0.35">
      <c r="A6" t="s">
        <v>14</v>
      </c>
      <c r="B6" t="s">
        <v>5</v>
      </c>
      <c r="C6">
        <v>3</v>
      </c>
      <c r="D6">
        <v>4</v>
      </c>
      <c r="E6">
        <v>20</v>
      </c>
      <c r="G6">
        <f>SUM(C6:E6)</f>
        <v>27</v>
      </c>
    </row>
    <row r="7" spans="1:7" x14ac:dyDescent="0.35">
      <c r="A7" t="s">
        <v>15</v>
      </c>
      <c r="B7" t="s">
        <v>6</v>
      </c>
      <c r="C7">
        <v>3</v>
      </c>
      <c r="D7">
        <v>3</v>
      </c>
      <c r="E7">
        <v>33</v>
      </c>
      <c r="G7">
        <f>SUM(C7:E7)</f>
        <v>39</v>
      </c>
    </row>
    <row r="8" spans="1:7" x14ac:dyDescent="0.35">
      <c r="A8" t="s">
        <v>16</v>
      </c>
      <c r="B8" t="s">
        <v>7</v>
      </c>
      <c r="C8">
        <v>4</v>
      </c>
      <c r="D8">
        <v>1</v>
      </c>
      <c r="E8">
        <v>21</v>
      </c>
      <c r="G8">
        <f>SUM(C8:E8)</f>
        <v>26</v>
      </c>
    </row>
    <row r="9" spans="1:7" x14ac:dyDescent="0.35">
      <c r="A9" t="s">
        <v>17</v>
      </c>
      <c r="B9" t="s">
        <v>8</v>
      </c>
      <c r="C9">
        <v>7</v>
      </c>
      <c r="D9">
        <v>15</v>
      </c>
      <c r="E9">
        <v>19</v>
      </c>
      <c r="G9">
        <f>SUM(C9:E9)</f>
        <v>41</v>
      </c>
    </row>
    <row r="12" spans="1:7" x14ac:dyDescent="0.35">
      <c r="B12" t="s">
        <v>9</v>
      </c>
    </row>
    <row r="13" spans="1:7" x14ac:dyDescent="0.35">
      <c r="C13" t="s">
        <v>10</v>
      </c>
      <c r="D13" t="s">
        <v>2</v>
      </c>
      <c r="E13" t="s">
        <v>3</v>
      </c>
    </row>
    <row r="14" spans="1:7" x14ac:dyDescent="0.35">
      <c r="B14" t="s">
        <v>11</v>
      </c>
      <c r="C14">
        <f>C5/SUM(C5:E5)*100</f>
        <v>0</v>
      </c>
      <c r="D14">
        <f>D5/SUM(C5:E5)*100</f>
        <v>0</v>
      </c>
      <c r="E14">
        <f>E5/SUM(C5:E5)*100</f>
        <v>100</v>
      </c>
    </row>
    <row r="15" spans="1:7" x14ac:dyDescent="0.35">
      <c r="B15" t="s">
        <v>14</v>
      </c>
      <c r="C15">
        <f t="shared" ref="C15:C18" si="0">C6/SUM(C6:E6)*100</f>
        <v>11.111111111111111</v>
      </c>
      <c r="D15">
        <f t="shared" ref="D15:D18" si="1">D6/SUM(C6:E6)*100</f>
        <v>14.814814814814813</v>
      </c>
      <c r="E15">
        <f t="shared" ref="E15:E18" si="2">E6/SUM(C6:E6)*100</f>
        <v>74.074074074074076</v>
      </c>
    </row>
    <row r="16" spans="1:7" x14ac:dyDescent="0.35">
      <c r="B16" t="s">
        <v>15</v>
      </c>
      <c r="C16">
        <f t="shared" si="0"/>
        <v>7.6923076923076925</v>
      </c>
      <c r="D16">
        <f t="shared" si="1"/>
        <v>7.6923076923076925</v>
      </c>
      <c r="E16">
        <f t="shared" si="2"/>
        <v>84.615384615384613</v>
      </c>
    </row>
    <row r="17" spans="2:5" x14ac:dyDescent="0.35">
      <c r="B17" t="s">
        <v>16</v>
      </c>
      <c r="C17">
        <f t="shared" si="0"/>
        <v>15.384615384615385</v>
      </c>
      <c r="D17">
        <f t="shared" si="1"/>
        <v>3.8461538461538463</v>
      </c>
      <c r="E17">
        <f t="shared" si="2"/>
        <v>80.769230769230774</v>
      </c>
    </row>
    <row r="18" spans="2:5" x14ac:dyDescent="0.35">
      <c r="B18" t="s">
        <v>17</v>
      </c>
      <c r="C18">
        <f t="shared" si="0"/>
        <v>17.073170731707318</v>
      </c>
      <c r="D18">
        <f t="shared" si="1"/>
        <v>36.585365853658537</v>
      </c>
      <c r="E18">
        <f t="shared" si="2"/>
        <v>46.341463414634148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Ofer Shoshani</dc:creator>
  <cp:lastModifiedBy>Ofer Shoshani</cp:lastModifiedBy>
  <dcterms:created xsi:type="dcterms:W3CDTF">2015-06-05T18:17:20Z</dcterms:created>
  <dcterms:modified xsi:type="dcterms:W3CDTF">2020-09-21T03:10:36Z</dcterms:modified>
</cp:coreProperties>
</file>