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kai/Desktop/COVID-19/Resubmission Nature 200326/Raw Data/"/>
    </mc:Choice>
  </mc:AlternateContent>
  <xr:revisionPtr revIDLastSave="0" documentId="13_ncr:1_{6F6F6141-A16C-7345-9523-011DFFDC14A1}" xr6:coauthVersionLast="45" xr6:coauthVersionMax="45" xr10:uidLastSave="{00000000-0000-0000-0000-000000000000}"/>
  <bookViews>
    <workbookView xWindow="0" yWindow="460" windowWidth="51200" windowHeight="26820" xr2:uid="{56B0E2FB-68BD-ED42-90FD-CEE8E68DC428}"/>
  </bookViews>
  <sheets>
    <sheet name="Fig.3 IC5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" l="1"/>
  <c r="H83" i="1" l="1"/>
  <c r="H82" i="1"/>
  <c r="D55" i="1" l="1"/>
  <c r="D56" i="1" s="1"/>
  <c r="D57" i="1" s="1"/>
  <c r="D58" i="1" s="1"/>
  <c r="D59" i="1" s="1"/>
  <c r="D60" i="1" s="1"/>
  <c r="D61" i="1" s="1"/>
  <c r="D62" i="1" s="1"/>
  <c r="D63" i="1" s="1"/>
  <c r="D64" i="1" s="1"/>
  <c r="D87" i="1"/>
  <c r="D88" i="1" s="1"/>
  <c r="D89" i="1" s="1"/>
  <c r="D90" i="1" s="1"/>
  <c r="D91" i="1" s="1"/>
  <c r="D92" i="1" s="1"/>
  <c r="D93" i="1" s="1"/>
  <c r="D94" i="1" s="1"/>
  <c r="D95" i="1" s="1"/>
  <c r="D96" i="1" s="1"/>
  <c r="D39" i="1"/>
  <c r="D40" i="1" s="1"/>
  <c r="D41" i="1" s="1"/>
  <c r="D42" i="1" s="1"/>
  <c r="D43" i="1" s="1"/>
  <c r="D44" i="1" s="1"/>
  <c r="D45" i="1" s="1"/>
  <c r="D46" i="1" s="1"/>
  <c r="D47" i="1" s="1"/>
  <c r="D48" i="1" s="1"/>
  <c r="D23" i="1"/>
  <c r="D24" i="1" s="1"/>
  <c r="D25" i="1" s="1"/>
  <c r="D26" i="1" s="1"/>
  <c r="D27" i="1" s="1"/>
  <c r="D28" i="1" s="1"/>
  <c r="D29" i="1" s="1"/>
  <c r="D30" i="1" s="1"/>
  <c r="D31" i="1" s="1"/>
  <c r="D32" i="1" s="1"/>
  <c r="I67" i="1"/>
  <c r="H67" i="1"/>
  <c r="I66" i="1"/>
  <c r="H66" i="1"/>
  <c r="I99" i="1"/>
  <c r="H99" i="1"/>
  <c r="I98" i="1"/>
  <c r="H98" i="1"/>
  <c r="I51" i="1"/>
  <c r="H51" i="1"/>
  <c r="I50" i="1"/>
  <c r="H50" i="1"/>
  <c r="I35" i="1"/>
  <c r="H35" i="1"/>
  <c r="I34" i="1"/>
  <c r="H34" i="1"/>
  <c r="D71" i="1"/>
  <c r="D72" i="1" s="1"/>
  <c r="D73" i="1" s="1"/>
  <c r="D74" i="1" s="1"/>
  <c r="D75" i="1" s="1"/>
  <c r="D76" i="1" s="1"/>
  <c r="D77" i="1" s="1"/>
  <c r="D78" i="1" s="1"/>
  <c r="D79" i="1" s="1"/>
  <c r="D80" i="1" s="1"/>
  <c r="I83" i="1"/>
  <c r="I82" i="1"/>
  <c r="D6" i="1"/>
  <c r="D7" i="1" s="1"/>
  <c r="D8" i="1" s="1"/>
  <c r="D9" i="1" s="1"/>
  <c r="D10" i="1" s="1"/>
  <c r="D11" i="1" s="1"/>
  <c r="D12" i="1" s="1"/>
  <c r="D13" i="1" s="1"/>
  <c r="D14" i="1" s="1"/>
  <c r="D15" i="1" s="1"/>
  <c r="I18" i="1"/>
  <c r="I17" i="1"/>
  <c r="H17" i="1"/>
</calcChain>
</file>

<file path=xl/sharedStrings.xml><?xml version="1.0" encoding="utf-8"?>
<sst xmlns="http://schemas.openxmlformats.org/spreadsheetml/2006/main" count="48" uniqueCount="18">
  <si>
    <t>inhibitor Concentration (μM)</t>
    <phoneticPr fontId="3" type="noConversion"/>
  </si>
  <si>
    <t>inhibition</t>
    <phoneticPr fontId="3" type="noConversion"/>
  </si>
  <si>
    <t>MEAN</t>
    <phoneticPr fontId="3" type="noConversion"/>
  </si>
  <si>
    <t>SD</t>
    <phoneticPr fontId="3" type="noConversion"/>
  </si>
  <si>
    <t>IC50 (μM)</t>
    <phoneticPr fontId="3" type="noConversion"/>
  </si>
  <si>
    <t>Hill Slope</t>
    <phoneticPr fontId="3" type="noConversion"/>
  </si>
  <si>
    <t>Ebselen</t>
    <phoneticPr fontId="3" type="noConversion"/>
  </si>
  <si>
    <t>Shikonin</t>
    <phoneticPr fontId="3" type="noConversion"/>
  </si>
  <si>
    <t>Disulfiram</t>
    <phoneticPr fontId="3" type="noConversion"/>
  </si>
  <si>
    <t>Tideglusib</t>
    <phoneticPr fontId="3" type="noConversion"/>
  </si>
  <si>
    <t>PX-12</t>
    <phoneticPr fontId="3" type="noConversion"/>
  </si>
  <si>
    <t>Carmofur</t>
    <phoneticPr fontId="3" type="noConversion"/>
  </si>
  <si>
    <t>Fig. 3a</t>
    <phoneticPr fontId="3" type="noConversion"/>
  </si>
  <si>
    <t>Fig. 3b</t>
    <phoneticPr fontId="3" type="noConversion"/>
  </si>
  <si>
    <t>Fig. 3c</t>
    <phoneticPr fontId="3" type="noConversion"/>
  </si>
  <si>
    <t>Fig. 3d</t>
    <phoneticPr fontId="3" type="noConversion"/>
  </si>
  <si>
    <t>Fig. 3e</t>
    <phoneticPr fontId="3" type="noConversion"/>
  </si>
  <si>
    <t>Fig. 3f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</si>
</sst>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8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2"/>
      <color rgb="FF000000"/>
      <name val="等线"/>
      <family val="4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center" vertical="center" wrapText="1"/>
    </xf>
    <xf numFmtId="9" fontId="5" fillId="0" borderId="0" xfId="1" applyFont="1">
      <alignment vertical="center"/>
    </xf>
    <xf numFmtId="0" fontId="2" fillId="3" borderId="0" xfId="0" applyFont="1" applyFill="1" applyAlignment="1">
      <alignment horizontal="center" vertical="center"/>
    </xf>
    <xf numFmtId="0" fontId="6" fillId="0" borderId="0" xfId="0" applyFont="1" applyAlignment="1"/>
    <xf numFmtId="176" fontId="2" fillId="3" borderId="0" xfId="0" applyNumberFormat="1" applyFont="1" applyFill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10" fontId="0" fillId="0" borderId="0" xfId="1" applyNumberFormat="1" applyFont="1">
      <alignment vertical="center"/>
    </xf>
    <xf numFmtId="10" fontId="4" fillId="0" borderId="0" xfId="1" applyNumberFormat="1" applyFont="1">
      <alignment vertical="center"/>
    </xf>
    <xf numFmtId="0" fontId="4" fillId="0" borderId="0" xfId="0" applyFont="1" applyAlignment="1">
      <alignment horizontal="left" vertical="center"/>
    </xf>
    <xf numFmtId="176" fontId="2" fillId="0" borderId="0" xfId="0" applyNumberFormat="1" applyFont="1" applyFill="1">
      <alignment vertical="center"/>
    </xf>
    <xf numFmtId="9" fontId="5" fillId="0" borderId="0" xfId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>
      <alignment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68FB-BBA8-8C4C-B1DF-042BC8A75770}">
  <dimension ref="A2:AA99"/>
  <sheetViews>
    <sheetView tabSelected="1" zoomScale="104" workbookViewId="0">
      <selection activeCell="M20" sqref="M20"/>
    </sheetView>
  </sheetViews>
  <sheetFormatPr baseColWidth="10" defaultRowHeight="16"/>
  <cols>
    <col min="3" max="3" width="13.33203125" customWidth="1"/>
    <col min="4" max="4" width="16.6640625" customWidth="1"/>
  </cols>
  <sheetData>
    <row r="2" spans="1:9">
      <c r="D2" s="1"/>
      <c r="E2" s="1"/>
      <c r="F2" s="1"/>
      <c r="G2" s="1"/>
      <c r="H2" s="1"/>
      <c r="I2" s="1"/>
    </row>
    <row r="3" spans="1:9">
      <c r="D3" s="2"/>
      <c r="E3" s="2"/>
      <c r="F3" s="2"/>
      <c r="G3" s="2"/>
      <c r="H3" s="2"/>
      <c r="I3" s="2"/>
    </row>
    <row r="4" spans="1:9" ht="30">
      <c r="A4" t="s">
        <v>12</v>
      </c>
      <c r="B4" s="15" t="s">
        <v>6</v>
      </c>
      <c r="C4" s="15"/>
      <c r="D4" s="3" t="s">
        <v>0</v>
      </c>
      <c r="E4" s="14" t="s">
        <v>1</v>
      </c>
      <c r="F4" s="14"/>
      <c r="G4" s="14"/>
      <c r="H4" s="4"/>
      <c r="I4" s="4"/>
    </row>
    <row r="5" spans="1:9">
      <c r="B5" s="9"/>
      <c r="C5" s="9"/>
      <c r="D5" s="12">
        <v>16</v>
      </c>
      <c r="E5" s="11">
        <v>0.99687599099006308</v>
      </c>
      <c r="F5" s="11">
        <v>1.0136929481317494</v>
      </c>
      <c r="G5" s="11">
        <v>1.0033060405626368</v>
      </c>
      <c r="H5" s="2"/>
      <c r="I5" s="2"/>
    </row>
    <row r="6" spans="1:9">
      <c r="B6" s="1"/>
      <c r="C6" s="8"/>
      <c r="D6" s="12">
        <f>D5/2</f>
        <v>8</v>
      </c>
      <c r="E6" s="11">
        <v>1.0000549079281771</v>
      </c>
      <c r="F6" s="11">
        <v>1.0068371909456837</v>
      </c>
      <c r="G6" s="11">
        <v>1.0010031981045731</v>
      </c>
      <c r="H6" s="2"/>
      <c r="I6" s="2"/>
    </row>
    <row r="7" spans="1:9">
      <c r="B7" s="1"/>
      <c r="C7" s="8"/>
      <c r="D7" s="12">
        <f>D6/2</f>
        <v>4</v>
      </c>
      <c r="E7" s="11">
        <v>0.998486537524649</v>
      </c>
      <c r="F7" s="11">
        <v>1.0010932789499574</v>
      </c>
      <c r="G7" s="11">
        <v>0.99589533727552693</v>
      </c>
      <c r="H7" s="2"/>
      <c r="I7" s="2"/>
    </row>
    <row r="8" spans="1:9">
      <c r="B8" s="1"/>
      <c r="C8" s="8"/>
      <c r="D8" s="12">
        <f>D7/2</f>
        <v>2</v>
      </c>
      <c r="E8" s="11">
        <v>0.78840466173556756</v>
      </c>
      <c r="F8" s="11">
        <v>0.89577807881993032</v>
      </c>
      <c r="G8" s="11">
        <v>0.80771809898461422</v>
      </c>
      <c r="H8" s="2"/>
      <c r="I8" s="2"/>
    </row>
    <row r="9" spans="1:9">
      <c r="B9" s="1"/>
      <c r="C9" s="8"/>
      <c r="D9" s="12">
        <f>D8/2</f>
        <v>1</v>
      </c>
      <c r="E9" s="11">
        <v>0.66836541790507153</v>
      </c>
      <c r="F9" s="11">
        <v>0.71129878061214291</v>
      </c>
      <c r="G9" s="11">
        <v>0.7383655670613154</v>
      </c>
      <c r="H9" s="2"/>
      <c r="I9" s="2"/>
    </row>
    <row r="10" spans="1:9">
      <c r="B10" s="1"/>
      <c r="C10" s="8"/>
      <c r="D10" s="12">
        <f>D9/2</f>
        <v>0.5</v>
      </c>
      <c r="E10" s="11">
        <v>0.32151562618688478</v>
      </c>
      <c r="F10" s="11">
        <v>0.44011502836503447</v>
      </c>
      <c r="G10" s="11">
        <v>0.46200485138523073</v>
      </c>
      <c r="H10" s="2"/>
      <c r="I10" s="2"/>
    </row>
    <row r="11" spans="1:9">
      <c r="B11" s="1"/>
      <c r="C11" s="8"/>
      <c r="D11" s="12">
        <f>D10/2</f>
        <v>0.25</v>
      </c>
      <c r="E11" s="11">
        <v>0.10992742848974713</v>
      </c>
      <c r="F11" s="11">
        <v>0.23394337358163408</v>
      </c>
      <c r="G11" s="11">
        <v>4.7915484392004326E-2</v>
      </c>
      <c r="H11" s="2"/>
      <c r="I11" s="2"/>
    </row>
    <row r="12" spans="1:9">
      <c r="B12" s="1"/>
      <c r="C12" s="8"/>
      <c r="D12" s="12">
        <f>D11/2</f>
        <v>0.125</v>
      </c>
      <c r="E12" s="11">
        <v>0.21493209629487975</v>
      </c>
      <c r="F12" s="11">
        <v>-1.2815822392525655E-2</v>
      </c>
      <c r="G12" s="11">
        <v>3.4642535002914476E-2</v>
      </c>
      <c r="H12" s="2"/>
      <c r="I12" s="2"/>
    </row>
    <row r="13" spans="1:9">
      <c r="B13" s="1"/>
      <c r="C13" s="8"/>
      <c r="D13" s="12">
        <f>D12/2</f>
        <v>6.25E-2</v>
      </c>
      <c r="E13" s="11">
        <v>0.10367653923467268</v>
      </c>
      <c r="F13" s="11">
        <v>0.13575253561849276</v>
      </c>
      <c r="G13" s="11">
        <v>-1.1658274288151915E-2</v>
      </c>
      <c r="H13" s="2"/>
      <c r="I13" s="2"/>
    </row>
    <row r="14" spans="1:9">
      <c r="B14" s="1"/>
      <c r="C14" s="8"/>
      <c r="D14" s="12">
        <f>D13/2</f>
        <v>3.125E-2</v>
      </c>
      <c r="E14" s="11">
        <v>-4.6567154959947121E-2</v>
      </c>
      <c r="F14" s="11">
        <v>4.7395094902775603E-2</v>
      </c>
      <c r="G14" s="11">
        <v>2.5352458824529522E-2</v>
      </c>
      <c r="H14" s="2"/>
      <c r="I14" s="2"/>
    </row>
    <row r="15" spans="1:9">
      <c r="B15" s="1"/>
      <c r="C15" s="8"/>
      <c r="D15" s="12">
        <f>D14/2</f>
        <v>1.5625E-2</v>
      </c>
      <c r="E15" s="11">
        <v>-5.2803517648469356E-2</v>
      </c>
      <c r="F15" s="11">
        <v>5.5211608462847228E-2</v>
      </c>
      <c r="G15" s="11">
        <v>4.2851815942911542E-2</v>
      </c>
      <c r="H15" s="2"/>
      <c r="I15" s="2"/>
    </row>
    <row r="16" spans="1:9">
      <c r="B16" s="1"/>
      <c r="C16" s="1"/>
      <c r="D16" s="1"/>
      <c r="E16" s="1"/>
      <c r="F16" s="1"/>
      <c r="G16" s="1"/>
      <c r="H16" s="5" t="s">
        <v>2</v>
      </c>
      <c r="I16" s="5" t="s">
        <v>3</v>
      </c>
    </row>
    <row r="17" spans="1:9">
      <c r="B17" s="1"/>
      <c r="C17" s="1"/>
      <c r="D17" s="1" t="s">
        <v>4</v>
      </c>
      <c r="E17" s="6">
        <v>0.77339999999999998</v>
      </c>
      <c r="F17" s="6">
        <v>0.63600000000000001</v>
      </c>
      <c r="G17" s="6">
        <v>0.60089999999999999</v>
      </c>
      <c r="H17" s="7">
        <f>AVERAGE(E17:G17)</f>
        <v>0.67010000000000003</v>
      </c>
      <c r="I17" s="7">
        <f>STDEV(E17:G17)</f>
        <v>9.1165618519263733E-2</v>
      </c>
    </row>
    <row r="18" spans="1:9">
      <c r="B18" s="1"/>
      <c r="C18" s="1"/>
      <c r="D18" s="1" t="s">
        <v>5</v>
      </c>
      <c r="E18" s="6">
        <v>1.4359999999999999</v>
      </c>
      <c r="F18" s="6">
        <v>1.8</v>
      </c>
      <c r="G18" s="6">
        <v>2.1059999999999999</v>
      </c>
      <c r="H18" s="7">
        <f>AVERAGE(E18:G18)</f>
        <v>1.7806666666666666</v>
      </c>
      <c r="I18" s="7">
        <f>STDEV(E18:G18)</f>
        <v>0.33541814699466382</v>
      </c>
    </row>
    <row r="21" spans="1:9" ht="30">
      <c r="A21" t="s">
        <v>13</v>
      </c>
      <c r="B21" s="15" t="s">
        <v>8</v>
      </c>
      <c r="C21" s="15"/>
      <c r="D21" s="3" t="s">
        <v>0</v>
      </c>
      <c r="E21" s="14" t="s">
        <v>1</v>
      </c>
      <c r="F21" s="14"/>
      <c r="G21" s="14"/>
      <c r="H21" s="4"/>
      <c r="I21" s="4"/>
    </row>
    <row r="22" spans="1:9">
      <c r="B22" s="9"/>
      <c r="C22" s="9"/>
      <c r="D22" s="12">
        <v>250</v>
      </c>
      <c r="E22" s="11">
        <v>0.99996992405167517</v>
      </c>
      <c r="F22" s="11">
        <v>1.0006872575712857</v>
      </c>
      <c r="G22" s="11">
        <v>1.0097883854752041</v>
      </c>
      <c r="I22" s="2"/>
    </row>
    <row r="23" spans="1:9">
      <c r="B23" s="1"/>
      <c r="C23" s="8"/>
      <c r="D23" s="12">
        <f t="shared" ref="D23:D32" si="0">D22/2</f>
        <v>125</v>
      </c>
      <c r="E23" s="11">
        <v>0.99484759018005764</v>
      </c>
      <c r="F23" s="11">
        <v>1.0089544035521811</v>
      </c>
      <c r="G23" s="11">
        <v>0.99589697650483366</v>
      </c>
      <c r="I23" s="2"/>
    </row>
    <row r="24" spans="1:9">
      <c r="B24" s="1"/>
      <c r="C24" s="8"/>
      <c r="D24" s="12">
        <f t="shared" si="0"/>
        <v>62.5</v>
      </c>
      <c r="E24" s="11">
        <v>1.0158260618478172</v>
      </c>
      <c r="F24" s="11">
        <v>0.98934526627697905</v>
      </c>
      <c r="G24" s="11">
        <v>1.0187531455673107</v>
      </c>
      <c r="I24" s="2"/>
    </row>
    <row r="25" spans="1:9">
      <c r="B25" s="1"/>
      <c r="C25" s="8"/>
      <c r="D25" s="12">
        <f t="shared" si="0"/>
        <v>31.25</v>
      </c>
      <c r="E25" s="11">
        <v>0.82593423850697179</v>
      </c>
      <c r="F25" s="11">
        <v>0.92259923362935592</v>
      </c>
      <c r="G25" s="11">
        <v>0.75634961897158215</v>
      </c>
      <c r="I25" s="2"/>
    </row>
    <row r="26" spans="1:9">
      <c r="B26" s="1"/>
      <c r="C26" s="8"/>
      <c r="D26" s="12">
        <f t="shared" si="0"/>
        <v>15.625</v>
      </c>
      <c r="E26" s="11">
        <v>0.74696613910344478</v>
      </c>
      <c r="F26" s="11">
        <v>0.82541900758270947</v>
      </c>
      <c r="G26" s="11">
        <v>0.80310496658528607</v>
      </c>
      <c r="I26" s="2"/>
    </row>
    <row r="27" spans="1:9">
      <c r="B27" s="1"/>
      <c r="C27" s="8"/>
      <c r="D27" s="12">
        <f t="shared" si="0"/>
        <v>7.8125</v>
      </c>
      <c r="E27" s="11">
        <v>0.36355990505360447</v>
      </c>
      <c r="F27" s="11">
        <v>0.48062466758698896</v>
      </c>
      <c r="G27" s="11">
        <v>0.38322969605035817</v>
      </c>
      <c r="I27" s="2"/>
    </row>
    <row r="28" spans="1:9">
      <c r="B28" s="1"/>
      <c r="C28" s="8"/>
      <c r="D28" s="12">
        <f t="shared" si="0"/>
        <v>3.90625</v>
      </c>
      <c r="E28" s="11">
        <v>0.32319823440025441</v>
      </c>
      <c r="F28" s="11">
        <v>0.32124810486284916</v>
      </c>
      <c r="G28" s="11">
        <v>0.38862890305626396</v>
      </c>
      <c r="I28" s="2"/>
    </row>
    <row r="29" spans="1:9">
      <c r="B29" s="1"/>
      <c r="C29" s="8"/>
      <c r="D29" s="12">
        <f t="shared" si="0"/>
        <v>1.953125</v>
      </c>
      <c r="E29" s="11">
        <v>0.21295914664993354</v>
      </c>
      <c r="F29" s="11">
        <v>0.19349187849045024</v>
      </c>
      <c r="G29" s="11">
        <v>8.8766805064413146E-2</v>
      </c>
      <c r="I29" s="2"/>
    </row>
    <row r="30" spans="1:9">
      <c r="B30" s="1"/>
      <c r="C30" s="8"/>
      <c r="D30" s="12">
        <f t="shared" si="0"/>
        <v>0.9765625</v>
      </c>
      <c r="E30" s="11">
        <v>0.2364698822193988</v>
      </c>
      <c r="F30" s="11">
        <v>0.27867230366276841</v>
      </c>
      <c r="G30" s="11">
        <v>6.7091842875444119E-2</v>
      </c>
      <c r="I30" s="2"/>
    </row>
    <row r="31" spans="1:9">
      <c r="B31" s="1"/>
      <c r="C31" s="8"/>
      <c r="D31" s="12">
        <f t="shared" si="0"/>
        <v>0.48828125</v>
      </c>
      <c r="E31" s="11">
        <v>-2.1166818207086324E-2</v>
      </c>
      <c r="F31" s="11">
        <v>0.1144518976966068</v>
      </c>
      <c r="G31" s="11">
        <v>1.1256326334280531E-2</v>
      </c>
      <c r="I31" s="2"/>
    </row>
    <row r="32" spans="1:9">
      <c r="B32" s="1"/>
      <c r="C32" s="8"/>
      <c r="D32" s="12">
        <f t="shared" si="0"/>
        <v>0.244140625</v>
      </c>
      <c r="E32" s="11">
        <v>1.0327529375828703E-3</v>
      </c>
      <c r="F32" s="11">
        <v>0.12069749229451565</v>
      </c>
      <c r="G32" s="11">
        <v>0.13858679645896776</v>
      </c>
      <c r="I32" s="2"/>
    </row>
    <row r="33" spans="1:9">
      <c r="B33" s="1"/>
      <c r="C33" s="1"/>
      <c r="D33" s="1"/>
      <c r="E33" s="1"/>
      <c r="F33" s="1"/>
      <c r="G33" s="1"/>
      <c r="H33" s="5" t="s">
        <v>2</v>
      </c>
      <c r="I33" s="5" t="s">
        <v>3</v>
      </c>
    </row>
    <row r="34" spans="1:9">
      <c r="B34" s="1"/>
      <c r="C34" s="1"/>
      <c r="D34" s="1" t="s">
        <v>4</v>
      </c>
      <c r="E34" s="6">
        <v>9.5380000000000003</v>
      </c>
      <c r="F34" s="6">
        <v>9.1820000000000004</v>
      </c>
      <c r="G34" s="6">
        <v>9.3160000000000007</v>
      </c>
      <c r="H34" s="7">
        <f>AVERAGE(E34:G34)</f>
        <v>9.3453333333333344</v>
      </c>
      <c r="I34" s="7">
        <f>STDEV(E34:G34)</f>
        <v>0.17980359655283124</v>
      </c>
    </row>
    <row r="35" spans="1:9">
      <c r="B35" s="1"/>
      <c r="C35" s="1"/>
      <c r="D35" s="1" t="s">
        <v>5</v>
      </c>
      <c r="E35" s="6">
        <v>1.0660000000000001</v>
      </c>
      <c r="F35" s="6">
        <v>1.948</v>
      </c>
      <c r="G35" s="6">
        <v>1.359</v>
      </c>
      <c r="H35" s="7">
        <f>AVERAGE(E35:G35)</f>
        <v>1.4576666666666667</v>
      </c>
      <c r="I35" s="7">
        <f>STDEV(E35:G35)</f>
        <v>0.44920188482833984</v>
      </c>
    </row>
    <row r="37" spans="1:9" ht="30">
      <c r="A37" t="s">
        <v>14</v>
      </c>
      <c r="B37" s="15" t="s">
        <v>9</v>
      </c>
      <c r="C37" s="15"/>
      <c r="D37" s="3" t="s">
        <v>0</v>
      </c>
      <c r="E37" s="14" t="s">
        <v>1</v>
      </c>
      <c r="F37" s="14"/>
      <c r="G37" s="14"/>
      <c r="H37" s="4"/>
      <c r="I37" s="4"/>
    </row>
    <row r="38" spans="1:9">
      <c r="B38" s="9"/>
      <c r="C38" s="9"/>
      <c r="D38" s="12">
        <v>64</v>
      </c>
      <c r="E38" s="11">
        <v>1.0075142875626837</v>
      </c>
      <c r="F38" s="11">
        <v>1.0000732462014292</v>
      </c>
      <c r="G38" s="11">
        <v>1.0142434129680395</v>
      </c>
      <c r="H38" s="10"/>
      <c r="I38" s="2"/>
    </row>
    <row r="39" spans="1:9">
      <c r="B39" s="1"/>
      <c r="C39" s="8"/>
      <c r="D39" s="12">
        <f>D38/2</f>
        <v>32</v>
      </c>
      <c r="E39" s="11">
        <v>1.0112686143037501</v>
      </c>
      <c r="F39" s="11">
        <v>1.0087891871211891</v>
      </c>
      <c r="G39" s="11">
        <v>1.0040494204232751</v>
      </c>
      <c r="H39" s="10"/>
      <c r="I39" s="2"/>
    </row>
    <row r="40" spans="1:9">
      <c r="B40" s="1"/>
      <c r="C40" s="8"/>
      <c r="D40" s="12">
        <f t="shared" ref="D40:D48" si="1">D39/2</f>
        <v>16</v>
      </c>
      <c r="E40" s="11">
        <v>0.98814690136678651</v>
      </c>
      <c r="F40" s="11">
        <v>0.99256005950374315</v>
      </c>
      <c r="G40" s="11">
        <v>1.0169219477703288</v>
      </c>
      <c r="H40" s="10"/>
      <c r="I40" s="2"/>
    </row>
    <row r="41" spans="1:9">
      <c r="B41" s="1"/>
      <c r="C41" s="8"/>
      <c r="D41" s="12">
        <f t="shared" si="1"/>
        <v>8</v>
      </c>
      <c r="E41" s="11">
        <v>0.95958299492717791</v>
      </c>
      <c r="F41" s="11">
        <v>0.9343655746014643</v>
      </c>
      <c r="G41" s="11">
        <v>0.93562836518255277</v>
      </c>
      <c r="H41" s="10"/>
      <c r="I41" s="2"/>
    </row>
    <row r="42" spans="1:9">
      <c r="B42" s="1"/>
      <c r="C42" s="8"/>
      <c r="D42" s="12">
        <f t="shared" si="1"/>
        <v>4</v>
      </c>
      <c r="E42" s="11">
        <v>0.8644246853967904</v>
      </c>
      <c r="F42" s="11">
        <v>0.75548134028383995</v>
      </c>
      <c r="G42" s="11">
        <v>0.91902065602302307</v>
      </c>
      <c r="H42" s="10"/>
      <c r="I42" s="2"/>
    </row>
    <row r="43" spans="1:9">
      <c r="B43" s="1"/>
      <c r="C43" s="8"/>
      <c r="D43" s="12">
        <f t="shared" si="1"/>
        <v>2</v>
      </c>
      <c r="E43" s="11">
        <v>0.61651341273201143</v>
      </c>
      <c r="F43" s="11">
        <v>0.58912996267460316</v>
      </c>
      <c r="G43" s="11">
        <v>0.56816933937335012</v>
      </c>
      <c r="H43" s="10"/>
      <c r="I43" s="2"/>
    </row>
    <row r="44" spans="1:9">
      <c r="B44" s="1"/>
      <c r="C44" s="8"/>
      <c r="D44" s="12">
        <f t="shared" si="1"/>
        <v>1</v>
      </c>
      <c r="E44" s="11">
        <v>0.42792080270924826</v>
      </c>
      <c r="F44" s="11">
        <v>0.35102033941849231</v>
      </c>
      <c r="G44" s="11">
        <v>0.48141404913381736</v>
      </c>
      <c r="H44" s="10"/>
      <c r="I44" s="2"/>
    </row>
    <row r="45" spans="1:9">
      <c r="B45" s="1"/>
      <c r="C45" s="8"/>
      <c r="D45" s="12">
        <f t="shared" si="1"/>
        <v>0.5</v>
      </c>
      <c r="E45" s="11">
        <v>0.30814288679143975</v>
      </c>
      <c r="F45" s="11">
        <v>0.20017595540126543</v>
      </c>
      <c r="G45" s="11">
        <v>0.25940719436280502</v>
      </c>
      <c r="H45" s="10"/>
      <c r="I45" s="2"/>
    </row>
    <row r="46" spans="1:9">
      <c r="B46" s="1"/>
      <c r="C46" s="8"/>
      <c r="D46" s="12">
        <f t="shared" si="1"/>
        <v>0.25</v>
      </c>
      <c r="E46" s="11">
        <v>0.10579715013876301</v>
      </c>
      <c r="F46" s="11">
        <v>0.11150155864738165</v>
      </c>
      <c r="G46" s="11">
        <v>0.13147556043123021</v>
      </c>
      <c r="H46" s="10"/>
      <c r="I46" s="2"/>
    </row>
    <row r="47" spans="1:9">
      <c r="B47" s="1"/>
      <c r="C47" s="8"/>
      <c r="D47" s="12">
        <f t="shared" si="1"/>
        <v>0.125</v>
      </c>
      <c r="E47" s="11">
        <v>9.1337492425612399E-2</v>
      </c>
      <c r="F47" s="11">
        <v>8.0463813449745514E-2</v>
      </c>
      <c r="G47" s="11">
        <v>4.025337317512323E-2</v>
      </c>
      <c r="H47" s="10"/>
      <c r="I47" s="2"/>
    </row>
    <row r="48" spans="1:9">
      <c r="B48" s="1"/>
      <c r="C48" s="8"/>
      <c r="D48" s="12">
        <f t="shared" si="1"/>
        <v>6.25E-2</v>
      </c>
      <c r="E48" s="11">
        <v>6.1441345117124735E-2</v>
      </c>
      <c r="F48" s="11">
        <v>0.13026752862548541</v>
      </c>
      <c r="G48" s="11">
        <v>0.10738350513289785</v>
      </c>
      <c r="H48" s="10"/>
      <c r="I48" s="2"/>
    </row>
    <row r="49" spans="1:27">
      <c r="B49" s="1"/>
      <c r="C49" s="1"/>
      <c r="D49" s="1"/>
      <c r="E49" s="1"/>
      <c r="F49" s="1"/>
      <c r="G49" s="1"/>
      <c r="H49" s="5" t="s">
        <v>2</v>
      </c>
      <c r="I49" s="5" t="s">
        <v>3</v>
      </c>
    </row>
    <row r="50" spans="1:27">
      <c r="B50" s="1"/>
      <c r="C50" s="1"/>
      <c r="D50" s="1" t="s">
        <v>4</v>
      </c>
      <c r="E50" s="6">
        <v>1.365</v>
      </c>
      <c r="F50" s="6">
        <v>1.897</v>
      </c>
      <c r="G50" s="6">
        <v>1.3939999999999999</v>
      </c>
      <c r="H50" s="7">
        <f>AVERAGE(E50:G50)</f>
        <v>1.5519999999999998</v>
      </c>
      <c r="I50" s="7">
        <f>STDEV(E50:G50)</f>
        <v>0.29913040634479116</v>
      </c>
    </row>
    <row r="51" spans="1:27">
      <c r="B51" s="1"/>
      <c r="C51" s="1"/>
      <c r="D51" s="1" t="s">
        <v>5</v>
      </c>
      <c r="E51" s="6">
        <v>1.3069999999999999</v>
      </c>
      <c r="F51" s="6">
        <v>1.4910000000000001</v>
      </c>
      <c r="G51" s="6">
        <v>1.3839999999999999</v>
      </c>
      <c r="H51" s="7">
        <f>AVERAGE(E51:G51)</f>
        <v>1.3940000000000001</v>
      </c>
      <c r="I51" s="7">
        <f>STDEV(E51:G51)</f>
        <v>9.2406709713093976E-2</v>
      </c>
    </row>
    <row r="52" spans="1:27">
      <c r="T52" s="1"/>
      <c r="U52" s="1"/>
      <c r="V52" s="1"/>
      <c r="W52" s="6"/>
      <c r="X52" s="6"/>
      <c r="Y52" s="6"/>
      <c r="Z52" s="13"/>
      <c r="AA52" s="13"/>
    </row>
    <row r="53" spans="1:27" ht="30">
      <c r="A53" t="s">
        <v>15</v>
      </c>
      <c r="B53" s="15" t="s">
        <v>11</v>
      </c>
      <c r="C53" s="15"/>
      <c r="D53" s="3" t="s">
        <v>0</v>
      </c>
      <c r="E53" s="14" t="s">
        <v>1</v>
      </c>
      <c r="F53" s="14"/>
      <c r="G53" s="14"/>
      <c r="H53" s="4"/>
      <c r="I53" s="4"/>
    </row>
    <row r="54" spans="1:27">
      <c r="B54" s="9"/>
      <c r="C54" s="9"/>
      <c r="D54" s="12">
        <v>64</v>
      </c>
      <c r="E54" s="11">
        <v>1.0058148217628751</v>
      </c>
      <c r="F54" s="11">
        <v>1.0387226859978913</v>
      </c>
      <c r="G54" s="11">
        <v>1.0560454642922446</v>
      </c>
      <c r="I54" s="2"/>
    </row>
    <row r="55" spans="1:27">
      <c r="B55" s="1"/>
      <c r="C55" s="8"/>
      <c r="D55" s="12">
        <f>D54/2</f>
        <v>32</v>
      </c>
      <c r="E55" s="11">
        <v>1.0061126384452124</v>
      </c>
      <c r="F55" s="11">
        <v>1.0429751591611396</v>
      </c>
      <c r="G55" s="11">
        <v>1.0599282324515031</v>
      </c>
      <c r="I55" s="2"/>
    </row>
    <row r="56" spans="1:27">
      <c r="B56" s="1"/>
      <c r="C56" s="8"/>
      <c r="D56" s="12">
        <f t="shared" ref="D56:D64" si="2">D55/2</f>
        <v>16</v>
      </c>
      <c r="E56" s="11">
        <v>1.0149786228811686</v>
      </c>
      <c r="F56" s="11">
        <v>1.0548626226175382</v>
      </c>
      <c r="G56" s="11">
        <v>1.0358667714259211</v>
      </c>
      <c r="I56" s="2"/>
    </row>
    <row r="57" spans="1:27">
      <c r="B57" s="1"/>
      <c r="C57" s="8"/>
      <c r="D57" s="12">
        <f t="shared" si="2"/>
        <v>8</v>
      </c>
      <c r="E57" s="11">
        <v>0.97917779994038201</v>
      </c>
      <c r="F57" s="11">
        <v>0.99605243051747305</v>
      </c>
      <c r="G57" s="11">
        <v>0.98183389055456283</v>
      </c>
      <c r="I57" s="2"/>
    </row>
    <row r="58" spans="1:27">
      <c r="B58" s="1"/>
      <c r="C58" s="8"/>
      <c r="D58" s="12">
        <f t="shared" si="2"/>
        <v>4</v>
      </c>
      <c r="E58" s="11">
        <v>0.89089731856105592</v>
      </c>
      <c r="F58" s="11">
        <v>0.87535669195657029</v>
      </c>
      <c r="G58" s="11">
        <v>0.8480045820402784</v>
      </c>
      <c r="I58" s="2"/>
    </row>
    <row r="59" spans="1:27">
      <c r="B59" s="1"/>
      <c r="C59" s="8"/>
      <c r="D59" s="12">
        <f t="shared" si="2"/>
        <v>2</v>
      </c>
      <c r="E59" s="11">
        <v>0.612184532582986</v>
      </c>
      <c r="F59" s="11">
        <v>0.62700617922747837</v>
      </c>
      <c r="G59" s="11">
        <v>0.55251334736063706</v>
      </c>
      <c r="I59" s="2"/>
    </row>
    <row r="60" spans="1:27">
      <c r="B60" s="1"/>
      <c r="C60" s="8"/>
      <c r="D60" s="12">
        <f t="shared" si="2"/>
        <v>1</v>
      </c>
      <c r="E60" s="11">
        <v>0.31821411370067587</v>
      </c>
      <c r="F60" s="11">
        <v>0.4336120674454228</v>
      </c>
      <c r="G60" s="11">
        <v>0.44054912659077494</v>
      </c>
      <c r="I60" s="2"/>
    </row>
    <row r="61" spans="1:27">
      <c r="B61" s="1"/>
      <c r="C61" s="8"/>
      <c r="D61" s="12">
        <f t="shared" si="2"/>
        <v>0.5</v>
      </c>
      <c r="E61" s="11">
        <v>0.13780830099619035</v>
      </c>
      <c r="F61" s="11">
        <v>0.19300036634102002</v>
      </c>
      <c r="G61" s="11">
        <v>0.21273285604002734</v>
      </c>
      <c r="I61" s="2"/>
    </row>
    <row r="62" spans="1:27">
      <c r="B62" s="1"/>
      <c r="C62" s="8"/>
      <c r="D62" s="12">
        <f t="shared" si="2"/>
        <v>0.25</v>
      </c>
      <c r="E62" s="11">
        <v>0.10071908732621737</v>
      </c>
      <c r="F62" s="11">
        <v>0.14021574621987942</v>
      </c>
      <c r="G62" s="11">
        <v>7.9663083081241703E-2</v>
      </c>
      <c r="I62" s="2"/>
    </row>
    <row r="63" spans="1:27">
      <c r="B63" s="1"/>
      <c r="C63" s="8"/>
      <c r="D63" s="12">
        <f t="shared" si="2"/>
        <v>0.125</v>
      </c>
      <c r="E63" s="11">
        <v>0.19446276200406032</v>
      </c>
      <c r="F63" s="11">
        <v>0.18075692819546918</v>
      </c>
      <c r="G63" s="11">
        <v>9.5787140480171451E-2</v>
      </c>
      <c r="I63" s="2"/>
    </row>
    <row r="64" spans="1:27">
      <c r="B64" s="1"/>
      <c r="C64" s="8"/>
      <c r="D64" s="12">
        <f t="shared" si="2"/>
        <v>6.25E-2</v>
      </c>
      <c r="E64" s="11">
        <v>0.14931282880531704</v>
      </c>
      <c r="F64" s="11">
        <v>0.24251667760435058</v>
      </c>
      <c r="G64" s="11">
        <v>7.8133153174036699E-2</v>
      </c>
      <c r="I64" s="2"/>
    </row>
    <row r="65" spans="1:9">
      <c r="B65" s="1"/>
      <c r="C65" s="1"/>
      <c r="D65" s="1"/>
      <c r="E65" s="1"/>
      <c r="F65" s="1"/>
      <c r="G65" s="1"/>
      <c r="H65" s="5" t="s">
        <v>2</v>
      </c>
      <c r="I65" s="5" t="s">
        <v>3</v>
      </c>
    </row>
    <row r="66" spans="1:9">
      <c r="B66" s="1"/>
      <c r="C66" s="1"/>
      <c r="D66" s="1" t="s">
        <v>4</v>
      </c>
      <c r="E66" s="6">
        <v>1.845</v>
      </c>
      <c r="F66" s="6">
        <v>1.857</v>
      </c>
      <c r="G66" s="6">
        <v>1.744</v>
      </c>
      <c r="H66" s="7">
        <f>AVERAGE(E66:G66)</f>
        <v>1.8153333333333332</v>
      </c>
      <c r="I66" s="7">
        <f>STDEV(E66:G66)</f>
        <v>6.2067167917775438E-2</v>
      </c>
    </row>
    <row r="67" spans="1:9">
      <c r="B67" s="1"/>
      <c r="C67" s="1"/>
      <c r="D67" s="1" t="s">
        <v>5</v>
      </c>
      <c r="E67" s="6">
        <v>2.4380000000000002</v>
      </c>
      <c r="F67" s="6">
        <v>1.8939999999999999</v>
      </c>
      <c r="G67" s="6">
        <v>1.37</v>
      </c>
      <c r="H67" s="7">
        <f>AVERAGE(E67:G67)</f>
        <v>1.9006666666666667</v>
      </c>
      <c r="I67" s="7">
        <f>STDEV(E67:G67)</f>
        <v>0.53403121007421861</v>
      </c>
    </row>
    <row r="69" spans="1:9" ht="30">
      <c r="A69" t="s">
        <v>16</v>
      </c>
      <c r="B69" s="15" t="s">
        <v>7</v>
      </c>
      <c r="C69" s="15"/>
      <c r="D69" s="3" t="s">
        <v>0</v>
      </c>
      <c r="E69" s="14" t="s">
        <v>1</v>
      </c>
      <c r="F69" s="14"/>
      <c r="G69" s="14"/>
      <c r="H69" s="4"/>
      <c r="I69" s="4"/>
    </row>
    <row r="70" spans="1:9">
      <c r="B70" s="9"/>
      <c r="C70" s="9"/>
      <c r="D70" s="12">
        <v>500</v>
      </c>
      <c r="E70" s="11">
        <v>0.95073703302437496</v>
      </c>
      <c r="F70" s="11">
        <v>0.89413130750791248</v>
      </c>
      <c r="G70" s="11">
        <v>0.98150949148580935</v>
      </c>
      <c r="H70" s="2"/>
      <c r="I70" s="2"/>
    </row>
    <row r="71" spans="1:9">
      <c r="B71" s="1"/>
      <c r="C71" s="8"/>
      <c r="D71" s="12">
        <f>D70/2</f>
        <v>250</v>
      </c>
      <c r="E71" s="11">
        <v>0.96302211628807366</v>
      </c>
      <c r="F71" s="11">
        <v>0.99363725246499823</v>
      </c>
      <c r="G71" s="11">
        <v>0.97269156507796017</v>
      </c>
      <c r="H71" s="2"/>
      <c r="I71" s="2"/>
    </row>
    <row r="72" spans="1:9">
      <c r="B72" s="1"/>
      <c r="C72" s="8"/>
      <c r="D72" s="12">
        <f t="shared" ref="D72:D80" si="3">D71/2</f>
        <v>125</v>
      </c>
      <c r="E72" s="11">
        <v>0.91967041212943679</v>
      </c>
      <c r="F72" s="11">
        <v>0.79256100659288675</v>
      </c>
      <c r="G72" s="11">
        <v>0.93754521046841521</v>
      </c>
      <c r="H72" s="2"/>
      <c r="I72" s="2"/>
    </row>
    <row r="73" spans="1:9">
      <c r="B73" s="1"/>
      <c r="C73" s="8"/>
      <c r="D73" s="12">
        <f t="shared" si="3"/>
        <v>62.5</v>
      </c>
      <c r="E73" s="11">
        <v>0.94743855985545322</v>
      </c>
      <c r="F73" s="11">
        <v>0.95582891050741348</v>
      </c>
      <c r="G73" s="11">
        <v>0.80120948473782561</v>
      </c>
      <c r="H73" s="2"/>
      <c r="I73" s="2"/>
    </row>
    <row r="74" spans="1:9">
      <c r="B74" s="1"/>
      <c r="C74" s="8"/>
      <c r="D74" s="12">
        <f t="shared" si="3"/>
        <v>31.25</v>
      </c>
      <c r="E74" s="11">
        <v>0.63376667980688162</v>
      </c>
      <c r="F74" s="11">
        <v>0.62483854693177476</v>
      </c>
      <c r="G74" s="11">
        <v>0.70616715551800402</v>
      </c>
      <c r="H74" s="2"/>
      <c r="I74" s="2"/>
    </row>
    <row r="75" spans="1:9">
      <c r="B75" s="1"/>
      <c r="C75" s="8"/>
      <c r="D75" s="12">
        <f t="shared" si="3"/>
        <v>15.625</v>
      </c>
      <c r="E75" s="11">
        <v>0.7201333955846061</v>
      </c>
      <c r="F75" s="11">
        <v>0.6591129659778856</v>
      </c>
      <c r="G75" s="11">
        <v>0.47671637546879631</v>
      </c>
      <c r="H75" s="2"/>
      <c r="I75" s="2"/>
    </row>
    <row r="76" spans="1:9">
      <c r="B76" s="1"/>
      <c r="C76" s="8"/>
      <c r="D76" s="12">
        <f t="shared" si="3"/>
        <v>7.8125</v>
      </c>
      <c r="E76" s="11">
        <v>0.30913525065356373</v>
      </c>
      <c r="F76" s="11">
        <v>0.30699239979009851</v>
      </c>
      <c r="G76" s="11">
        <v>0.35892123010989119</v>
      </c>
      <c r="H76" s="2"/>
      <c r="I76" s="2"/>
    </row>
    <row r="77" spans="1:9">
      <c r="B77" s="1"/>
      <c r="C77" s="8"/>
      <c r="D77" s="12">
        <f t="shared" si="3"/>
        <v>3.90625</v>
      </c>
      <c r="E77" s="11">
        <v>0.43654300305295024</v>
      </c>
      <c r="F77" s="11">
        <v>0.33598182505734486</v>
      </c>
      <c r="G77" s="11">
        <v>0.20636162431779737</v>
      </c>
      <c r="H77" s="2"/>
      <c r="I77" s="2"/>
    </row>
    <row r="78" spans="1:9">
      <c r="B78" s="1"/>
      <c r="C78" s="8"/>
      <c r="D78" s="12">
        <f t="shared" si="3"/>
        <v>1.953125</v>
      </c>
      <c r="E78" s="11">
        <v>0.11416533317789201</v>
      </c>
      <c r="F78" s="11">
        <v>4.3550143613193315E-2</v>
      </c>
      <c r="G78" s="11">
        <v>0.25074797698175688</v>
      </c>
      <c r="H78" s="2"/>
      <c r="I78" s="2"/>
    </row>
    <row r="79" spans="1:9">
      <c r="B79" s="1"/>
      <c r="C79" s="8"/>
      <c r="D79" s="12">
        <f t="shared" si="3"/>
        <v>0.9765625</v>
      </c>
      <c r="E79" s="11">
        <v>0.14218431914542162</v>
      </c>
      <c r="F79" s="11">
        <v>0.17240676763668417</v>
      </c>
      <c r="G79" s="11">
        <v>0.28726288504103237</v>
      </c>
      <c r="H79" s="2"/>
      <c r="I79" s="2"/>
    </row>
    <row r="80" spans="1:9">
      <c r="B80" s="1"/>
      <c r="C80" s="8"/>
      <c r="D80" s="12">
        <f t="shared" si="3"/>
        <v>0.48828125</v>
      </c>
      <c r="E80" s="11">
        <v>0.11527074765450185</v>
      </c>
      <c r="F80" s="11">
        <v>-1.7899141217589731E-2</v>
      </c>
      <c r="G80" s="11">
        <v>0.26249015625681538</v>
      </c>
      <c r="H80" s="2"/>
      <c r="I80" s="2"/>
    </row>
    <row r="81" spans="1:9">
      <c r="B81" s="1"/>
      <c r="C81" s="1"/>
      <c r="D81" s="1"/>
      <c r="E81" s="1"/>
      <c r="F81" s="1"/>
      <c r="G81" s="1"/>
      <c r="H81" s="5" t="s">
        <v>2</v>
      </c>
      <c r="I81" s="5" t="s">
        <v>3</v>
      </c>
    </row>
    <row r="82" spans="1:9">
      <c r="B82" s="1"/>
      <c r="C82" s="1"/>
      <c r="D82" s="1" t="s">
        <v>4</v>
      </c>
      <c r="E82" s="6">
        <v>11.49</v>
      </c>
      <c r="F82" s="6">
        <v>10.53</v>
      </c>
      <c r="G82" s="6">
        <v>25.22</v>
      </c>
      <c r="H82" s="7">
        <f>AVERAGE(E82:G82)</f>
        <v>15.746666666666664</v>
      </c>
      <c r="I82" s="7">
        <f>STDEV(E82:G82)</f>
        <v>8.2181770079095635</v>
      </c>
    </row>
    <row r="83" spans="1:9">
      <c r="B83" s="1"/>
      <c r="C83" s="1"/>
      <c r="D83" s="1" t="s">
        <v>5</v>
      </c>
      <c r="E83" s="6">
        <v>1.071</v>
      </c>
      <c r="F83" s="6">
        <v>1.091</v>
      </c>
      <c r="G83" s="6">
        <v>1.6180000000000001</v>
      </c>
      <c r="H83" s="7">
        <f>AVERAGE(E83:G83)</f>
        <v>1.26</v>
      </c>
      <c r="I83" s="7">
        <f>STDEV(E83:G83)</f>
        <v>0.31019832365762418</v>
      </c>
    </row>
    <row r="85" spans="1:9" ht="30">
      <c r="A85" s="16" t="s">
        <v>17</v>
      </c>
      <c r="B85" s="15" t="s">
        <v>10</v>
      </c>
      <c r="C85" s="15"/>
      <c r="D85" s="3" t="s">
        <v>0</v>
      </c>
      <c r="E85" s="14" t="s">
        <v>1</v>
      </c>
      <c r="F85" s="14"/>
      <c r="G85" s="14"/>
      <c r="H85" s="4"/>
      <c r="I85" s="4"/>
    </row>
    <row r="86" spans="1:9">
      <c r="B86" s="9"/>
      <c r="C86" s="9"/>
      <c r="D86" s="12">
        <v>500</v>
      </c>
      <c r="E86" s="11">
        <v>1.0293454911164923</v>
      </c>
      <c r="F86" s="11">
        <v>1.033169020099473</v>
      </c>
      <c r="G86" s="11">
        <v>0.99789122166728761</v>
      </c>
      <c r="H86" s="2"/>
      <c r="I86" s="2"/>
    </row>
    <row r="87" spans="1:9">
      <c r="B87" s="1"/>
      <c r="C87" s="8"/>
      <c r="D87" s="12">
        <f>D86/2</f>
        <v>250</v>
      </c>
      <c r="E87" s="11">
        <v>1.0047501518009891</v>
      </c>
      <c r="F87" s="11">
        <v>0.99800367725834238</v>
      </c>
      <c r="G87" s="11">
        <v>1.0015668080934275</v>
      </c>
      <c r="H87" s="2"/>
      <c r="I87" s="2"/>
    </row>
    <row r="88" spans="1:9">
      <c r="B88" s="1"/>
      <c r="C88" s="8"/>
      <c r="D88" s="12">
        <f t="shared" ref="D88:D96" si="4">D87/2</f>
        <v>125</v>
      </c>
      <c r="E88" s="11">
        <v>0.99274685345501035</v>
      </c>
      <c r="F88" s="11">
        <v>0.97122741340323671</v>
      </c>
      <c r="G88" s="11">
        <v>1.008174183103173</v>
      </c>
      <c r="H88" s="2"/>
      <c r="I88" s="2"/>
    </row>
    <row r="89" spans="1:9">
      <c r="B89" s="1"/>
      <c r="C89" s="8"/>
      <c r="D89" s="12">
        <f t="shared" si="4"/>
        <v>62.5</v>
      </c>
      <c r="E89" s="11">
        <v>0.86464066723706656</v>
      </c>
      <c r="F89" s="11">
        <v>0.77465072211906183</v>
      </c>
      <c r="G89" s="11">
        <v>0.90889822963385403</v>
      </c>
      <c r="H89" s="2"/>
      <c r="I89" s="2"/>
    </row>
    <row r="90" spans="1:9">
      <c r="B90" s="1"/>
      <c r="C90" s="8"/>
      <c r="D90" s="12">
        <f t="shared" si="4"/>
        <v>31.25</v>
      </c>
      <c r="E90" s="11">
        <v>0.51248341508026329</v>
      </c>
      <c r="F90" s="11">
        <v>0.66632776445494257</v>
      </c>
      <c r="G90" s="11">
        <v>0.76759720880382287</v>
      </c>
      <c r="H90" s="2"/>
      <c r="I90" s="2"/>
    </row>
    <row r="91" spans="1:9">
      <c r="B91" s="1"/>
      <c r="C91" s="8"/>
      <c r="D91" s="12">
        <f t="shared" si="4"/>
        <v>15.625</v>
      </c>
      <c r="E91" s="11">
        <v>0.43768117936481954</v>
      </c>
      <c r="F91" s="11">
        <v>0.34080990234423492</v>
      </c>
      <c r="G91" s="11">
        <v>0.6229850632724625</v>
      </c>
      <c r="H91" s="2"/>
      <c r="I91" s="2"/>
    </row>
    <row r="92" spans="1:9">
      <c r="B92" s="1"/>
      <c r="C92" s="8"/>
      <c r="D92" s="12">
        <f t="shared" si="4"/>
        <v>7.8125</v>
      </c>
      <c r="E92" s="11">
        <v>0.21151270504151676</v>
      </c>
      <c r="F92" s="11">
        <v>0.11523979493894421</v>
      </c>
      <c r="G92" s="11">
        <v>0.38723563798075611</v>
      </c>
      <c r="H92" s="2"/>
      <c r="I92" s="2"/>
    </row>
    <row r="93" spans="1:9">
      <c r="B93" s="1"/>
      <c r="C93" s="8"/>
      <c r="D93" s="12">
        <f t="shared" si="4"/>
        <v>3.90625</v>
      </c>
      <c r="E93" s="11">
        <v>0.17008159516453147</v>
      </c>
      <c r="F93" s="11">
        <v>0.1289975350388064</v>
      </c>
      <c r="G93" s="11">
        <v>0.17164066941638745</v>
      </c>
      <c r="H93" s="2"/>
      <c r="I93" s="2"/>
    </row>
    <row r="94" spans="1:9">
      <c r="B94" s="1"/>
      <c r="C94" s="8"/>
      <c r="D94" s="12">
        <f t="shared" si="4"/>
        <v>1.953125</v>
      </c>
      <c r="E94" s="11">
        <v>7.9699099255656214E-2</v>
      </c>
      <c r="F94" s="11">
        <v>-6.8392633743725728E-3</v>
      </c>
      <c r="G94" s="11">
        <v>0.15257535437028313</v>
      </c>
      <c r="H94" s="2"/>
      <c r="I94" s="2"/>
    </row>
    <row r="95" spans="1:9">
      <c r="B95" s="1"/>
      <c r="C95" s="8"/>
      <c r="D95" s="12">
        <f t="shared" si="4"/>
        <v>0.9765625</v>
      </c>
      <c r="E95" s="11">
        <v>9.5197720951494036E-2</v>
      </c>
      <c r="F95" s="11">
        <v>-4.0189413621316561E-4</v>
      </c>
      <c r="G95" s="11">
        <v>6.9666241269289109E-2</v>
      </c>
      <c r="H95" s="2"/>
      <c r="I95" s="2"/>
    </row>
    <row r="96" spans="1:9">
      <c r="B96" s="1"/>
      <c r="C96" s="8"/>
      <c r="D96" s="12">
        <f t="shared" si="4"/>
        <v>0.48828125</v>
      </c>
      <c r="E96" s="11">
        <v>-3.5286076696941171E-2</v>
      </c>
      <c r="F96" s="11">
        <v>2.3026110398222999E-2</v>
      </c>
      <c r="G96" s="11">
        <v>0.10351201364593066</v>
      </c>
      <c r="H96" s="2"/>
      <c r="I96" s="2"/>
    </row>
    <row r="97" spans="2:9">
      <c r="B97" s="1"/>
      <c r="C97" s="1"/>
      <c r="D97" s="1"/>
      <c r="E97" s="1"/>
      <c r="F97" s="1"/>
      <c r="G97" s="1"/>
      <c r="H97" s="5" t="s">
        <v>2</v>
      </c>
      <c r="I97" s="5" t="s">
        <v>3</v>
      </c>
    </row>
    <row r="98" spans="2:9">
      <c r="B98" s="1"/>
      <c r="C98" s="1"/>
      <c r="D98" s="1" t="s">
        <v>4</v>
      </c>
      <c r="E98" s="6">
        <v>26.36</v>
      </c>
      <c r="F98" s="6">
        <v>24.49</v>
      </c>
      <c r="G98" s="6">
        <v>13.31</v>
      </c>
      <c r="H98" s="7">
        <f>AVERAGE(E98:G98)</f>
        <v>21.386666666666667</v>
      </c>
      <c r="I98" s="7">
        <f>STDEV(E98:G98)</f>
        <v>7.0568146733022061</v>
      </c>
    </row>
    <row r="99" spans="2:9">
      <c r="B99" s="1"/>
      <c r="C99" s="1"/>
      <c r="D99" s="1" t="s">
        <v>5</v>
      </c>
      <c r="E99" s="6">
        <v>1.202</v>
      </c>
      <c r="F99" s="6">
        <v>1.5009999999999999</v>
      </c>
      <c r="G99" s="6">
        <v>1.4259999999999999</v>
      </c>
      <c r="H99" s="7">
        <f>AVERAGE(E99:G99)</f>
        <v>1.3763333333333332</v>
      </c>
      <c r="I99" s="7">
        <f>STDEV(E99:G99)</f>
        <v>0.15556456323126203</v>
      </c>
    </row>
  </sheetData>
  <mergeCells count="12">
    <mergeCell ref="E4:G4"/>
    <mergeCell ref="B4:C4"/>
    <mergeCell ref="B69:C69"/>
    <mergeCell ref="E69:G69"/>
    <mergeCell ref="B53:C53"/>
    <mergeCell ref="E53:G53"/>
    <mergeCell ref="B21:C21"/>
    <mergeCell ref="E21:G21"/>
    <mergeCell ref="B37:C37"/>
    <mergeCell ref="E37:G37"/>
    <mergeCell ref="B85:C85"/>
    <mergeCell ref="E85:G8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Fig.3 IC50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2020-03-07T09:22:16Z</dcterms:created>
  <dcterms:modified xsi:type="dcterms:W3CDTF">2020-03-26T13:58:41Z</dcterms:modified>
</cp:coreProperties>
</file>