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nkai/Desktop/COVID-19 200327/Resubmission Nature 200327/Source Data/"/>
    </mc:Choice>
  </mc:AlternateContent>
  <xr:revisionPtr revIDLastSave="0" documentId="13_ncr:1_{77CBDDCF-0B5B-EF4E-A32D-5E7AA3BA1C59}" xr6:coauthVersionLast="45" xr6:coauthVersionMax="45" xr10:uidLastSave="{00000000-0000-0000-0000-000000000000}"/>
  <bookViews>
    <workbookView xWindow="0" yWindow="460" windowWidth="51200" windowHeight="26820" activeTab="7" xr2:uid="{CC859E64-AB7F-BC45-A9CA-F5BFAE7525FB}"/>
  </bookViews>
  <sheets>
    <sheet name="Extended" sheetId="1" state="hidden" r:id="rId1"/>
    <sheet name="Extended Data Fig. 5a" sheetId="2" r:id="rId2"/>
    <sheet name="Extended Data Fig. 5b" sheetId="3" r:id="rId3"/>
    <sheet name="Extended Data Fig. 5c" sheetId="4" r:id="rId4"/>
    <sheet name="Extended Data Fig. 5d" sheetId="5" r:id="rId5"/>
    <sheet name="Extended Data Fig. 5e" sheetId="6" r:id="rId6"/>
    <sheet name="Extended Data Fig. 5f" sheetId="7" r:id="rId7"/>
    <sheet name="Extended Data Fig. 5g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8" i="8" l="1"/>
  <c r="P18" i="8"/>
  <c r="Y18" i="8"/>
  <c r="X18" i="8"/>
  <c r="I18" i="8"/>
  <c r="H18" i="8"/>
  <c r="Q17" i="8"/>
  <c r="P17" i="8"/>
  <c r="Y17" i="8"/>
  <c r="X17" i="8"/>
  <c r="I17" i="8"/>
  <c r="H17" i="8"/>
  <c r="L6" i="8"/>
  <c r="L7" i="8" s="1"/>
  <c r="L8" i="8" s="1"/>
  <c r="L9" i="8" s="1"/>
  <c r="L10" i="8" s="1"/>
  <c r="L11" i="8" s="1"/>
  <c r="L12" i="8" s="1"/>
  <c r="L13" i="8" s="1"/>
  <c r="L14" i="8" s="1"/>
  <c r="L15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D6" i="8"/>
  <c r="D7" i="8" s="1"/>
  <c r="D8" i="8" s="1"/>
  <c r="D9" i="8" s="1"/>
  <c r="D10" i="8" s="1"/>
  <c r="D11" i="8" s="1"/>
  <c r="D12" i="8" s="1"/>
  <c r="D13" i="8" s="1"/>
  <c r="D14" i="8" s="1"/>
  <c r="D15" i="8" s="1"/>
  <c r="P18" i="7"/>
  <c r="O18" i="7"/>
  <c r="I18" i="7"/>
  <c r="H18" i="7"/>
  <c r="P17" i="7"/>
  <c r="O17" i="7"/>
  <c r="I17" i="7"/>
  <c r="H17" i="7"/>
  <c r="K6" i="7"/>
  <c r="K7" i="7" s="1"/>
  <c r="K8" i="7" s="1"/>
  <c r="K9" i="7" s="1"/>
  <c r="K10" i="7" s="1"/>
  <c r="K11" i="7" s="1"/>
  <c r="K12" i="7" s="1"/>
  <c r="K13" i="7" s="1"/>
  <c r="K14" i="7" s="1"/>
  <c r="K15" i="7" s="1"/>
  <c r="D6" i="7"/>
  <c r="D7" i="7" s="1"/>
  <c r="D8" i="7" s="1"/>
  <c r="D9" i="7" s="1"/>
  <c r="D10" i="7" s="1"/>
  <c r="D11" i="7" s="1"/>
  <c r="D12" i="7" s="1"/>
  <c r="D13" i="7" s="1"/>
  <c r="D14" i="7" s="1"/>
  <c r="D15" i="7" s="1"/>
  <c r="P18" i="6"/>
  <c r="O18" i="6"/>
  <c r="I18" i="6"/>
  <c r="H18" i="6"/>
  <c r="P17" i="6"/>
  <c r="O17" i="6"/>
  <c r="I17" i="6"/>
  <c r="H17" i="6"/>
  <c r="K6" i="6"/>
  <c r="K7" i="6" s="1"/>
  <c r="K8" i="6" s="1"/>
  <c r="K9" i="6" s="1"/>
  <c r="K10" i="6" s="1"/>
  <c r="K11" i="6" s="1"/>
  <c r="K12" i="6" s="1"/>
  <c r="K13" i="6" s="1"/>
  <c r="K14" i="6" s="1"/>
  <c r="K15" i="6" s="1"/>
  <c r="D6" i="6"/>
  <c r="D7" i="6" s="1"/>
  <c r="D8" i="6" s="1"/>
  <c r="D9" i="6" s="1"/>
  <c r="D10" i="6" s="1"/>
  <c r="D11" i="6" s="1"/>
  <c r="D12" i="6" s="1"/>
  <c r="D13" i="6" s="1"/>
  <c r="D14" i="6" s="1"/>
  <c r="D15" i="6" s="1"/>
  <c r="P18" i="5"/>
  <c r="O18" i="5"/>
  <c r="I18" i="5"/>
  <c r="H18" i="5"/>
  <c r="P17" i="5"/>
  <c r="O17" i="5"/>
  <c r="I17" i="5"/>
  <c r="H17" i="5"/>
  <c r="K6" i="5"/>
  <c r="K7" i="5" s="1"/>
  <c r="K8" i="5" s="1"/>
  <c r="K9" i="5" s="1"/>
  <c r="K10" i="5" s="1"/>
  <c r="K11" i="5" s="1"/>
  <c r="K12" i="5" s="1"/>
  <c r="K13" i="5" s="1"/>
  <c r="K14" i="5" s="1"/>
  <c r="K15" i="5" s="1"/>
  <c r="D6" i="5"/>
  <c r="D7" i="5" s="1"/>
  <c r="D8" i="5" s="1"/>
  <c r="D9" i="5" s="1"/>
  <c r="D10" i="5" s="1"/>
  <c r="D11" i="5" s="1"/>
  <c r="D12" i="5" s="1"/>
  <c r="D13" i="5" s="1"/>
  <c r="D14" i="5" s="1"/>
  <c r="D15" i="5" s="1"/>
  <c r="P18" i="4"/>
  <c r="O18" i="4"/>
  <c r="I18" i="4"/>
  <c r="H18" i="4"/>
  <c r="P17" i="4"/>
  <c r="O17" i="4"/>
  <c r="I17" i="4"/>
  <c r="H17" i="4"/>
  <c r="K6" i="4"/>
  <c r="K7" i="4" s="1"/>
  <c r="K8" i="4" s="1"/>
  <c r="K9" i="4" s="1"/>
  <c r="K10" i="4" s="1"/>
  <c r="K11" i="4" s="1"/>
  <c r="K12" i="4" s="1"/>
  <c r="K13" i="4" s="1"/>
  <c r="K14" i="4" s="1"/>
  <c r="K15" i="4" s="1"/>
  <c r="D6" i="4"/>
  <c r="D7" i="4" s="1"/>
  <c r="D8" i="4" s="1"/>
  <c r="D9" i="4" s="1"/>
  <c r="D10" i="4" s="1"/>
  <c r="D11" i="4" s="1"/>
  <c r="D12" i="4" s="1"/>
  <c r="D13" i="4" s="1"/>
  <c r="D14" i="4" s="1"/>
  <c r="D15" i="4" s="1"/>
  <c r="P18" i="3"/>
  <c r="O18" i="3"/>
  <c r="I18" i="3"/>
  <c r="H18" i="3"/>
  <c r="P17" i="3"/>
  <c r="O17" i="3"/>
  <c r="I17" i="3"/>
  <c r="H17" i="3"/>
  <c r="K6" i="3"/>
  <c r="K7" i="3" s="1"/>
  <c r="K8" i="3" s="1"/>
  <c r="K9" i="3" s="1"/>
  <c r="K10" i="3" s="1"/>
  <c r="K11" i="3" s="1"/>
  <c r="K12" i="3" s="1"/>
  <c r="K13" i="3" s="1"/>
  <c r="K14" i="3" s="1"/>
  <c r="K15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P18" i="2"/>
  <c r="O18" i="2"/>
  <c r="I18" i="2"/>
  <c r="H18" i="2"/>
  <c r="P17" i="2"/>
  <c r="O17" i="2"/>
  <c r="I17" i="2"/>
  <c r="H17" i="2"/>
  <c r="K120" i="1" l="1"/>
  <c r="K121" i="1" s="1"/>
  <c r="K122" i="1" s="1"/>
  <c r="K123" i="1" s="1"/>
  <c r="K124" i="1" s="1"/>
  <c r="K125" i="1" s="1"/>
  <c r="K126" i="1" s="1"/>
  <c r="K127" i="1" s="1"/>
  <c r="K128" i="1" s="1"/>
  <c r="K129" i="1" s="1"/>
  <c r="D120" i="1"/>
  <c r="D121" i="1" s="1"/>
  <c r="D122" i="1" s="1"/>
  <c r="D123" i="1" s="1"/>
  <c r="D124" i="1" s="1"/>
  <c r="D125" i="1" s="1"/>
  <c r="D126" i="1" s="1"/>
  <c r="D127" i="1" s="1"/>
  <c r="D128" i="1" s="1"/>
  <c r="D129" i="1" s="1"/>
  <c r="D101" i="1"/>
  <c r="D102" i="1" s="1"/>
  <c r="D103" i="1" s="1"/>
  <c r="D104" i="1" s="1"/>
  <c r="D105" i="1" s="1"/>
  <c r="D106" i="1" s="1"/>
  <c r="D107" i="1" s="1"/>
  <c r="D108" i="1" s="1"/>
  <c r="D109" i="1" s="1"/>
  <c r="D110" i="1" s="1"/>
  <c r="K101" i="1"/>
  <c r="K102" i="1" s="1"/>
  <c r="K103" i="1" s="1"/>
  <c r="K104" i="1" s="1"/>
  <c r="K105" i="1" s="1"/>
  <c r="K106" i="1" s="1"/>
  <c r="K107" i="1" s="1"/>
  <c r="K108" i="1" s="1"/>
  <c r="K109" i="1" s="1"/>
  <c r="K110" i="1" s="1"/>
  <c r="K82" i="1"/>
  <c r="K83" i="1" s="1"/>
  <c r="K84" i="1" s="1"/>
  <c r="K85" i="1" s="1"/>
  <c r="K86" i="1" s="1"/>
  <c r="K87" i="1" s="1"/>
  <c r="K88" i="1" s="1"/>
  <c r="K89" i="1" s="1"/>
  <c r="K90" i="1" s="1"/>
  <c r="K91" i="1" s="1"/>
  <c r="D82" i="1"/>
  <c r="D83" i="1" s="1"/>
  <c r="D84" i="1" s="1"/>
  <c r="D85" i="1" s="1"/>
  <c r="D86" i="1" s="1"/>
  <c r="D87" i="1" s="1"/>
  <c r="D88" i="1" s="1"/>
  <c r="D89" i="1" s="1"/>
  <c r="D90" i="1" s="1"/>
  <c r="D91" i="1" s="1"/>
  <c r="K63" i="1"/>
  <c r="K64" i="1" s="1"/>
  <c r="K65" i="1" s="1"/>
  <c r="K66" i="1" s="1"/>
  <c r="K67" i="1" s="1"/>
  <c r="K68" i="1" s="1"/>
  <c r="K69" i="1" s="1"/>
  <c r="K70" i="1" s="1"/>
  <c r="K71" i="1" s="1"/>
  <c r="K72" i="1" s="1"/>
  <c r="D63" i="1"/>
  <c r="D64" i="1" s="1"/>
  <c r="D65" i="1" s="1"/>
  <c r="D66" i="1" s="1"/>
  <c r="D67" i="1" s="1"/>
  <c r="D68" i="1" s="1"/>
  <c r="D69" i="1" s="1"/>
  <c r="D70" i="1" s="1"/>
  <c r="D71" i="1" s="1"/>
  <c r="D72" i="1" s="1"/>
  <c r="P132" i="1"/>
  <c r="O132" i="1"/>
  <c r="I132" i="1"/>
  <c r="H132" i="1"/>
  <c r="P131" i="1"/>
  <c r="O131" i="1"/>
  <c r="I131" i="1"/>
  <c r="H131" i="1"/>
  <c r="P113" i="1"/>
  <c r="O113" i="1"/>
  <c r="I113" i="1"/>
  <c r="H113" i="1"/>
  <c r="P112" i="1"/>
  <c r="O112" i="1"/>
  <c r="I112" i="1"/>
  <c r="H112" i="1"/>
  <c r="P94" i="1"/>
  <c r="O94" i="1"/>
  <c r="I94" i="1"/>
  <c r="H94" i="1"/>
  <c r="P93" i="1"/>
  <c r="O93" i="1"/>
  <c r="I93" i="1"/>
  <c r="H93" i="1"/>
  <c r="K44" i="1"/>
  <c r="K45" i="1" s="1"/>
  <c r="K46" i="1" s="1"/>
  <c r="K47" i="1" s="1"/>
  <c r="K48" i="1" s="1"/>
  <c r="K49" i="1" s="1"/>
  <c r="K50" i="1" s="1"/>
  <c r="K51" i="1" s="1"/>
  <c r="K52" i="1" s="1"/>
  <c r="K53" i="1" s="1"/>
  <c r="D44" i="1"/>
  <c r="D45" i="1" s="1"/>
  <c r="D46" i="1" s="1"/>
  <c r="D47" i="1" s="1"/>
  <c r="D48" i="1" s="1"/>
  <c r="D49" i="1" s="1"/>
  <c r="D50" i="1" s="1"/>
  <c r="D51" i="1" s="1"/>
  <c r="D52" i="1" s="1"/>
  <c r="D53" i="1" s="1"/>
  <c r="P75" i="1"/>
  <c r="O75" i="1"/>
  <c r="I75" i="1"/>
  <c r="H75" i="1"/>
  <c r="P74" i="1"/>
  <c r="O74" i="1"/>
  <c r="I74" i="1"/>
  <c r="H74" i="1"/>
  <c r="P56" i="1"/>
  <c r="O56" i="1"/>
  <c r="I56" i="1"/>
  <c r="H56" i="1"/>
  <c r="P55" i="1"/>
  <c r="O55" i="1"/>
  <c r="I55" i="1"/>
  <c r="H55" i="1"/>
  <c r="P37" i="1" l="1"/>
  <c r="O37" i="1"/>
  <c r="I37" i="1"/>
  <c r="H37" i="1"/>
  <c r="P36" i="1"/>
  <c r="O36" i="1"/>
  <c r="I36" i="1"/>
  <c r="H36" i="1"/>
  <c r="V17" i="1" l="1"/>
  <c r="W18" i="1"/>
  <c r="V18" i="1"/>
  <c r="W17" i="1"/>
  <c r="O17" i="1"/>
  <c r="P18" i="1"/>
  <c r="O18" i="1"/>
  <c r="P17" i="1"/>
  <c r="H18" i="1" l="1"/>
  <c r="H17" i="1"/>
  <c r="I18" i="1"/>
  <c r="I17" i="1"/>
  <c r="R6" i="1"/>
  <c r="R7" i="1" s="1"/>
  <c r="R8" i="1" s="1"/>
  <c r="R9" i="1" s="1"/>
  <c r="R10" i="1" s="1"/>
  <c r="R11" i="1" s="1"/>
  <c r="R12" i="1" s="1"/>
  <c r="R13" i="1" s="1"/>
  <c r="R14" i="1" s="1"/>
  <c r="R15" i="1" s="1"/>
  <c r="K6" i="1"/>
  <c r="K7" i="1" s="1"/>
  <c r="K8" i="1" s="1"/>
  <c r="K9" i="1" s="1"/>
  <c r="K10" i="1" s="1"/>
  <c r="K11" i="1" s="1"/>
  <c r="K12" i="1" s="1"/>
  <c r="K13" i="1" s="1"/>
  <c r="K14" i="1" s="1"/>
  <c r="K15" i="1" s="1"/>
  <c r="D6" i="1"/>
  <c r="D7" i="1" s="1"/>
  <c r="D8" i="1" s="1"/>
  <c r="D9" i="1" s="1"/>
  <c r="D10" i="1" s="1"/>
  <c r="D11" i="1" s="1"/>
  <c r="D12" i="1" s="1"/>
  <c r="D13" i="1" s="1"/>
  <c r="D14" i="1" s="1"/>
  <c r="D15" i="1" s="1"/>
</calcChain>
</file>

<file path=xl/sharedStrings.xml><?xml version="1.0" encoding="utf-8"?>
<sst xmlns="http://schemas.openxmlformats.org/spreadsheetml/2006/main" count="256" uniqueCount="18">
  <si>
    <t>inhibitor Concentration (μM)</t>
    <phoneticPr fontId="2" type="noConversion"/>
  </si>
  <si>
    <t>Triton X-100 Concentration</t>
    <phoneticPr fontId="2" type="noConversion"/>
  </si>
  <si>
    <t>0% (v/v)</t>
    <phoneticPr fontId="2" type="noConversion"/>
  </si>
  <si>
    <t>0.01% (v/v)</t>
    <phoneticPr fontId="2" type="noConversion"/>
  </si>
  <si>
    <t>inhibition</t>
    <phoneticPr fontId="2" type="noConversion"/>
  </si>
  <si>
    <t>0.001% (v/v)</t>
    <phoneticPr fontId="2" type="noConversion"/>
  </si>
  <si>
    <t>IC50 (μM)</t>
    <phoneticPr fontId="2" type="noConversion"/>
  </si>
  <si>
    <t>Hill Slope</t>
    <phoneticPr fontId="2" type="noConversion"/>
  </si>
  <si>
    <t>SD</t>
    <phoneticPr fontId="2" type="noConversion"/>
  </si>
  <si>
    <t>MEAN</t>
    <phoneticPr fontId="2" type="noConversion"/>
  </si>
  <si>
    <t>TDZD-8</t>
    <phoneticPr fontId="2" type="noConversion"/>
  </si>
  <si>
    <t>Ebselen</t>
    <phoneticPr fontId="2" type="noConversion"/>
  </si>
  <si>
    <t>Shikonin</t>
    <phoneticPr fontId="2" type="noConversion"/>
  </si>
  <si>
    <t>Tideglusib</t>
    <phoneticPr fontId="2" type="noConversion"/>
  </si>
  <si>
    <t>Disulfiram</t>
    <phoneticPr fontId="2" type="noConversion"/>
  </si>
  <si>
    <t>PX-12</t>
    <phoneticPr fontId="2" type="noConversion"/>
  </si>
  <si>
    <t>Carmofur</t>
    <phoneticPr fontId="2" type="noConversion"/>
  </si>
  <si>
    <t>Dropped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</si>
</sst>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9C0006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/>
    <xf numFmtId="176" fontId="4" fillId="3" borderId="0" xfId="0" applyNumberFormat="1" applyFont="1" applyFill="1">
      <alignment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9" fontId="3" fillId="0" borderId="0" xfId="1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0" fontId="3" fillId="0" borderId="0" xfId="1" applyNumberFormat="1" applyFont="1">
      <alignment vertical="center"/>
    </xf>
    <xf numFmtId="10" fontId="6" fillId="4" borderId="0" xfId="2" applyNumberFormat="1">
      <alignment vertical="center"/>
    </xf>
    <xf numFmtId="0" fontId="6" fillId="4" borderId="0" xfId="2">
      <alignment vertical="center"/>
    </xf>
    <xf numFmtId="0" fontId="4" fillId="2" borderId="0" xfId="0" applyFont="1" applyFill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百分比" xfId="1" builtinId="5"/>
    <cellStyle name="差" xfId="2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9309-790A-5743-AEF9-32AAC4A8485D}">
  <dimension ref="B2:W132"/>
  <sheetViews>
    <sheetView zoomScale="85" workbookViewId="0">
      <selection activeCell="B2" sqref="B2:W18"/>
    </sheetView>
  </sheetViews>
  <sheetFormatPr baseColWidth="10" defaultRowHeight="16"/>
  <cols>
    <col min="1" max="2" width="10.83203125" style="1"/>
    <col min="3" max="3" width="15" style="1" customWidth="1"/>
    <col min="4" max="4" width="18.5" style="1" customWidth="1"/>
    <col min="5" max="9" width="10.83203125" style="1"/>
    <col min="10" max="10" width="15" style="1" customWidth="1"/>
    <col min="11" max="11" width="18.5" style="1" customWidth="1"/>
    <col min="12" max="14" width="10.83203125" style="1"/>
    <col min="15" max="15" width="11.33203125" style="1" bestFit="1" customWidth="1"/>
    <col min="16" max="16" width="11" style="1" bestFit="1" customWidth="1"/>
    <col min="17" max="17" width="15" style="1" customWidth="1"/>
    <col min="18" max="18" width="18.5" style="1" customWidth="1"/>
    <col min="19" max="16384" width="10.83203125" style="1"/>
  </cols>
  <sheetData>
    <row r="2" spans="2:23">
      <c r="B2" s="13" t="s">
        <v>10</v>
      </c>
      <c r="C2" s="13"/>
    </row>
    <row r="3" spans="2:23">
      <c r="B3" s="13"/>
      <c r="C3" s="13"/>
    </row>
    <row r="4" spans="2:23" ht="34">
      <c r="C4" s="5" t="s">
        <v>1</v>
      </c>
      <c r="D4" s="6" t="s">
        <v>0</v>
      </c>
      <c r="E4" s="14" t="s">
        <v>4</v>
      </c>
      <c r="F4" s="14"/>
      <c r="G4" s="14"/>
      <c r="H4" s="7"/>
      <c r="I4" s="7"/>
      <c r="J4" s="5" t="s">
        <v>1</v>
      </c>
      <c r="K4" s="6" t="s">
        <v>0</v>
      </c>
      <c r="L4" s="14" t="s">
        <v>4</v>
      </c>
      <c r="M4" s="14"/>
      <c r="N4" s="14"/>
      <c r="Q4" s="5" t="s">
        <v>1</v>
      </c>
      <c r="R4" s="6" t="s">
        <v>0</v>
      </c>
      <c r="S4" s="14" t="s">
        <v>4</v>
      </c>
      <c r="T4" s="14"/>
      <c r="U4" s="14"/>
    </row>
    <row r="5" spans="2:23" ht="16" customHeight="1">
      <c r="C5" s="15" t="s">
        <v>2</v>
      </c>
      <c r="D5" s="9">
        <v>100</v>
      </c>
      <c r="E5" s="10">
        <v>1.0038175798495321</v>
      </c>
      <c r="F5" s="10">
        <v>1.0049574957494329</v>
      </c>
      <c r="G5" s="10">
        <v>1.0000155012429435</v>
      </c>
      <c r="J5" s="15" t="s">
        <v>3</v>
      </c>
      <c r="K5" s="9">
        <v>100</v>
      </c>
      <c r="L5" s="10">
        <v>1.0024515948445825</v>
      </c>
      <c r="M5" s="10">
        <v>0.99138440198525546</v>
      </c>
      <c r="N5" s="10">
        <v>0.98893566990014348</v>
      </c>
      <c r="Q5" s="15" t="s">
        <v>5</v>
      </c>
      <c r="R5" s="9">
        <v>100</v>
      </c>
      <c r="S5" s="10">
        <v>0.99465971413400334</v>
      </c>
      <c r="T5" s="10">
        <v>1.0006750671765725</v>
      </c>
      <c r="U5" s="10">
        <v>1.0058615376789621</v>
      </c>
    </row>
    <row r="6" spans="2:23">
      <c r="C6" s="15"/>
      <c r="D6" s="9">
        <f>D5/2</f>
        <v>50</v>
      </c>
      <c r="E6" s="10">
        <v>0.996735694138142</v>
      </c>
      <c r="F6" s="10">
        <v>1.0105474735352749</v>
      </c>
      <c r="G6" s="10">
        <v>0.84797321695558758</v>
      </c>
      <c r="J6" s="15"/>
      <c r="K6" s="9">
        <f>K5/2</f>
        <v>50</v>
      </c>
      <c r="L6" s="10">
        <v>0.94100078835454259</v>
      </c>
      <c r="M6" s="10">
        <v>0.9282277279423945</v>
      </c>
      <c r="N6" s="10">
        <v>0.93526570877050952</v>
      </c>
      <c r="Q6" s="15"/>
      <c r="R6" s="9">
        <f>R5/2</f>
        <v>50</v>
      </c>
      <c r="S6" s="10">
        <v>0.99078095463555027</v>
      </c>
      <c r="T6" s="10">
        <v>0.98162902612262481</v>
      </c>
      <c r="U6" s="10">
        <v>1.0018750461645389</v>
      </c>
    </row>
    <row r="7" spans="2:23">
      <c r="C7" s="15"/>
      <c r="D7" s="9">
        <f t="shared" ref="D7:D15" si="0">D6/2</f>
        <v>25</v>
      </c>
      <c r="E7" s="10">
        <v>0.99784501197389985</v>
      </c>
      <c r="F7" s="10">
        <v>1.0016728951998377</v>
      </c>
      <c r="G7" s="10">
        <v>1.0006228188363886</v>
      </c>
      <c r="J7" s="15"/>
      <c r="K7" s="9">
        <f t="shared" ref="K7:K15" si="1">K6/2</f>
        <v>25</v>
      </c>
      <c r="L7" s="10">
        <v>0.71816381427804798</v>
      </c>
      <c r="M7" s="10">
        <v>0.69734857664671213</v>
      </c>
      <c r="N7" s="10">
        <v>0.71112558414325577</v>
      </c>
      <c r="Q7" s="15"/>
      <c r="R7" s="9">
        <f t="shared" ref="R7:R15" si="2">R6/2</f>
        <v>25</v>
      </c>
      <c r="S7" s="10">
        <v>0.97883112220227131</v>
      </c>
      <c r="T7" s="10">
        <v>0.87606671334136388</v>
      </c>
      <c r="U7" s="10">
        <v>0.97291808587739059</v>
      </c>
    </row>
    <row r="8" spans="2:23">
      <c r="C8" s="15"/>
      <c r="D8" s="9">
        <f t="shared" si="0"/>
        <v>12.5</v>
      </c>
      <c r="E8" s="10">
        <v>0.97467943983165173</v>
      </c>
      <c r="F8" s="10">
        <v>0.99646496704670517</v>
      </c>
      <c r="G8" s="10">
        <v>1.0673551124413252</v>
      </c>
      <c r="J8" s="15"/>
      <c r="K8" s="9">
        <f t="shared" si="1"/>
        <v>12.5</v>
      </c>
      <c r="L8" s="10">
        <v>0.4206235754910278</v>
      </c>
      <c r="M8" s="10">
        <v>0.47779209606571893</v>
      </c>
      <c r="N8" s="10">
        <v>0.47864527106147081</v>
      </c>
      <c r="Q8" s="15"/>
      <c r="R8" s="9">
        <f t="shared" si="2"/>
        <v>12.5</v>
      </c>
      <c r="S8" s="10">
        <v>0.88243628704982391</v>
      </c>
      <c r="T8" s="10">
        <v>0.64366103701762412</v>
      </c>
      <c r="U8" s="10">
        <v>0.85801218858292383</v>
      </c>
    </row>
    <row r="9" spans="2:23">
      <c r="C9" s="15"/>
      <c r="D9" s="9">
        <f t="shared" si="0"/>
        <v>6.25</v>
      </c>
      <c r="E9" s="10">
        <v>0.88021095632082502</v>
      </c>
      <c r="F9" s="10">
        <v>0.8897129703928045</v>
      </c>
      <c r="G9" s="10">
        <v>0.7646092451171288</v>
      </c>
      <c r="J9" s="15"/>
      <c r="K9" s="9">
        <f t="shared" si="1"/>
        <v>6.25</v>
      </c>
      <c r="L9" s="10">
        <v>0.27275822673299899</v>
      </c>
      <c r="M9" s="10">
        <v>0.29495686715328762</v>
      </c>
      <c r="N9" s="10">
        <v>0.25523538685772484</v>
      </c>
      <c r="Q9" s="15"/>
      <c r="R9" s="9">
        <f t="shared" si="2"/>
        <v>6.25</v>
      </c>
      <c r="S9" s="10">
        <v>0.61096992834046016</v>
      </c>
      <c r="T9" s="10">
        <v>0.41102211523114807</v>
      </c>
      <c r="U9" s="10">
        <v>0.56962653303811217</v>
      </c>
    </row>
    <row r="10" spans="2:23">
      <c r="C10" s="15"/>
      <c r="D10" s="9">
        <f t="shared" si="0"/>
        <v>3.125</v>
      </c>
      <c r="E10" s="10">
        <v>0.66435635298650753</v>
      </c>
      <c r="F10" s="10">
        <v>0.82498877062900289</v>
      </c>
      <c r="G10" s="10">
        <v>0.78120467014162132</v>
      </c>
      <c r="J10" s="15"/>
      <c r="K10" s="9">
        <f t="shared" si="1"/>
        <v>3.125</v>
      </c>
      <c r="L10" s="10">
        <v>0.12852621467537972</v>
      </c>
      <c r="M10" s="10">
        <v>0.19176911778112504</v>
      </c>
      <c r="N10" s="10">
        <v>0.154884705693772</v>
      </c>
      <c r="Q10" s="15"/>
      <c r="R10" s="9">
        <f t="shared" si="2"/>
        <v>3.125</v>
      </c>
      <c r="S10" s="10">
        <v>0.29798479817832246</v>
      </c>
      <c r="T10" s="10">
        <v>0.28627555336772448</v>
      </c>
      <c r="U10" s="10">
        <v>0.43033556974675502</v>
      </c>
    </row>
    <row r="11" spans="2:23">
      <c r="C11" s="15"/>
      <c r="D11" s="9">
        <f t="shared" si="0"/>
        <v>1.5625</v>
      </c>
      <c r="E11" s="10">
        <v>0.42295812846547298</v>
      </c>
      <c r="F11" s="10">
        <v>0.1718823629649493</v>
      </c>
      <c r="G11" s="10">
        <v>0.43166159191292053</v>
      </c>
      <c r="J11" s="15"/>
      <c r="K11" s="9">
        <f t="shared" si="1"/>
        <v>1.5625</v>
      </c>
      <c r="L11" s="10">
        <v>5.2887598386539558E-2</v>
      </c>
      <c r="M11" s="10">
        <v>0.15928427182723603</v>
      </c>
      <c r="N11" s="10">
        <v>8.1924718652620077E-2</v>
      </c>
      <c r="Q11" s="15"/>
      <c r="R11" s="9">
        <f t="shared" si="2"/>
        <v>1.5625</v>
      </c>
      <c r="S11" s="10">
        <v>0.21247374231808391</v>
      </c>
      <c r="T11" s="10">
        <v>0.12742017550492424</v>
      </c>
      <c r="U11" s="10">
        <v>0.36262218170827787</v>
      </c>
    </row>
    <row r="12" spans="2:23">
      <c r="C12" s="15"/>
      <c r="D12" s="9">
        <f t="shared" si="0"/>
        <v>0.78125</v>
      </c>
      <c r="E12" s="10">
        <v>0.24287207997758775</v>
      </c>
      <c r="F12" s="10">
        <v>-1.7923232661058552E-2</v>
      </c>
      <c r="G12" s="10">
        <v>0.45331059952963815</v>
      </c>
      <c r="J12" s="15"/>
      <c r="K12" s="9">
        <f t="shared" si="1"/>
        <v>0.78125</v>
      </c>
      <c r="L12" s="10">
        <v>2.9893827360770064E-2</v>
      </c>
      <c r="M12" s="10">
        <v>8.9227684299176158E-2</v>
      </c>
      <c r="N12" s="10">
        <v>7.2057888498881728E-2</v>
      </c>
      <c r="Q12" s="15"/>
      <c r="R12" s="9">
        <f t="shared" si="2"/>
        <v>0.78125</v>
      </c>
      <c r="S12" s="10">
        <v>0.22409393380475362</v>
      </c>
      <c r="T12" s="10">
        <v>9.1671247686793023E-2</v>
      </c>
      <c r="U12" s="10">
        <v>0.29723751817428723</v>
      </c>
    </row>
    <row r="13" spans="2:23">
      <c r="C13" s="15"/>
      <c r="D13" s="9">
        <f t="shared" si="0"/>
        <v>0.390625</v>
      </c>
      <c r="E13" s="10">
        <v>0.14354209984998845</v>
      </c>
      <c r="F13" s="10">
        <v>-0.19210469710611577</v>
      </c>
      <c r="G13" s="10">
        <v>0.26999155026157939</v>
      </c>
      <c r="J13" s="15"/>
      <c r="K13" s="9">
        <f t="shared" si="1"/>
        <v>0.390625</v>
      </c>
      <c r="L13" s="10">
        <v>0.18609302877154743</v>
      </c>
      <c r="M13" s="10">
        <v>9.8324329143689826E-2</v>
      </c>
      <c r="N13" s="10">
        <v>5.6891579959760241E-2</v>
      </c>
      <c r="Q13" s="15"/>
      <c r="R13" s="9">
        <f t="shared" si="2"/>
        <v>0.390625</v>
      </c>
      <c r="S13" s="10">
        <v>-7.8610547101205519E-3</v>
      </c>
      <c r="T13" s="10">
        <v>1.791569178641228E-2</v>
      </c>
      <c r="U13" s="10"/>
    </row>
    <row r="14" spans="2:23">
      <c r="C14" s="15"/>
      <c r="D14" s="9">
        <f t="shared" si="0"/>
        <v>0.1953125</v>
      </c>
      <c r="E14" s="10">
        <v>0.12222756966519088</v>
      </c>
      <c r="F14" s="10">
        <v>-0.14671242195940781</v>
      </c>
      <c r="G14" s="10">
        <v>0.41216216914588477</v>
      </c>
      <c r="J14" s="15"/>
      <c r="K14" s="9">
        <f t="shared" si="1"/>
        <v>0.1953125</v>
      </c>
      <c r="L14" s="10">
        <v>0.12339785166822637</v>
      </c>
      <c r="M14" s="10">
        <v>5.3574984739521159E-2</v>
      </c>
      <c r="N14" s="10">
        <v>8.6611211494450613E-3</v>
      </c>
      <c r="Q14" s="15"/>
      <c r="R14" s="9">
        <f t="shared" si="2"/>
        <v>0.1953125</v>
      </c>
      <c r="S14" s="10">
        <v>0.14058061282120382</v>
      </c>
      <c r="T14" s="10">
        <v>-1.6816792328479657E-2</v>
      </c>
      <c r="U14" s="10">
        <v>0.27471421024684139</v>
      </c>
    </row>
    <row r="15" spans="2:23">
      <c r="C15" s="15"/>
      <c r="D15" s="9">
        <f t="shared" si="0"/>
        <v>9.765625E-2</v>
      </c>
      <c r="E15" s="10">
        <v>7.1892274671347067E-2</v>
      </c>
      <c r="F15" s="10">
        <v>-0.1296874687438403</v>
      </c>
      <c r="G15" s="10">
        <v>0.14185350331599955</v>
      </c>
      <c r="J15" s="15"/>
      <c r="K15" s="9">
        <f t="shared" si="1"/>
        <v>9.765625E-2</v>
      </c>
      <c r="L15" s="10">
        <v>0.10036757105746785</v>
      </c>
      <c r="M15" s="10">
        <v>9.1509523131309778E-2</v>
      </c>
      <c r="N15" s="10">
        <v>-1.9952741980310051E-2</v>
      </c>
      <c r="Q15" s="15"/>
      <c r="R15" s="9">
        <f t="shared" si="2"/>
        <v>9.765625E-2</v>
      </c>
      <c r="S15" s="10">
        <v>0.10618106304959962</v>
      </c>
      <c r="T15" s="10">
        <v>-6.1340464380720716E-2</v>
      </c>
      <c r="U15" s="10">
        <v>0.19710016795823837</v>
      </c>
    </row>
    <row r="16" spans="2:23">
      <c r="H16" s="2" t="s">
        <v>9</v>
      </c>
      <c r="I16" s="2" t="s">
        <v>8</v>
      </c>
      <c r="O16" s="2" t="s">
        <v>9</v>
      </c>
      <c r="P16" s="2" t="s">
        <v>8</v>
      </c>
      <c r="V16" s="2" t="s">
        <v>9</v>
      </c>
      <c r="W16" s="2" t="s">
        <v>8</v>
      </c>
    </row>
    <row r="17" spans="2:23">
      <c r="D17" s="1" t="s">
        <v>6</v>
      </c>
      <c r="E17" s="3">
        <v>2.2010000000000001</v>
      </c>
      <c r="F17" s="3">
        <v>1.998</v>
      </c>
      <c r="G17" s="3">
        <v>2.25</v>
      </c>
      <c r="H17" s="4">
        <f>AVERAGE(E17:G17)</f>
        <v>2.1496666666666666</v>
      </c>
      <c r="I17" s="4">
        <f>STDEV(E17:G17)</f>
        <v>0.13361262415405717</v>
      </c>
      <c r="K17" s="1" t="s">
        <v>6</v>
      </c>
      <c r="L17" s="3">
        <v>17.41</v>
      </c>
      <c r="M17" s="3">
        <v>17.68</v>
      </c>
      <c r="N17" s="3">
        <v>15.68</v>
      </c>
      <c r="O17" s="4">
        <f>AVERAGE(L17:N17)</f>
        <v>16.923333333333336</v>
      </c>
      <c r="P17" s="4">
        <f>STDEV(L17:N17)</f>
        <v>1.0851881557284586</v>
      </c>
      <c r="R17" s="1" t="s">
        <v>6</v>
      </c>
      <c r="S17" s="3">
        <v>5.5419999999999998</v>
      </c>
      <c r="T17" s="3">
        <v>8.3119999999999994</v>
      </c>
      <c r="U17" s="3">
        <v>6.7990000000000004</v>
      </c>
      <c r="V17" s="4">
        <f>AVERAGE(S17:U17)</f>
        <v>6.8843333333333332</v>
      </c>
      <c r="W17" s="4">
        <f>STDEV(S17:U17)</f>
        <v>1.3869701991511338</v>
      </c>
    </row>
    <row r="18" spans="2:23">
      <c r="D18" s="1" t="s">
        <v>7</v>
      </c>
      <c r="E18" s="3">
        <v>1.619</v>
      </c>
      <c r="F18" s="3">
        <v>3.3889999999999998</v>
      </c>
      <c r="G18" s="3">
        <v>1.595</v>
      </c>
      <c r="H18" s="4">
        <f>AVERAGE(E18:G18)</f>
        <v>2.2010000000000001</v>
      </c>
      <c r="I18" s="4">
        <f>STDEV(E18:G18)</f>
        <v>1.0289081591667943</v>
      </c>
      <c r="K18" s="1" t="s">
        <v>7</v>
      </c>
      <c r="L18" s="3">
        <v>1.7869999999999999</v>
      </c>
      <c r="M18" s="3">
        <v>1.268</v>
      </c>
      <c r="N18" s="3">
        <v>1.2949999999999999</v>
      </c>
      <c r="O18" s="4">
        <f>AVERAGE(L18:N18)</f>
        <v>1.45</v>
      </c>
      <c r="P18" s="4">
        <f>STDEV(L18:N18)</f>
        <v>0.2921626259465786</v>
      </c>
      <c r="R18" s="1" t="s">
        <v>7</v>
      </c>
      <c r="S18" s="3">
        <v>2.0459999999999998</v>
      </c>
      <c r="T18" s="3">
        <v>1.046</v>
      </c>
      <c r="U18" s="3">
        <v>1.655</v>
      </c>
      <c r="V18" s="4">
        <f>AVERAGE(S18:U18)</f>
        <v>1.5823333333333334</v>
      </c>
      <c r="W18" s="4">
        <f>STDEV(S18:U18)</f>
        <v>0.50394477210636246</v>
      </c>
    </row>
    <row r="21" spans="2:23">
      <c r="B21" s="13" t="s">
        <v>11</v>
      </c>
      <c r="C21" s="13"/>
    </row>
    <row r="22" spans="2:23">
      <c r="B22" s="13"/>
      <c r="C22" s="13"/>
    </row>
    <row r="23" spans="2:23" ht="34">
      <c r="C23" s="5" t="s">
        <v>1</v>
      </c>
      <c r="D23" s="6" t="s">
        <v>0</v>
      </c>
      <c r="E23" s="14" t="s">
        <v>4</v>
      </c>
      <c r="F23" s="14"/>
      <c r="G23" s="14"/>
      <c r="H23" s="7"/>
      <c r="I23" s="7"/>
      <c r="J23" s="5" t="s">
        <v>1</v>
      </c>
      <c r="K23" s="6" t="s">
        <v>0</v>
      </c>
      <c r="L23" s="14" t="s">
        <v>4</v>
      </c>
      <c r="M23" s="14"/>
      <c r="N23" s="14"/>
    </row>
    <row r="24" spans="2:23">
      <c r="C24" s="15" t="s">
        <v>2</v>
      </c>
      <c r="D24" s="9">
        <v>16</v>
      </c>
      <c r="E24" s="10">
        <v>0.99687599099006308</v>
      </c>
      <c r="F24" s="10">
        <v>1.0136929481317494</v>
      </c>
      <c r="G24" s="10">
        <v>1.0033060405626368</v>
      </c>
      <c r="J24" s="15" t="s">
        <v>3</v>
      </c>
      <c r="K24" s="9">
        <v>16</v>
      </c>
      <c r="L24" s="10">
        <v>0.99702442402844915</v>
      </c>
      <c r="M24" s="10">
        <v>1.0003383782042539</v>
      </c>
      <c r="N24" s="10">
        <v>0.99472963287793048</v>
      </c>
    </row>
    <row r="25" spans="2:23">
      <c r="C25" s="15"/>
      <c r="D25" s="9">
        <v>8</v>
      </c>
      <c r="E25" s="10">
        <v>1.0000549079281771</v>
      </c>
      <c r="F25" s="10">
        <v>1.0068371909456837</v>
      </c>
      <c r="G25" s="10">
        <v>1.0010031981045731</v>
      </c>
      <c r="J25" s="15"/>
      <c r="K25" s="9">
        <v>8</v>
      </c>
      <c r="L25" s="10">
        <v>0.99093126273615406</v>
      </c>
      <c r="M25" s="10">
        <v>0.99396311713685537</v>
      </c>
      <c r="N25" s="10">
        <v>0.98978700486002058</v>
      </c>
    </row>
    <row r="26" spans="2:23">
      <c r="C26" s="15"/>
      <c r="D26" s="9">
        <v>4</v>
      </c>
      <c r="E26" s="10">
        <v>0.998486537524649</v>
      </c>
      <c r="F26" s="10">
        <v>1.0010932789499574</v>
      </c>
      <c r="G26" s="10">
        <v>0.99589533727552693</v>
      </c>
      <c r="J26" s="15"/>
      <c r="K26" s="9">
        <v>4</v>
      </c>
      <c r="L26" s="10">
        <v>0.98839364705770938</v>
      </c>
      <c r="M26" s="10">
        <v>0.9946834538471252</v>
      </c>
      <c r="N26" s="10">
        <v>0.98947908449101474</v>
      </c>
    </row>
    <row r="27" spans="2:23">
      <c r="C27" s="15"/>
      <c r="D27" s="9">
        <v>2</v>
      </c>
      <c r="E27" s="10">
        <v>0.78840466173556756</v>
      </c>
      <c r="F27" s="10">
        <v>0.89577807881993032</v>
      </c>
      <c r="G27" s="10">
        <v>0.80771809898461422</v>
      </c>
      <c r="J27" s="15"/>
      <c r="K27" s="9">
        <v>2</v>
      </c>
      <c r="L27" s="10">
        <v>0.91707366639709187</v>
      </c>
      <c r="M27" s="10">
        <v>0.94037518157073596</v>
      </c>
      <c r="N27" s="10">
        <v>0.76025400609268678</v>
      </c>
    </row>
    <row r="28" spans="2:23">
      <c r="C28" s="15"/>
      <c r="D28" s="9">
        <v>1</v>
      </c>
      <c r="E28" s="10">
        <v>0.66836541790507153</v>
      </c>
      <c r="F28" s="10">
        <v>0.71129878061214291</v>
      </c>
      <c r="G28" s="10">
        <v>0.7383655670613154</v>
      </c>
      <c r="J28" s="15"/>
      <c r="K28" s="9">
        <v>1</v>
      </c>
      <c r="L28" s="10">
        <v>0.70176461621219377</v>
      </c>
      <c r="M28" s="10">
        <v>0.64566310797692372</v>
      </c>
      <c r="N28" s="10">
        <v>0.67834849870963254</v>
      </c>
    </row>
    <row r="29" spans="2:23">
      <c r="C29" s="15"/>
      <c r="D29" s="9">
        <v>0.5</v>
      </c>
      <c r="E29" s="10">
        <v>0.32151562618688478</v>
      </c>
      <c r="F29" s="10">
        <v>0.44011502836503447</v>
      </c>
      <c r="G29" s="10">
        <v>0.46200485138523073</v>
      </c>
      <c r="J29" s="15"/>
      <c r="K29" s="9">
        <v>0.5</v>
      </c>
      <c r="L29" s="10">
        <v>0.39956325154459804</v>
      </c>
      <c r="M29" s="10">
        <v>0.43446023432849901</v>
      </c>
      <c r="N29" s="10">
        <v>0.29639462311762388</v>
      </c>
    </row>
    <row r="30" spans="2:23">
      <c r="C30" s="15"/>
      <c r="D30" s="9">
        <v>0.25</v>
      </c>
      <c r="E30" s="10">
        <v>0.10992742848974713</v>
      </c>
      <c r="F30" s="10">
        <v>0.23394337358163408</v>
      </c>
      <c r="G30" s="10">
        <v>4.7915484392004326E-2</v>
      </c>
      <c r="J30" s="15"/>
      <c r="K30" s="9">
        <v>0.25</v>
      </c>
      <c r="L30" s="10">
        <v>0.27221789964343202</v>
      </c>
      <c r="M30" s="10">
        <v>0.16349607685515843</v>
      </c>
      <c r="N30" s="10">
        <v>0.13935527750953691</v>
      </c>
    </row>
    <row r="31" spans="2:23">
      <c r="C31" s="15"/>
      <c r="D31" s="9">
        <v>0.125</v>
      </c>
      <c r="E31" s="10">
        <v>0.21493209629487975</v>
      </c>
      <c r="F31" s="10">
        <v>-1.2815822392525655E-2</v>
      </c>
      <c r="G31" s="10">
        <v>3.4642535002914476E-2</v>
      </c>
      <c r="J31" s="15"/>
      <c r="K31" s="9">
        <v>0.125</v>
      </c>
      <c r="L31" s="10">
        <v>0.14916516847252315</v>
      </c>
      <c r="M31" s="10">
        <v>-2.5320954087959313E-2</v>
      </c>
      <c r="N31" s="10">
        <v>0.10252861778421218</v>
      </c>
    </row>
    <row r="32" spans="2:23">
      <c r="C32" s="15"/>
      <c r="D32" s="9">
        <v>6.25E-2</v>
      </c>
      <c r="E32" s="10">
        <v>0.10367653923467268</v>
      </c>
      <c r="F32" s="10">
        <v>0.13575253561849276</v>
      </c>
      <c r="G32" s="10">
        <v>-1.1658274288151915E-2</v>
      </c>
      <c r="J32" s="15"/>
      <c r="K32" s="9">
        <v>6.25E-2</v>
      </c>
      <c r="L32" s="10">
        <v>-1.0052829666862051E-2</v>
      </c>
      <c r="M32" s="10">
        <v>1.8428481432619326E-2</v>
      </c>
      <c r="N32" s="10"/>
    </row>
    <row r="33" spans="2:16">
      <c r="C33" s="15"/>
      <c r="D33" s="9">
        <v>3.125E-2</v>
      </c>
      <c r="E33" s="10">
        <v>-4.6567154959947121E-2</v>
      </c>
      <c r="F33" s="10">
        <v>4.7395094902775603E-2</v>
      </c>
      <c r="G33" s="10">
        <v>2.5352458824529522E-2</v>
      </c>
      <c r="J33" s="15"/>
      <c r="K33" s="9">
        <v>3.125E-2</v>
      </c>
      <c r="L33" s="10">
        <v>0.14001369946328202</v>
      </c>
      <c r="M33" s="10">
        <v>6.9046900813376388E-2</v>
      </c>
      <c r="N33" s="10">
        <v>2.968850941389678E-2</v>
      </c>
    </row>
    <row r="34" spans="2:16">
      <c r="C34" s="15"/>
      <c r="D34" s="9">
        <v>1.5625E-2</v>
      </c>
      <c r="E34" s="10">
        <v>-5.2803517648469356E-2</v>
      </c>
      <c r="F34" s="10">
        <v>5.5211608462847228E-2</v>
      </c>
      <c r="G34" s="10">
        <v>4.2851815942911542E-2</v>
      </c>
      <c r="J34" s="15"/>
      <c r="K34" s="9">
        <v>1.5625E-2</v>
      </c>
      <c r="L34" s="10">
        <v>2.6673172084590524E-2</v>
      </c>
      <c r="M34" s="10">
        <v>-5.609081236143898E-2</v>
      </c>
      <c r="N34" s="10">
        <v>-0.12626641953150508</v>
      </c>
    </row>
    <row r="35" spans="2:16">
      <c r="H35" s="2" t="s">
        <v>9</v>
      </c>
      <c r="I35" s="2" t="s">
        <v>8</v>
      </c>
      <c r="O35" s="2" t="s">
        <v>9</v>
      </c>
      <c r="P35" s="2" t="s">
        <v>8</v>
      </c>
    </row>
    <row r="36" spans="2:16">
      <c r="D36" s="1" t="s">
        <v>6</v>
      </c>
      <c r="E36" s="3">
        <v>0.77339999999999998</v>
      </c>
      <c r="F36" s="3">
        <v>0.63600000000000001</v>
      </c>
      <c r="G36" s="3">
        <v>0.60089999999999999</v>
      </c>
      <c r="H36" s="4">
        <f>AVERAGE(E36:G36)</f>
        <v>0.67010000000000003</v>
      </c>
      <c r="I36" s="4">
        <f>STDEV(E36:G36)</f>
        <v>9.1165618519263733E-2</v>
      </c>
      <c r="K36" s="1" t="s">
        <v>6</v>
      </c>
      <c r="L36" s="3">
        <v>0.64190000000000003</v>
      </c>
      <c r="M36" s="3">
        <v>0.63109999999999999</v>
      </c>
      <c r="N36" s="3">
        <v>0.72960000000000003</v>
      </c>
      <c r="O36" s="4">
        <f>AVERAGE(L36:N36)</f>
        <v>0.66753333333333342</v>
      </c>
      <c r="P36" s="4">
        <f>STDEV(L36:N36)</f>
        <v>5.4021878284018728E-2</v>
      </c>
    </row>
    <row r="37" spans="2:16">
      <c r="D37" s="1" t="s">
        <v>7</v>
      </c>
      <c r="E37" s="3">
        <v>1.4359999999999999</v>
      </c>
      <c r="F37" s="3">
        <v>1.8</v>
      </c>
      <c r="G37" s="3">
        <v>2.1059999999999999</v>
      </c>
      <c r="H37" s="4">
        <f>AVERAGE(E37:G37)</f>
        <v>1.7806666666666666</v>
      </c>
      <c r="I37" s="4">
        <f>STDEV(E37:G37)</f>
        <v>0.33541814699466382</v>
      </c>
      <c r="K37" s="1" t="s">
        <v>7</v>
      </c>
      <c r="L37" s="3">
        <v>1.6439999999999999</v>
      </c>
      <c r="M37" s="3">
        <v>1.794</v>
      </c>
      <c r="N37" s="3">
        <v>1.4079999999999999</v>
      </c>
      <c r="O37" s="4">
        <f>AVERAGE(L37:N37)</f>
        <v>1.6153333333333333</v>
      </c>
      <c r="P37" s="4">
        <f>STDEV(L37:N37)</f>
        <v>0.19459016761731143</v>
      </c>
    </row>
    <row r="40" spans="2:16">
      <c r="B40" s="13" t="s">
        <v>12</v>
      </c>
      <c r="C40" s="13"/>
    </row>
    <row r="41" spans="2:16">
      <c r="B41" s="13"/>
      <c r="C41" s="13"/>
    </row>
    <row r="42" spans="2:16" ht="34">
      <c r="C42" s="5" t="s">
        <v>1</v>
      </c>
      <c r="D42" s="6" t="s">
        <v>0</v>
      </c>
      <c r="E42" s="14" t="s">
        <v>4</v>
      </c>
      <c r="F42" s="14"/>
      <c r="G42" s="14"/>
      <c r="H42" s="7"/>
      <c r="I42" s="7"/>
      <c r="J42" s="5" t="s">
        <v>1</v>
      </c>
      <c r="K42" s="6" t="s">
        <v>0</v>
      </c>
      <c r="L42" s="14" t="s">
        <v>4</v>
      </c>
      <c r="M42" s="14"/>
      <c r="N42" s="14"/>
    </row>
    <row r="43" spans="2:16">
      <c r="C43" s="15" t="s">
        <v>2</v>
      </c>
      <c r="D43" s="9">
        <v>500</v>
      </c>
      <c r="E43" s="10">
        <v>0.95073703302437496</v>
      </c>
      <c r="F43" s="10">
        <v>0.89413130750791248</v>
      </c>
      <c r="G43" s="10">
        <v>0.98150949148580935</v>
      </c>
      <c r="J43" s="15" t="s">
        <v>3</v>
      </c>
      <c r="K43" s="9">
        <v>500</v>
      </c>
      <c r="L43" s="10">
        <v>0.97870422778674349</v>
      </c>
      <c r="M43" s="10">
        <v>0.97071232586019074</v>
      </c>
      <c r="N43" s="10">
        <v>0.88889444366838544</v>
      </c>
    </row>
    <row r="44" spans="2:16">
      <c r="C44" s="15"/>
      <c r="D44" s="9">
        <f>D43/2</f>
        <v>250</v>
      </c>
      <c r="E44" s="10">
        <v>0.96302211628807366</v>
      </c>
      <c r="F44" s="10">
        <v>0.99363725246499823</v>
      </c>
      <c r="G44" s="10">
        <v>0.97269156507796017</v>
      </c>
      <c r="J44" s="15"/>
      <c r="K44" s="9">
        <f>K43/2</f>
        <v>250</v>
      </c>
      <c r="L44" s="10">
        <v>0.97878304797774485</v>
      </c>
      <c r="M44" s="10">
        <v>0.89353585555590465</v>
      </c>
      <c r="N44" s="10">
        <v>0.94774062042165541</v>
      </c>
    </row>
    <row r="45" spans="2:16">
      <c r="C45" s="15"/>
      <c r="D45" s="9">
        <f t="shared" ref="D45:D53" si="3">D44/2</f>
        <v>125</v>
      </c>
      <c r="E45" s="10">
        <v>0.91967041212943679</v>
      </c>
      <c r="F45" s="10">
        <v>0.79256100659288675</v>
      </c>
      <c r="G45" s="10">
        <v>0.93754521046841521</v>
      </c>
      <c r="J45" s="15"/>
      <c r="K45" s="9">
        <f t="shared" ref="K45:K53" si="4">K44/2</f>
        <v>125</v>
      </c>
      <c r="L45" s="10">
        <v>0.94195073233548543</v>
      </c>
      <c r="M45" s="10">
        <v>0.91656645049428298</v>
      </c>
      <c r="N45" s="10">
        <v>0.8566744151035014</v>
      </c>
    </row>
    <row r="46" spans="2:16">
      <c r="C46" s="15"/>
      <c r="D46" s="9">
        <f t="shared" si="3"/>
        <v>62.5</v>
      </c>
      <c r="E46" s="10">
        <v>0.94743855985545322</v>
      </c>
      <c r="F46" s="10">
        <v>0.95582891050741348</v>
      </c>
      <c r="G46" s="10">
        <v>0.80120948473782561</v>
      </c>
      <c r="J46" s="15"/>
      <c r="K46" s="9">
        <f t="shared" si="4"/>
        <v>62.5</v>
      </c>
      <c r="L46" s="10">
        <v>0.95114853741978989</v>
      </c>
      <c r="M46" s="10">
        <v>0.75446544847313257</v>
      </c>
      <c r="N46" s="10">
        <v>0.86060860615782853</v>
      </c>
    </row>
    <row r="47" spans="2:16">
      <c r="C47" s="15"/>
      <c r="D47" s="9">
        <f t="shared" si="3"/>
        <v>31.25</v>
      </c>
      <c r="E47" s="10">
        <v>0.63376667980688162</v>
      </c>
      <c r="F47" s="10">
        <v>0.62483854693177476</v>
      </c>
      <c r="G47" s="10">
        <v>0.70616715551800402</v>
      </c>
      <c r="J47" s="15"/>
      <c r="K47" s="9">
        <f t="shared" si="4"/>
        <v>31.25</v>
      </c>
      <c r="L47" s="10">
        <v>0.93313978484074445</v>
      </c>
      <c r="M47" s="10">
        <v>0.74313478921145748</v>
      </c>
      <c r="N47" s="10">
        <v>0.69514762232120852</v>
      </c>
    </row>
    <row r="48" spans="2:16">
      <c r="C48" s="15"/>
      <c r="D48" s="9">
        <f t="shared" si="3"/>
        <v>15.625</v>
      </c>
      <c r="E48" s="10">
        <v>0.7201333955846061</v>
      </c>
      <c r="F48" s="10">
        <v>0.6591129659778856</v>
      </c>
      <c r="G48" s="10">
        <v>0.47671637546879631</v>
      </c>
      <c r="J48" s="15"/>
      <c r="K48" s="9">
        <f t="shared" si="4"/>
        <v>15.625</v>
      </c>
      <c r="L48" s="10">
        <v>0.5721488793744669</v>
      </c>
      <c r="M48" s="10">
        <v>0.56056774787308916</v>
      </c>
      <c r="N48" s="10">
        <v>0.57894946485420884</v>
      </c>
    </row>
    <row r="49" spans="2:16">
      <c r="C49" s="15"/>
      <c r="D49" s="9">
        <f t="shared" si="3"/>
        <v>7.8125</v>
      </c>
      <c r="E49" s="10">
        <v>0.30913525065356373</v>
      </c>
      <c r="F49" s="10">
        <v>0.30699239979009851</v>
      </c>
      <c r="G49" s="10">
        <v>0.35892123010989119</v>
      </c>
      <c r="J49" s="15"/>
      <c r="K49" s="9">
        <f t="shared" si="4"/>
        <v>7.8125</v>
      </c>
      <c r="L49" s="10">
        <v>0.50835484662315533</v>
      </c>
      <c r="M49" s="10">
        <v>0.37181566566485635</v>
      </c>
      <c r="N49" s="10">
        <v>0.33450083450189882</v>
      </c>
    </row>
    <row r="50" spans="2:16">
      <c r="C50" s="15"/>
      <c r="D50" s="9">
        <f t="shared" si="3"/>
        <v>3.90625</v>
      </c>
      <c r="E50" s="10">
        <v>0.43654300305295024</v>
      </c>
      <c r="F50" s="10">
        <v>0.33598182505734486</v>
      </c>
      <c r="G50" s="10">
        <v>0.20636162431779737</v>
      </c>
      <c r="J50" s="15"/>
      <c r="K50" s="9">
        <f t="shared" si="4"/>
        <v>3.90625</v>
      </c>
      <c r="L50" s="10">
        <v>0.2711245302711458</v>
      </c>
      <c r="M50" s="10">
        <v>0.24530523423702277</v>
      </c>
      <c r="N50" s="10">
        <v>0.25702003382818395</v>
      </c>
    </row>
    <row r="51" spans="2:16">
      <c r="C51" s="15"/>
      <c r="D51" s="9">
        <f t="shared" si="3"/>
        <v>1.953125</v>
      </c>
      <c r="E51" s="10">
        <v>0.11416533317789201</v>
      </c>
      <c r="F51" s="10">
        <v>4.3550143613193315E-2</v>
      </c>
      <c r="G51" s="10">
        <v>0.25074797698175688</v>
      </c>
      <c r="J51" s="15"/>
      <c r="K51" s="9">
        <f t="shared" si="4"/>
        <v>1.953125</v>
      </c>
      <c r="L51" s="10">
        <v>0.27483266766113357</v>
      </c>
      <c r="M51" s="10">
        <v>0.15469135335713147</v>
      </c>
      <c r="N51" s="10">
        <v>0.14957560393112679</v>
      </c>
    </row>
    <row r="52" spans="2:16">
      <c r="C52" s="15"/>
      <c r="D52" s="9">
        <f t="shared" si="3"/>
        <v>0.9765625</v>
      </c>
      <c r="E52" s="10">
        <v>0.14218431914542162</v>
      </c>
      <c r="F52" s="10">
        <v>0.17240676763668417</v>
      </c>
      <c r="G52" s="10">
        <v>0.28726288504103237</v>
      </c>
      <c r="J52" s="15"/>
      <c r="K52" s="9">
        <f t="shared" si="4"/>
        <v>0.9765625</v>
      </c>
      <c r="L52" s="10">
        <v>0.2295350386211964</v>
      </c>
      <c r="M52" s="10">
        <v>0.17611394616801113</v>
      </c>
      <c r="N52" s="10">
        <v>0.14724815802909497</v>
      </c>
    </row>
    <row r="53" spans="2:16">
      <c r="C53" s="15"/>
      <c r="D53" s="9">
        <f t="shared" si="3"/>
        <v>0.48828125</v>
      </c>
      <c r="E53" s="10">
        <v>0.11527074765450185</v>
      </c>
      <c r="F53" s="10">
        <v>-1.7899141217589731E-2</v>
      </c>
      <c r="G53" s="10">
        <v>0.26249015625681538</v>
      </c>
      <c r="J53" s="15"/>
      <c r="K53" s="9">
        <f t="shared" si="4"/>
        <v>0.48828125</v>
      </c>
      <c r="L53" s="10">
        <v>6.7307762188989595E-2</v>
      </c>
      <c r="M53" s="10">
        <v>0.2088167855251295</v>
      </c>
      <c r="N53" s="10">
        <v>9.6218311861331562E-2</v>
      </c>
    </row>
    <row r="54" spans="2:16">
      <c r="H54" s="2" t="s">
        <v>9</v>
      </c>
      <c r="I54" s="2" t="s">
        <v>8</v>
      </c>
      <c r="O54" s="2" t="s">
        <v>9</v>
      </c>
      <c r="P54" s="2" t="s">
        <v>8</v>
      </c>
    </row>
    <row r="55" spans="2:16">
      <c r="D55" s="1" t="s">
        <v>6</v>
      </c>
      <c r="E55" s="3">
        <v>11.49</v>
      </c>
      <c r="F55" s="3">
        <v>10.53</v>
      </c>
      <c r="G55" s="3">
        <v>25.22</v>
      </c>
      <c r="H55" s="4">
        <f>AVERAGE(E55:G55)</f>
        <v>15.746666666666664</v>
      </c>
      <c r="I55" s="4">
        <f>STDEV(E55:G55)</f>
        <v>8.2181770079095635</v>
      </c>
      <c r="K55" s="1" t="s">
        <v>6</v>
      </c>
      <c r="L55" s="3">
        <v>11.03</v>
      </c>
      <c r="M55" s="3">
        <v>16.059999999999999</v>
      </c>
      <c r="N55" s="3">
        <v>13.63</v>
      </c>
      <c r="O55" s="4">
        <f>AVERAGE(L55:N55)</f>
        <v>13.573333333333332</v>
      </c>
      <c r="P55" s="4">
        <f>STDEV(L55:N55)</f>
        <v>2.5154787483366623</v>
      </c>
    </row>
    <row r="56" spans="2:16">
      <c r="D56" s="1" t="s">
        <v>7</v>
      </c>
      <c r="E56" s="3">
        <v>1.071</v>
      </c>
      <c r="F56" s="3">
        <v>1.091</v>
      </c>
      <c r="G56" s="3">
        <v>1.6180000000000001</v>
      </c>
      <c r="H56" s="4">
        <f>AVERAGE(E56:G56)</f>
        <v>1.26</v>
      </c>
      <c r="I56" s="4">
        <f>STDEV(E56:G56)</f>
        <v>0.31019832365762418</v>
      </c>
      <c r="K56" s="1" t="s">
        <v>7</v>
      </c>
      <c r="L56" s="3">
        <v>1.427</v>
      </c>
      <c r="M56" s="3">
        <v>1.3480000000000001</v>
      </c>
      <c r="N56" s="3">
        <v>1.3620000000000001</v>
      </c>
      <c r="O56" s="4">
        <f>AVERAGE(L56:N56)</f>
        <v>1.3790000000000002</v>
      </c>
      <c r="P56" s="4">
        <f>STDEV(L56:N56)</f>
        <v>4.2154477816715955E-2</v>
      </c>
    </row>
    <row r="59" spans="2:16">
      <c r="B59" s="13" t="s">
        <v>13</v>
      </c>
      <c r="C59" s="13"/>
    </row>
    <row r="60" spans="2:16">
      <c r="B60" s="13"/>
      <c r="C60" s="13"/>
    </row>
    <row r="61" spans="2:16" ht="34">
      <c r="C61" s="5" t="s">
        <v>1</v>
      </c>
      <c r="D61" s="6" t="s">
        <v>0</v>
      </c>
      <c r="E61" s="14" t="s">
        <v>4</v>
      </c>
      <c r="F61" s="14"/>
      <c r="G61" s="14"/>
      <c r="H61" s="7"/>
      <c r="I61" s="7"/>
      <c r="J61" s="5" t="s">
        <v>1</v>
      </c>
      <c r="K61" s="6" t="s">
        <v>0</v>
      </c>
      <c r="L61" s="14" t="s">
        <v>4</v>
      </c>
      <c r="M61" s="14"/>
      <c r="N61" s="14"/>
    </row>
    <row r="62" spans="2:16">
      <c r="C62" s="15" t="s">
        <v>2</v>
      </c>
      <c r="D62" s="9">
        <v>64</v>
      </c>
      <c r="E62" s="10">
        <v>1.0075142875626837</v>
      </c>
      <c r="F62" s="10">
        <v>1.0000732462014292</v>
      </c>
      <c r="G62" s="10">
        <v>1.0142434129680395</v>
      </c>
      <c r="J62" s="15" t="s">
        <v>3</v>
      </c>
      <c r="K62" s="9">
        <v>64</v>
      </c>
      <c r="L62" s="10">
        <v>0.99856159589663351</v>
      </c>
      <c r="M62" s="10">
        <v>0.99993169176208374</v>
      </c>
      <c r="N62" s="10">
        <v>0.99463715711920841</v>
      </c>
    </row>
    <row r="63" spans="2:16">
      <c r="C63" s="15"/>
      <c r="D63" s="9">
        <f>D62/2</f>
        <v>32</v>
      </c>
      <c r="E63" s="10">
        <v>1.0112686143037501</v>
      </c>
      <c r="F63" s="10">
        <v>1.0087891871211891</v>
      </c>
      <c r="G63" s="10">
        <v>1.0040494204232751</v>
      </c>
      <c r="J63" s="15"/>
      <c r="K63" s="9">
        <f>K62/2</f>
        <v>32</v>
      </c>
      <c r="L63" s="10">
        <v>0.99417816153992489</v>
      </c>
      <c r="M63" s="10">
        <v>0.98707237228935896</v>
      </c>
      <c r="N63" s="10">
        <v>1.0022458429936549</v>
      </c>
    </row>
    <row r="64" spans="2:16">
      <c r="C64" s="15"/>
      <c r="D64" s="9">
        <f t="shared" ref="D64:D72" si="5">D63/2</f>
        <v>16</v>
      </c>
      <c r="E64" s="10">
        <v>0.98814690136678651</v>
      </c>
      <c r="F64" s="10">
        <v>0.99256005950374315</v>
      </c>
      <c r="G64" s="10">
        <v>1.0169219477703288</v>
      </c>
      <c r="J64" s="15"/>
      <c r="K64" s="9">
        <f t="shared" ref="K64:K72" si="6">K63/2</f>
        <v>16</v>
      </c>
      <c r="L64" s="10">
        <v>0.99223545147590075</v>
      </c>
      <c r="M64" s="10">
        <v>0.97597107037197239</v>
      </c>
      <c r="N64" s="10">
        <v>0.99377591172316426</v>
      </c>
    </row>
    <row r="65" spans="2:16">
      <c r="C65" s="15"/>
      <c r="D65" s="9">
        <f t="shared" si="5"/>
        <v>8</v>
      </c>
      <c r="E65" s="10">
        <v>0.95958299492717791</v>
      </c>
      <c r="F65" s="10">
        <v>0.9343655746014643</v>
      </c>
      <c r="G65" s="10">
        <v>0.93562836518255277</v>
      </c>
      <c r="J65" s="15"/>
      <c r="K65" s="9">
        <f t="shared" si="6"/>
        <v>8</v>
      </c>
      <c r="L65" s="10">
        <v>0.80983822828294771</v>
      </c>
      <c r="M65" s="10">
        <v>0.88690223887206543</v>
      </c>
      <c r="N65" s="10">
        <v>0.99142359380457734</v>
      </c>
    </row>
    <row r="66" spans="2:16">
      <c r="C66" s="15"/>
      <c r="D66" s="9">
        <f t="shared" si="5"/>
        <v>4</v>
      </c>
      <c r="E66" s="10">
        <v>0.8644246853967904</v>
      </c>
      <c r="F66" s="10">
        <v>0.75548134028383995</v>
      </c>
      <c r="G66" s="10">
        <v>0.91902065602302307</v>
      </c>
      <c r="J66" s="15"/>
      <c r="K66" s="9">
        <f t="shared" si="6"/>
        <v>4</v>
      </c>
      <c r="L66" s="10">
        <v>0.74360715988865977</v>
      </c>
      <c r="M66" s="10">
        <v>0.76039894016544862</v>
      </c>
      <c r="N66" s="10">
        <v>0.77023418557962686</v>
      </c>
    </row>
    <row r="67" spans="2:16">
      <c r="C67" s="15"/>
      <c r="D67" s="9">
        <f t="shared" si="5"/>
        <v>2</v>
      </c>
      <c r="E67" s="10">
        <v>0.61651341273201143</v>
      </c>
      <c r="F67" s="10">
        <v>0.58912996267460316</v>
      </c>
      <c r="G67" s="10">
        <v>0.56816933937335012</v>
      </c>
      <c r="J67" s="15"/>
      <c r="K67" s="9">
        <f t="shared" si="6"/>
        <v>2</v>
      </c>
      <c r="L67" s="10">
        <v>0.5729824521948379</v>
      </c>
      <c r="M67" s="10">
        <v>0.55567946099643284</v>
      </c>
      <c r="N67" s="10">
        <v>0.73805775109339411</v>
      </c>
    </row>
    <row r="68" spans="2:16">
      <c r="C68" s="15"/>
      <c r="D68" s="9">
        <f t="shared" si="5"/>
        <v>1</v>
      </c>
      <c r="E68" s="10">
        <v>0.42792080270924826</v>
      </c>
      <c r="F68" s="10">
        <v>0.35102033941849231</v>
      </c>
      <c r="G68" s="10">
        <v>0.48141404913381736</v>
      </c>
      <c r="J68" s="15"/>
      <c r="K68" s="9">
        <f t="shared" si="6"/>
        <v>1</v>
      </c>
      <c r="L68" s="10">
        <v>0.47212836145207904</v>
      </c>
      <c r="M68" s="10">
        <v>0.33667212521676915</v>
      </c>
      <c r="N68" s="10">
        <v>0.41893017464109339</v>
      </c>
    </row>
    <row r="69" spans="2:16">
      <c r="C69" s="15"/>
      <c r="D69" s="9">
        <f t="shared" si="5"/>
        <v>0.5</v>
      </c>
      <c r="E69" s="10">
        <v>0.30814288679143975</v>
      </c>
      <c r="F69" s="10">
        <v>0.20017595540126543</v>
      </c>
      <c r="G69" s="10">
        <v>0.25940719436280502</v>
      </c>
      <c r="J69" s="15"/>
      <c r="K69" s="9">
        <f t="shared" si="6"/>
        <v>0.5</v>
      </c>
      <c r="L69" s="10">
        <v>-6.1646832038867672E-2</v>
      </c>
      <c r="M69" s="10">
        <v>0.18021365733820127</v>
      </c>
      <c r="N69" s="10">
        <v>0.34810466404949114</v>
      </c>
    </row>
    <row r="70" spans="2:16">
      <c r="C70" s="15"/>
      <c r="D70" s="9">
        <f t="shared" si="5"/>
        <v>0.25</v>
      </c>
      <c r="E70" s="10">
        <v>0.10579715013876301</v>
      </c>
      <c r="F70" s="10">
        <v>0.11150155864738165</v>
      </c>
      <c r="G70" s="10">
        <v>0.13147556043123021</v>
      </c>
      <c r="J70" s="15"/>
      <c r="K70" s="9">
        <f t="shared" si="6"/>
        <v>0.25</v>
      </c>
      <c r="L70" s="10">
        <v>0.14282441344492192</v>
      </c>
      <c r="M70" s="10">
        <v>0.12716529910156116</v>
      </c>
      <c r="N70" s="10">
        <v>0.2192174108161703</v>
      </c>
    </row>
    <row r="71" spans="2:16">
      <c r="C71" s="15"/>
      <c r="D71" s="9">
        <f t="shared" si="5"/>
        <v>0.125</v>
      </c>
      <c r="E71" s="10">
        <v>9.1337492425612399E-2</v>
      </c>
      <c r="F71" s="10">
        <v>8.0463813449745514E-2</v>
      </c>
      <c r="G71" s="10">
        <v>4.025337317512323E-2</v>
      </c>
      <c r="J71" s="15"/>
      <c r="K71" s="9">
        <f t="shared" si="6"/>
        <v>0.125</v>
      </c>
      <c r="L71" s="10">
        <v>-4.7027417545677519E-3</v>
      </c>
      <c r="M71" s="10">
        <v>4.3982465742705368E-2</v>
      </c>
      <c r="N71" s="10">
        <v>0.16866695265050236</v>
      </c>
    </row>
    <row r="72" spans="2:16">
      <c r="C72" s="15"/>
      <c r="D72" s="9">
        <f t="shared" si="5"/>
        <v>6.25E-2</v>
      </c>
      <c r="E72" s="10">
        <v>6.1441345117124735E-2</v>
      </c>
      <c r="F72" s="10">
        <v>0.13026752862548541</v>
      </c>
      <c r="G72" s="10">
        <v>0.10738350513289785</v>
      </c>
      <c r="J72" s="15"/>
      <c r="K72" s="9">
        <f t="shared" si="6"/>
        <v>6.25E-2</v>
      </c>
      <c r="L72" s="10">
        <v>2.6012011204808339E-2</v>
      </c>
      <c r="M72" s="10">
        <v>0.10337470687202566</v>
      </c>
      <c r="N72" s="10">
        <v>0.17936183999289412</v>
      </c>
    </row>
    <row r="73" spans="2:16">
      <c r="H73" s="2" t="s">
        <v>9</v>
      </c>
      <c r="I73" s="2" t="s">
        <v>8</v>
      </c>
      <c r="O73" s="2" t="s">
        <v>9</v>
      </c>
      <c r="P73" s="2" t="s">
        <v>8</v>
      </c>
    </row>
    <row r="74" spans="2:16">
      <c r="D74" s="1" t="s">
        <v>6</v>
      </c>
      <c r="E74" s="3">
        <v>1.365</v>
      </c>
      <c r="F74" s="3">
        <v>1.897</v>
      </c>
      <c r="G74" s="3">
        <v>1.3939999999999999</v>
      </c>
      <c r="H74" s="4">
        <f>AVERAGE(E74:G74)</f>
        <v>1.5519999999999998</v>
      </c>
      <c r="I74" s="4">
        <f>STDEV(E74:G74)</f>
        <v>0.29913040634479116</v>
      </c>
      <c r="K74" s="1" t="s">
        <v>6</v>
      </c>
      <c r="L74" s="3">
        <v>1.605</v>
      </c>
      <c r="M74" s="3">
        <v>1.911</v>
      </c>
      <c r="N74" s="3">
        <v>1.492</v>
      </c>
      <c r="O74" s="4">
        <f>AVERAGE(L74:N74)</f>
        <v>1.6693333333333333</v>
      </c>
      <c r="P74" s="4">
        <f>STDEV(L74:N74)</f>
        <v>0.21678176430072049</v>
      </c>
    </row>
    <row r="75" spans="2:16">
      <c r="D75" s="1" t="s">
        <v>7</v>
      </c>
      <c r="E75" s="3">
        <v>1.3069999999999999</v>
      </c>
      <c r="F75" s="3">
        <v>1.4910000000000001</v>
      </c>
      <c r="G75" s="3">
        <v>1.3839999999999999</v>
      </c>
      <c r="H75" s="4">
        <f>AVERAGE(E75:G75)</f>
        <v>1.3940000000000001</v>
      </c>
      <c r="I75" s="4">
        <f>STDEV(E75:G75)</f>
        <v>9.2406709713093976E-2</v>
      </c>
      <c r="K75" s="1" t="s">
        <v>7</v>
      </c>
      <c r="L75" s="3">
        <v>1.347</v>
      </c>
      <c r="M75" s="3">
        <v>1.42</v>
      </c>
      <c r="N75" s="3">
        <v>1.4059999999999999</v>
      </c>
      <c r="O75" s="4">
        <f>AVERAGE(L75:N75)</f>
        <v>1.391</v>
      </c>
      <c r="P75" s="4">
        <f>STDEV(L75:N75)</f>
        <v>3.8742741255621001E-2</v>
      </c>
    </row>
    <row r="78" spans="2:16">
      <c r="B78" s="13" t="s">
        <v>14</v>
      </c>
      <c r="C78" s="13"/>
    </row>
    <row r="79" spans="2:16">
      <c r="B79" s="13"/>
      <c r="C79" s="13"/>
    </row>
    <row r="80" spans="2:16" ht="34">
      <c r="C80" s="5" t="s">
        <v>1</v>
      </c>
      <c r="D80" s="6" t="s">
        <v>0</v>
      </c>
      <c r="E80" s="14" t="s">
        <v>4</v>
      </c>
      <c r="F80" s="14"/>
      <c r="G80" s="14"/>
      <c r="H80" s="7"/>
      <c r="I80" s="7"/>
      <c r="J80" s="5" t="s">
        <v>1</v>
      </c>
      <c r="K80" s="6" t="s">
        <v>0</v>
      </c>
      <c r="L80" s="14" t="s">
        <v>4</v>
      </c>
      <c r="M80" s="14"/>
      <c r="N80" s="14"/>
    </row>
    <row r="81" spans="3:16">
      <c r="C81" s="15" t="s">
        <v>2</v>
      </c>
      <c r="D81" s="9">
        <v>250</v>
      </c>
      <c r="E81" s="10">
        <v>0.99996992405167517</v>
      </c>
      <c r="F81" s="10">
        <v>1.0006872575712857</v>
      </c>
      <c r="G81" s="10">
        <v>1.0097883854752041</v>
      </c>
      <c r="J81" s="15" t="s">
        <v>3</v>
      </c>
      <c r="K81" s="9">
        <v>250</v>
      </c>
      <c r="L81" s="10">
        <v>0.99905440305647419</v>
      </c>
      <c r="M81" s="10">
        <v>0.99219661385624869</v>
      </c>
      <c r="N81" s="10">
        <v>0.99687015181768535</v>
      </c>
    </row>
    <row r="82" spans="3:16">
      <c r="C82" s="15"/>
      <c r="D82" s="9">
        <f t="shared" ref="D82:D91" si="7">D81/2</f>
        <v>125</v>
      </c>
      <c r="E82" s="10">
        <v>0.99484759018005764</v>
      </c>
      <c r="F82" s="10">
        <v>1.0089544035521811</v>
      </c>
      <c r="G82" s="10">
        <v>0.99589697650483366</v>
      </c>
      <c r="J82" s="15"/>
      <c r="K82" s="9">
        <f t="shared" ref="K82:K91" si="8">K81/2</f>
        <v>125</v>
      </c>
      <c r="L82" s="10">
        <v>0.99187702491453211</v>
      </c>
      <c r="M82" s="10">
        <v>1.0017765136219545</v>
      </c>
      <c r="N82" s="10">
        <v>0.98853784065749106</v>
      </c>
    </row>
    <row r="83" spans="3:16">
      <c r="C83" s="15"/>
      <c r="D83" s="9">
        <f t="shared" si="7"/>
        <v>62.5</v>
      </c>
      <c r="E83" s="10">
        <v>1.0158260618478172</v>
      </c>
      <c r="F83" s="10">
        <v>0.98934526627697905</v>
      </c>
      <c r="G83" s="10">
        <v>1.0187531455673107</v>
      </c>
      <c r="J83" s="15"/>
      <c r="K83" s="9">
        <f t="shared" si="8"/>
        <v>62.5</v>
      </c>
      <c r="L83" s="10">
        <v>0.98838502073971413</v>
      </c>
      <c r="M83" s="10">
        <v>0.99068409553975989</v>
      </c>
      <c r="N83" s="10">
        <v>1.000892772967533</v>
      </c>
    </row>
    <row r="84" spans="3:16">
      <c r="C84" s="15"/>
      <c r="D84" s="9">
        <f t="shared" si="7"/>
        <v>31.25</v>
      </c>
      <c r="E84" s="10">
        <v>0.82593423850697179</v>
      </c>
      <c r="F84" s="10">
        <v>0.92259923362935592</v>
      </c>
      <c r="G84" s="10">
        <v>0.75634961897158215</v>
      </c>
      <c r="J84" s="15"/>
      <c r="K84" s="9">
        <f t="shared" si="8"/>
        <v>31.25</v>
      </c>
      <c r="L84" s="10">
        <v>0.91620684333562608</v>
      </c>
      <c r="M84" s="10">
        <v>0.98261119979907208</v>
      </c>
      <c r="N84" s="10">
        <v>0.89951391393495628</v>
      </c>
    </row>
    <row r="85" spans="3:16">
      <c r="C85" s="15"/>
      <c r="D85" s="9">
        <f t="shared" si="7"/>
        <v>15.625</v>
      </c>
      <c r="E85" s="10">
        <v>0.74696613910344478</v>
      </c>
      <c r="F85" s="10">
        <v>0.82541900758270947</v>
      </c>
      <c r="G85" s="10">
        <v>0.80310496658528607</v>
      </c>
      <c r="J85" s="15"/>
      <c r="K85" s="9">
        <f t="shared" si="8"/>
        <v>15.625</v>
      </c>
      <c r="L85" s="10">
        <v>0.75103348583197527</v>
      </c>
      <c r="M85" s="10">
        <v>0.74646518408521567</v>
      </c>
      <c r="N85" s="10">
        <v>0.8512862981106144</v>
      </c>
    </row>
    <row r="86" spans="3:16">
      <c r="C86" s="15"/>
      <c r="D86" s="9">
        <f t="shared" si="7"/>
        <v>7.8125</v>
      </c>
      <c r="E86" s="10">
        <v>0.36355990505360447</v>
      </c>
      <c r="F86" s="10">
        <v>0.48062466758698896</v>
      </c>
      <c r="G86" s="10">
        <v>0.38322969605035817</v>
      </c>
      <c r="J86" s="15"/>
      <c r="K86" s="9">
        <f t="shared" si="8"/>
        <v>7.8125</v>
      </c>
      <c r="L86" s="10">
        <v>0.36075545912174034</v>
      </c>
      <c r="M86" s="10">
        <v>0.5052464029883118</v>
      </c>
      <c r="N86" s="10">
        <v>0.48058486659331134</v>
      </c>
    </row>
    <row r="87" spans="3:16">
      <c r="C87" s="15"/>
      <c r="D87" s="9">
        <f t="shared" si="7"/>
        <v>3.90625</v>
      </c>
      <c r="E87" s="10">
        <v>0.32319823440025441</v>
      </c>
      <c r="F87" s="10">
        <v>0.32124810486284916</v>
      </c>
      <c r="G87" s="10">
        <v>0.38862890305626396</v>
      </c>
      <c r="J87" s="15"/>
      <c r="K87" s="9">
        <f t="shared" si="8"/>
        <v>3.90625</v>
      </c>
      <c r="L87" s="10">
        <v>0.35116501952134149</v>
      </c>
      <c r="M87" s="10">
        <v>0.34064818805461528</v>
      </c>
      <c r="N87" s="10">
        <v>0.50037590549623445</v>
      </c>
    </row>
    <row r="88" spans="3:16">
      <c r="C88" s="15"/>
      <c r="D88" s="9">
        <f t="shared" si="7"/>
        <v>1.953125</v>
      </c>
      <c r="E88" s="10">
        <v>0.21295914664993354</v>
      </c>
      <c r="F88" s="10">
        <v>0.19349187849045024</v>
      </c>
      <c r="G88" s="10">
        <v>8.8766805064413146E-2</v>
      </c>
      <c r="J88" s="15"/>
      <c r="K88" s="9">
        <f t="shared" si="8"/>
        <v>1.953125</v>
      </c>
      <c r="L88" s="10">
        <v>7.7013371377475992E-2</v>
      </c>
      <c r="M88" s="10">
        <v>0.14252314467487792</v>
      </c>
      <c r="N88" s="10">
        <v>0.4301623389909065</v>
      </c>
    </row>
    <row r="89" spans="3:16">
      <c r="C89" s="15"/>
      <c r="D89" s="9">
        <f t="shared" si="7"/>
        <v>0.9765625</v>
      </c>
      <c r="E89" s="10">
        <v>0.2364698822193988</v>
      </c>
      <c r="F89" s="10">
        <v>0.27867230366276841</v>
      </c>
      <c r="G89" s="10">
        <v>6.7091842875444119E-2</v>
      </c>
      <c r="J89" s="15"/>
      <c r="K89" s="9">
        <f t="shared" si="8"/>
        <v>0.9765625</v>
      </c>
      <c r="L89" s="10">
        <v>3.5595751945460052E-2</v>
      </c>
      <c r="M89" s="10">
        <v>0.11482297099315342</v>
      </c>
      <c r="N89" s="10">
        <v>0.19968953342726881</v>
      </c>
    </row>
    <row r="90" spans="3:16">
      <c r="C90" s="15"/>
      <c r="D90" s="9">
        <f t="shared" si="7"/>
        <v>0.48828125</v>
      </c>
      <c r="E90" s="10">
        <v>-2.1166818207086324E-2</v>
      </c>
      <c r="F90" s="10">
        <v>0.1144518976966068</v>
      </c>
      <c r="G90" s="10">
        <v>1.1256326334280531E-2</v>
      </c>
      <c r="J90" s="15"/>
      <c r="K90" s="9">
        <f t="shared" si="8"/>
        <v>0.48828125</v>
      </c>
      <c r="L90" s="10">
        <v>1.7588939074225762E-2</v>
      </c>
      <c r="M90" s="10">
        <v>0.11629110480363358</v>
      </c>
      <c r="N90" s="10">
        <v>9.2440532404329812E-2</v>
      </c>
    </row>
    <row r="91" spans="3:16">
      <c r="C91" s="15"/>
      <c r="D91" s="9">
        <f t="shared" si="7"/>
        <v>0.244140625</v>
      </c>
      <c r="E91" s="10">
        <v>1.0327529375828703E-3</v>
      </c>
      <c r="F91" s="10">
        <v>0.12069749229451565</v>
      </c>
      <c r="G91" s="10">
        <v>0.13858679645896776</v>
      </c>
      <c r="J91" s="15"/>
      <c r="K91" s="9">
        <f t="shared" si="8"/>
        <v>0.244140625</v>
      </c>
      <c r="L91" s="10">
        <v>2.2785754201248398E-2</v>
      </c>
      <c r="M91" s="10">
        <v>0.17818487384195081</v>
      </c>
      <c r="N91" s="10">
        <v>0.1801937442666719</v>
      </c>
    </row>
    <row r="92" spans="3:16">
      <c r="H92" s="2" t="s">
        <v>9</v>
      </c>
      <c r="I92" s="2" t="s">
        <v>8</v>
      </c>
      <c r="O92" s="2" t="s">
        <v>9</v>
      </c>
      <c r="P92" s="2" t="s">
        <v>8</v>
      </c>
    </row>
    <row r="93" spans="3:16">
      <c r="D93" s="1" t="s">
        <v>6</v>
      </c>
      <c r="E93" s="3">
        <v>9.5380000000000003</v>
      </c>
      <c r="F93" s="3">
        <v>9.1820000000000004</v>
      </c>
      <c r="G93" s="3">
        <v>9.3160000000000007</v>
      </c>
      <c r="H93" s="4">
        <f>AVERAGE(E93:G93)</f>
        <v>9.3453333333333344</v>
      </c>
      <c r="I93" s="4">
        <f>STDEV(E93:G93)</f>
        <v>0.17980359655283124</v>
      </c>
      <c r="K93" s="1" t="s">
        <v>6</v>
      </c>
      <c r="L93" s="3">
        <v>8.9450000000000003</v>
      </c>
      <c r="M93" s="3">
        <v>8.9359999999999999</v>
      </c>
      <c r="N93" s="3">
        <v>6.1360000000000001</v>
      </c>
      <c r="O93" s="4">
        <f>AVERAGE(L93:N93)</f>
        <v>8.0056666666666665</v>
      </c>
      <c r="P93" s="4">
        <f>STDEV(L93:N93)</f>
        <v>1.6191850830999299</v>
      </c>
    </row>
    <row r="94" spans="3:16">
      <c r="D94" s="1" t="s">
        <v>7</v>
      </c>
      <c r="E94" s="3">
        <v>1.0660000000000001</v>
      </c>
      <c r="F94" s="3">
        <v>1.948</v>
      </c>
      <c r="G94" s="3">
        <v>1.359</v>
      </c>
      <c r="H94" s="4">
        <f>AVERAGE(E94:G94)</f>
        <v>1.4576666666666667</v>
      </c>
      <c r="I94" s="4">
        <f>STDEV(E94:G94)</f>
        <v>0.44920188482833984</v>
      </c>
      <c r="K94" s="1" t="s">
        <v>7</v>
      </c>
      <c r="L94" s="3">
        <v>1.504</v>
      </c>
      <c r="M94" s="3">
        <v>1.82</v>
      </c>
      <c r="N94" s="3">
        <v>0.99419999999999997</v>
      </c>
      <c r="O94" s="4">
        <f>AVERAGE(L94:N94)</f>
        <v>1.4394</v>
      </c>
      <c r="P94" s="4">
        <f>STDEV(L94:N94)</f>
        <v>0.4166728692871664</v>
      </c>
    </row>
    <row r="97" spans="2:16">
      <c r="B97" s="13" t="s">
        <v>15</v>
      </c>
      <c r="C97" s="13"/>
    </row>
    <row r="98" spans="2:16">
      <c r="B98" s="13"/>
      <c r="C98" s="13"/>
    </row>
    <row r="99" spans="2:16" ht="34">
      <c r="C99" s="5" t="s">
        <v>1</v>
      </c>
      <c r="D99" s="6" t="s">
        <v>0</v>
      </c>
      <c r="E99" s="14" t="s">
        <v>4</v>
      </c>
      <c r="F99" s="14"/>
      <c r="G99" s="14"/>
      <c r="H99" s="7"/>
      <c r="I99" s="7"/>
      <c r="J99" s="5" t="s">
        <v>1</v>
      </c>
      <c r="K99" s="6" t="s">
        <v>0</v>
      </c>
      <c r="L99" s="14" t="s">
        <v>4</v>
      </c>
      <c r="M99" s="14"/>
      <c r="N99" s="14"/>
    </row>
    <row r="100" spans="2:16">
      <c r="C100" s="15" t="s">
        <v>2</v>
      </c>
      <c r="D100" s="9">
        <v>500</v>
      </c>
      <c r="E100" s="10">
        <v>1.0293454911164923</v>
      </c>
      <c r="F100" s="10">
        <v>1.033169020099473</v>
      </c>
      <c r="G100" s="10">
        <v>0.99789122166728761</v>
      </c>
      <c r="J100" s="15" t="s">
        <v>3</v>
      </c>
      <c r="K100" s="9">
        <v>500</v>
      </c>
      <c r="L100" s="10">
        <v>0.94382267682217014</v>
      </c>
      <c r="M100" s="10">
        <v>0.99205738363335438</v>
      </c>
      <c r="N100" s="10">
        <v>1.0022848253563081</v>
      </c>
    </row>
    <row r="101" spans="2:16">
      <c r="C101" s="15"/>
      <c r="D101" s="9">
        <f>D100/2</f>
        <v>250</v>
      </c>
      <c r="E101" s="10">
        <v>1.0047501518009891</v>
      </c>
      <c r="F101" s="10">
        <v>0.99800367725834238</v>
      </c>
      <c r="G101" s="10">
        <v>1.0015668080934275</v>
      </c>
      <c r="J101" s="15"/>
      <c r="K101" s="9">
        <f>K100/2</f>
        <v>250</v>
      </c>
      <c r="L101" s="10">
        <v>0.98721623471478759</v>
      </c>
      <c r="M101" s="10">
        <v>0.98529437948889476</v>
      </c>
      <c r="N101" s="10">
        <v>0.99232910818844222</v>
      </c>
    </row>
    <row r="102" spans="2:16">
      <c r="C102" s="15"/>
      <c r="D102" s="9">
        <f t="shared" ref="D102:D110" si="9">D101/2</f>
        <v>125</v>
      </c>
      <c r="E102" s="10">
        <v>0.99274685345501035</v>
      </c>
      <c r="F102" s="10">
        <v>0.97122741340323671</v>
      </c>
      <c r="G102" s="10">
        <v>1.008174183103173</v>
      </c>
      <c r="J102" s="15"/>
      <c r="K102" s="9">
        <f t="shared" ref="K102:K110" si="10">K101/2</f>
        <v>125</v>
      </c>
      <c r="L102" s="10">
        <v>0.90868112518483368</v>
      </c>
      <c r="M102" s="10">
        <v>0.99155104106757874</v>
      </c>
      <c r="N102" s="10">
        <v>0.96522791541679598</v>
      </c>
    </row>
    <row r="103" spans="2:16">
      <c r="C103" s="15"/>
      <c r="D103" s="9">
        <f t="shared" si="9"/>
        <v>62.5</v>
      </c>
      <c r="E103" s="10">
        <v>0.86464066723706656</v>
      </c>
      <c r="F103" s="10">
        <v>0.77465072211906183</v>
      </c>
      <c r="G103" s="10">
        <v>0.90889822963385403</v>
      </c>
      <c r="J103" s="15"/>
      <c r="K103" s="9">
        <f t="shared" si="10"/>
        <v>62.5</v>
      </c>
      <c r="L103" s="10">
        <v>0.85510472136908688</v>
      </c>
      <c r="M103" s="10">
        <v>0.89650497821597441</v>
      </c>
      <c r="N103" s="10">
        <v>0.89588745899629896</v>
      </c>
    </row>
    <row r="104" spans="2:16">
      <c r="C104" s="15"/>
      <c r="D104" s="9">
        <f t="shared" si="9"/>
        <v>31.25</v>
      </c>
      <c r="E104" s="10">
        <v>0.51248341508026329</v>
      </c>
      <c r="F104" s="10">
        <v>0.66632776445494257</v>
      </c>
      <c r="G104" s="10">
        <v>0.76759720880382287</v>
      </c>
      <c r="J104" s="15"/>
      <c r="K104" s="9">
        <f t="shared" si="10"/>
        <v>31.25</v>
      </c>
      <c r="L104" s="10">
        <v>0.5085258378659343</v>
      </c>
      <c r="M104" s="10">
        <v>0.8137541165227089</v>
      </c>
      <c r="N104" s="10">
        <v>0.65542720434053214</v>
      </c>
    </row>
    <row r="105" spans="2:16">
      <c r="C105" s="15"/>
      <c r="D105" s="9">
        <f t="shared" si="9"/>
        <v>15.625</v>
      </c>
      <c r="E105" s="10">
        <v>0.43768117936481954</v>
      </c>
      <c r="F105" s="10">
        <v>0.34080990234423492</v>
      </c>
      <c r="G105" s="10">
        <v>0.6229850632724625</v>
      </c>
      <c r="J105" s="15"/>
      <c r="K105" s="9">
        <f t="shared" si="10"/>
        <v>15.625</v>
      </c>
      <c r="L105" s="10">
        <v>0.36214454946060382</v>
      </c>
      <c r="M105" s="10">
        <v>0.3180252701969013</v>
      </c>
      <c r="N105" s="10">
        <v>0.44277531721270902</v>
      </c>
    </row>
    <row r="106" spans="2:16">
      <c r="C106" s="15"/>
      <c r="D106" s="9">
        <f t="shared" si="9"/>
        <v>7.8125</v>
      </c>
      <c r="E106" s="10">
        <v>0.21151270504151676</v>
      </c>
      <c r="F106" s="10">
        <v>0.11523979493894421</v>
      </c>
      <c r="G106" s="10">
        <v>0.38723563798075611</v>
      </c>
      <c r="J106" s="15"/>
      <c r="K106" s="9">
        <f t="shared" si="10"/>
        <v>7.8125</v>
      </c>
      <c r="L106" s="10">
        <v>0.20836034865314623</v>
      </c>
      <c r="M106" s="10">
        <v>0.39169997642096988</v>
      </c>
      <c r="N106" s="10">
        <v>0.27818804045136447</v>
      </c>
    </row>
    <row r="107" spans="2:16">
      <c r="C107" s="15"/>
      <c r="D107" s="9">
        <f t="shared" si="9"/>
        <v>3.90625</v>
      </c>
      <c r="E107" s="10">
        <v>0.17008159516453147</v>
      </c>
      <c r="F107" s="10">
        <v>0.1289975350388064</v>
      </c>
      <c r="G107" s="10">
        <v>0.17164066941638745</v>
      </c>
      <c r="J107" s="15"/>
      <c r="K107" s="9">
        <f t="shared" si="10"/>
        <v>3.90625</v>
      </c>
      <c r="L107" s="10">
        <v>0.14436770024538503</v>
      </c>
      <c r="M107" s="10">
        <v>9.4609181330566616E-2</v>
      </c>
      <c r="N107" s="10">
        <v>0.19791756456500598</v>
      </c>
    </row>
    <row r="108" spans="2:16">
      <c r="C108" s="15"/>
      <c r="D108" s="9">
        <f t="shared" si="9"/>
        <v>1.953125</v>
      </c>
      <c r="E108" s="10">
        <v>7.9699099255656214E-2</v>
      </c>
      <c r="F108" s="10">
        <v>-6.8392633743725728E-3</v>
      </c>
      <c r="G108" s="10">
        <v>0.15257535437028313</v>
      </c>
      <c r="J108" s="15"/>
      <c r="K108" s="9">
        <f t="shared" si="10"/>
        <v>1.953125</v>
      </c>
      <c r="L108" s="10">
        <v>-8.0307208770494576E-2</v>
      </c>
      <c r="M108" s="10">
        <v>0.12850091243492345</v>
      </c>
      <c r="N108" s="10">
        <v>0.22786424009147199</v>
      </c>
    </row>
    <row r="109" spans="2:16">
      <c r="C109" s="15"/>
      <c r="D109" s="9">
        <f t="shared" si="9"/>
        <v>0.9765625</v>
      </c>
      <c r="E109" s="10">
        <v>9.5197720951494036E-2</v>
      </c>
      <c r="F109" s="10">
        <v>-4.0189413621316561E-4</v>
      </c>
      <c r="G109" s="10">
        <v>6.9666241269289109E-2</v>
      </c>
      <c r="J109" s="15"/>
      <c r="K109" s="9">
        <f t="shared" si="10"/>
        <v>0.9765625</v>
      </c>
      <c r="L109" s="10">
        <v>-2.8776356098678679E-3</v>
      </c>
      <c r="M109" s="10">
        <v>9.6670434678779449E-2</v>
      </c>
      <c r="N109" s="10">
        <v>0.1597194968129414</v>
      </c>
    </row>
    <row r="110" spans="2:16">
      <c r="C110" s="15"/>
      <c r="D110" s="9">
        <f t="shared" si="9"/>
        <v>0.48828125</v>
      </c>
      <c r="E110" s="10">
        <v>-3.5286076696941171E-2</v>
      </c>
      <c r="F110" s="10">
        <v>2.3026110398222999E-2</v>
      </c>
      <c r="G110" s="10">
        <v>0.10351201364593066</v>
      </c>
      <c r="J110" s="15"/>
      <c r="K110" s="9">
        <f t="shared" si="10"/>
        <v>0.48828125</v>
      </c>
      <c r="L110" s="10">
        <v>-6.947495683067717E-2</v>
      </c>
      <c r="M110" s="10">
        <v>0.18706665754927176</v>
      </c>
      <c r="N110" s="10">
        <v>1.1968012309036102E-2</v>
      </c>
    </row>
    <row r="111" spans="2:16">
      <c r="H111" s="2" t="s">
        <v>9</v>
      </c>
      <c r="I111" s="2" t="s">
        <v>8</v>
      </c>
      <c r="O111" s="2" t="s">
        <v>9</v>
      </c>
      <c r="P111" s="2" t="s">
        <v>8</v>
      </c>
    </row>
    <row r="112" spans="2:16">
      <c r="D112" s="1" t="s">
        <v>6</v>
      </c>
      <c r="E112" s="3">
        <v>26.36</v>
      </c>
      <c r="F112" s="3">
        <v>24.49</v>
      </c>
      <c r="G112" s="3">
        <v>13.31</v>
      </c>
      <c r="H112" s="4">
        <f>AVERAGE(E112:G112)</f>
        <v>21.386666666666667</v>
      </c>
      <c r="I112" s="4">
        <f>STDEV(E112:G112)</f>
        <v>7.0568146733022061</v>
      </c>
      <c r="K112" s="1" t="s">
        <v>6</v>
      </c>
      <c r="L112" s="3">
        <v>21.8</v>
      </c>
      <c r="M112" s="3">
        <v>21.12</v>
      </c>
      <c r="N112" s="3">
        <v>22.51</v>
      </c>
      <c r="O112" s="4">
        <f>AVERAGE(L112:N112)</f>
        <v>21.810000000000002</v>
      </c>
      <c r="P112" s="4">
        <f>STDEV(L112:N112)</f>
        <v>0.69505395474020604</v>
      </c>
    </row>
    <row r="113" spans="2:16">
      <c r="D113" s="1" t="s">
        <v>7</v>
      </c>
      <c r="E113" s="3">
        <v>1.202</v>
      </c>
      <c r="F113" s="3">
        <v>1.5009999999999999</v>
      </c>
      <c r="G113" s="3">
        <v>1.4259999999999999</v>
      </c>
      <c r="H113" s="4">
        <f>AVERAGE(E113:G113)</f>
        <v>1.3763333333333332</v>
      </c>
      <c r="I113" s="4">
        <f>STDEV(E113:G113)</f>
        <v>0.15556456323126203</v>
      </c>
      <c r="K113" s="1" t="s">
        <v>7</v>
      </c>
      <c r="L113" s="3">
        <v>1.177</v>
      </c>
      <c r="M113" s="3">
        <v>2.1930000000000001</v>
      </c>
      <c r="N113" s="3">
        <v>1.4159999999999999</v>
      </c>
      <c r="O113" s="4">
        <f>AVERAGE(L113:N113)</f>
        <v>1.5953333333333333</v>
      </c>
      <c r="P113" s="4">
        <f>STDEV(L113:N113)</f>
        <v>0.53121025341509909</v>
      </c>
    </row>
    <row r="116" spans="2:16">
      <c r="B116" s="13" t="s">
        <v>16</v>
      </c>
      <c r="C116" s="13"/>
    </row>
    <row r="117" spans="2:16">
      <c r="B117" s="13"/>
      <c r="C117" s="13"/>
    </row>
    <row r="118" spans="2:16" ht="34">
      <c r="C118" s="5" t="s">
        <v>1</v>
      </c>
      <c r="D118" s="6" t="s">
        <v>0</v>
      </c>
      <c r="E118" s="14" t="s">
        <v>4</v>
      </c>
      <c r="F118" s="14"/>
      <c r="G118" s="14"/>
      <c r="H118" s="7"/>
      <c r="I118" s="7"/>
      <c r="J118" s="5" t="s">
        <v>1</v>
      </c>
      <c r="K118" s="6" t="s">
        <v>0</v>
      </c>
      <c r="L118" s="14" t="s">
        <v>4</v>
      </c>
      <c r="M118" s="14"/>
      <c r="N118" s="14"/>
    </row>
    <row r="119" spans="2:16">
      <c r="C119" s="15" t="s">
        <v>2</v>
      </c>
      <c r="D119" s="9">
        <v>64</v>
      </c>
      <c r="E119" s="10">
        <v>1.0058148217628751</v>
      </c>
      <c r="F119" s="10">
        <v>1.0387226859978913</v>
      </c>
      <c r="G119" s="10">
        <v>1.0560454642922446</v>
      </c>
      <c r="J119" s="15" t="s">
        <v>3</v>
      </c>
      <c r="K119" s="9">
        <v>64</v>
      </c>
      <c r="L119" s="10">
        <v>0.99321432617156113</v>
      </c>
      <c r="M119" s="10">
        <v>0.99599175582486832</v>
      </c>
      <c r="N119" s="10">
        <v>0.99028073021708984</v>
      </c>
    </row>
    <row r="120" spans="2:16">
      <c r="C120" s="15"/>
      <c r="D120" s="9">
        <f>D119/2</f>
        <v>32</v>
      </c>
      <c r="E120" s="10">
        <v>1.0061126384452124</v>
      </c>
      <c r="F120" s="10">
        <v>1.0429751591611396</v>
      </c>
      <c r="G120" s="10">
        <v>1.0599282324515031</v>
      </c>
      <c r="J120" s="15"/>
      <c r="K120" s="9">
        <f>K119/2</f>
        <v>32</v>
      </c>
      <c r="L120" s="10">
        <v>0.99515860572638248</v>
      </c>
      <c r="M120" s="10">
        <v>0.99309952163951487</v>
      </c>
      <c r="N120" s="10">
        <v>0.98974168778454108</v>
      </c>
    </row>
    <row r="121" spans="2:16">
      <c r="C121" s="15"/>
      <c r="D121" s="9">
        <f t="shared" ref="D121:D129" si="11">D120/2</f>
        <v>16</v>
      </c>
      <c r="E121" s="10">
        <v>1.0149786228811686</v>
      </c>
      <c r="F121" s="10">
        <v>1.0548626226175382</v>
      </c>
      <c r="G121" s="10">
        <v>1.0358667714259211</v>
      </c>
      <c r="J121" s="15"/>
      <c r="K121" s="9">
        <f t="shared" ref="K121:K129" si="12">K120/2</f>
        <v>16</v>
      </c>
      <c r="L121" s="10">
        <v>1.0226540133447855</v>
      </c>
      <c r="M121" s="10">
        <v>0.99102075722296235</v>
      </c>
      <c r="N121" s="10">
        <v>0.99268669865646508</v>
      </c>
    </row>
    <row r="122" spans="2:16">
      <c r="C122" s="15"/>
      <c r="D122" s="9">
        <f t="shared" si="11"/>
        <v>8</v>
      </c>
      <c r="E122" s="10">
        <v>0.97917779994038201</v>
      </c>
      <c r="F122" s="10">
        <v>0.99605243051747305</v>
      </c>
      <c r="G122" s="10">
        <v>0.98183389055456283</v>
      </c>
      <c r="J122" s="15"/>
      <c r="K122" s="9">
        <f t="shared" si="12"/>
        <v>8</v>
      </c>
      <c r="L122" s="10">
        <v>0.98622586033331894</v>
      </c>
      <c r="M122" s="10">
        <v>0.98464169699008397</v>
      </c>
      <c r="N122" s="10">
        <v>0.97721048070012373</v>
      </c>
    </row>
    <row r="123" spans="2:16">
      <c r="C123" s="15"/>
      <c r="D123" s="9">
        <f t="shared" si="11"/>
        <v>4</v>
      </c>
      <c r="E123" s="10">
        <v>0.89089731856105592</v>
      </c>
      <c r="F123" s="10">
        <v>0.87535669195657029</v>
      </c>
      <c r="G123" s="10">
        <v>0.8480045820402784</v>
      </c>
      <c r="J123" s="15"/>
      <c r="K123" s="9">
        <f t="shared" si="12"/>
        <v>4</v>
      </c>
      <c r="L123" s="10">
        <v>0.91995357905217034</v>
      </c>
      <c r="M123" s="10">
        <v>0.92231050715302576</v>
      </c>
      <c r="N123" s="10">
        <v>0.89148033709494989</v>
      </c>
    </row>
    <row r="124" spans="2:16">
      <c r="C124" s="15"/>
      <c r="D124" s="9">
        <f t="shared" si="11"/>
        <v>2</v>
      </c>
      <c r="E124" s="10">
        <v>0.612184532582986</v>
      </c>
      <c r="F124" s="10">
        <v>0.62700617922747837</v>
      </c>
      <c r="G124" s="10">
        <v>0.55251334736063706</v>
      </c>
      <c r="J124" s="15"/>
      <c r="K124" s="9">
        <f t="shared" si="12"/>
        <v>2</v>
      </c>
      <c r="L124" s="10">
        <v>0.69439710180456515</v>
      </c>
      <c r="M124" s="10">
        <v>0.71242247033343342</v>
      </c>
      <c r="N124" s="10">
        <v>0.71898850142787407</v>
      </c>
    </row>
    <row r="125" spans="2:16">
      <c r="C125" s="15"/>
      <c r="D125" s="9">
        <f t="shared" si="11"/>
        <v>1</v>
      </c>
      <c r="E125" s="10">
        <v>0.31821411370067587</v>
      </c>
      <c r="F125" s="10">
        <v>0.4336120674454228</v>
      </c>
      <c r="G125" s="10">
        <v>0.44054912659077494</v>
      </c>
      <c r="J125" s="15"/>
      <c r="K125" s="9">
        <f t="shared" si="12"/>
        <v>1</v>
      </c>
      <c r="L125" s="10">
        <v>0.44161270679219977</v>
      </c>
      <c r="M125" s="10">
        <v>0.44560417861406387</v>
      </c>
      <c r="N125" s="10">
        <v>0.38544955387020763</v>
      </c>
    </row>
    <row r="126" spans="2:16">
      <c r="C126" s="15"/>
      <c r="D126" s="9">
        <f t="shared" si="11"/>
        <v>0.5</v>
      </c>
      <c r="E126" s="10">
        <v>0.13780830099619035</v>
      </c>
      <c r="F126" s="10">
        <v>0.19300036634102002</v>
      </c>
      <c r="G126" s="10">
        <v>0.21273285604002734</v>
      </c>
      <c r="J126" s="15"/>
      <c r="K126" s="9">
        <f t="shared" si="12"/>
        <v>0.5</v>
      </c>
      <c r="L126" s="10">
        <v>0.24287635881589609</v>
      </c>
      <c r="M126" s="10">
        <v>0.23558413715877768</v>
      </c>
      <c r="N126" s="10">
        <v>0.1952589469814171</v>
      </c>
    </row>
    <row r="127" spans="2:16">
      <c r="C127" s="15"/>
      <c r="D127" s="9">
        <f t="shared" si="11"/>
        <v>0.25</v>
      </c>
      <c r="E127" s="10">
        <v>0.10071908732621737</v>
      </c>
      <c r="F127" s="10">
        <v>0.14021574621987942</v>
      </c>
      <c r="G127" s="10">
        <v>7.9663083081241703E-2</v>
      </c>
      <c r="J127" s="15"/>
      <c r="K127" s="9">
        <f t="shared" si="12"/>
        <v>0.25</v>
      </c>
      <c r="L127" s="10">
        <v>0.13062229709442674</v>
      </c>
      <c r="M127" s="10">
        <v>0.15273884428435403</v>
      </c>
      <c r="N127" s="10">
        <v>0.16322383367878446</v>
      </c>
    </row>
    <row r="128" spans="2:16">
      <c r="C128" s="15"/>
      <c r="D128" s="9">
        <f t="shared" si="11"/>
        <v>0.125</v>
      </c>
      <c r="E128" s="10">
        <v>0.19446276200406032</v>
      </c>
      <c r="F128" s="10">
        <v>0.18075692819546918</v>
      </c>
      <c r="G128" s="10">
        <v>9.5787140480171451E-2</v>
      </c>
      <c r="J128" s="15"/>
      <c r="K128" s="9">
        <f t="shared" si="12"/>
        <v>0.125</v>
      </c>
      <c r="L128" s="10">
        <v>0.12761336614320296</v>
      </c>
      <c r="M128" s="10">
        <v>0.10924264121802241</v>
      </c>
      <c r="N128" s="10">
        <v>8.2398302193205541E-2</v>
      </c>
    </row>
    <row r="129" spans="3:16">
      <c r="C129" s="15"/>
      <c r="D129" s="9">
        <f t="shared" si="11"/>
        <v>6.25E-2</v>
      </c>
      <c r="E129" s="10">
        <v>0.14931282880531704</v>
      </c>
      <c r="F129" s="10">
        <v>0.24251667760435058</v>
      </c>
      <c r="G129" s="10">
        <v>7.8133153174036699E-2</v>
      </c>
      <c r="J129" s="15"/>
      <c r="K129" s="9">
        <f t="shared" si="12"/>
        <v>6.25E-2</v>
      </c>
      <c r="L129" s="10">
        <v>0.1087687742822937</v>
      </c>
      <c r="M129" s="10">
        <v>0.10521543380464293</v>
      </c>
      <c r="N129" s="10">
        <v>7.9016978926635839E-2</v>
      </c>
    </row>
    <row r="130" spans="3:16">
      <c r="H130" s="2" t="s">
        <v>9</v>
      </c>
      <c r="I130" s="2" t="s">
        <v>8</v>
      </c>
      <c r="O130" s="2" t="s">
        <v>9</v>
      </c>
      <c r="P130" s="2" t="s">
        <v>8</v>
      </c>
    </row>
    <row r="131" spans="3:16">
      <c r="D131" s="1" t="s">
        <v>6</v>
      </c>
      <c r="E131" s="3">
        <v>1.845</v>
      </c>
      <c r="F131" s="3">
        <v>1.857</v>
      </c>
      <c r="G131" s="3">
        <v>1.744</v>
      </c>
      <c r="H131" s="4">
        <f>AVERAGE(E131:G131)</f>
        <v>1.8153333333333332</v>
      </c>
      <c r="I131" s="4">
        <f>STDEV(E131:G131)</f>
        <v>6.2067167917775438E-2</v>
      </c>
      <c r="K131" s="1" t="s">
        <v>6</v>
      </c>
      <c r="L131" s="3">
        <v>1.36</v>
      </c>
      <c r="M131" s="3">
        <v>1.304</v>
      </c>
      <c r="N131" s="3">
        <v>1.385</v>
      </c>
      <c r="O131" s="4">
        <f>AVERAGE(L131:N131)</f>
        <v>1.3496666666666668</v>
      </c>
      <c r="P131" s="4">
        <f>STDEV(L131:N131)</f>
        <v>4.1476901202155067E-2</v>
      </c>
    </row>
    <row r="132" spans="3:16">
      <c r="D132" s="1" t="s">
        <v>7</v>
      </c>
      <c r="E132" s="3">
        <v>2.4380000000000002</v>
      </c>
      <c r="F132" s="3">
        <v>1.8939999999999999</v>
      </c>
      <c r="G132" s="3">
        <v>1.37</v>
      </c>
      <c r="H132" s="4">
        <f>AVERAGE(E132:G132)</f>
        <v>1.9006666666666667</v>
      </c>
      <c r="I132" s="4">
        <f>STDEV(E132:G132)</f>
        <v>0.53403121007421861</v>
      </c>
      <c r="K132" s="1" t="s">
        <v>7</v>
      </c>
      <c r="L132" s="3">
        <v>1.849</v>
      </c>
      <c r="M132" s="3">
        <v>1.89</v>
      </c>
      <c r="N132" s="3">
        <v>2.028</v>
      </c>
      <c r="O132" s="4">
        <f>AVERAGE(L132:N132)</f>
        <v>1.9223333333333332</v>
      </c>
      <c r="P132" s="4">
        <f>STDEV(L132:N132)</f>
        <v>9.3778106897790064E-2</v>
      </c>
    </row>
  </sheetData>
  <mergeCells count="37">
    <mergeCell ref="B2:C3"/>
    <mergeCell ref="S4:U4"/>
    <mergeCell ref="C5:C15"/>
    <mergeCell ref="J5:J15"/>
    <mergeCell ref="Q5:Q15"/>
    <mergeCell ref="E4:G4"/>
    <mergeCell ref="L4:N4"/>
    <mergeCell ref="B21:C22"/>
    <mergeCell ref="E23:G23"/>
    <mergeCell ref="L23:N23"/>
    <mergeCell ref="C24:C34"/>
    <mergeCell ref="J24:J34"/>
    <mergeCell ref="B40:C41"/>
    <mergeCell ref="E42:G42"/>
    <mergeCell ref="L42:N42"/>
    <mergeCell ref="C43:C53"/>
    <mergeCell ref="J43:J53"/>
    <mergeCell ref="B59:C60"/>
    <mergeCell ref="E61:G61"/>
    <mergeCell ref="L61:N61"/>
    <mergeCell ref="C62:C72"/>
    <mergeCell ref="J62:J72"/>
    <mergeCell ref="B78:C79"/>
    <mergeCell ref="E80:G80"/>
    <mergeCell ref="L80:N80"/>
    <mergeCell ref="C81:C91"/>
    <mergeCell ref="J81:J91"/>
    <mergeCell ref="B97:C98"/>
    <mergeCell ref="E99:G99"/>
    <mergeCell ref="L99:N99"/>
    <mergeCell ref="C100:C110"/>
    <mergeCell ref="J100:J110"/>
    <mergeCell ref="B116:C117"/>
    <mergeCell ref="E118:G118"/>
    <mergeCell ref="L118:N118"/>
    <mergeCell ref="C119:C129"/>
    <mergeCell ref="J119:J12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0AC3-7C50-4B46-817E-457B3FE0804D}">
  <dimension ref="B2:P18"/>
  <sheetViews>
    <sheetView workbookViewId="0">
      <selection activeCell="S17" sqref="S17"/>
    </sheetView>
  </sheetViews>
  <sheetFormatPr baseColWidth="10" defaultRowHeight="16"/>
  <cols>
    <col min="3" max="3" width="10.33203125" customWidth="1"/>
  </cols>
  <sheetData>
    <row r="2" spans="2:16">
      <c r="B2" s="13" t="s">
        <v>11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16</v>
      </c>
      <c r="E5" s="10">
        <v>0.99687599099006308</v>
      </c>
      <c r="F5" s="10">
        <v>1.0136929481317494</v>
      </c>
      <c r="G5" s="10">
        <v>1.0033060405626368</v>
      </c>
      <c r="H5" s="1"/>
      <c r="I5" s="1"/>
      <c r="J5" s="15" t="s">
        <v>3</v>
      </c>
      <c r="K5" s="9">
        <v>16</v>
      </c>
      <c r="L5" s="10">
        <v>0.99702442402844915</v>
      </c>
      <c r="M5" s="10">
        <v>1.0003383782042539</v>
      </c>
      <c r="N5" s="10">
        <v>0.99472963287793048</v>
      </c>
      <c r="O5" s="1"/>
      <c r="P5" s="1"/>
    </row>
    <row r="6" spans="2:16">
      <c r="B6" s="1"/>
      <c r="C6" s="15"/>
      <c r="D6" s="9">
        <v>8</v>
      </c>
      <c r="E6" s="10">
        <v>1.0000549079281771</v>
      </c>
      <c r="F6" s="10">
        <v>1.0068371909456837</v>
      </c>
      <c r="G6" s="10">
        <v>1.0010031981045731</v>
      </c>
      <c r="H6" s="1"/>
      <c r="I6" s="1"/>
      <c r="J6" s="15"/>
      <c r="K6" s="9">
        <v>8</v>
      </c>
      <c r="L6" s="10">
        <v>0.99093126273615406</v>
      </c>
      <c r="M6" s="10">
        <v>0.99396311713685537</v>
      </c>
      <c r="N6" s="10">
        <v>0.98978700486002058</v>
      </c>
      <c r="O6" s="1"/>
      <c r="P6" s="1"/>
    </row>
    <row r="7" spans="2:16">
      <c r="B7" s="1"/>
      <c r="C7" s="15"/>
      <c r="D7" s="9">
        <v>4</v>
      </c>
      <c r="E7" s="10">
        <v>0.998486537524649</v>
      </c>
      <c r="F7" s="10">
        <v>1.0010932789499574</v>
      </c>
      <c r="G7" s="10">
        <v>0.99589533727552693</v>
      </c>
      <c r="H7" s="1"/>
      <c r="I7" s="1"/>
      <c r="J7" s="15"/>
      <c r="K7" s="9">
        <v>4</v>
      </c>
      <c r="L7" s="10">
        <v>0.98839364705770938</v>
      </c>
      <c r="M7" s="10">
        <v>0.9946834538471252</v>
      </c>
      <c r="N7" s="10">
        <v>0.98947908449101474</v>
      </c>
      <c r="O7" s="1"/>
      <c r="P7" s="1"/>
    </row>
    <row r="8" spans="2:16">
      <c r="B8" s="1"/>
      <c r="C8" s="15"/>
      <c r="D8" s="9">
        <v>2</v>
      </c>
      <c r="E8" s="10">
        <v>0.78840466173556756</v>
      </c>
      <c r="F8" s="10">
        <v>0.89577807881993032</v>
      </c>
      <c r="G8" s="10">
        <v>0.80771809898461422</v>
      </c>
      <c r="H8" s="1"/>
      <c r="I8" s="1"/>
      <c r="J8" s="15"/>
      <c r="K8" s="9">
        <v>2</v>
      </c>
      <c r="L8" s="10">
        <v>0.91707366639709187</v>
      </c>
      <c r="M8" s="10">
        <v>0.94037518157073596</v>
      </c>
      <c r="N8" s="10">
        <v>0.76025400609268678</v>
      </c>
      <c r="O8" s="1"/>
      <c r="P8" s="1"/>
    </row>
    <row r="9" spans="2:16">
      <c r="B9" s="1"/>
      <c r="C9" s="15"/>
      <c r="D9" s="9">
        <v>1</v>
      </c>
      <c r="E9" s="10">
        <v>0.66836541790507153</v>
      </c>
      <c r="F9" s="10">
        <v>0.71129878061214291</v>
      </c>
      <c r="G9" s="10">
        <v>0.7383655670613154</v>
      </c>
      <c r="H9" s="1"/>
      <c r="I9" s="1"/>
      <c r="J9" s="15"/>
      <c r="K9" s="9">
        <v>1</v>
      </c>
      <c r="L9" s="10">
        <v>0.70176461621219377</v>
      </c>
      <c r="M9" s="10">
        <v>0.64566310797692372</v>
      </c>
      <c r="N9" s="10">
        <v>0.67834849870963254</v>
      </c>
      <c r="O9" s="1"/>
      <c r="P9" s="1"/>
    </row>
    <row r="10" spans="2:16">
      <c r="B10" s="1"/>
      <c r="C10" s="15"/>
      <c r="D10" s="9">
        <v>0.5</v>
      </c>
      <c r="E10" s="10">
        <v>0.32151562618688478</v>
      </c>
      <c r="F10" s="10">
        <v>0.44011502836503447</v>
      </c>
      <c r="G10" s="10">
        <v>0.46200485138523073</v>
      </c>
      <c r="H10" s="1"/>
      <c r="I10" s="1"/>
      <c r="J10" s="15"/>
      <c r="K10" s="9">
        <v>0.5</v>
      </c>
      <c r="L10" s="10">
        <v>0.39956325154459804</v>
      </c>
      <c r="M10" s="10">
        <v>0.43446023432849901</v>
      </c>
      <c r="N10" s="10">
        <v>0.29639462311762388</v>
      </c>
      <c r="O10" s="1"/>
      <c r="P10" s="1"/>
    </row>
    <row r="11" spans="2:16">
      <c r="B11" s="1"/>
      <c r="C11" s="15"/>
      <c r="D11" s="9">
        <v>0.25</v>
      </c>
      <c r="E11" s="10">
        <v>0.10992742848974713</v>
      </c>
      <c r="F11" s="10">
        <v>0.23394337358163408</v>
      </c>
      <c r="G11" s="10">
        <v>4.7915484392004326E-2</v>
      </c>
      <c r="H11" s="1"/>
      <c r="I11" s="1"/>
      <c r="J11" s="15"/>
      <c r="K11" s="9">
        <v>0.25</v>
      </c>
      <c r="L11" s="10">
        <v>0.27221789964343202</v>
      </c>
      <c r="M11" s="10">
        <v>0.16349607685515843</v>
      </c>
      <c r="N11" s="10">
        <v>0.13935527750953691</v>
      </c>
      <c r="O11" s="1"/>
      <c r="P11" s="1"/>
    </row>
    <row r="12" spans="2:16">
      <c r="B12" s="1"/>
      <c r="C12" s="15"/>
      <c r="D12" s="9">
        <v>0.125</v>
      </c>
      <c r="E12" s="10">
        <v>0.21493209629487975</v>
      </c>
      <c r="F12" s="10">
        <v>-1.2815822392525655E-2</v>
      </c>
      <c r="G12" s="10">
        <v>3.4642535002914476E-2</v>
      </c>
      <c r="H12" s="1"/>
      <c r="I12" s="1"/>
      <c r="J12" s="15"/>
      <c r="K12" s="9">
        <v>0.125</v>
      </c>
      <c r="L12" s="10">
        <v>0.14916516847252315</v>
      </c>
      <c r="M12" s="10">
        <v>-2.5320954087959313E-2</v>
      </c>
      <c r="N12" s="10">
        <v>0.10252861778421218</v>
      </c>
      <c r="O12" s="1"/>
      <c r="P12" s="1"/>
    </row>
    <row r="13" spans="2:16">
      <c r="B13" s="1"/>
      <c r="C13" s="15"/>
      <c r="D13" s="9">
        <v>6.25E-2</v>
      </c>
      <c r="E13" s="10">
        <v>0.10367653923467268</v>
      </c>
      <c r="F13" s="10">
        <v>0.13575253561849276</v>
      </c>
      <c r="G13" s="10">
        <v>-1.1658274288151915E-2</v>
      </c>
      <c r="H13" s="1"/>
      <c r="I13" s="1"/>
      <c r="J13" s="15"/>
      <c r="K13" s="9">
        <v>6.25E-2</v>
      </c>
      <c r="L13" s="10">
        <v>-1.0052829666862051E-2</v>
      </c>
      <c r="M13" s="10">
        <v>1.8428481432619326E-2</v>
      </c>
      <c r="N13" s="11">
        <v>-0.35570791451101225</v>
      </c>
      <c r="O13" s="12" t="s">
        <v>17</v>
      </c>
      <c r="P13" s="1"/>
    </row>
    <row r="14" spans="2:16">
      <c r="B14" s="1"/>
      <c r="C14" s="15"/>
      <c r="D14" s="9">
        <v>3.125E-2</v>
      </c>
      <c r="E14" s="10">
        <v>-4.6567154959947121E-2</v>
      </c>
      <c r="F14" s="10">
        <v>4.7395094902775603E-2</v>
      </c>
      <c r="G14" s="10">
        <v>2.5352458824529522E-2</v>
      </c>
      <c r="H14" s="1"/>
      <c r="I14" s="1"/>
      <c r="J14" s="15"/>
      <c r="K14" s="9">
        <v>3.125E-2</v>
      </c>
      <c r="L14" s="10">
        <v>0.14001369946328202</v>
      </c>
      <c r="M14" s="10">
        <v>6.9046900813376388E-2</v>
      </c>
      <c r="N14" s="10">
        <v>2.968850941389678E-2</v>
      </c>
      <c r="O14" s="1"/>
      <c r="P14" s="1"/>
    </row>
    <row r="15" spans="2:16">
      <c r="B15" s="1"/>
      <c r="C15" s="15"/>
      <c r="D15" s="9">
        <v>1.5625E-2</v>
      </c>
      <c r="E15" s="10">
        <v>-5.2803517648469356E-2</v>
      </c>
      <c r="F15" s="10">
        <v>5.5211608462847228E-2</v>
      </c>
      <c r="G15" s="10">
        <v>4.2851815942911542E-2</v>
      </c>
      <c r="H15" s="1"/>
      <c r="I15" s="1"/>
      <c r="J15" s="15"/>
      <c r="K15" s="9">
        <v>1.5625E-2</v>
      </c>
      <c r="L15" s="10">
        <v>2.6673172084590524E-2</v>
      </c>
      <c r="M15" s="10">
        <v>-5.609081236143898E-2</v>
      </c>
      <c r="N15" s="10">
        <v>-0.12626641953150508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0.77339999999999998</v>
      </c>
      <c r="F17" s="3">
        <v>0.63600000000000001</v>
      </c>
      <c r="G17" s="3">
        <v>0.60089999999999999</v>
      </c>
      <c r="H17" s="4">
        <f>AVERAGE(E17:G17)</f>
        <v>0.67010000000000003</v>
      </c>
      <c r="I17" s="4">
        <f>STDEV(E17:G17)</f>
        <v>9.1165618519263733E-2</v>
      </c>
      <c r="J17" s="1"/>
      <c r="K17" s="1" t="s">
        <v>6</v>
      </c>
      <c r="L17" s="3">
        <v>0.64190000000000003</v>
      </c>
      <c r="M17" s="3">
        <v>0.63109999999999999</v>
      </c>
      <c r="N17" s="3">
        <v>0.72960000000000003</v>
      </c>
      <c r="O17" s="4">
        <f>AVERAGE(L17:N17)</f>
        <v>0.66753333333333342</v>
      </c>
      <c r="P17" s="4">
        <f>STDEV(L17:N17)</f>
        <v>5.4021878284018728E-2</v>
      </c>
    </row>
    <row r="18" spans="2:16">
      <c r="B18" s="1"/>
      <c r="C18" s="1"/>
      <c r="D18" s="1" t="s">
        <v>7</v>
      </c>
      <c r="E18" s="3">
        <v>1.4359999999999999</v>
      </c>
      <c r="F18" s="3">
        <v>1.8</v>
      </c>
      <c r="G18" s="3">
        <v>2.1059999999999999</v>
      </c>
      <c r="H18" s="4">
        <f>AVERAGE(E18:G18)</f>
        <v>1.7806666666666666</v>
      </c>
      <c r="I18" s="4">
        <f>STDEV(E18:G18)</f>
        <v>0.33541814699466382</v>
      </c>
      <c r="J18" s="1"/>
      <c r="K18" s="1" t="s">
        <v>7</v>
      </c>
      <c r="L18" s="3">
        <v>1.6439999999999999</v>
      </c>
      <c r="M18" s="3">
        <v>1.794</v>
      </c>
      <c r="N18" s="3">
        <v>1.4079999999999999</v>
      </c>
      <c r="O18" s="4">
        <f>AVERAGE(L18:N18)</f>
        <v>1.6153333333333333</v>
      </c>
      <c r="P18" s="4">
        <f>STDEV(L18:N18)</f>
        <v>0.19459016761731143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EDB5-D53D-7E4A-BCA6-AC9E4608480F}">
  <dimension ref="B2:P18"/>
  <sheetViews>
    <sheetView workbookViewId="0">
      <selection activeCell="M40" sqref="M40"/>
    </sheetView>
  </sheetViews>
  <sheetFormatPr baseColWidth="10" defaultRowHeight="16"/>
  <sheetData>
    <row r="2" spans="2:16">
      <c r="B2" s="13" t="s">
        <v>14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250</v>
      </c>
      <c r="E5" s="10">
        <v>0.99996992405167517</v>
      </c>
      <c r="F5" s="10">
        <v>1.0006872575712857</v>
      </c>
      <c r="G5" s="10">
        <v>1.0097883854752041</v>
      </c>
      <c r="H5" s="1"/>
      <c r="I5" s="1"/>
      <c r="J5" s="15" t="s">
        <v>3</v>
      </c>
      <c r="K5" s="9">
        <v>250</v>
      </c>
      <c r="L5" s="10">
        <v>0.99905440305647419</v>
      </c>
      <c r="M5" s="10">
        <v>0.99219661385624869</v>
      </c>
      <c r="N5" s="10">
        <v>0.99687015181768535</v>
      </c>
      <c r="O5" s="1"/>
      <c r="P5" s="1"/>
    </row>
    <row r="6" spans="2:16">
      <c r="B6" s="1"/>
      <c r="C6" s="15"/>
      <c r="D6" s="9">
        <f t="shared" ref="D6:D15" si="0">D5/2</f>
        <v>125</v>
      </c>
      <c r="E6" s="10">
        <v>0.99484759018005764</v>
      </c>
      <c r="F6" s="10">
        <v>1.0089544035521811</v>
      </c>
      <c r="G6" s="10">
        <v>0.99589697650483366</v>
      </c>
      <c r="H6" s="1"/>
      <c r="I6" s="1"/>
      <c r="J6" s="15"/>
      <c r="K6" s="9">
        <f t="shared" ref="K6:K15" si="1">K5/2</f>
        <v>125</v>
      </c>
      <c r="L6" s="10">
        <v>0.99187702491453211</v>
      </c>
      <c r="M6" s="10">
        <v>1.0017765136219545</v>
      </c>
      <c r="N6" s="10">
        <v>0.98853784065749106</v>
      </c>
      <c r="O6" s="1"/>
      <c r="P6" s="1"/>
    </row>
    <row r="7" spans="2:16">
      <c r="B7" s="1"/>
      <c r="C7" s="15"/>
      <c r="D7" s="9">
        <f t="shared" si="0"/>
        <v>62.5</v>
      </c>
      <c r="E7" s="10">
        <v>1.0158260618478172</v>
      </c>
      <c r="F7" s="10">
        <v>0.98934526627697905</v>
      </c>
      <c r="G7" s="10">
        <v>1.0187531455673107</v>
      </c>
      <c r="H7" s="1"/>
      <c r="I7" s="1"/>
      <c r="J7" s="15"/>
      <c r="K7" s="9">
        <f t="shared" si="1"/>
        <v>62.5</v>
      </c>
      <c r="L7" s="10">
        <v>0.98838502073971413</v>
      </c>
      <c r="M7" s="10">
        <v>0.99068409553975989</v>
      </c>
      <c r="N7" s="10">
        <v>1.000892772967533</v>
      </c>
      <c r="O7" s="1"/>
      <c r="P7" s="1"/>
    </row>
    <row r="8" spans="2:16">
      <c r="B8" s="1"/>
      <c r="C8" s="15"/>
      <c r="D8" s="9">
        <f t="shared" si="0"/>
        <v>31.25</v>
      </c>
      <c r="E8" s="10">
        <v>0.82593423850697179</v>
      </c>
      <c r="F8" s="10">
        <v>0.92259923362935592</v>
      </c>
      <c r="G8" s="10">
        <v>0.75634961897158215</v>
      </c>
      <c r="H8" s="1"/>
      <c r="I8" s="1"/>
      <c r="J8" s="15"/>
      <c r="K8" s="9">
        <f t="shared" si="1"/>
        <v>31.25</v>
      </c>
      <c r="L8" s="10">
        <v>0.91620684333562608</v>
      </c>
      <c r="M8" s="10">
        <v>0.98261119979907208</v>
      </c>
      <c r="N8" s="10">
        <v>0.89951391393495628</v>
      </c>
      <c r="O8" s="1"/>
      <c r="P8" s="1"/>
    </row>
    <row r="9" spans="2:16">
      <c r="B9" s="1"/>
      <c r="C9" s="15"/>
      <c r="D9" s="9">
        <f t="shared" si="0"/>
        <v>15.625</v>
      </c>
      <c r="E9" s="10">
        <v>0.74696613910344478</v>
      </c>
      <c r="F9" s="10">
        <v>0.82541900758270947</v>
      </c>
      <c r="G9" s="10">
        <v>0.80310496658528607</v>
      </c>
      <c r="H9" s="1"/>
      <c r="I9" s="1"/>
      <c r="J9" s="15"/>
      <c r="K9" s="9">
        <f t="shared" si="1"/>
        <v>15.625</v>
      </c>
      <c r="L9" s="10">
        <v>0.75103348583197527</v>
      </c>
      <c r="M9" s="10">
        <v>0.74646518408521567</v>
      </c>
      <c r="N9" s="10">
        <v>0.8512862981106144</v>
      </c>
      <c r="O9" s="1"/>
      <c r="P9" s="1"/>
    </row>
    <row r="10" spans="2:16">
      <c r="B10" s="1"/>
      <c r="C10" s="15"/>
      <c r="D10" s="9">
        <f t="shared" si="0"/>
        <v>7.8125</v>
      </c>
      <c r="E10" s="10">
        <v>0.36355990505360447</v>
      </c>
      <c r="F10" s="10">
        <v>0.48062466758698896</v>
      </c>
      <c r="G10" s="10">
        <v>0.38322969605035817</v>
      </c>
      <c r="H10" s="1"/>
      <c r="I10" s="1"/>
      <c r="J10" s="15"/>
      <c r="K10" s="9">
        <f t="shared" si="1"/>
        <v>7.8125</v>
      </c>
      <c r="L10" s="10">
        <v>0.36075545912174034</v>
      </c>
      <c r="M10" s="10">
        <v>0.5052464029883118</v>
      </c>
      <c r="N10" s="10">
        <v>0.48058486659331134</v>
      </c>
      <c r="O10" s="1"/>
      <c r="P10" s="1"/>
    </row>
    <row r="11" spans="2:16">
      <c r="B11" s="1"/>
      <c r="C11" s="15"/>
      <c r="D11" s="9">
        <f t="shared" si="0"/>
        <v>3.90625</v>
      </c>
      <c r="E11" s="10">
        <v>0.32319823440025441</v>
      </c>
      <c r="F11" s="10">
        <v>0.32124810486284916</v>
      </c>
      <c r="G11" s="10">
        <v>0.38862890305626396</v>
      </c>
      <c r="H11" s="1"/>
      <c r="I11" s="1"/>
      <c r="J11" s="15"/>
      <c r="K11" s="9">
        <f t="shared" si="1"/>
        <v>3.90625</v>
      </c>
      <c r="L11" s="10">
        <v>0.35116501952134149</v>
      </c>
      <c r="M11" s="10">
        <v>0.34064818805461528</v>
      </c>
      <c r="N11" s="10">
        <v>0.50037590549623445</v>
      </c>
      <c r="O11" s="1"/>
      <c r="P11" s="1"/>
    </row>
    <row r="12" spans="2:16">
      <c r="B12" s="1"/>
      <c r="C12" s="15"/>
      <c r="D12" s="9">
        <f t="shared" si="0"/>
        <v>1.953125</v>
      </c>
      <c r="E12" s="10">
        <v>0.21295914664993354</v>
      </c>
      <c r="F12" s="10">
        <v>0.19349187849045024</v>
      </c>
      <c r="G12" s="10">
        <v>8.8766805064413146E-2</v>
      </c>
      <c r="H12" s="1"/>
      <c r="I12" s="1"/>
      <c r="J12" s="15"/>
      <c r="K12" s="9">
        <f t="shared" si="1"/>
        <v>1.953125</v>
      </c>
      <c r="L12" s="10">
        <v>7.7013371377475992E-2</v>
      </c>
      <c r="M12" s="10">
        <v>0.14252314467487792</v>
      </c>
      <c r="N12" s="10">
        <v>0.4301623389909065</v>
      </c>
      <c r="O12" s="1"/>
      <c r="P12" s="1"/>
    </row>
    <row r="13" spans="2:16">
      <c r="B13" s="1"/>
      <c r="C13" s="15"/>
      <c r="D13" s="9">
        <f t="shared" si="0"/>
        <v>0.9765625</v>
      </c>
      <c r="E13" s="10">
        <v>0.2364698822193988</v>
      </c>
      <c r="F13" s="10">
        <v>0.27867230366276841</v>
      </c>
      <c r="G13" s="10">
        <v>6.7091842875444119E-2</v>
      </c>
      <c r="H13" s="1"/>
      <c r="I13" s="1"/>
      <c r="J13" s="15"/>
      <c r="K13" s="9">
        <f t="shared" si="1"/>
        <v>0.9765625</v>
      </c>
      <c r="L13" s="10">
        <v>3.5595751945460052E-2</v>
      </c>
      <c r="M13" s="10">
        <v>0.11482297099315342</v>
      </c>
      <c r="N13" s="10">
        <v>0.19968953342726881</v>
      </c>
      <c r="O13" s="1"/>
      <c r="P13" s="1"/>
    </row>
    <row r="14" spans="2:16">
      <c r="B14" s="1"/>
      <c r="C14" s="15"/>
      <c r="D14" s="9">
        <f t="shared" si="0"/>
        <v>0.48828125</v>
      </c>
      <c r="E14" s="10">
        <v>-2.1166818207086324E-2</v>
      </c>
      <c r="F14" s="10">
        <v>0.1144518976966068</v>
      </c>
      <c r="G14" s="10">
        <v>1.1256326334280531E-2</v>
      </c>
      <c r="H14" s="1"/>
      <c r="I14" s="1"/>
      <c r="J14" s="15"/>
      <c r="K14" s="9">
        <f t="shared" si="1"/>
        <v>0.48828125</v>
      </c>
      <c r="L14" s="10">
        <v>1.7588939074225762E-2</v>
      </c>
      <c r="M14" s="10">
        <v>0.11629110480363358</v>
      </c>
      <c r="N14" s="10">
        <v>9.2440532404329812E-2</v>
      </c>
      <c r="O14" s="1"/>
      <c r="P14" s="1"/>
    </row>
    <row r="15" spans="2:16">
      <c r="B15" s="1"/>
      <c r="C15" s="15"/>
      <c r="D15" s="9">
        <f t="shared" si="0"/>
        <v>0.244140625</v>
      </c>
      <c r="E15" s="10">
        <v>1.0327529375828703E-3</v>
      </c>
      <c r="F15" s="10">
        <v>0.12069749229451565</v>
      </c>
      <c r="G15" s="10">
        <v>0.13858679645896776</v>
      </c>
      <c r="H15" s="1"/>
      <c r="I15" s="1"/>
      <c r="J15" s="15"/>
      <c r="K15" s="9">
        <f t="shared" si="1"/>
        <v>0.244140625</v>
      </c>
      <c r="L15" s="10">
        <v>2.2785754201248398E-2</v>
      </c>
      <c r="M15" s="10">
        <v>0.17818487384195081</v>
      </c>
      <c r="N15" s="10">
        <v>0.1801937442666719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9.5380000000000003</v>
      </c>
      <c r="F17" s="3">
        <v>9.1820000000000004</v>
      </c>
      <c r="G17" s="3">
        <v>9.3160000000000007</v>
      </c>
      <c r="H17" s="4">
        <f>AVERAGE(E17:G17)</f>
        <v>9.3453333333333344</v>
      </c>
      <c r="I17" s="4">
        <f>STDEV(E17:G17)</f>
        <v>0.17980359655283124</v>
      </c>
      <c r="J17" s="1"/>
      <c r="K17" s="1" t="s">
        <v>6</v>
      </c>
      <c r="L17" s="3">
        <v>8.9450000000000003</v>
      </c>
      <c r="M17" s="3">
        <v>8.9359999999999999</v>
      </c>
      <c r="N17" s="3">
        <v>6.1360000000000001</v>
      </c>
      <c r="O17" s="4">
        <f>AVERAGE(L17:N17)</f>
        <v>8.0056666666666665</v>
      </c>
      <c r="P17" s="4">
        <f>STDEV(L17:N17)</f>
        <v>1.6191850830999299</v>
      </c>
    </row>
    <row r="18" spans="2:16">
      <c r="B18" s="1"/>
      <c r="C18" s="1"/>
      <c r="D18" s="1" t="s">
        <v>7</v>
      </c>
      <c r="E18" s="3">
        <v>1.0660000000000001</v>
      </c>
      <c r="F18" s="3">
        <v>1.948</v>
      </c>
      <c r="G18" s="3">
        <v>1.359</v>
      </c>
      <c r="H18" s="4">
        <f>AVERAGE(E18:G18)</f>
        <v>1.4576666666666667</v>
      </c>
      <c r="I18" s="4">
        <f>STDEV(E18:G18)</f>
        <v>0.44920188482833984</v>
      </c>
      <c r="J18" s="1"/>
      <c r="K18" s="1" t="s">
        <v>7</v>
      </c>
      <c r="L18" s="3">
        <v>1.504</v>
      </c>
      <c r="M18" s="3">
        <v>1.82</v>
      </c>
      <c r="N18" s="3">
        <v>0.99419999999999997</v>
      </c>
      <c r="O18" s="4">
        <f>AVERAGE(L18:N18)</f>
        <v>1.4394</v>
      </c>
      <c r="P18" s="4">
        <f>STDEV(L18:N18)</f>
        <v>0.4166728692871664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F1D5-8BE4-D44F-8463-5DF336651AB0}">
  <dimension ref="B2:P18"/>
  <sheetViews>
    <sheetView workbookViewId="0">
      <selection activeCell="O18" sqref="O18:P18"/>
    </sheetView>
  </sheetViews>
  <sheetFormatPr baseColWidth="10" defaultRowHeight="16"/>
  <sheetData>
    <row r="2" spans="2:16">
      <c r="B2" s="13" t="s">
        <v>13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64</v>
      </c>
      <c r="E5" s="10">
        <v>1.0075142875626837</v>
      </c>
      <c r="F5" s="10">
        <v>1.0000732462014292</v>
      </c>
      <c r="G5" s="10">
        <v>1.0142434129680395</v>
      </c>
      <c r="H5" s="1"/>
      <c r="I5" s="1"/>
      <c r="J5" s="15" t="s">
        <v>3</v>
      </c>
      <c r="K5" s="9">
        <v>64</v>
      </c>
      <c r="L5" s="10">
        <v>0.99856159589663351</v>
      </c>
      <c r="M5" s="10">
        <v>0.99993169176208374</v>
      </c>
      <c r="N5" s="10">
        <v>0.99463715711920841</v>
      </c>
      <c r="O5" s="1"/>
      <c r="P5" s="1"/>
    </row>
    <row r="6" spans="2:16">
      <c r="B6" s="1"/>
      <c r="C6" s="15"/>
      <c r="D6" s="9">
        <f>D5/2</f>
        <v>32</v>
      </c>
      <c r="E6" s="10">
        <v>1.0112686143037501</v>
      </c>
      <c r="F6" s="10">
        <v>1.0087891871211891</v>
      </c>
      <c r="G6" s="10">
        <v>1.0040494204232751</v>
      </c>
      <c r="H6" s="1"/>
      <c r="I6" s="1"/>
      <c r="J6" s="15"/>
      <c r="K6" s="9">
        <f>K5/2</f>
        <v>32</v>
      </c>
      <c r="L6" s="10">
        <v>0.99417816153992489</v>
      </c>
      <c r="M6" s="10">
        <v>0.98707237228935896</v>
      </c>
      <c r="N6" s="10">
        <v>1.0022458429936549</v>
      </c>
      <c r="O6" s="1"/>
      <c r="P6" s="1"/>
    </row>
    <row r="7" spans="2:16">
      <c r="B7" s="1"/>
      <c r="C7" s="15"/>
      <c r="D7" s="9">
        <f t="shared" ref="D7:D15" si="0">D6/2</f>
        <v>16</v>
      </c>
      <c r="E7" s="10">
        <v>0.98814690136678651</v>
      </c>
      <c r="F7" s="10">
        <v>0.99256005950374315</v>
      </c>
      <c r="G7" s="10">
        <v>1.0169219477703288</v>
      </c>
      <c r="H7" s="1"/>
      <c r="I7" s="1"/>
      <c r="J7" s="15"/>
      <c r="K7" s="9">
        <f t="shared" ref="K7:K15" si="1">K6/2</f>
        <v>16</v>
      </c>
      <c r="L7" s="10">
        <v>0.99223545147590075</v>
      </c>
      <c r="M7" s="10">
        <v>0.97597107037197239</v>
      </c>
      <c r="N7" s="10">
        <v>0.99377591172316426</v>
      </c>
      <c r="O7" s="1"/>
      <c r="P7" s="1"/>
    </row>
    <row r="8" spans="2:16">
      <c r="B8" s="1"/>
      <c r="C8" s="15"/>
      <c r="D8" s="9">
        <f t="shared" si="0"/>
        <v>8</v>
      </c>
      <c r="E8" s="10">
        <v>0.95958299492717791</v>
      </c>
      <c r="F8" s="10">
        <v>0.9343655746014643</v>
      </c>
      <c r="G8" s="10">
        <v>0.93562836518255277</v>
      </c>
      <c r="H8" s="1"/>
      <c r="I8" s="1"/>
      <c r="J8" s="15"/>
      <c r="K8" s="9">
        <f t="shared" si="1"/>
        <v>8</v>
      </c>
      <c r="L8" s="10">
        <v>0.80983822828294771</v>
      </c>
      <c r="M8" s="10">
        <v>0.88690223887206543</v>
      </c>
      <c r="N8" s="10">
        <v>0.99142359380457734</v>
      </c>
      <c r="O8" s="1"/>
      <c r="P8" s="1"/>
    </row>
    <row r="9" spans="2:16">
      <c r="B9" s="1"/>
      <c r="C9" s="15"/>
      <c r="D9" s="9">
        <f t="shared" si="0"/>
        <v>4</v>
      </c>
      <c r="E9" s="10">
        <v>0.8644246853967904</v>
      </c>
      <c r="F9" s="10">
        <v>0.75548134028383995</v>
      </c>
      <c r="G9" s="10">
        <v>0.91902065602302307</v>
      </c>
      <c r="H9" s="1"/>
      <c r="I9" s="1"/>
      <c r="J9" s="15"/>
      <c r="K9" s="9">
        <f t="shared" si="1"/>
        <v>4</v>
      </c>
      <c r="L9" s="10">
        <v>0.74360715988865977</v>
      </c>
      <c r="M9" s="10">
        <v>0.76039894016544862</v>
      </c>
      <c r="N9" s="10">
        <v>0.77023418557962686</v>
      </c>
      <c r="O9" s="1"/>
      <c r="P9" s="1"/>
    </row>
    <row r="10" spans="2:16">
      <c r="B10" s="1"/>
      <c r="C10" s="15"/>
      <c r="D10" s="9">
        <f t="shared" si="0"/>
        <v>2</v>
      </c>
      <c r="E10" s="10">
        <v>0.61651341273201143</v>
      </c>
      <c r="F10" s="10">
        <v>0.58912996267460316</v>
      </c>
      <c r="G10" s="10">
        <v>0.56816933937335012</v>
      </c>
      <c r="H10" s="1"/>
      <c r="I10" s="1"/>
      <c r="J10" s="15"/>
      <c r="K10" s="9">
        <f t="shared" si="1"/>
        <v>2</v>
      </c>
      <c r="L10" s="10">
        <v>0.5729824521948379</v>
      </c>
      <c r="M10" s="10">
        <v>0.55567946099643284</v>
      </c>
      <c r="N10" s="10">
        <v>0.73805775109339411</v>
      </c>
      <c r="O10" s="1"/>
      <c r="P10" s="1"/>
    </row>
    <row r="11" spans="2:16">
      <c r="B11" s="1"/>
      <c r="C11" s="15"/>
      <c r="D11" s="9">
        <f t="shared" si="0"/>
        <v>1</v>
      </c>
      <c r="E11" s="10">
        <v>0.42792080270924826</v>
      </c>
      <c r="F11" s="10">
        <v>0.35102033941849231</v>
      </c>
      <c r="G11" s="10">
        <v>0.48141404913381736</v>
      </c>
      <c r="H11" s="1"/>
      <c r="I11" s="1"/>
      <c r="J11" s="15"/>
      <c r="K11" s="9">
        <f t="shared" si="1"/>
        <v>1</v>
      </c>
      <c r="L11" s="10">
        <v>0.47212836145207904</v>
      </c>
      <c r="M11" s="10">
        <v>0.33667212521676915</v>
      </c>
      <c r="N11" s="10">
        <v>0.41893017464109339</v>
      </c>
      <c r="O11" s="1"/>
      <c r="P11" s="1"/>
    </row>
    <row r="12" spans="2:16">
      <c r="B12" s="1"/>
      <c r="C12" s="15"/>
      <c r="D12" s="9">
        <f t="shared" si="0"/>
        <v>0.5</v>
      </c>
      <c r="E12" s="10">
        <v>0.30814288679143975</v>
      </c>
      <c r="F12" s="10">
        <v>0.20017595540126543</v>
      </c>
      <c r="G12" s="10">
        <v>0.25940719436280502</v>
      </c>
      <c r="H12" s="1"/>
      <c r="I12" s="1"/>
      <c r="J12" s="15"/>
      <c r="K12" s="9">
        <f t="shared" si="1"/>
        <v>0.5</v>
      </c>
      <c r="L12" s="10">
        <v>-6.1646832038867672E-2</v>
      </c>
      <c r="M12" s="10">
        <v>0.18021365733820127</v>
      </c>
      <c r="N12" s="10">
        <v>0.34810466404949114</v>
      </c>
      <c r="O12" s="1"/>
      <c r="P12" s="1"/>
    </row>
    <row r="13" spans="2:16">
      <c r="B13" s="1"/>
      <c r="C13" s="15"/>
      <c r="D13" s="9">
        <f t="shared" si="0"/>
        <v>0.25</v>
      </c>
      <c r="E13" s="10">
        <v>0.10579715013876301</v>
      </c>
      <c r="F13" s="10">
        <v>0.11150155864738165</v>
      </c>
      <c r="G13" s="10">
        <v>0.13147556043123021</v>
      </c>
      <c r="H13" s="1"/>
      <c r="I13" s="1"/>
      <c r="J13" s="15"/>
      <c r="K13" s="9">
        <f t="shared" si="1"/>
        <v>0.25</v>
      </c>
      <c r="L13" s="10">
        <v>0.14282441344492192</v>
      </c>
      <c r="M13" s="10">
        <v>0.12716529910156116</v>
      </c>
      <c r="N13" s="10">
        <v>0.2192174108161703</v>
      </c>
      <c r="O13" s="1"/>
      <c r="P13" s="1"/>
    </row>
    <row r="14" spans="2:16">
      <c r="B14" s="1"/>
      <c r="C14" s="15"/>
      <c r="D14" s="9">
        <f t="shared" si="0"/>
        <v>0.125</v>
      </c>
      <c r="E14" s="10">
        <v>9.1337492425612399E-2</v>
      </c>
      <c r="F14" s="10">
        <v>8.0463813449745514E-2</v>
      </c>
      <c r="G14" s="10">
        <v>4.025337317512323E-2</v>
      </c>
      <c r="H14" s="1"/>
      <c r="I14" s="1"/>
      <c r="J14" s="15"/>
      <c r="K14" s="9">
        <f t="shared" si="1"/>
        <v>0.125</v>
      </c>
      <c r="L14" s="10">
        <v>-4.7027417545677519E-3</v>
      </c>
      <c r="M14" s="10">
        <v>4.3982465742705368E-2</v>
      </c>
      <c r="N14" s="10">
        <v>0.16866695265050236</v>
      </c>
      <c r="O14" s="1"/>
      <c r="P14" s="1"/>
    </row>
    <row r="15" spans="2:16">
      <c r="B15" s="1"/>
      <c r="C15" s="15"/>
      <c r="D15" s="9">
        <f t="shared" si="0"/>
        <v>6.25E-2</v>
      </c>
      <c r="E15" s="10">
        <v>6.1441345117124735E-2</v>
      </c>
      <c r="F15" s="10">
        <v>0.13026752862548541</v>
      </c>
      <c r="G15" s="10">
        <v>0.10738350513289785</v>
      </c>
      <c r="H15" s="1"/>
      <c r="I15" s="1"/>
      <c r="J15" s="15"/>
      <c r="K15" s="9">
        <f t="shared" si="1"/>
        <v>6.25E-2</v>
      </c>
      <c r="L15" s="10">
        <v>2.6012011204808339E-2</v>
      </c>
      <c r="M15" s="10">
        <v>0.10337470687202566</v>
      </c>
      <c r="N15" s="10">
        <v>0.17936183999289412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1.365</v>
      </c>
      <c r="F17" s="3">
        <v>1.897</v>
      </c>
      <c r="G17" s="3">
        <v>1.3939999999999999</v>
      </c>
      <c r="H17" s="4">
        <f>AVERAGE(E17:G17)</f>
        <v>1.5519999999999998</v>
      </c>
      <c r="I17" s="4">
        <f>STDEV(E17:G17)</f>
        <v>0.29913040634479116</v>
      </c>
      <c r="J17" s="1"/>
      <c r="K17" s="1" t="s">
        <v>6</v>
      </c>
      <c r="L17" s="3">
        <v>1.605</v>
      </c>
      <c r="M17" s="3">
        <v>1.911</v>
      </c>
      <c r="N17" s="3">
        <v>1.492</v>
      </c>
      <c r="O17" s="4">
        <f>AVERAGE(L17:N17)</f>
        <v>1.6693333333333333</v>
      </c>
      <c r="P17" s="4">
        <f>STDEV(L17:N17)</f>
        <v>0.21678176430072049</v>
      </c>
    </row>
    <row r="18" spans="2:16">
      <c r="B18" s="1"/>
      <c r="C18" s="1"/>
      <c r="D18" s="1" t="s">
        <v>7</v>
      </c>
      <c r="E18" s="3">
        <v>1.3069999999999999</v>
      </c>
      <c r="F18" s="3">
        <v>1.4910000000000001</v>
      </c>
      <c r="G18" s="3">
        <v>1.3839999999999999</v>
      </c>
      <c r="H18" s="4">
        <f>AVERAGE(E18:G18)</f>
        <v>1.3940000000000001</v>
      </c>
      <c r="I18" s="4">
        <f>STDEV(E18:G18)</f>
        <v>9.2406709713093976E-2</v>
      </c>
      <c r="J18" s="1"/>
      <c r="K18" s="1" t="s">
        <v>7</v>
      </c>
      <c r="L18" s="3">
        <v>1.347</v>
      </c>
      <c r="M18" s="3">
        <v>1.42</v>
      </c>
      <c r="N18" s="3">
        <v>1.4059999999999999</v>
      </c>
      <c r="O18" s="4">
        <f>AVERAGE(L18:N18)</f>
        <v>1.391</v>
      </c>
      <c r="P18" s="4">
        <f>STDEV(L18:N18)</f>
        <v>3.8742741255621001E-2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0E31-FFBC-824E-877F-0F4A7CA14152}">
  <dimension ref="B2:P18"/>
  <sheetViews>
    <sheetView workbookViewId="0">
      <selection activeCell="O18" sqref="O18:P18"/>
    </sheetView>
  </sheetViews>
  <sheetFormatPr baseColWidth="10" defaultRowHeight="16"/>
  <sheetData>
    <row r="2" spans="2:16">
      <c r="B2" s="13" t="s">
        <v>16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64</v>
      </c>
      <c r="E5" s="10">
        <v>1.0058148217628751</v>
      </c>
      <c r="F5" s="10">
        <v>1.0387226859978913</v>
      </c>
      <c r="G5" s="10">
        <v>1.0560454642922446</v>
      </c>
      <c r="H5" s="1"/>
      <c r="I5" s="1"/>
      <c r="J5" s="15" t="s">
        <v>3</v>
      </c>
      <c r="K5" s="9">
        <v>64</v>
      </c>
      <c r="L5" s="10">
        <v>0.99321432617156113</v>
      </c>
      <c r="M5" s="10">
        <v>0.99599175582486832</v>
      </c>
      <c r="N5" s="10">
        <v>0.99028073021708984</v>
      </c>
      <c r="O5" s="1"/>
      <c r="P5" s="1"/>
    </row>
    <row r="6" spans="2:16">
      <c r="B6" s="1"/>
      <c r="C6" s="15"/>
      <c r="D6" s="9">
        <f>D5/2</f>
        <v>32</v>
      </c>
      <c r="E6" s="10">
        <v>1.0061126384452124</v>
      </c>
      <c r="F6" s="10">
        <v>1.0429751591611396</v>
      </c>
      <c r="G6" s="10">
        <v>1.0599282324515031</v>
      </c>
      <c r="H6" s="1"/>
      <c r="I6" s="1"/>
      <c r="J6" s="15"/>
      <c r="K6" s="9">
        <f>K5/2</f>
        <v>32</v>
      </c>
      <c r="L6" s="10">
        <v>0.99515860572638248</v>
      </c>
      <c r="M6" s="10">
        <v>0.99309952163951487</v>
      </c>
      <c r="N6" s="10">
        <v>0.98974168778454108</v>
      </c>
      <c r="O6" s="1"/>
      <c r="P6" s="1"/>
    </row>
    <row r="7" spans="2:16">
      <c r="B7" s="1"/>
      <c r="C7" s="15"/>
      <c r="D7" s="9">
        <f t="shared" ref="D7:D15" si="0">D6/2</f>
        <v>16</v>
      </c>
      <c r="E7" s="10">
        <v>1.0149786228811686</v>
      </c>
      <c r="F7" s="10">
        <v>1.0548626226175382</v>
      </c>
      <c r="G7" s="10">
        <v>1.0358667714259211</v>
      </c>
      <c r="H7" s="1"/>
      <c r="I7" s="1"/>
      <c r="J7" s="15"/>
      <c r="K7" s="9">
        <f t="shared" ref="K7:K15" si="1">K6/2</f>
        <v>16</v>
      </c>
      <c r="L7" s="10">
        <v>1.0226540133447855</v>
      </c>
      <c r="M7" s="10">
        <v>0.99102075722296235</v>
      </c>
      <c r="N7" s="10">
        <v>0.99268669865646508</v>
      </c>
      <c r="O7" s="1"/>
      <c r="P7" s="1"/>
    </row>
    <row r="8" spans="2:16">
      <c r="B8" s="1"/>
      <c r="C8" s="15"/>
      <c r="D8" s="9">
        <f t="shared" si="0"/>
        <v>8</v>
      </c>
      <c r="E8" s="10">
        <v>0.97917779994038201</v>
      </c>
      <c r="F8" s="10">
        <v>0.99605243051747305</v>
      </c>
      <c r="G8" s="10">
        <v>0.98183389055456283</v>
      </c>
      <c r="H8" s="1"/>
      <c r="I8" s="1"/>
      <c r="J8" s="15"/>
      <c r="K8" s="9">
        <f t="shared" si="1"/>
        <v>8</v>
      </c>
      <c r="L8" s="10">
        <v>0.98622586033331894</v>
      </c>
      <c r="M8" s="10">
        <v>0.98464169699008397</v>
      </c>
      <c r="N8" s="10">
        <v>0.97721048070012373</v>
      </c>
      <c r="O8" s="1"/>
      <c r="P8" s="1"/>
    </row>
    <row r="9" spans="2:16">
      <c r="B9" s="1"/>
      <c r="C9" s="15"/>
      <c r="D9" s="9">
        <f t="shared" si="0"/>
        <v>4</v>
      </c>
      <c r="E9" s="10">
        <v>0.89089731856105592</v>
      </c>
      <c r="F9" s="10">
        <v>0.87535669195657029</v>
      </c>
      <c r="G9" s="10">
        <v>0.8480045820402784</v>
      </c>
      <c r="H9" s="1"/>
      <c r="I9" s="1"/>
      <c r="J9" s="15"/>
      <c r="K9" s="9">
        <f t="shared" si="1"/>
        <v>4</v>
      </c>
      <c r="L9" s="10">
        <v>0.91995357905217034</v>
      </c>
      <c r="M9" s="10">
        <v>0.92231050715302576</v>
      </c>
      <c r="N9" s="10">
        <v>0.89148033709494989</v>
      </c>
      <c r="O9" s="1"/>
      <c r="P9" s="1"/>
    </row>
    <row r="10" spans="2:16">
      <c r="B10" s="1"/>
      <c r="C10" s="15"/>
      <c r="D10" s="9">
        <f t="shared" si="0"/>
        <v>2</v>
      </c>
      <c r="E10" s="10">
        <v>0.612184532582986</v>
      </c>
      <c r="F10" s="10">
        <v>0.62700617922747837</v>
      </c>
      <c r="G10" s="10">
        <v>0.55251334736063706</v>
      </c>
      <c r="H10" s="1"/>
      <c r="I10" s="1"/>
      <c r="J10" s="15"/>
      <c r="K10" s="9">
        <f t="shared" si="1"/>
        <v>2</v>
      </c>
      <c r="L10" s="10">
        <v>0.69439710180456515</v>
      </c>
      <c r="M10" s="10">
        <v>0.71242247033343342</v>
      </c>
      <c r="N10" s="10">
        <v>0.71898850142787407</v>
      </c>
      <c r="O10" s="1"/>
      <c r="P10" s="1"/>
    </row>
    <row r="11" spans="2:16">
      <c r="B11" s="1"/>
      <c r="C11" s="15"/>
      <c r="D11" s="9">
        <f t="shared" si="0"/>
        <v>1</v>
      </c>
      <c r="E11" s="10">
        <v>0.31821411370067587</v>
      </c>
      <c r="F11" s="10">
        <v>0.4336120674454228</v>
      </c>
      <c r="G11" s="10">
        <v>0.44054912659077494</v>
      </c>
      <c r="H11" s="1"/>
      <c r="I11" s="1"/>
      <c r="J11" s="15"/>
      <c r="K11" s="9">
        <f t="shared" si="1"/>
        <v>1</v>
      </c>
      <c r="L11" s="10">
        <v>0.44161270679219977</v>
      </c>
      <c r="M11" s="10">
        <v>0.44560417861406387</v>
      </c>
      <c r="N11" s="10">
        <v>0.38544955387020763</v>
      </c>
      <c r="O11" s="1"/>
      <c r="P11" s="1"/>
    </row>
    <row r="12" spans="2:16">
      <c r="B12" s="1"/>
      <c r="C12" s="15"/>
      <c r="D12" s="9">
        <f t="shared" si="0"/>
        <v>0.5</v>
      </c>
      <c r="E12" s="10">
        <v>0.13780830099619035</v>
      </c>
      <c r="F12" s="10">
        <v>0.19300036634102002</v>
      </c>
      <c r="G12" s="10">
        <v>0.21273285604002734</v>
      </c>
      <c r="H12" s="1"/>
      <c r="I12" s="1"/>
      <c r="J12" s="15"/>
      <c r="K12" s="9">
        <f t="shared" si="1"/>
        <v>0.5</v>
      </c>
      <c r="L12" s="10">
        <v>0.24287635881589609</v>
      </c>
      <c r="M12" s="10">
        <v>0.23558413715877768</v>
      </c>
      <c r="N12" s="10">
        <v>0.1952589469814171</v>
      </c>
      <c r="O12" s="1"/>
      <c r="P12" s="1"/>
    </row>
    <row r="13" spans="2:16">
      <c r="B13" s="1"/>
      <c r="C13" s="15"/>
      <c r="D13" s="9">
        <f t="shared" si="0"/>
        <v>0.25</v>
      </c>
      <c r="E13" s="10">
        <v>0.10071908732621737</v>
      </c>
      <c r="F13" s="10">
        <v>0.14021574621987942</v>
      </c>
      <c r="G13" s="10">
        <v>7.9663083081241703E-2</v>
      </c>
      <c r="H13" s="1"/>
      <c r="I13" s="1"/>
      <c r="J13" s="15"/>
      <c r="K13" s="9">
        <f t="shared" si="1"/>
        <v>0.25</v>
      </c>
      <c r="L13" s="10">
        <v>0.13062229709442674</v>
      </c>
      <c r="M13" s="10">
        <v>0.15273884428435403</v>
      </c>
      <c r="N13" s="10">
        <v>0.16322383367878446</v>
      </c>
      <c r="O13" s="1"/>
      <c r="P13" s="1"/>
    </row>
    <row r="14" spans="2:16">
      <c r="B14" s="1"/>
      <c r="C14" s="15"/>
      <c r="D14" s="9">
        <f t="shared" si="0"/>
        <v>0.125</v>
      </c>
      <c r="E14" s="10">
        <v>0.19446276200406032</v>
      </c>
      <c r="F14" s="10">
        <v>0.18075692819546918</v>
      </c>
      <c r="G14" s="10">
        <v>9.5787140480171451E-2</v>
      </c>
      <c r="H14" s="1"/>
      <c r="I14" s="1"/>
      <c r="J14" s="15"/>
      <c r="K14" s="9">
        <f t="shared" si="1"/>
        <v>0.125</v>
      </c>
      <c r="L14" s="10">
        <v>0.12761336614320296</v>
      </c>
      <c r="M14" s="10">
        <v>0.10924264121802241</v>
      </c>
      <c r="N14" s="10">
        <v>8.2398302193205541E-2</v>
      </c>
      <c r="O14" s="1"/>
      <c r="P14" s="1"/>
    </row>
    <row r="15" spans="2:16">
      <c r="B15" s="1"/>
      <c r="C15" s="15"/>
      <c r="D15" s="9">
        <f t="shared" si="0"/>
        <v>6.25E-2</v>
      </c>
      <c r="E15" s="10">
        <v>0.14931282880531704</v>
      </c>
      <c r="F15" s="10">
        <v>0.24251667760435058</v>
      </c>
      <c r="G15" s="10">
        <v>7.8133153174036699E-2</v>
      </c>
      <c r="H15" s="1"/>
      <c r="I15" s="1"/>
      <c r="J15" s="15"/>
      <c r="K15" s="9">
        <f t="shared" si="1"/>
        <v>6.25E-2</v>
      </c>
      <c r="L15" s="10">
        <v>0.1087687742822937</v>
      </c>
      <c r="M15" s="10">
        <v>0.10521543380464293</v>
      </c>
      <c r="N15" s="10">
        <v>7.9016978926635839E-2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1.845</v>
      </c>
      <c r="F17" s="3">
        <v>1.857</v>
      </c>
      <c r="G17" s="3">
        <v>1.744</v>
      </c>
      <c r="H17" s="4">
        <f>AVERAGE(E17:G17)</f>
        <v>1.8153333333333332</v>
      </c>
      <c r="I17" s="4">
        <f>STDEV(E17:G17)</f>
        <v>6.2067167917775438E-2</v>
      </c>
      <c r="J17" s="1"/>
      <c r="K17" s="1" t="s">
        <v>6</v>
      </c>
      <c r="L17" s="3">
        <v>1.36</v>
      </c>
      <c r="M17" s="3">
        <v>1.304</v>
      </c>
      <c r="N17" s="3">
        <v>1.385</v>
      </c>
      <c r="O17" s="4">
        <f>AVERAGE(L17:N17)</f>
        <v>1.3496666666666668</v>
      </c>
      <c r="P17" s="4">
        <f>STDEV(L17:N17)</f>
        <v>4.1476901202155067E-2</v>
      </c>
    </row>
    <row r="18" spans="2:16">
      <c r="B18" s="1"/>
      <c r="C18" s="1"/>
      <c r="D18" s="1" t="s">
        <v>7</v>
      </c>
      <c r="E18" s="3">
        <v>2.4380000000000002</v>
      </c>
      <c r="F18" s="3">
        <v>1.8939999999999999</v>
      </c>
      <c r="G18" s="3">
        <v>1.37</v>
      </c>
      <c r="H18" s="4">
        <f>AVERAGE(E18:G18)</f>
        <v>1.9006666666666667</v>
      </c>
      <c r="I18" s="4">
        <f>STDEV(E18:G18)</f>
        <v>0.53403121007421861</v>
      </c>
      <c r="J18" s="1"/>
      <c r="K18" s="1" t="s">
        <v>7</v>
      </c>
      <c r="L18" s="3">
        <v>1.849</v>
      </c>
      <c r="M18" s="3">
        <v>1.89</v>
      </c>
      <c r="N18" s="3">
        <v>2.028</v>
      </c>
      <c r="O18" s="4">
        <f>AVERAGE(L18:N18)</f>
        <v>1.9223333333333332</v>
      </c>
      <c r="P18" s="4">
        <f>STDEV(L18:N18)</f>
        <v>9.3778106897790064E-2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B7C3-CFDE-E74C-A44A-C4A535205FAB}">
  <dimension ref="B2:P18"/>
  <sheetViews>
    <sheetView workbookViewId="0">
      <selection activeCell="O18" sqref="O18:P18"/>
    </sheetView>
  </sheetViews>
  <sheetFormatPr baseColWidth="10" defaultRowHeight="16"/>
  <sheetData>
    <row r="2" spans="2:16">
      <c r="B2" s="13" t="s">
        <v>12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500</v>
      </c>
      <c r="E5" s="10">
        <v>0.95073703302437496</v>
      </c>
      <c r="F5" s="10">
        <v>0.89413130750791248</v>
      </c>
      <c r="G5" s="10">
        <v>0.98150949148580935</v>
      </c>
      <c r="H5" s="1"/>
      <c r="I5" s="1"/>
      <c r="J5" s="15" t="s">
        <v>3</v>
      </c>
      <c r="K5" s="9">
        <v>500</v>
      </c>
      <c r="L5" s="10">
        <v>0.97870422778674349</v>
      </c>
      <c r="M5" s="10">
        <v>0.97071232586019074</v>
      </c>
      <c r="N5" s="10">
        <v>0.88889444366838544</v>
      </c>
      <c r="O5" s="1"/>
      <c r="P5" s="1"/>
    </row>
    <row r="6" spans="2:16">
      <c r="B6" s="1"/>
      <c r="C6" s="15"/>
      <c r="D6" s="9">
        <f>D5/2</f>
        <v>250</v>
      </c>
      <c r="E6" s="10">
        <v>0.96302211628807366</v>
      </c>
      <c r="F6" s="10">
        <v>0.99363725246499823</v>
      </c>
      <c r="G6" s="10">
        <v>0.97269156507796017</v>
      </c>
      <c r="H6" s="1"/>
      <c r="I6" s="1"/>
      <c r="J6" s="15"/>
      <c r="K6" s="9">
        <f>K5/2</f>
        <v>250</v>
      </c>
      <c r="L6" s="10">
        <v>0.97878304797774485</v>
      </c>
      <c r="M6" s="10">
        <v>0.89353585555590465</v>
      </c>
      <c r="N6" s="10">
        <v>0.94774062042165541</v>
      </c>
      <c r="O6" s="1"/>
      <c r="P6" s="1"/>
    </row>
    <row r="7" spans="2:16">
      <c r="B7" s="1"/>
      <c r="C7" s="15"/>
      <c r="D7" s="9">
        <f t="shared" ref="D7:D15" si="0">D6/2</f>
        <v>125</v>
      </c>
      <c r="E7" s="10">
        <v>0.91967041212943679</v>
      </c>
      <c r="F7" s="10">
        <v>0.79256100659288675</v>
      </c>
      <c r="G7" s="10">
        <v>0.93754521046841521</v>
      </c>
      <c r="H7" s="1"/>
      <c r="I7" s="1"/>
      <c r="J7" s="15"/>
      <c r="K7" s="9">
        <f t="shared" ref="K7:K15" si="1">K6/2</f>
        <v>125</v>
      </c>
      <c r="L7" s="10">
        <v>0.94195073233548543</v>
      </c>
      <c r="M7" s="10">
        <v>0.91656645049428298</v>
      </c>
      <c r="N7" s="10">
        <v>0.8566744151035014</v>
      </c>
      <c r="O7" s="1"/>
      <c r="P7" s="1"/>
    </row>
    <row r="8" spans="2:16">
      <c r="B8" s="1"/>
      <c r="C8" s="15"/>
      <c r="D8" s="9">
        <f t="shared" si="0"/>
        <v>62.5</v>
      </c>
      <c r="E8" s="10">
        <v>0.94743855985545322</v>
      </c>
      <c r="F8" s="10">
        <v>0.95582891050741348</v>
      </c>
      <c r="G8" s="10">
        <v>0.80120948473782561</v>
      </c>
      <c r="H8" s="1"/>
      <c r="I8" s="1"/>
      <c r="J8" s="15"/>
      <c r="K8" s="9">
        <f t="shared" si="1"/>
        <v>62.5</v>
      </c>
      <c r="L8" s="10">
        <v>0.95114853741978989</v>
      </c>
      <c r="M8" s="10">
        <v>0.75446544847313257</v>
      </c>
      <c r="N8" s="10">
        <v>0.86060860615782853</v>
      </c>
      <c r="O8" s="1"/>
      <c r="P8" s="1"/>
    </row>
    <row r="9" spans="2:16">
      <c r="B9" s="1"/>
      <c r="C9" s="15"/>
      <c r="D9" s="9">
        <f t="shared" si="0"/>
        <v>31.25</v>
      </c>
      <c r="E9" s="10">
        <v>0.63376667980688162</v>
      </c>
      <c r="F9" s="10">
        <v>0.62483854693177476</v>
      </c>
      <c r="G9" s="10">
        <v>0.70616715551800402</v>
      </c>
      <c r="H9" s="1"/>
      <c r="I9" s="1"/>
      <c r="J9" s="15"/>
      <c r="K9" s="9">
        <f t="shared" si="1"/>
        <v>31.25</v>
      </c>
      <c r="L9" s="10">
        <v>0.93313978484074445</v>
      </c>
      <c r="M9" s="10">
        <v>0.74313478921145748</v>
      </c>
      <c r="N9" s="10">
        <v>0.69514762232120852</v>
      </c>
      <c r="O9" s="1"/>
      <c r="P9" s="1"/>
    </row>
    <row r="10" spans="2:16">
      <c r="B10" s="1"/>
      <c r="C10" s="15"/>
      <c r="D10" s="9">
        <f t="shared" si="0"/>
        <v>15.625</v>
      </c>
      <c r="E10" s="10">
        <v>0.7201333955846061</v>
      </c>
      <c r="F10" s="10">
        <v>0.6591129659778856</v>
      </c>
      <c r="G10" s="10">
        <v>0.47671637546879631</v>
      </c>
      <c r="H10" s="1"/>
      <c r="I10" s="1"/>
      <c r="J10" s="15"/>
      <c r="K10" s="9">
        <f t="shared" si="1"/>
        <v>15.625</v>
      </c>
      <c r="L10" s="10">
        <v>0.5721488793744669</v>
      </c>
      <c r="M10" s="10">
        <v>0.56056774787308916</v>
      </c>
      <c r="N10" s="10">
        <v>0.57894946485420884</v>
      </c>
      <c r="O10" s="1"/>
      <c r="P10" s="1"/>
    </row>
    <row r="11" spans="2:16">
      <c r="B11" s="1"/>
      <c r="C11" s="15"/>
      <c r="D11" s="9">
        <f t="shared" si="0"/>
        <v>7.8125</v>
      </c>
      <c r="E11" s="10">
        <v>0.30913525065356373</v>
      </c>
      <c r="F11" s="10">
        <v>0.30699239979009851</v>
      </c>
      <c r="G11" s="10">
        <v>0.35892123010989119</v>
      </c>
      <c r="H11" s="1"/>
      <c r="I11" s="1"/>
      <c r="J11" s="15"/>
      <c r="K11" s="9">
        <f t="shared" si="1"/>
        <v>7.8125</v>
      </c>
      <c r="L11" s="10">
        <v>0.50835484662315533</v>
      </c>
      <c r="M11" s="10">
        <v>0.37181566566485635</v>
      </c>
      <c r="N11" s="10">
        <v>0.33450083450189882</v>
      </c>
      <c r="O11" s="1"/>
      <c r="P11" s="1"/>
    </row>
    <row r="12" spans="2:16">
      <c r="B12" s="1"/>
      <c r="C12" s="15"/>
      <c r="D12" s="9">
        <f t="shared" si="0"/>
        <v>3.90625</v>
      </c>
      <c r="E12" s="10">
        <v>0.43654300305295024</v>
      </c>
      <c r="F12" s="10">
        <v>0.33598182505734486</v>
      </c>
      <c r="G12" s="10">
        <v>0.20636162431779737</v>
      </c>
      <c r="H12" s="1"/>
      <c r="I12" s="1"/>
      <c r="J12" s="15"/>
      <c r="K12" s="9">
        <f t="shared" si="1"/>
        <v>3.90625</v>
      </c>
      <c r="L12" s="10">
        <v>0.2711245302711458</v>
      </c>
      <c r="M12" s="10">
        <v>0.24530523423702277</v>
      </c>
      <c r="N12" s="10">
        <v>0.25702003382818395</v>
      </c>
      <c r="O12" s="1"/>
      <c r="P12" s="1"/>
    </row>
    <row r="13" spans="2:16">
      <c r="B13" s="1"/>
      <c r="C13" s="15"/>
      <c r="D13" s="9">
        <f t="shared" si="0"/>
        <v>1.953125</v>
      </c>
      <c r="E13" s="10">
        <v>0.11416533317789201</v>
      </c>
      <c r="F13" s="10">
        <v>4.3550143613193315E-2</v>
      </c>
      <c r="G13" s="10">
        <v>0.25074797698175688</v>
      </c>
      <c r="H13" s="1"/>
      <c r="I13" s="1"/>
      <c r="J13" s="15"/>
      <c r="K13" s="9">
        <f t="shared" si="1"/>
        <v>1.953125</v>
      </c>
      <c r="L13" s="10">
        <v>0.27483266766113357</v>
      </c>
      <c r="M13" s="10">
        <v>0.15469135335713147</v>
      </c>
      <c r="N13" s="10">
        <v>0.14957560393112679</v>
      </c>
      <c r="O13" s="1"/>
      <c r="P13" s="1"/>
    </row>
    <row r="14" spans="2:16">
      <c r="B14" s="1"/>
      <c r="C14" s="15"/>
      <c r="D14" s="9">
        <f t="shared" si="0"/>
        <v>0.9765625</v>
      </c>
      <c r="E14" s="10">
        <v>0.14218431914542162</v>
      </c>
      <c r="F14" s="10">
        <v>0.17240676763668417</v>
      </c>
      <c r="G14" s="10">
        <v>0.28726288504103237</v>
      </c>
      <c r="H14" s="1"/>
      <c r="I14" s="1"/>
      <c r="J14" s="15"/>
      <c r="K14" s="9">
        <f t="shared" si="1"/>
        <v>0.9765625</v>
      </c>
      <c r="L14" s="10">
        <v>0.2295350386211964</v>
      </c>
      <c r="M14" s="10">
        <v>0.17611394616801113</v>
      </c>
      <c r="N14" s="10">
        <v>0.14724815802909497</v>
      </c>
      <c r="O14" s="1"/>
      <c r="P14" s="1"/>
    </row>
    <row r="15" spans="2:16">
      <c r="B15" s="1"/>
      <c r="C15" s="15"/>
      <c r="D15" s="9">
        <f t="shared" si="0"/>
        <v>0.48828125</v>
      </c>
      <c r="E15" s="10">
        <v>0.11527074765450185</v>
      </c>
      <c r="F15" s="10">
        <v>-1.7899141217589731E-2</v>
      </c>
      <c r="G15" s="10">
        <v>0.26249015625681538</v>
      </c>
      <c r="H15" s="1"/>
      <c r="I15" s="1"/>
      <c r="J15" s="15"/>
      <c r="K15" s="9">
        <f t="shared" si="1"/>
        <v>0.48828125</v>
      </c>
      <c r="L15" s="10">
        <v>6.7307762188989595E-2</v>
      </c>
      <c r="M15" s="10">
        <v>0.2088167855251295</v>
      </c>
      <c r="N15" s="10">
        <v>9.6218311861331562E-2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11.49</v>
      </c>
      <c r="F17" s="3">
        <v>10.53</v>
      </c>
      <c r="G17" s="3">
        <v>25.22</v>
      </c>
      <c r="H17" s="4">
        <f>AVERAGE(E17:G17)</f>
        <v>15.746666666666664</v>
      </c>
      <c r="I17" s="4">
        <f>STDEV(E17:G17)</f>
        <v>8.2181770079095635</v>
      </c>
      <c r="J17" s="1"/>
      <c r="K17" s="1" t="s">
        <v>6</v>
      </c>
      <c r="L17" s="3">
        <v>11.03</v>
      </c>
      <c r="M17" s="3">
        <v>16.059999999999999</v>
      </c>
      <c r="N17" s="3">
        <v>13.63</v>
      </c>
      <c r="O17" s="4">
        <f>AVERAGE(L17:N17)</f>
        <v>13.573333333333332</v>
      </c>
      <c r="P17" s="4">
        <f>STDEV(L17:N17)</f>
        <v>2.5154787483366623</v>
      </c>
    </row>
    <row r="18" spans="2:16">
      <c r="B18" s="1"/>
      <c r="C18" s="1"/>
      <c r="D18" s="1" t="s">
        <v>7</v>
      </c>
      <c r="E18" s="3">
        <v>1.071</v>
      </c>
      <c r="F18" s="3">
        <v>1.091</v>
      </c>
      <c r="G18" s="3">
        <v>1.6180000000000001</v>
      </c>
      <c r="H18" s="4">
        <f>AVERAGE(E18:G18)</f>
        <v>1.26</v>
      </c>
      <c r="I18" s="4">
        <f>STDEV(E18:G18)</f>
        <v>0.31019832365762418</v>
      </c>
      <c r="J18" s="1"/>
      <c r="K18" s="1" t="s">
        <v>7</v>
      </c>
      <c r="L18" s="3">
        <v>1.427</v>
      </c>
      <c r="M18" s="3">
        <v>1.3480000000000001</v>
      </c>
      <c r="N18" s="3">
        <v>1.3620000000000001</v>
      </c>
      <c r="O18" s="4">
        <f>AVERAGE(L18:N18)</f>
        <v>1.3790000000000002</v>
      </c>
      <c r="P18" s="4">
        <f>STDEV(L18:N18)</f>
        <v>4.2154477816715955E-2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CAC3-4E27-0F44-8628-EBC5614C0253}">
  <dimension ref="B2:P18"/>
  <sheetViews>
    <sheetView workbookViewId="0">
      <selection activeCell="O18" sqref="O18:P18"/>
    </sheetView>
  </sheetViews>
  <sheetFormatPr baseColWidth="10" defaultRowHeight="16"/>
  <sheetData>
    <row r="2" spans="2:16">
      <c r="B2" s="13" t="s">
        <v>15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J4" s="8" t="s">
        <v>1</v>
      </c>
      <c r="K4" s="6" t="s">
        <v>0</v>
      </c>
      <c r="L4" s="14" t="s">
        <v>4</v>
      </c>
      <c r="M4" s="14"/>
      <c r="N4" s="14"/>
      <c r="O4" s="1"/>
      <c r="P4" s="1"/>
    </row>
    <row r="5" spans="2:16">
      <c r="B5" s="1"/>
      <c r="C5" s="15" t="s">
        <v>2</v>
      </c>
      <c r="D5" s="9">
        <v>500</v>
      </c>
      <c r="E5" s="10">
        <v>1.0293454911164923</v>
      </c>
      <c r="F5" s="10">
        <v>1.033169020099473</v>
      </c>
      <c r="G5" s="10">
        <v>0.99789122166728761</v>
      </c>
      <c r="H5" s="1"/>
      <c r="I5" s="1"/>
      <c r="J5" s="15" t="s">
        <v>3</v>
      </c>
      <c r="K5" s="9">
        <v>500</v>
      </c>
      <c r="L5" s="10">
        <v>0.94382267682217014</v>
      </c>
      <c r="M5" s="10">
        <v>0.99205738363335438</v>
      </c>
      <c r="N5" s="10">
        <v>1.0022848253563081</v>
      </c>
      <c r="O5" s="1"/>
      <c r="P5" s="1"/>
    </row>
    <row r="6" spans="2:16">
      <c r="B6" s="1"/>
      <c r="C6" s="15"/>
      <c r="D6" s="9">
        <f>D5/2</f>
        <v>250</v>
      </c>
      <c r="E6" s="10">
        <v>1.0047501518009891</v>
      </c>
      <c r="F6" s="10">
        <v>0.99800367725834238</v>
      </c>
      <c r="G6" s="10">
        <v>1.0015668080934275</v>
      </c>
      <c r="H6" s="1"/>
      <c r="I6" s="1"/>
      <c r="J6" s="15"/>
      <c r="K6" s="9">
        <f>K5/2</f>
        <v>250</v>
      </c>
      <c r="L6" s="10">
        <v>0.98721623471478759</v>
      </c>
      <c r="M6" s="10">
        <v>0.98529437948889476</v>
      </c>
      <c r="N6" s="10">
        <v>0.99232910818844222</v>
      </c>
      <c r="O6" s="1"/>
      <c r="P6" s="1"/>
    </row>
    <row r="7" spans="2:16">
      <c r="B7" s="1"/>
      <c r="C7" s="15"/>
      <c r="D7" s="9">
        <f t="shared" ref="D7:D15" si="0">D6/2</f>
        <v>125</v>
      </c>
      <c r="E7" s="10">
        <v>0.99274685345501035</v>
      </c>
      <c r="F7" s="10">
        <v>0.97122741340323671</v>
      </c>
      <c r="G7" s="10">
        <v>1.008174183103173</v>
      </c>
      <c r="H7" s="1"/>
      <c r="I7" s="1"/>
      <c r="J7" s="15"/>
      <c r="K7" s="9">
        <f t="shared" ref="K7:K15" si="1">K6/2</f>
        <v>125</v>
      </c>
      <c r="L7" s="10">
        <v>0.90868112518483368</v>
      </c>
      <c r="M7" s="10">
        <v>0.99155104106757874</v>
      </c>
      <c r="N7" s="10">
        <v>0.96522791541679598</v>
      </c>
      <c r="O7" s="1"/>
      <c r="P7" s="1"/>
    </row>
    <row r="8" spans="2:16">
      <c r="B8" s="1"/>
      <c r="C8" s="15"/>
      <c r="D8" s="9">
        <f t="shared" si="0"/>
        <v>62.5</v>
      </c>
      <c r="E8" s="10">
        <v>0.86464066723706656</v>
      </c>
      <c r="F8" s="10">
        <v>0.77465072211906183</v>
      </c>
      <c r="G8" s="10">
        <v>0.90889822963385403</v>
      </c>
      <c r="H8" s="1"/>
      <c r="I8" s="1"/>
      <c r="J8" s="15"/>
      <c r="K8" s="9">
        <f t="shared" si="1"/>
        <v>62.5</v>
      </c>
      <c r="L8" s="10">
        <v>0.85510472136908688</v>
      </c>
      <c r="M8" s="10">
        <v>0.89650497821597441</v>
      </c>
      <c r="N8" s="10">
        <v>0.89588745899629896</v>
      </c>
      <c r="O8" s="1"/>
      <c r="P8" s="1"/>
    </row>
    <row r="9" spans="2:16">
      <c r="B9" s="1"/>
      <c r="C9" s="15"/>
      <c r="D9" s="9">
        <f t="shared" si="0"/>
        <v>31.25</v>
      </c>
      <c r="E9" s="10">
        <v>0.51248341508026329</v>
      </c>
      <c r="F9" s="10">
        <v>0.66632776445494257</v>
      </c>
      <c r="G9" s="10">
        <v>0.76759720880382287</v>
      </c>
      <c r="H9" s="1"/>
      <c r="I9" s="1"/>
      <c r="J9" s="15"/>
      <c r="K9" s="9">
        <f t="shared" si="1"/>
        <v>31.25</v>
      </c>
      <c r="L9" s="10">
        <v>0.5085258378659343</v>
      </c>
      <c r="M9" s="10">
        <v>0.8137541165227089</v>
      </c>
      <c r="N9" s="10">
        <v>0.65542720434053214</v>
      </c>
      <c r="O9" s="1"/>
      <c r="P9" s="1"/>
    </row>
    <row r="10" spans="2:16">
      <c r="B10" s="1"/>
      <c r="C10" s="15"/>
      <c r="D10" s="9">
        <f t="shared" si="0"/>
        <v>15.625</v>
      </c>
      <c r="E10" s="10">
        <v>0.43768117936481954</v>
      </c>
      <c r="F10" s="10">
        <v>0.34080990234423492</v>
      </c>
      <c r="G10" s="10">
        <v>0.6229850632724625</v>
      </c>
      <c r="H10" s="1"/>
      <c r="I10" s="1"/>
      <c r="J10" s="15"/>
      <c r="K10" s="9">
        <f t="shared" si="1"/>
        <v>15.625</v>
      </c>
      <c r="L10" s="10">
        <v>0.36214454946060382</v>
      </c>
      <c r="M10" s="10">
        <v>0.3180252701969013</v>
      </c>
      <c r="N10" s="10">
        <v>0.44277531721270902</v>
      </c>
      <c r="O10" s="1"/>
      <c r="P10" s="1"/>
    </row>
    <row r="11" spans="2:16">
      <c r="B11" s="1"/>
      <c r="C11" s="15"/>
      <c r="D11" s="9">
        <f t="shared" si="0"/>
        <v>7.8125</v>
      </c>
      <c r="E11" s="10">
        <v>0.21151270504151676</v>
      </c>
      <c r="F11" s="10">
        <v>0.11523979493894421</v>
      </c>
      <c r="G11" s="10">
        <v>0.38723563798075611</v>
      </c>
      <c r="H11" s="1"/>
      <c r="I11" s="1"/>
      <c r="J11" s="15"/>
      <c r="K11" s="9">
        <f t="shared" si="1"/>
        <v>7.8125</v>
      </c>
      <c r="L11" s="10">
        <v>0.20836034865314623</v>
      </c>
      <c r="M11" s="10">
        <v>0.39169997642096988</v>
      </c>
      <c r="N11" s="10">
        <v>0.27818804045136447</v>
      </c>
      <c r="O11" s="1"/>
      <c r="P11" s="1"/>
    </row>
    <row r="12" spans="2:16">
      <c r="B12" s="1"/>
      <c r="C12" s="15"/>
      <c r="D12" s="9">
        <f t="shared" si="0"/>
        <v>3.90625</v>
      </c>
      <c r="E12" s="10">
        <v>0.17008159516453147</v>
      </c>
      <c r="F12" s="10">
        <v>0.1289975350388064</v>
      </c>
      <c r="G12" s="10">
        <v>0.17164066941638745</v>
      </c>
      <c r="H12" s="1"/>
      <c r="I12" s="1"/>
      <c r="J12" s="15"/>
      <c r="K12" s="9">
        <f t="shared" si="1"/>
        <v>3.90625</v>
      </c>
      <c r="L12" s="10">
        <v>0.14436770024538503</v>
      </c>
      <c r="M12" s="10">
        <v>9.4609181330566616E-2</v>
      </c>
      <c r="N12" s="10">
        <v>0.19791756456500598</v>
      </c>
      <c r="O12" s="1"/>
      <c r="P12" s="1"/>
    </row>
    <row r="13" spans="2:16">
      <c r="B13" s="1"/>
      <c r="C13" s="15"/>
      <c r="D13" s="9">
        <f t="shared" si="0"/>
        <v>1.953125</v>
      </c>
      <c r="E13" s="10">
        <v>7.9699099255656214E-2</v>
      </c>
      <c r="F13" s="10">
        <v>-6.8392633743725728E-3</v>
      </c>
      <c r="G13" s="10">
        <v>0.15257535437028313</v>
      </c>
      <c r="H13" s="1"/>
      <c r="I13" s="1"/>
      <c r="J13" s="15"/>
      <c r="K13" s="9">
        <f t="shared" si="1"/>
        <v>1.953125</v>
      </c>
      <c r="L13" s="10">
        <v>-8.0307208770494576E-2</v>
      </c>
      <c r="M13" s="10">
        <v>0.12850091243492345</v>
      </c>
      <c r="N13" s="10">
        <v>0.22786424009147199</v>
      </c>
      <c r="O13" s="1"/>
      <c r="P13" s="1"/>
    </row>
    <row r="14" spans="2:16">
      <c r="B14" s="1"/>
      <c r="C14" s="15"/>
      <c r="D14" s="9">
        <f t="shared" si="0"/>
        <v>0.9765625</v>
      </c>
      <c r="E14" s="10">
        <v>9.5197720951494036E-2</v>
      </c>
      <c r="F14" s="10">
        <v>-4.0189413621316561E-4</v>
      </c>
      <c r="G14" s="10">
        <v>6.9666241269289109E-2</v>
      </c>
      <c r="H14" s="1"/>
      <c r="I14" s="1"/>
      <c r="J14" s="15"/>
      <c r="K14" s="9">
        <f t="shared" si="1"/>
        <v>0.9765625</v>
      </c>
      <c r="L14" s="10">
        <v>-2.8776356098678679E-3</v>
      </c>
      <c r="M14" s="10">
        <v>9.6670434678779449E-2</v>
      </c>
      <c r="N14" s="10">
        <v>0.1597194968129414</v>
      </c>
      <c r="O14" s="1"/>
      <c r="P14" s="1"/>
    </row>
    <row r="15" spans="2:16">
      <c r="B15" s="1"/>
      <c r="C15" s="15"/>
      <c r="D15" s="9">
        <f t="shared" si="0"/>
        <v>0.48828125</v>
      </c>
      <c r="E15" s="10">
        <v>-3.5286076696941171E-2</v>
      </c>
      <c r="F15" s="10">
        <v>2.3026110398222999E-2</v>
      </c>
      <c r="G15" s="10">
        <v>0.10351201364593066</v>
      </c>
      <c r="H15" s="1"/>
      <c r="I15" s="1"/>
      <c r="J15" s="15"/>
      <c r="K15" s="9">
        <f t="shared" si="1"/>
        <v>0.48828125</v>
      </c>
      <c r="L15" s="10">
        <v>-6.947495683067717E-2</v>
      </c>
      <c r="M15" s="10">
        <v>0.18706665754927176</v>
      </c>
      <c r="N15" s="10">
        <v>1.1968012309036102E-2</v>
      </c>
      <c r="O15" s="1"/>
      <c r="P15" s="1"/>
    </row>
    <row r="16" spans="2:16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J16" s="1"/>
      <c r="K16" s="1"/>
      <c r="L16" s="1"/>
      <c r="M16" s="1"/>
      <c r="N16" s="1"/>
      <c r="O16" s="2" t="s">
        <v>9</v>
      </c>
      <c r="P16" s="2" t="s">
        <v>8</v>
      </c>
    </row>
    <row r="17" spans="2:16">
      <c r="B17" s="1"/>
      <c r="C17" s="1"/>
      <c r="D17" s="1" t="s">
        <v>6</v>
      </c>
      <c r="E17" s="3">
        <v>26.36</v>
      </c>
      <c r="F17" s="3">
        <v>24.49</v>
      </c>
      <c r="G17" s="3">
        <v>13.31</v>
      </c>
      <c r="H17" s="4">
        <f>AVERAGE(E17:G17)</f>
        <v>21.386666666666667</v>
      </c>
      <c r="I17" s="4">
        <f>STDEV(E17:G17)</f>
        <v>7.0568146733022061</v>
      </c>
      <c r="J17" s="1"/>
      <c r="K17" s="1" t="s">
        <v>6</v>
      </c>
      <c r="L17" s="3">
        <v>21.8</v>
      </c>
      <c r="M17" s="3">
        <v>21.12</v>
      </c>
      <c r="N17" s="3">
        <v>22.51</v>
      </c>
      <c r="O17" s="4">
        <f>AVERAGE(L17:N17)</f>
        <v>21.810000000000002</v>
      </c>
      <c r="P17" s="4">
        <f>STDEV(L17:N17)</f>
        <v>0.69505395474020604</v>
      </c>
    </row>
    <row r="18" spans="2:16">
      <c r="B18" s="1"/>
      <c r="C18" s="1"/>
      <c r="D18" s="1" t="s">
        <v>7</v>
      </c>
      <c r="E18" s="3">
        <v>1.202</v>
      </c>
      <c r="F18" s="3">
        <v>1.5009999999999999</v>
      </c>
      <c r="G18" s="3">
        <v>1.4259999999999999</v>
      </c>
      <c r="H18" s="4">
        <f>AVERAGE(E18:G18)</f>
        <v>1.3763333333333332</v>
      </c>
      <c r="I18" s="4">
        <f>STDEV(E18:G18)</f>
        <v>0.15556456323126203</v>
      </c>
      <c r="J18" s="1"/>
      <c r="K18" s="1" t="s">
        <v>7</v>
      </c>
      <c r="L18" s="3">
        <v>1.177</v>
      </c>
      <c r="M18" s="3">
        <v>2.1930000000000001</v>
      </c>
      <c r="N18" s="3">
        <v>1.4159999999999999</v>
      </c>
      <c r="O18" s="4">
        <f>AVERAGE(L18:N18)</f>
        <v>1.5953333333333333</v>
      </c>
      <c r="P18" s="4">
        <f>STDEV(L18:N18)</f>
        <v>0.53121025341509909</v>
      </c>
    </row>
  </sheetData>
  <mergeCells count="5">
    <mergeCell ref="B2:C3"/>
    <mergeCell ref="E4:G4"/>
    <mergeCell ref="L4:N4"/>
    <mergeCell ref="C5:C15"/>
    <mergeCell ref="J5:J15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B95A-825A-9345-ACC9-53B1AF082A9B}">
  <dimension ref="B2:Y18"/>
  <sheetViews>
    <sheetView tabSelected="1" workbookViewId="0">
      <selection activeCell="P10" sqref="P10"/>
    </sheetView>
  </sheetViews>
  <sheetFormatPr baseColWidth="10" defaultRowHeight="16"/>
  <sheetData>
    <row r="2" spans="2:25">
      <c r="B2" s="13" t="s">
        <v>10</v>
      </c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2:25"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2:25" ht="68">
      <c r="B4" s="1"/>
      <c r="C4" s="8" t="s">
        <v>1</v>
      </c>
      <c r="D4" s="6" t="s">
        <v>0</v>
      </c>
      <c r="E4" s="14" t="s">
        <v>4</v>
      </c>
      <c r="F4" s="14"/>
      <c r="G4" s="14"/>
      <c r="H4" s="7"/>
      <c r="I4" s="7"/>
      <c r="K4" s="8" t="s">
        <v>1</v>
      </c>
      <c r="L4" s="6" t="s">
        <v>0</v>
      </c>
      <c r="M4" s="14" t="s">
        <v>4</v>
      </c>
      <c r="N4" s="14"/>
      <c r="O4" s="14"/>
      <c r="P4" s="1"/>
      <c r="Q4" s="1"/>
      <c r="S4" s="8" t="s">
        <v>1</v>
      </c>
      <c r="T4" s="6" t="s">
        <v>0</v>
      </c>
      <c r="U4" s="14" t="s">
        <v>4</v>
      </c>
      <c r="V4" s="14"/>
      <c r="W4" s="14"/>
      <c r="X4" s="1"/>
      <c r="Y4" s="1"/>
    </row>
    <row r="5" spans="2:25">
      <c r="B5" s="1"/>
      <c r="C5" s="15" t="s">
        <v>2</v>
      </c>
      <c r="D5" s="9">
        <v>100</v>
      </c>
      <c r="E5" s="10">
        <v>1.0038175798495321</v>
      </c>
      <c r="F5" s="10">
        <v>1.0049574957494329</v>
      </c>
      <c r="G5" s="10">
        <v>1.0000155012429435</v>
      </c>
      <c r="H5" s="1"/>
      <c r="I5" s="1"/>
      <c r="K5" s="15" t="s">
        <v>5</v>
      </c>
      <c r="L5" s="9">
        <v>100</v>
      </c>
      <c r="M5" s="10">
        <v>0.99465971413400334</v>
      </c>
      <c r="N5" s="10">
        <v>1.0006750671765725</v>
      </c>
      <c r="O5" s="10">
        <v>1.0058615376789621</v>
      </c>
      <c r="P5" s="1"/>
      <c r="Q5" s="1"/>
      <c r="S5" s="15" t="s">
        <v>3</v>
      </c>
      <c r="T5" s="9">
        <v>100</v>
      </c>
      <c r="U5" s="10">
        <v>1.0024515948445825</v>
      </c>
      <c r="V5" s="10">
        <v>0.99138440198525546</v>
      </c>
      <c r="W5" s="10">
        <v>0.98893566990014348</v>
      </c>
      <c r="X5" s="1"/>
      <c r="Y5" s="1"/>
    </row>
    <row r="6" spans="2:25">
      <c r="B6" s="1"/>
      <c r="C6" s="15"/>
      <c r="D6" s="9">
        <f>D5/2</f>
        <v>50</v>
      </c>
      <c r="E6" s="10">
        <v>0.996735694138142</v>
      </c>
      <c r="F6" s="10">
        <v>1.0105474735352749</v>
      </c>
      <c r="G6" s="10">
        <v>0.84797321695558758</v>
      </c>
      <c r="H6" s="1"/>
      <c r="I6" s="1"/>
      <c r="K6" s="15"/>
      <c r="L6" s="9">
        <f>L5/2</f>
        <v>50</v>
      </c>
      <c r="M6" s="10">
        <v>0.99078095463555027</v>
      </c>
      <c r="N6" s="10">
        <v>0.98162902612262481</v>
      </c>
      <c r="O6" s="10">
        <v>1.0018750461645389</v>
      </c>
      <c r="P6" s="1"/>
      <c r="Q6" s="1"/>
      <c r="S6" s="15"/>
      <c r="T6" s="9">
        <f>T5/2</f>
        <v>50</v>
      </c>
      <c r="U6" s="10">
        <v>0.94100078835454259</v>
      </c>
      <c r="V6" s="10">
        <v>0.9282277279423945</v>
      </c>
      <c r="W6" s="10">
        <v>0.93526570877050952</v>
      </c>
      <c r="X6" s="1"/>
      <c r="Y6" s="1"/>
    </row>
    <row r="7" spans="2:25">
      <c r="B7" s="1"/>
      <c r="C7" s="15"/>
      <c r="D7" s="9">
        <f t="shared" ref="D7:D15" si="0">D6/2</f>
        <v>25</v>
      </c>
      <c r="E7" s="10">
        <v>0.99784501197389985</v>
      </c>
      <c r="F7" s="10">
        <v>1.0016728951998377</v>
      </c>
      <c r="G7" s="10">
        <v>1.0006228188363886</v>
      </c>
      <c r="H7" s="1"/>
      <c r="I7" s="1"/>
      <c r="K7" s="15"/>
      <c r="L7" s="9">
        <f t="shared" ref="L7:L15" si="1">L6/2</f>
        <v>25</v>
      </c>
      <c r="M7" s="10">
        <v>0.97883112220227131</v>
      </c>
      <c r="N7" s="10">
        <v>0.87606671334136388</v>
      </c>
      <c r="O7" s="10">
        <v>0.97291808587739059</v>
      </c>
      <c r="P7" s="1"/>
      <c r="Q7" s="1"/>
      <c r="S7" s="15"/>
      <c r="T7" s="9">
        <f t="shared" ref="T7:T15" si="2">T6/2</f>
        <v>25</v>
      </c>
      <c r="U7" s="10">
        <v>0.71816381427804798</v>
      </c>
      <c r="V7" s="10">
        <v>0.69734857664671213</v>
      </c>
      <c r="W7" s="10">
        <v>0.71112558414325577</v>
      </c>
      <c r="X7" s="1"/>
      <c r="Y7" s="1"/>
    </row>
    <row r="8" spans="2:25">
      <c r="B8" s="1"/>
      <c r="C8" s="15"/>
      <c r="D8" s="9">
        <f t="shared" si="0"/>
        <v>12.5</v>
      </c>
      <c r="E8" s="10">
        <v>0.97467943983165173</v>
      </c>
      <c r="F8" s="10">
        <v>0.99646496704670517</v>
      </c>
      <c r="G8" s="10">
        <v>1.0673551124413252</v>
      </c>
      <c r="H8" s="1"/>
      <c r="I8" s="1"/>
      <c r="K8" s="15"/>
      <c r="L8" s="9">
        <f t="shared" si="1"/>
        <v>12.5</v>
      </c>
      <c r="M8" s="10">
        <v>0.88243628704982391</v>
      </c>
      <c r="N8" s="10">
        <v>0.64366103701762412</v>
      </c>
      <c r="O8" s="10">
        <v>0.85801218858292383</v>
      </c>
      <c r="P8" s="1"/>
      <c r="Q8" s="1"/>
      <c r="S8" s="15"/>
      <c r="T8" s="9">
        <f t="shared" si="2"/>
        <v>12.5</v>
      </c>
      <c r="U8" s="10">
        <v>0.4206235754910278</v>
      </c>
      <c r="V8" s="10">
        <v>0.47779209606571893</v>
      </c>
      <c r="W8" s="10">
        <v>0.47864527106147081</v>
      </c>
      <c r="X8" s="1"/>
      <c r="Y8" s="1"/>
    </row>
    <row r="9" spans="2:25">
      <c r="B9" s="1"/>
      <c r="C9" s="15"/>
      <c r="D9" s="9">
        <f t="shared" si="0"/>
        <v>6.25</v>
      </c>
      <c r="E9" s="10">
        <v>0.88021095632082502</v>
      </c>
      <c r="F9" s="10">
        <v>0.8897129703928045</v>
      </c>
      <c r="G9" s="10">
        <v>0.7646092451171288</v>
      </c>
      <c r="H9" s="1"/>
      <c r="I9" s="1"/>
      <c r="K9" s="15"/>
      <c r="L9" s="9">
        <f t="shared" si="1"/>
        <v>6.25</v>
      </c>
      <c r="M9" s="10">
        <v>0.61096992834046016</v>
      </c>
      <c r="N9" s="10">
        <v>0.41102211523114807</v>
      </c>
      <c r="O9" s="10">
        <v>0.56962653303811217</v>
      </c>
      <c r="P9" s="1"/>
      <c r="Q9" s="1"/>
      <c r="S9" s="15"/>
      <c r="T9" s="9">
        <f t="shared" si="2"/>
        <v>6.25</v>
      </c>
      <c r="U9" s="10">
        <v>0.27275822673299899</v>
      </c>
      <c r="V9" s="10">
        <v>0.29495686715328762</v>
      </c>
      <c r="W9" s="10">
        <v>0.25523538685772484</v>
      </c>
      <c r="X9" s="1"/>
      <c r="Y9" s="1"/>
    </row>
    <row r="10" spans="2:25">
      <c r="B10" s="1"/>
      <c r="C10" s="15"/>
      <c r="D10" s="9">
        <f t="shared" si="0"/>
        <v>3.125</v>
      </c>
      <c r="E10" s="10">
        <v>0.66435635298650753</v>
      </c>
      <c r="F10" s="10">
        <v>0.82498877062900289</v>
      </c>
      <c r="G10" s="10">
        <v>0.78120467014162132</v>
      </c>
      <c r="H10" s="1"/>
      <c r="I10" s="1"/>
      <c r="K10" s="15"/>
      <c r="L10" s="9">
        <f t="shared" si="1"/>
        <v>3.125</v>
      </c>
      <c r="M10" s="10">
        <v>0.29798479817832246</v>
      </c>
      <c r="N10" s="10">
        <v>0.28627555336772448</v>
      </c>
      <c r="O10" s="10">
        <v>0.43033556974675502</v>
      </c>
      <c r="P10" s="1"/>
      <c r="Q10" s="1"/>
      <c r="S10" s="15"/>
      <c r="T10" s="9">
        <f t="shared" si="2"/>
        <v>3.125</v>
      </c>
      <c r="U10" s="10">
        <v>0.12852621467537972</v>
      </c>
      <c r="V10" s="10">
        <v>0.19176911778112504</v>
      </c>
      <c r="W10" s="10">
        <v>0.154884705693772</v>
      </c>
      <c r="X10" s="1"/>
      <c r="Y10" s="1"/>
    </row>
    <row r="11" spans="2:25">
      <c r="B11" s="1"/>
      <c r="C11" s="15"/>
      <c r="D11" s="9">
        <f t="shared" si="0"/>
        <v>1.5625</v>
      </c>
      <c r="E11" s="10">
        <v>0.42295812846547298</v>
      </c>
      <c r="F11" s="10">
        <v>0.1718823629649493</v>
      </c>
      <c r="G11" s="10">
        <v>0.43166159191292053</v>
      </c>
      <c r="H11" s="1"/>
      <c r="I11" s="1"/>
      <c r="K11" s="15"/>
      <c r="L11" s="9">
        <f t="shared" si="1"/>
        <v>1.5625</v>
      </c>
      <c r="M11" s="10">
        <v>0.21247374231808391</v>
      </c>
      <c r="N11" s="10">
        <v>0.12742017550492424</v>
      </c>
      <c r="O11" s="10">
        <v>0.36262218170827787</v>
      </c>
      <c r="P11" s="1"/>
      <c r="Q11" s="1"/>
      <c r="S11" s="15"/>
      <c r="T11" s="9">
        <f t="shared" si="2"/>
        <v>1.5625</v>
      </c>
      <c r="U11" s="10">
        <v>5.2887598386539558E-2</v>
      </c>
      <c r="V11" s="10">
        <v>0.15928427182723603</v>
      </c>
      <c r="W11" s="10">
        <v>8.1924718652620077E-2</v>
      </c>
      <c r="X11" s="1"/>
      <c r="Y11" s="1"/>
    </row>
    <row r="12" spans="2:25">
      <c r="B12" s="1"/>
      <c r="C12" s="15"/>
      <c r="D12" s="9">
        <f t="shared" si="0"/>
        <v>0.78125</v>
      </c>
      <c r="E12" s="10">
        <v>0.24287207997758775</v>
      </c>
      <c r="F12" s="10">
        <v>-1.7923232661058552E-2</v>
      </c>
      <c r="G12" s="10">
        <v>0.45331059952963815</v>
      </c>
      <c r="H12" s="1"/>
      <c r="I12" s="1"/>
      <c r="K12" s="15"/>
      <c r="L12" s="9">
        <f t="shared" si="1"/>
        <v>0.78125</v>
      </c>
      <c r="M12" s="10">
        <v>0.22409393380475362</v>
      </c>
      <c r="N12" s="10">
        <v>9.1671247686793023E-2</v>
      </c>
      <c r="O12" s="10">
        <v>0.29723751817428723</v>
      </c>
      <c r="P12" s="1"/>
      <c r="Q12" s="1"/>
      <c r="S12" s="15"/>
      <c r="T12" s="9">
        <f t="shared" si="2"/>
        <v>0.78125</v>
      </c>
      <c r="U12" s="10">
        <v>2.9893827360770064E-2</v>
      </c>
      <c r="V12" s="10">
        <v>8.9227684299176158E-2</v>
      </c>
      <c r="W12" s="10">
        <v>7.2057888498881728E-2</v>
      </c>
      <c r="X12" s="1"/>
      <c r="Y12" s="1"/>
    </row>
    <row r="13" spans="2:25">
      <c r="B13" s="1"/>
      <c r="C13" s="15"/>
      <c r="D13" s="9">
        <f t="shared" si="0"/>
        <v>0.390625</v>
      </c>
      <c r="E13" s="10">
        <v>0.14354209984998845</v>
      </c>
      <c r="F13" s="10">
        <v>-0.19210469710611577</v>
      </c>
      <c r="G13" s="10">
        <v>0.26999155026157939</v>
      </c>
      <c r="H13" s="1"/>
      <c r="I13" s="1"/>
      <c r="K13" s="15"/>
      <c r="L13" s="9">
        <f t="shared" si="1"/>
        <v>0.390625</v>
      </c>
      <c r="M13" s="10">
        <v>-7.8610547101205519E-3</v>
      </c>
      <c r="N13" s="10">
        <v>1.791569178641228E-2</v>
      </c>
      <c r="O13" s="11">
        <v>-1.1127312492181622</v>
      </c>
      <c r="P13" s="12" t="s">
        <v>17</v>
      </c>
      <c r="Q13" s="1"/>
      <c r="S13" s="15"/>
      <c r="T13" s="9">
        <f t="shared" si="2"/>
        <v>0.390625</v>
      </c>
      <c r="U13" s="10">
        <v>0.18609302877154743</v>
      </c>
      <c r="V13" s="10">
        <v>9.8324329143689826E-2</v>
      </c>
      <c r="W13" s="10">
        <v>5.6891579959760241E-2</v>
      </c>
      <c r="X13" s="1"/>
      <c r="Y13" s="1"/>
    </row>
    <row r="14" spans="2:25">
      <c r="B14" s="1"/>
      <c r="C14" s="15"/>
      <c r="D14" s="9">
        <f t="shared" si="0"/>
        <v>0.1953125</v>
      </c>
      <c r="E14" s="10">
        <v>0.12222756966519088</v>
      </c>
      <c r="F14" s="10">
        <v>-0.14671242195940781</v>
      </c>
      <c r="G14" s="10">
        <v>0.41216216914588477</v>
      </c>
      <c r="H14" s="1"/>
      <c r="I14" s="1"/>
      <c r="K14" s="15"/>
      <c r="L14" s="9">
        <f t="shared" si="1"/>
        <v>0.1953125</v>
      </c>
      <c r="M14" s="10">
        <v>0.14058061282120382</v>
      </c>
      <c r="N14" s="10">
        <v>-1.6816792328479657E-2</v>
      </c>
      <c r="O14" s="10">
        <v>0.27471421024684139</v>
      </c>
      <c r="P14" s="1"/>
      <c r="Q14" s="1"/>
      <c r="S14" s="15"/>
      <c r="T14" s="9">
        <f t="shared" si="2"/>
        <v>0.1953125</v>
      </c>
      <c r="U14" s="10">
        <v>0.12339785166822637</v>
      </c>
      <c r="V14" s="10">
        <v>5.3574984739521159E-2</v>
      </c>
      <c r="W14" s="10">
        <v>8.6611211494450613E-3</v>
      </c>
      <c r="X14" s="1"/>
      <c r="Y14" s="1"/>
    </row>
    <row r="15" spans="2:25">
      <c r="B15" s="1"/>
      <c r="C15" s="15"/>
      <c r="D15" s="9">
        <f t="shared" si="0"/>
        <v>9.765625E-2</v>
      </c>
      <c r="E15" s="10">
        <v>7.1892274671347067E-2</v>
      </c>
      <c r="F15" s="10">
        <v>-0.1296874687438403</v>
      </c>
      <c r="G15" s="10">
        <v>0.14185350331599955</v>
      </c>
      <c r="H15" s="1"/>
      <c r="I15" s="1"/>
      <c r="K15" s="15"/>
      <c r="L15" s="9">
        <f t="shared" si="1"/>
        <v>9.765625E-2</v>
      </c>
      <c r="M15" s="10">
        <v>0.10618106304959962</v>
      </c>
      <c r="N15" s="10">
        <v>-6.1340464380720716E-2</v>
      </c>
      <c r="O15" s="10">
        <v>0.19710016795823837</v>
      </c>
      <c r="P15" s="1"/>
      <c r="Q15" s="1"/>
      <c r="S15" s="15"/>
      <c r="T15" s="9">
        <f t="shared" si="2"/>
        <v>9.765625E-2</v>
      </c>
      <c r="U15" s="10">
        <v>0.10036757105746785</v>
      </c>
      <c r="V15" s="10">
        <v>9.1509523131309778E-2</v>
      </c>
      <c r="W15" s="10">
        <v>-1.9952741980310051E-2</v>
      </c>
      <c r="X15" s="1"/>
      <c r="Y15" s="1"/>
    </row>
    <row r="16" spans="2:25">
      <c r="B16" s="1"/>
      <c r="C16" s="1"/>
      <c r="D16" s="1"/>
      <c r="E16" s="1"/>
      <c r="F16" s="1"/>
      <c r="G16" s="1"/>
      <c r="H16" s="2" t="s">
        <v>9</v>
      </c>
      <c r="I16" s="2" t="s">
        <v>8</v>
      </c>
      <c r="K16" s="1"/>
      <c r="L16" s="1"/>
      <c r="M16" s="1"/>
      <c r="N16" s="1"/>
      <c r="O16" s="1"/>
      <c r="P16" s="2" t="s">
        <v>9</v>
      </c>
      <c r="Q16" s="2" t="s">
        <v>8</v>
      </c>
      <c r="S16" s="1"/>
      <c r="T16" s="1"/>
      <c r="U16" s="1"/>
      <c r="V16" s="1"/>
      <c r="W16" s="1"/>
      <c r="X16" s="2" t="s">
        <v>9</v>
      </c>
      <c r="Y16" s="2" t="s">
        <v>8</v>
      </c>
    </row>
    <row r="17" spans="2:25">
      <c r="B17" s="1"/>
      <c r="C17" s="1"/>
      <c r="D17" s="1" t="s">
        <v>6</v>
      </c>
      <c r="E17" s="3">
        <v>2.2010000000000001</v>
      </c>
      <c r="F17" s="3">
        <v>1.998</v>
      </c>
      <c r="G17" s="3">
        <v>2.25</v>
      </c>
      <c r="H17" s="4">
        <f>AVERAGE(E17:G17)</f>
        <v>2.1496666666666666</v>
      </c>
      <c r="I17" s="4">
        <f>STDEV(E17:G17)</f>
        <v>0.13361262415405717</v>
      </c>
      <c r="K17" s="1"/>
      <c r="L17" s="1" t="s">
        <v>6</v>
      </c>
      <c r="M17" s="3">
        <v>5.5419999999999998</v>
      </c>
      <c r="N17" s="3">
        <v>8.3119999999999994</v>
      </c>
      <c r="O17" s="3">
        <v>6.7990000000000004</v>
      </c>
      <c r="P17" s="4">
        <f>AVERAGE(M17:O17)</f>
        <v>6.8843333333333332</v>
      </c>
      <c r="Q17" s="4">
        <f>STDEV(M17:O17)</f>
        <v>1.3869701991511338</v>
      </c>
      <c r="S17" s="1"/>
      <c r="T17" s="1" t="s">
        <v>6</v>
      </c>
      <c r="U17" s="3">
        <v>17.41</v>
      </c>
      <c r="V17" s="3">
        <v>17.68</v>
      </c>
      <c r="W17" s="3">
        <v>15.68</v>
      </c>
      <c r="X17" s="4">
        <f>AVERAGE(U17:W17)</f>
        <v>16.923333333333336</v>
      </c>
      <c r="Y17" s="4">
        <f>STDEV(U17:W17)</f>
        <v>1.0851881557284586</v>
      </c>
    </row>
    <row r="18" spans="2:25">
      <c r="B18" s="1"/>
      <c r="C18" s="1"/>
      <c r="D18" s="1" t="s">
        <v>7</v>
      </c>
      <c r="E18" s="3">
        <v>1.619</v>
      </c>
      <c r="F18" s="3">
        <v>3.3889999999999998</v>
      </c>
      <c r="G18" s="3">
        <v>1.595</v>
      </c>
      <c r="H18" s="4">
        <f>AVERAGE(E18:G18)</f>
        <v>2.2010000000000001</v>
      </c>
      <c r="I18" s="4">
        <f>STDEV(E18:G18)</f>
        <v>1.0289081591667943</v>
      </c>
      <c r="K18" s="1"/>
      <c r="L18" s="1" t="s">
        <v>7</v>
      </c>
      <c r="M18" s="3">
        <v>2.0459999999999998</v>
      </c>
      <c r="N18" s="3">
        <v>1.046</v>
      </c>
      <c r="O18" s="3">
        <v>1.655</v>
      </c>
      <c r="P18" s="4">
        <f>AVERAGE(M18:O18)</f>
        <v>1.5823333333333334</v>
      </c>
      <c r="Q18" s="4">
        <f>STDEV(M18:O18)</f>
        <v>0.50394477210636246</v>
      </c>
      <c r="S18" s="1"/>
      <c r="T18" s="1" t="s">
        <v>7</v>
      </c>
      <c r="U18" s="3">
        <v>1.7869999999999999</v>
      </c>
      <c r="V18" s="3">
        <v>1.268</v>
      </c>
      <c r="W18" s="3">
        <v>1.2949999999999999</v>
      </c>
      <c r="X18" s="4">
        <f>AVERAGE(U18:W18)</f>
        <v>1.45</v>
      </c>
      <c r="Y18" s="4">
        <f>STDEV(U18:W18)</f>
        <v>0.2921626259465786</v>
      </c>
    </row>
  </sheetData>
  <mergeCells count="7">
    <mergeCell ref="B2:C3"/>
    <mergeCell ref="E4:G4"/>
    <mergeCell ref="U4:W4"/>
    <mergeCell ref="M4:O4"/>
    <mergeCell ref="C5:C15"/>
    <mergeCell ref="S5:S15"/>
    <mergeCell ref="K5:K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</vt:lpstr>
      <vt:lpstr>Extended Data Fig. 5a</vt:lpstr>
      <vt:lpstr>Extended Data Fig. 5b</vt:lpstr>
      <vt:lpstr>Extended Data Fig. 5c</vt:lpstr>
      <vt:lpstr>Extended Data Fig. 5d</vt:lpstr>
      <vt:lpstr>Extended Data Fig. 5e</vt:lpstr>
      <vt:lpstr>Extended Data Fig. 5f</vt:lpstr>
      <vt:lpstr>Extended Data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2020-03-07T08:32:58Z</dcterms:created>
  <dcterms:modified xsi:type="dcterms:W3CDTF">2020-03-28T13:11:18Z</dcterms:modified>
</cp:coreProperties>
</file>