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ssell Goodman\Dropbox\Work\My papers\Diabetes paper\Final\Resubmission Documents\Final\Supplementary Files\"/>
    </mc:Choice>
  </mc:AlternateContent>
  <xr:revisionPtr revIDLastSave="0" documentId="8_{604F4A8A-7E56-4E19-9668-ECD9D39043FD}" xr6:coauthVersionLast="44" xr6:coauthVersionMax="44" xr10:uidLastSave="{00000000-0000-0000-0000-000000000000}"/>
  <bookViews>
    <workbookView xWindow="-28920" yWindow="-120" windowWidth="29040" windowHeight="17640" xr2:uid="{91DC9C68-A750-434E-A1D7-65F2215E31EE}"/>
  </bookViews>
  <sheets>
    <sheet name="Supp. Tabl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" i="1" l="1"/>
  <c r="K7" i="1"/>
  <c r="H8" i="1"/>
  <c r="K8" i="1"/>
  <c r="H9" i="1"/>
  <c r="K9" i="1"/>
  <c r="H10" i="1"/>
  <c r="K10" i="1"/>
  <c r="H11" i="1"/>
  <c r="K11" i="1"/>
  <c r="H12" i="1"/>
  <c r="K12" i="1"/>
  <c r="H13" i="1"/>
  <c r="K13" i="1"/>
  <c r="H14" i="1"/>
  <c r="K14" i="1"/>
  <c r="K15" i="1"/>
  <c r="H16" i="1"/>
  <c r="K16" i="1"/>
  <c r="H17" i="1"/>
  <c r="K17" i="1"/>
  <c r="H18" i="1"/>
  <c r="K18" i="1"/>
  <c r="K19" i="1"/>
  <c r="H20" i="1"/>
  <c r="K20" i="1"/>
  <c r="H21" i="1"/>
  <c r="K21" i="1"/>
  <c r="H22" i="1"/>
  <c r="K22" i="1"/>
  <c r="H23" i="1"/>
  <c r="K23" i="1"/>
</calcChain>
</file>

<file path=xl/sharedStrings.xml><?xml version="1.0" encoding="utf-8"?>
<sst xmlns="http://schemas.openxmlformats.org/spreadsheetml/2006/main" count="63" uniqueCount="31">
  <si>
    <r>
      <rPr>
        <b/>
        <i/>
        <sz val="10"/>
        <rFont val="Times New Roman"/>
        <family val="1"/>
      </rPr>
      <t>Lb</t>
    </r>
    <r>
      <rPr>
        <b/>
        <sz val="10"/>
        <rFont val="Times New Roman"/>
        <family val="1"/>
      </rPr>
      <t>NOX</t>
    </r>
  </si>
  <si>
    <t>Luciferase</t>
  </si>
  <si>
    <t>(nmol/g/min)</t>
  </si>
  <si>
    <t>(g)</t>
  </si>
  <si>
    <t>(mg/kg/m)</t>
  </si>
  <si>
    <t>(%)</t>
  </si>
  <si>
    <t>(mg/dl)</t>
  </si>
  <si>
    <t>Gluc. Upt.</t>
  </si>
  <si>
    <t>Mass</t>
  </si>
  <si>
    <t>Synthesis</t>
  </si>
  <si>
    <t>Glycolysis</t>
  </si>
  <si>
    <t>Turnover</t>
  </si>
  <si>
    <t>Action</t>
  </si>
  <si>
    <t>HGP</t>
  </si>
  <si>
    <t>Rate</t>
  </si>
  <si>
    <t>Glucose</t>
  </si>
  <si>
    <t>Weight</t>
  </si>
  <si>
    <t>Condition</t>
  </si>
  <si>
    <t>White. Adipos.</t>
  </si>
  <si>
    <t>Skel musc.</t>
  </si>
  <si>
    <t>Lean</t>
  </si>
  <si>
    <t>Fat</t>
  </si>
  <si>
    <t>Glycogen</t>
  </si>
  <si>
    <t>Insulin</t>
  </si>
  <si>
    <t>Clamp</t>
  </si>
  <si>
    <t>Basal</t>
  </si>
  <si>
    <t>Infusion</t>
  </si>
  <si>
    <t>Body</t>
  </si>
  <si>
    <t>Whole Body</t>
  </si>
  <si>
    <t>Hepatic</t>
  </si>
  <si>
    <t>Whole Body Glucose Metabolism (2.5 mU/kg/min insulin dose)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</si>
</sst>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u/>
      <sz val="10"/>
      <name val="Times New Roman"/>
      <family val="1"/>
    </font>
    <font>
      <b/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164" fontId="2" fillId="0" borderId="1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/>
    </xf>
    <xf numFmtId="1" fontId="4" fillId="0" borderId="0" xfId="1" applyNumberFormat="1" applyFont="1" applyAlignment="1">
      <alignment horizontal="center" vertical="center"/>
    </xf>
    <xf numFmtId="164" fontId="2" fillId="0" borderId="4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2">
    <cellStyle name="Normal" xfId="0" builtinId="0"/>
    <cellStyle name="Normal 4" xfId="1" xr:uid="{97D1BABC-1EC5-4ADE-82B1-76D6F4DD12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9105D-0539-428D-8D44-E10BA1434DCD}">
  <sheetPr>
    <pageSetUpPr fitToPage="1"/>
  </sheetPr>
  <dimension ref="A1:O23"/>
  <sheetViews>
    <sheetView tabSelected="1" workbookViewId="0">
      <selection activeCell="C34" sqref="C34"/>
    </sheetView>
  </sheetViews>
  <sheetFormatPr defaultRowHeight="15.75" x14ac:dyDescent="0.5"/>
  <sheetData>
    <row r="1" spans="1:15" x14ac:dyDescent="0.5">
      <c r="A1" s="21"/>
      <c r="B1" s="21"/>
      <c r="C1" s="21"/>
      <c r="D1" s="26" t="s">
        <v>30</v>
      </c>
      <c r="E1" s="21"/>
      <c r="F1" s="25"/>
      <c r="G1" s="21"/>
      <c r="H1" s="21"/>
      <c r="I1" s="21"/>
      <c r="J1" s="21"/>
      <c r="K1" s="21"/>
      <c r="L1" s="24"/>
      <c r="M1" s="24"/>
    </row>
    <row r="2" spans="1:15" x14ac:dyDescent="0.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4"/>
      <c r="M2" s="24"/>
    </row>
    <row r="3" spans="1:15" x14ac:dyDescent="0.5">
      <c r="A3" s="21"/>
      <c r="B3" s="23"/>
      <c r="C3" s="23"/>
      <c r="D3" s="20"/>
      <c r="E3" s="20" t="s">
        <v>15</v>
      </c>
      <c r="F3" s="22"/>
      <c r="G3" s="20"/>
      <c r="H3" s="20" t="s">
        <v>29</v>
      </c>
      <c r="I3" s="20"/>
      <c r="J3" s="20" t="s">
        <v>28</v>
      </c>
      <c r="K3" s="20"/>
      <c r="L3" s="20"/>
      <c r="M3" s="20"/>
    </row>
    <row r="4" spans="1:15" x14ac:dyDescent="0.5">
      <c r="A4" s="20"/>
      <c r="B4" s="20" t="s">
        <v>27</v>
      </c>
      <c r="C4" s="20" t="s">
        <v>25</v>
      </c>
      <c r="D4" s="20" t="s">
        <v>24</v>
      </c>
      <c r="E4" s="20" t="s">
        <v>26</v>
      </c>
      <c r="F4" s="20" t="s">
        <v>25</v>
      </c>
      <c r="G4" s="20" t="s">
        <v>24</v>
      </c>
      <c r="H4" s="20" t="s">
        <v>23</v>
      </c>
      <c r="I4" s="20" t="s">
        <v>15</v>
      </c>
      <c r="J4" s="21"/>
      <c r="K4" s="20" t="s">
        <v>22</v>
      </c>
      <c r="L4" s="20" t="s">
        <v>21</v>
      </c>
      <c r="M4" s="20" t="s">
        <v>20</v>
      </c>
      <c r="N4" s="20" t="s">
        <v>19</v>
      </c>
      <c r="O4" s="20" t="s">
        <v>18</v>
      </c>
    </row>
    <row r="5" spans="1:15" x14ac:dyDescent="0.5">
      <c r="A5" s="20" t="s">
        <v>17</v>
      </c>
      <c r="B5" s="20" t="s">
        <v>16</v>
      </c>
      <c r="C5" s="20" t="s">
        <v>15</v>
      </c>
      <c r="D5" s="20" t="s">
        <v>15</v>
      </c>
      <c r="E5" s="20" t="s">
        <v>14</v>
      </c>
      <c r="F5" s="20" t="s">
        <v>13</v>
      </c>
      <c r="G5" s="20" t="s">
        <v>13</v>
      </c>
      <c r="H5" s="20" t="s">
        <v>12</v>
      </c>
      <c r="I5" s="20" t="s">
        <v>11</v>
      </c>
      <c r="J5" s="20" t="s">
        <v>10</v>
      </c>
      <c r="K5" s="20" t="s">
        <v>9</v>
      </c>
      <c r="L5" s="20" t="s">
        <v>8</v>
      </c>
      <c r="M5" s="20" t="s">
        <v>8</v>
      </c>
      <c r="N5" s="20" t="s">
        <v>7</v>
      </c>
      <c r="O5" s="20" t="s">
        <v>7</v>
      </c>
    </row>
    <row r="6" spans="1:15" ht="16.149999999999999" thickBot="1" x14ac:dyDescent="0.55000000000000004">
      <c r="A6" s="21"/>
      <c r="B6" s="20" t="s">
        <v>3</v>
      </c>
      <c r="C6" s="20" t="s">
        <v>6</v>
      </c>
      <c r="D6" s="20" t="s">
        <v>6</v>
      </c>
      <c r="E6" s="20" t="s">
        <v>4</v>
      </c>
      <c r="F6" s="20" t="s">
        <v>4</v>
      </c>
      <c r="G6" s="20" t="s">
        <v>4</v>
      </c>
      <c r="H6" s="20" t="s">
        <v>5</v>
      </c>
      <c r="I6" s="20" t="s">
        <v>4</v>
      </c>
      <c r="J6" s="20" t="s">
        <v>4</v>
      </c>
      <c r="K6" s="20" t="s">
        <v>4</v>
      </c>
      <c r="L6" s="20" t="s">
        <v>3</v>
      </c>
      <c r="M6" s="20" t="s">
        <v>3</v>
      </c>
      <c r="N6" s="20" t="s">
        <v>2</v>
      </c>
      <c r="O6" s="20" t="s">
        <v>2</v>
      </c>
    </row>
    <row r="7" spans="1:15" x14ac:dyDescent="0.5">
      <c r="A7" s="7" t="s">
        <v>1</v>
      </c>
      <c r="B7" s="19">
        <v>29.9</v>
      </c>
      <c r="C7" s="15">
        <v>124</v>
      </c>
      <c r="D7" s="15">
        <v>107</v>
      </c>
      <c r="E7" s="18">
        <v>39.381270903010041</v>
      </c>
      <c r="F7" s="17">
        <v>15.2</v>
      </c>
      <c r="G7" s="18">
        <v>4.3493854150326996</v>
      </c>
      <c r="H7" s="17">
        <f>100-(G7/F7*100)</f>
        <v>71.385622269521704</v>
      </c>
      <c r="I7" s="18">
        <v>43.73065631804274</v>
      </c>
      <c r="J7" s="18">
        <v>18.597968897374198</v>
      </c>
      <c r="K7" s="17">
        <f>I7-J7</f>
        <v>25.132687420668542</v>
      </c>
      <c r="L7" s="16">
        <v>3.12</v>
      </c>
      <c r="M7" s="16">
        <v>28.62</v>
      </c>
      <c r="N7" s="15">
        <v>623.82595584433489</v>
      </c>
      <c r="O7" s="14">
        <v>60.859337676051503</v>
      </c>
    </row>
    <row r="8" spans="1:15" x14ac:dyDescent="0.5">
      <c r="A8" s="7" t="s">
        <v>1</v>
      </c>
      <c r="B8" s="13">
        <v>29.6</v>
      </c>
      <c r="C8" s="9">
        <v>201</v>
      </c>
      <c r="D8" s="9">
        <v>127</v>
      </c>
      <c r="E8" s="12">
        <v>40.540540540540547</v>
      </c>
      <c r="F8" s="11">
        <v>22.8</v>
      </c>
      <c r="G8" s="12">
        <v>5.0165899667273806</v>
      </c>
      <c r="H8" s="11">
        <f>100-(G8/F8*100)</f>
        <v>77.997412426634298</v>
      </c>
      <c r="I8" s="12">
        <v>45.557130507267928</v>
      </c>
      <c r="J8" s="12">
        <v>32.765873479602632</v>
      </c>
      <c r="K8" s="11">
        <f>I8-J8</f>
        <v>12.791257027665296</v>
      </c>
      <c r="L8" s="10">
        <v>6.3</v>
      </c>
      <c r="M8" s="10">
        <v>24.18</v>
      </c>
      <c r="N8" s="9">
        <v>467.42035302625141</v>
      </c>
      <c r="O8" s="8">
        <v>17.23149767950801</v>
      </c>
    </row>
    <row r="9" spans="1:15" x14ac:dyDescent="0.5">
      <c r="A9" s="7" t="s">
        <v>1</v>
      </c>
      <c r="B9" s="13">
        <v>37.200000000000003</v>
      </c>
      <c r="C9" s="9">
        <v>154</v>
      </c>
      <c r="D9" s="9">
        <v>111</v>
      </c>
      <c r="E9" s="12">
        <v>21.491935483870968</v>
      </c>
      <c r="F9" s="11">
        <v>12.4</v>
      </c>
      <c r="G9" s="12">
        <v>11.937851850310153</v>
      </c>
      <c r="H9" s="11">
        <f>100-(G9/F9*100)</f>
        <v>3.7270012071761869</v>
      </c>
      <c r="I9" s="12">
        <v>33.429787334181121</v>
      </c>
      <c r="J9" s="12">
        <v>27.566338752090189</v>
      </c>
      <c r="K9" s="11">
        <f>I9-J9</f>
        <v>5.8634485820909319</v>
      </c>
      <c r="L9" s="10">
        <v>16.32</v>
      </c>
      <c r="M9" s="10">
        <v>25.98</v>
      </c>
      <c r="N9" s="9">
        <v>392.69600462438967</v>
      </c>
      <c r="O9" s="8">
        <v>48.612444250559136</v>
      </c>
    </row>
    <row r="10" spans="1:15" x14ac:dyDescent="0.5">
      <c r="A10" s="7" t="s">
        <v>1</v>
      </c>
      <c r="B10" s="13">
        <v>38</v>
      </c>
      <c r="C10" s="9">
        <v>145</v>
      </c>
      <c r="D10" s="9">
        <v>115</v>
      </c>
      <c r="E10" s="12">
        <v>19.231578947368419</v>
      </c>
      <c r="F10" s="11">
        <v>15.9</v>
      </c>
      <c r="G10" s="12">
        <v>9.1870029141636209</v>
      </c>
      <c r="H10" s="11">
        <f>100-(G10/F10*100)</f>
        <v>42.220107458090439</v>
      </c>
      <c r="I10" s="12">
        <v>28.41858186153204</v>
      </c>
      <c r="J10" s="12">
        <v>15.354659836310777</v>
      </c>
      <c r="K10" s="11">
        <f>I10-J10</f>
        <v>13.063922025221263</v>
      </c>
      <c r="L10" s="10">
        <v>13.11</v>
      </c>
      <c r="M10" s="10">
        <v>29.49</v>
      </c>
      <c r="N10" s="9">
        <v>464.37902200548353</v>
      </c>
      <c r="O10" s="8">
        <v>35.096846813604429</v>
      </c>
    </row>
    <row r="11" spans="1:15" x14ac:dyDescent="0.5">
      <c r="A11" s="7" t="s">
        <v>1</v>
      </c>
      <c r="B11" s="13">
        <v>36</v>
      </c>
      <c r="C11" s="9">
        <v>168</v>
      </c>
      <c r="D11" s="9">
        <v>111</v>
      </c>
      <c r="E11" s="12">
        <v>25.416666666666668</v>
      </c>
      <c r="F11" s="11">
        <v>18.7</v>
      </c>
      <c r="G11" s="12">
        <v>7.0800443954205967</v>
      </c>
      <c r="H11" s="11">
        <f>100-(G11/F11*100)</f>
        <v>62.138800024488788</v>
      </c>
      <c r="I11" s="12">
        <v>32.496711062087265</v>
      </c>
      <c r="J11" s="12">
        <v>21.445008619645172</v>
      </c>
      <c r="K11" s="11">
        <f>I11-J11</f>
        <v>11.051702442442092</v>
      </c>
      <c r="L11" s="10">
        <v>10.7</v>
      </c>
      <c r="M11" s="10">
        <v>30.78</v>
      </c>
      <c r="N11" s="9">
        <v>479.3253473211962</v>
      </c>
      <c r="O11" s="8">
        <v>106.18225318291938</v>
      </c>
    </row>
    <row r="12" spans="1:15" x14ac:dyDescent="0.5">
      <c r="A12" s="7" t="s">
        <v>1</v>
      </c>
      <c r="B12" s="13">
        <v>33.299999999999997</v>
      </c>
      <c r="C12" s="9">
        <v>101</v>
      </c>
      <c r="D12" s="9">
        <v>114</v>
      </c>
      <c r="E12" s="12">
        <v>35.567567567567572</v>
      </c>
      <c r="F12" s="11">
        <v>12.1</v>
      </c>
      <c r="G12" s="12">
        <v>6.2946104951403683</v>
      </c>
      <c r="H12" s="11">
        <f>100-(G12/F12*100)</f>
        <v>47.978425659996958</v>
      </c>
      <c r="I12" s="12">
        <v>41.86217806270794</v>
      </c>
      <c r="J12" s="12">
        <v>33.018585427474832</v>
      </c>
      <c r="K12" s="11">
        <f>I12-J12</f>
        <v>8.843592635233108</v>
      </c>
      <c r="L12" s="10">
        <v>9.0299999999999994</v>
      </c>
      <c r="M12" s="10">
        <v>28.5</v>
      </c>
      <c r="N12" s="9">
        <v>433.54793045757185</v>
      </c>
      <c r="O12" s="8">
        <v>26.146119885933292</v>
      </c>
    </row>
    <row r="13" spans="1:15" x14ac:dyDescent="0.5">
      <c r="A13" s="7" t="s">
        <v>1</v>
      </c>
      <c r="B13" s="13">
        <v>27.6</v>
      </c>
      <c r="C13" s="9">
        <v>143</v>
      </c>
      <c r="D13" s="9">
        <v>99</v>
      </c>
      <c r="E13" s="12">
        <v>41.032608695652165</v>
      </c>
      <c r="F13" s="11">
        <v>14.2</v>
      </c>
      <c r="G13" s="12">
        <v>7.3859387828156855</v>
      </c>
      <c r="H13" s="11">
        <f>100-(G13/F13*100)</f>
        <v>47.986346599889544</v>
      </c>
      <c r="I13" s="12">
        <v>48.41854747846785</v>
      </c>
      <c r="J13" s="12">
        <v>31.533264931848574</v>
      </c>
      <c r="K13" s="11">
        <f>I13-J13</f>
        <v>16.885282546619276</v>
      </c>
      <c r="L13" s="10">
        <v>3.68</v>
      </c>
      <c r="M13" s="10">
        <v>26.27</v>
      </c>
      <c r="N13" s="9">
        <v>430.46975151483218</v>
      </c>
      <c r="O13" s="8">
        <v>53.719235502279467</v>
      </c>
    </row>
    <row r="14" spans="1:15" x14ac:dyDescent="0.5">
      <c r="A14" s="7" t="s">
        <v>1</v>
      </c>
      <c r="B14" s="13">
        <v>31.8</v>
      </c>
      <c r="C14" s="9">
        <v>140</v>
      </c>
      <c r="D14" s="9">
        <v>108</v>
      </c>
      <c r="E14" s="12">
        <v>28.113207547169814</v>
      </c>
      <c r="F14" s="11">
        <v>19.600000000000001</v>
      </c>
      <c r="G14" s="12">
        <v>8.9706151846486506</v>
      </c>
      <c r="H14" s="11">
        <f>100-(G14/F14*100)</f>
        <v>54.231555180364033</v>
      </c>
      <c r="I14" s="12">
        <v>37.083822731818465</v>
      </c>
      <c r="J14" s="12">
        <v>19.057522190086196</v>
      </c>
      <c r="K14" s="11">
        <f>I14-J14</f>
        <v>18.026300541732269</v>
      </c>
      <c r="L14" s="10">
        <v>8.09</v>
      </c>
      <c r="M14" s="10">
        <v>29.94</v>
      </c>
      <c r="N14" s="9">
        <v>123.81026427101548</v>
      </c>
      <c r="O14" s="8">
        <v>42.667578127473384</v>
      </c>
    </row>
    <row r="15" spans="1:15" x14ac:dyDescent="0.5">
      <c r="A15" s="7" t="s">
        <v>0</v>
      </c>
      <c r="B15" s="13">
        <v>28.8</v>
      </c>
      <c r="C15" s="9">
        <v>98</v>
      </c>
      <c r="D15" s="9">
        <v>117</v>
      </c>
      <c r="E15" s="12">
        <v>40.624999999999993</v>
      </c>
      <c r="F15" s="11">
        <v>8.4</v>
      </c>
      <c r="G15" s="12">
        <v>-1.1329591650557802</v>
      </c>
      <c r="H15" s="11">
        <v>100</v>
      </c>
      <c r="I15" s="12">
        <v>39.492040834944213</v>
      </c>
      <c r="J15" s="12">
        <v>24.654258730624047</v>
      </c>
      <c r="K15" s="11">
        <f>I15-J15</f>
        <v>14.837782104320166</v>
      </c>
      <c r="L15" s="10">
        <v>7.33</v>
      </c>
      <c r="M15" s="10">
        <v>27.36</v>
      </c>
      <c r="N15" s="9">
        <v>386.93101226725122</v>
      </c>
      <c r="O15" s="8">
        <v>24.927987871993544</v>
      </c>
    </row>
    <row r="16" spans="1:15" x14ac:dyDescent="0.5">
      <c r="A16" s="7" t="s">
        <v>0</v>
      </c>
      <c r="B16" s="13">
        <v>28.7</v>
      </c>
      <c r="C16" s="9">
        <v>123</v>
      </c>
      <c r="D16" s="9">
        <v>114</v>
      </c>
      <c r="E16" s="12">
        <v>48.919860627177698</v>
      </c>
      <c r="F16" s="11">
        <v>27.1</v>
      </c>
      <c r="G16" s="12">
        <v>10.333760671865065</v>
      </c>
      <c r="H16" s="11">
        <f>100-(G16/F16*100)</f>
        <v>61.868041801235925</v>
      </c>
      <c r="I16" s="12">
        <v>59.253621299042763</v>
      </c>
      <c r="J16" s="12">
        <v>24.636777377859733</v>
      </c>
      <c r="K16" s="11">
        <f>I16-J16</f>
        <v>34.616843921183033</v>
      </c>
      <c r="L16" s="10">
        <v>2.0299999999999998</v>
      </c>
      <c r="M16" s="10">
        <v>28.99</v>
      </c>
      <c r="N16" s="9">
        <v>501.98570750536197</v>
      </c>
      <c r="O16" s="8">
        <v>104.1079270201967</v>
      </c>
    </row>
    <row r="17" spans="1:15" x14ac:dyDescent="0.5">
      <c r="A17" s="7" t="s">
        <v>0</v>
      </c>
      <c r="B17" s="13">
        <v>34.9</v>
      </c>
      <c r="C17" s="9">
        <v>136</v>
      </c>
      <c r="D17" s="9">
        <v>116</v>
      </c>
      <c r="E17" s="12">
        <v>28.46991404011461</v>
      </c>
      <c r="F17" s="11">
        <v>17.399999999999999</v>
      </c>
      <c r="G17" s="12">
        <v>7.0792610357575327</v>
      </c>
      <c r="H17" s="11">
        <f>100-(G17/F17*100)</f>
        <v>59.314591748519923</v>
      </c>
      <c r="I17" s="12">
        <v>35.549175075872142</v>
      </c>
      <c r="J17" s="12">
        <v>25.751389577928698</v>
      </c>
      <c r="K17" s="11">
        <f>I17-J17</f>
        <v>9.797785497943444</v>
      </c>
      <c r="L17" s="10">
        <v>10.39</v>
      </c>
      <c r="M17" s="10">
        <v>28.62</v>
      </c>
      <c r="N17" s="9">
        <v>312.0085244892968</v>
      </c>
      <c r="O17" s="8">
        <v>12.108543934454572</v>
      </c>
    </row>
    <row r="18" spans="1:15" x14ac:dyDescent="0.5">
      <c r="A18" s="7" t="s">
        <v>0</v>
      </c>
      <c r="B18" s="13">
        <v>35.4</v>
      </c>
      <c r="C18" s="9">
        <v>180</v>
      </c>
      <c r="D18" s="9">
        <v>123</v>
      </c>
      <c r="E18" s="12">
        <v>27.966101694915256</v>
      </c>
      <c r="F18" s="11">
        <v>14.2</v>
      </c>
      <c r="G18" s="12">
        <v>6.9553692253963639</v>
      </c>
      <c r="H18" s="11">
        <f>100-(G18/F18*100)</f>
        <v>51.018526581715747</v>
      </c>
      <c r="I18" s="12">
        <v>34.92147092031162</v>
      </c>
      <c r="J18" s="12">
        <v>28.721780372522723</v>
      </c>
      <c r="K18" s="11">
        <f>I18-J18</f>
        <v>6.1996905477888973</v>
      </c>
      <c r="L18" s="10">
        <v>15.33</v>
      </c>
      <c r="M18" s="10">
        <v>25.65</v>
      </c>
      <c r="N18" s="9">
        <v>297.70744750869244</v>
      </c>
      <c r="O18" s="8">
        <v>83.514610628174665</v>
      </c>
    </row>
    <row r="19" spans="1:15" x14ac:dyDescent="0.5">
      <c r="A19" s="7" t="s">
        <v>0</v>
      </c>
      <c r="B19" s="13">
        <v>32.700000000000003</v>
      </c>
      <c r="C19" s="9">
        <v>160</v>
      </c>
      <c r="D19" s="9">
        <v>100</v>
      </c>
      <c r="E19" s="12">
        <v>40.183486238532105</v>
      </c>
      <c r="F19" s="11">
        <v>17.600000000000001</v>
      </c>
      <c r="G19" s="12">
        <v>-1.141286207683585</v>
      </c>
      <c r="H19" s="11">
        <v>100</v>
      </c>
      <c r="I19" s="12">
        <v>39.04220003084852</v>
      </c>
      <c r="J19" s="12">
        <v>36.264941994731252</v>
      </c>
      <c r="K19" s="11">
        <f>I19-J19</f>
        <v>2.7772580361172672</v>
      </c>
      <c r="L19" s="10">
        <v>6.37</v>
      </c>
      <c r="M19" s="10">
        <v>29.33</v>
      </c>
      <c r="N19" s="9">
        <v>550.03862042312926</v>
      </c>
      <c r="O19" s="8">
        <v>10.152883985334492</v>
      </c>
    </row>
    <row r="20" spans="1:15" x14ac:dyDescent="0.5">
      <c r="A20" s="7" t="s">
        <v>0</v>
      </c>
      <c r="B20" s="13">
        <v>30.7</v>
      </c>
      <c r="C20" s="9">
        <v>106</v>
      </c>
      <c r="D20" s="9">
        <v>110</v>
      </c>
      <c r="E20" s="12">
        <v>30.957654723127042</v>
      </c>
      <c r="F20" s="11">
        <v>9.9</v>
      </c>
      <c r="G20" s="12">
        <v>1.9411701790155789</v>
      </c>
      <c r="H20" s="11">
        <f>100-(G20/F20*100)</f>
        <v>80.392220413984049</v>
      </c>
      <c r="I20" s="12">
        <v>32.898824902142621</v>
      </c>
      <c r="J20" s="12">
        <v>26.256582359861781</v>
      </c>
      <c r="K20" s="11">
        <f>I20-J20</f>
        <v>6.6422425422808402</v>
      </c>
      <c r="L20" s="10">
        <v>7.81</v>
      </c>
      <c r="M20" s="10">
        <v>28.38</v>
      </c>
      <c r="N20" s="9">
        <v>454.18251475313764</v>
      </c>
      <c r="O20" s="8">
        <v>40.027071626343677</v>
      </c>
    </row>
    <row r="21" spans="1:15" x14ac:dyDescent="0.5">
      <c r="A21" s="7" t="s">
        <v>0</v>
      </c>
      <c r="B21" s="13">
        <v>29.9</v>
      </c>
      <c r="C21" s="9">
        <v>134</v>
      </c>
      <c r="D21" s="9">
        <v>113</v>
      </c>
      <c r="E21" s="12">
        <v>51.77257525083612</v>
      </c>
      <c r="F21" s="11">
        <v>15.9</v>
      </c>
      <c r="G21" s="12">
        <v>2.6279741904399785</v>
      </c>
      <c r="H21" s="11">
        <f>100-(G21/F21*100)</f>
        <v>83.471860437484409</v>
      </c>
      <c r="I21" s="12">
        <v>54.400549441276098</v>
      </c>
      <c r="J21" s="12">
        <v>39.988913330902605</v>
      </c>
      <c r="K21" s="11">
        <f>I21-J21</f>
        <v>14.411636110373493</v>
      </c>
      <c r="L21" s="10">
        <v>3.14</v>
      </c>
      <c r="M21" s="10">
        <v>28.68</v>
      </c>
      <c r="N21" s="9">
        <v>820.30995203552357</v>
      </c>
      <c r="O21" s="8">
        <v>69.634766352613312</v>
      </c>
    </row>
    <row r="22" spans="1:15" x14ac:dyDescent="0.5">
      <c r="A22" s="7" t="s">
        <v>0</v>
      </c>
      <c r="B22" s="13">
        <v>31.6</v>
      </c>
      <c r="C22" s="9">
        <v>183</v>
      </c>
      <c r="D22" s="9">
        <v>123</v>
      </c>
      <c r="E22" s="12">
        <v>38.734177215189874</v>
      </c>
      <c r="F22" s="11">
        <v>18</v>
      </c>
      <c r="G22" s="12">
        <v>1.6408048166737572</v>
      </c>
      <c r="H22" s="11">
        <f>100-(G22/F22*100)</f>
        <v>90.884417685145792</v>
      </c>
      <c r="I22" s="12">
        <v>40.374982031863631</v>
      </c>
      <c r="J22" s="12">
        <v>29.117728561351463</v>
      </c>
      <c r="K22" s="11">
        <f>I22-J22</f>
        <v>11.257253470512168</v>
      </c>
      <c r="L22" s="10">
        <v>8.6999999999999993</v>
      </c>
      <c r="M22" s="10">
        <v>25.56</v>
      </c>
      <c r="N22" s="9">
        <v>365.07998989568597</v>
      </c>
      <c r="O22" s="8">
        <v>11.17463130814188</v>
      </c>
    </row>
    <row r="23" spans="1:15" ht="16.149999999999999" thickBot="1" x14ac:dyDescent="0.55000000000000004">
      <c r="A23" s="7" t="s">
        <v>0</v>
      </c>
      <c r="B23" s="6">
        <v>28.8</v>
      </c>
      <c r="C23" s="2">
        <v>153</v>
      </c>
      <c r="D23" s="2">
        <v>118</v>
      </c>
      <c r="E23" s="5">
        <v>41.875</v>
      </c>
      <c r="F23" s="4">
        <v>17.5</v>
      </c>
      <c r="G23" s="5">
        <v>4.2982723732981114</v>
      </c>
      <c r="H23" s="4">
        <f>100-(G23/F23*100)</f>
        <v>75.438443581153649</v>
      </c>
      <c r="I23" s="5">
        <v>46.173272373298111</v>
      </c>
      <c r="J23" s="5">
        <v>30.850868496546589</v>
      </c>
      <c r="K23" s="4">
        <f>I23-J23</f>
        <v>15.322403876751522</v>
      </c>
      <c r="L23" s="3">
        <v>3.21</v>
      </c>
      <c r="M23" s="3">
        <v>28.53</v>
      </c>
      <c r="N23" s="2">
        <v>507.42077507366798</v>
      </c>
      <c r="O23" s="1">
        <v>82.34388888888293</v>
      </c>
    </row>
  </sheetData>
  <pageMargins left="0.7" right="0.7" top="0.75" bottom="0.75" header="0.3" footer="0.3"/>
  <pageSetup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 Goodman</dc:creator>
  <cp:lastModifiedBy>Russell Goodman</cp:lastModifiedBy>
  <dcterms:created xsi:type="dcterms:W3CDTF">2020-02-18T20:28:45Z</dcterms:created>
  <dcterms:modified xsi:type="dcterms:W3CDTF">2020-02-18T20:29:12Z</dcterms:modified>
</cp:coreProperties>
</file>