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oogleDrive/My Drive/Jiyoon (KLab)/Projects/Human Skin Organoids (JL)/Revision 2 (Final)/Supplementary Information and Data/Data/"/>
    </mc:Choice>
  </mc:AlternateContent>
  <xr:revisionPtr revIDLastSave="0" documentId="13_ncr:1_{7D519520-7AD3-3843-A3DD-6CFE990BD76F}" xr6:coauthVersionLast="45" xr6:coauthVersionMax="45" xr10:uidLastSave="{00000000-0000-0000-0000-000000000000}"/>
  <bookViews>
    <workbookView xWindow="1400" yWindow="-20300" windowWidth="29000" windowHeight="18720" tabRatio="500" xr2:uid="{00000000-000D-0000-FFFF-FFFF00000000}"/>
  </bookViews>
  <sheets>
    <sheet name="Figure 3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1" l="1"/>
  <c r="E15" i="1"/>
  <c r="F10" i="1"/>
  <c r="F27" i="1"/>
  <c r="F26" i="1"/>
  <c r="F25" i="1"/>
  <c r="F24" i="1"/>
  <c r="F20" i="1"/>
  <c r="F28" i="1" s="1"/>
  <c r="F6" i="1"/>
  <c r="F7" i="1"/>
  <c r="F9" i="1"/>
  <c r="F11" i="1"/>
  <c r="F12" i="1"/>
  <c r="F13" i="1"/>
  <c r="F5" i="1"/>
  <c r="D28" i="1"/>
  <c r="D14" i="1"/>
  <c r="F14" i="1" l="1"/>
</calcChain>
</file>

<file path=xl/sharedStrings.xml><?xml version="1.0" encoding="utf-8"?>
<sst xmlns="http://schemas.openxmlformats.org/spreadsheetml/2006/main" count="50" uniqueCount="27">
  <si>
    <t>WA25</t>
  </si>
  <si>
    <t>EXP ID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</si>
  <si>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</si>
  <si>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</si>
  <si>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</si>
  <si>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</si>
  <si>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</si>
  <si>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</si>
  <si>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</si>
  <si>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</si>
  <si>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</si>
  <si>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AVG</t>
  </si>
  <si>
    <t>6 out of 10</t>
  </si>
  <si>
    <t>9 out of 16</t>
  </si>
  <si>
    <t>Total organoid #</t>
  </si>
  <si>
    <t>no record</t>
  </si>
  <si>
    <t>5 experiments</t>
  </si>
  <si>
    <t>2 out of 7</t>
  </si>
  <si>
    <t>8 experiments</t>
  </si>
  <si>
    <t>n=137 (181-23-21)</t>
  </si>
  <si>
    <t>n=91 (23+27+10+15+16)</t>
  </si>
  <si>
    <t xml:space="preserve"> -</t>
  </si>
  <si>
    <t>Percentage (%) of hair follicle pigmentation</t>
  </si>
  <si>
    <t>&lt; Percentage (%) of hair follicle pigmentation &gt;</t>
  </si>
  <si>
    <t>DSP-GFP</t>
  </si>
  <si>
    <t>Number of hair-bearing organoids</t>
  </si>
  <si>
    <t>Number of organoids with pigmented hair follicles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</si>
</sst>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3"/>
      <color rgb="FF00FF00"/>
      <name val="Calibri"/>
      <family val="2"/>
      <scheme val="minor"/>
    </font>
    <font>
      <b/>
      <i/>
      <sz val="13"/>
      <color rgb="FF008000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2" fontId="0" fillId="0" borderId="0" xfId="0" applyNumberFormat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workbookViewId="0">
      <selection activeCell="H32" sqref="H32"/>
    </sheetView>
  </sheetViews>
  <sheetFormatPr baseColWidth="10" defaultRowHeight="16" x14ac:dyDescent="0.2"/>
  <cols>
    <col min="1" max="1" width="10.83203125" style="21"/>
    <col min="2" max="3" width="10.83203125" style="1"/>
    <col min="4" max="4" width="32.6640625" style="1" bestFit="1" customWidth="1"/>
    <col min="5" max="5" width="48" style="1" bestFit="1" customWidth="1"/>
    <col min="6" max="6" width="41.1640625" style="1" bestFit="1" customWidth="1"/>
    <col min="7" max="7" width="15.83203125" style="21" bestFit="1" customWidth="1"/>
    <col min="8" max="8" width="19.1640625" style="21" bestFit="1" customWidth="1"/>
    <col min="9" max="16384" width="10.83203125" style="21"/>
  </cols>
  <sheetData>
    <row r="1" spans="2:8" x14ac:dyDescent="0.2">
      <c r="B1" s="21"/>
    </row>
    <row r="2" spans="2:8" s="22" customFormat="1" ht="25" customHeight="1" x14ac:dyDescent="0.2">
      <c r="B2" s="15" t="s">
        <v>23</v>
      </c>
      <c r="C2" s="15"/>
      <c r="D2" s="15"/>
      <c r="E2" s="15"/>
      <c r="F2" s="15"/>
      <c r="G2" s="15"/>
    </row>
    <row r="4" spans="2:8" s="23" customFormat="1" ht="23" customHeight="1" x14ac:dyDescent="0.2">
      <c r="B4" s="16" t="s">
        <v>0</v>
      </c>
      <c r="C4" s="17" t="s">
        <v>1</v>
      </c>
      <c r="D4" s="17" t="s">
        <v>25</v>
      </c>
      <c r="E4" s="17" t="s">
        <v>26</v>
      </c>
      <c r="F4" s="24" t="s">
        <v>22</v>
      </c>
      <c r="G4" s="25"/>
    </row>
    <row r="5" spans="2:8" ht="18" customHeight="1" x14ac:dyDescent="0.2">
      <c r="B5" s="4"/>
      <c r="C5" s="3" t="s">
        <v>2</v>
      </c>
      <c r="D5" s="4">
        <v>22</v>
      </c>
      <c r="E5" s="4">
        <v>16</v>
      </c>
      <c r="F5" s="9">
        <f>E5/D5*100</f>
        <v>72.727272727272734</v>
      </c>
      <c r="G5" s="26"/>
      <c r="H5" s="2"/>
    </row>
    <row r="6" spans="2:8" ht="18" customHeight="1" x14ac:dyDescent="0.2">
      <c r="B6" s="4"/>
      <c r="C6" s="3" t="s">
        <v>3</v>
      </c>
      <c r="D6" s="4">
        <v>5</v>
      </c>
      <c r="E6" s="4">
        <v>5</v>
      </c>
      <c r="F6" s="9">
        <f>E6/D6*100</f>
        <v>100</v>
      </c>
      <c r="G6" s="26"/>
      <c r="H6" s="2"/>
    </row>
    <row r="7" spans="2:8" ht="18" customHeight="1" x14ac:dyDescent="0.2">
      <c r="B7" s="4"/>
      <c r="C7" s="3" t="s">
        <v>4</v>
      </c>
      <c r="D7" s="4">
        <v>20</v>
      </c>
      <c r="E7" s="4">
        <v>5</v>
      </c>
      <c r="F7" s="9">
        <f>E7/D7*100</f>
        <v>25</v>
      </c>
      <c r="G7" s="26"/>
      <c r="H7" s="2"/>
    </row>
    <row r="8" spans="2:8" ht="18" customHeight="1" x14ac:dyDescent="0.2">
      <c r="B8" s="4"/>
      <c r="C8" s="3" t="s">
        <v>5</v>
      </c>
      <c r="D8" s="4">
        <v>23</v>
      </c>
      <c r="E8" s="4" t="s">
        <v>15</v>
      </c>
      <c r="F8" s="9" t="s">
        <v>21</v>
      </c>
      <c r="G8" s="26"/>
      <c r="H8" s="2"/>
    </row>
    <row r="9" spans="2:8" ht="18" customHeight="1" x14ac:dyDescent="0.2">
      <c r="B9" s="4"/>
      <c r="C9" s="3" t="s">
        <v>6</v>
      </c>
      <c r="D9" s="4">
        <v>32</v>
      </c>
      <c r="E9" s="4">
        <v>13</v>
      </c>
      <c r="F9" s="9">
        <f>E9/D9*100</f>
        <v>40.625</v>
      </c>
      <c r="G9" s="26"/>
      <c r="H9" s="2"/>
    </row>
    <row r="10" spans="2:8" ht="18" customHeight="1" x14ac:dyDescent="0.2">
      <c r="B10" s="4"/>
      <c r="C10" s="3" t="s">
        <v>7</v>
      </c>
      <c r="D10" s="4">
        <v>28</v>
      </c>
      <c r="E10" s="4" t="s">
        <v>17</v>
      </c>
      <c r="F10" s="9">
        <f>2/7*100</f>
        <v>28.571428571428569</v>
      </c>
      <c r="G10" s="26"/>
      <c r="H10" s="2"/>
    </row>
    <row r="11" spans="2:8" ht="18" customHeight="1" x14ac:dyDescent="0.2">
      <c r="B11" s="4"/>
      <c r="C11" s="3" t="s">
        <v>8</v>
      </c>
      <c r="D11" s="4">
        <v>7</v>
      </c>
      <c r="E11" s="4">
        <v>3</v>
      </c>
      <c r="F11" s="9">
        <f>E11/D11*100</f>
        <v>42.857142857142854</v>
      </c>
      <c r="G11" s="26"/>
      <c r="H11" s="2"/>
    </row>
    <row r="12" spans="2:8" ht="18" customHeight="1" x14ac:dyDescent="0.2">
      <c r="B12" s="4"/>
      <c r="C12" s="3" t="s">
        <v>9</v>
      </c>
      <c r="D12" s="4">
        <v>23</v>
      </c>
      <c r="E12" s="4">
        <v>13</v>
      </c>
      <c r="F12" s="9">
        <f>E12/D12*100</f>
        <v>56.521739130434781</v>
      </c>
      <c r="G12" s="26"/>
      <c r="H12" s="27"/>
    </row>
    <row r="13" spans="2:8" ht="18" customHeight="1" x14ac:dyDescent="0.2">
      <c r="B13" s="4"/>
      <c r="C13" s="7" t="s">
        <v>10</v>
      </c>
      <c r="D13" s="8">
        <v>21</v>
      </c>
      <c r="E13" s="8">
        <v>13</v>
      </c>
      <c r="F13" s="10">
        <f>E13/D13*100</f>
        <v>61.904761904761905</v>
      </c>
      <c r="G13" s="26"/>
    </row>
    <row r="14" spans="2:8" s="30" customFormat="1" ht="22" customHeight="1" x14ac:dyDescent="0.2">
      <c r="B14" s="35"/>
      <c r="C14" s="36" t="s">
        <v>14</v>
      </c>
      <c r="D14" s="37">
        <f>SUM(D5:D13)</f>
        <v>181</v>
      </c>
      <c r="E14" s="35"/>
      <c r="F14" s="38">
        <f>AVERAGE(F5:F7,F9:F10,F11:F13)</f>
        <v>53.525918148880109</v>
      </c>
      <c r="G14" s="25" t="s">
        <v>11</v>
      </c>
    </row>
    <row r="15" spans="2:8" ht="18" customHeight="1" x14ac:dyDescent="0.2">
      <c r="E15" s="1">
        <f>SUM(E5:E7,E9,E11,E12,E13)+2</f>
        <v>70</v>
      </c>
      <c r="F15" s="1" t="s">
        <v>19</v>
      </c>
    </row>
    <row r="16" spans="2:8" ht="18" customHeight="1" x14ac:dyDescent="0.2">
      <c r="F16" s="1" t="s">
        <v>18</v>
      </c>
    </row>
    <row r="18" spans="2:7" s="23" customFormat="1" ht="23" customHeight="1" x14ac:dyDescent="0.2">
      <c r="B18" s="19" t="s">
        <v>24</v>
      </c>
      <c r="C18" s="18" t="s">
        <v>1</v>
      </c>
      <c r="D18" s="18" t="s">
        <v>25</v>
      </c>
      <c r="E18" s="18" t="s">
        <v>26</v>
      </c>
      <c r="F18" s="20" t="s">
        <v>22</v>
      </c>
      <c r="G18" s="28"/>
    </row>
    <row r="19" spans="2:7" ht="18" customHeight="1" x14ac:dyDescent="0.2">
      <c r="B19" s="6"/>
      <c r="C19" s="5" t="s">
        <v>2</v>
      </c>
      <c r="D19" s="6">
        <v>5</v>
      </c>
      <c r="E19" s="6" t="s">
        <v>15</v>
      </c>
      <c r="F19" s="11" t="s">
        <v>21</v>
      </c>
      <c r="G19" s="29"/>
    </row>
    <row r="20" spans="2:7" ht="18" customHeight="1" x14ac:dyDescent="0.2">
      <c r="B20" s="6"/>
      <c r="C20" s="5" t="s">
        <v>3</v>
      </c>
      <c r="D20" s="6">
        <v>23</v>
      </c>
      <c r="E20" s="6">
        <v>19</v>
      </c>
      <c r="F20" s="11">
        <f>E20/D20*100</f>
        <v>82.608695652173907</v>
      </c>
      <c r="G20" s="29"/>
    </row>
    <row r="21" spans="2:7" ht="18" customHeight="1" x14ac:dyDescent="0.2">
      <c r="B21" s="6"/>
      <c r="C21" s="5" t="s">
        <v>4</v>
      </c>
      <c r="D21" s="6">
        <v>19</v>
      </c>
      <c r="E21" s="6" t="s">
        <v>15</v>
      </c>
      <c r="F21" s="11" t="s">
        <v>21</v>
      </c>
      <c r="G21" s="29"/>
    </row>
    <row r="22" spans="2:7" ht="18" customHeight="1" x14ac:dyDescent="0.2">
      <c r="B22" s="6"/>
      <c r="C22" s="5" t="s">
        <v>5</v>
      </c>
      <c r="D22" s="6">
        <v>27</v>
      </c>
      <c r="E22" s="6" t="s">
        <v>15</v>
      </c>
      <c r="F22" s="11" t="s">
        <v>21</v>
      </c>
      <c r="G22" s="29"/>
    </row>
    <row r="23" spans="2:7" ht="18" customHeight="1" x14ac:dyDescent="0.2">
      <c r="B23" s="6"/>
      <c r="C23" s="5" t="s">
        <v>6</v>
      </c>
      <c r="D23" s="6">
        <v>28</v>
      </c>
      <c r="E23" s="6" t="s">
        <v>15</v>
      </c>
      <c r="F23" s="11" t="s">
        <v>21</v>
      </c>
      <c r="G23" s="29"/>
    </row>
    <row r="24" spans="2:7" ht="18" customHeight="1" x14ac:dyDescent="0.2">
      <c r="B24" s="6"/>
      <c r="C24" s="5" t="s">
        <v>7</v>
      </c>
      <c r="D24" s="6">
        <v>27</v>
      </c>
      <c r="E24" s="6">
        <v>24</v>
      </c>
      <c r="F24" s="11">
        <f>E24/D24*100</f>
        <v>88.888888888888886</v>
      </c>
      <c r="G24" s="29"/>
    </row>
    <row r="25" spans="2:7" ht="18" customHeight="1" x14ac:dyDescent="0.2">
      <c r="B25" s="6"/>
      <c r="C25" s="5" t="s">
        <v>8</v>
      </c>
      <c r="D25" s="6">
        <v>14</v>
      </c>
      <c r="E25" s="6" t="s">
        <v>12</v>
      </c>
      <c r="F25" s="11">
        <f>6/10*100</f>
        <v>60</v>
      </c>
      <c r="G25" s="29"/>
    </row>
    <row r="26" spans="2:7" ht="18" customHeight="1" x14ac:dyDescent="0.2">
      <c r="B26" s="6"/>
      <c r="C26" s="5" t="s">
        <v>9</v>
      </c>
      <c r="D26" s="6">
        <v>15</v>
      </c>
      <c r="E26" s="6">
        <v>14</v>
      </c>
      <c r="F26" s="11">
        <f>E26/D26*100</f>
        <v>93.333333333333329</v>
      </c>
      <c r="G26" s="29"/>
    </row>
    <row r="27" spans="2:7" ht="18" customHeight="1" x14ac:dyDescent="0.2">
      <c r="B27" s="6"/>
      <c r="C27" s="12" t="s">
        <v>10</v>
      </c>
      <c r="D27" s="13">
        <v>19</v>
      </c>
      <c r="E27" s="13" t="s">
        <v>13</v>
      </c>
      <c r="F27" s="14">
        <f>9/16*100</f>
        <v>56.25</v>
      </c>
      <c r="G27" s="29"/>
    </row>
    <row r="28" spans="2:7" s="30" customFormat="1" ht="22" customHeight="1" x14ac:dyDescent="0.2">
      <c r="B28" s="31"/>
      <c r="C28" s="32" t="s">
        <v>14</v>
      </c>
      <c r="D28" s="33">
        <f>SUM(D19:D27)</f>
        <v>177</v>
      </c>
      <c r="E28" s="31"/>
      <c r="F28" s="34">
        <f>AVERAGE(F20,F24,F25,F26,F27)</f>
        <v>76.216183574879224</v>
      </c>
      <c r="G28" s="28" t="s">
        <v>11</v>
      </c>
    </row>
    <row r="29" spans="2:7" ht="18" customHeight="1" x14ac:dyDescent="0.2">
      <c r="E29" s="1">
        <f>E20+E24+E26+6+9</f>
        <v>72</v>
      </c>
      <c r="F29" s="1" t="s">
        <v>20</v>
      </c>
    </row>
    <row r="30" spans="2:7" ht="18" customHeight="1" x14ac:dyDescent="0.2">
      <c r="F30" s="1" t="s">
        <v>16</v>
      </c>
    </row>
    <row r="31" spans="2:7" x14ac:dyDescent="0.2">
      <c r="F31" s="21"/>
    </row>
    <row r="32" spans="2:7" x14ac:dyDescent="0.2">
      <c r="F32" s="21"/>
    </row>
  </sheetData>
  <mergeCells count="1">
    <mergeCell ref="B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3g</vt:lpstr>
    </vt:vector>
  </TitlesOfParts>
  <Company>Indiana University School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Jiyoon Lee</dc:creator>
  <cp:lastModifiedBy>Lee, Jiyoon</cp:lastModifiedBy>
  <dcterms:created xsi:type="dcterms:W3CDTF">2019-01-27T02:52:12Z</dcterms:created>
  <dcterms:modified xsi:type="dcterms:W3CDTF">2020-04-09T22:24:21Z</dcterms:modified>
</cp:coreProperties>
</file>