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-moore/Dropbox (UMass Medical School)/ENCODE/Encyclopedia/V4/Manuscript-Images/Final-Images/3rd-Resubmission-March-2020/ENCODE3 main text final submission/Supplementary-Tables/"/>
    </mc:Choice>
  </mc:AlternateContent>
  <xr:revisionPtr revIDLastSave="0" documentId="13_ncr:1_{945D29BF-CC93-B442-8800-D4B05641940D}" xr6:coauthVersionLast="45" xr6:coauthVersionMax="45" xr10:uidLastSave="{00000000-0000-0000-0000-000000000000}"/>
  <bookViews>
    <workbookView xWindow="7420" yWindow="460" windowWidth="21380" windowHeight="15940" activeTab="2" xr2:uid="{00000000-000D-0000-FFFF-FFFF00000000}"/>
  </bookViews>
  <sheets>
    <sheet name="Contents" sheetId="4" r:id="rId1"/>
    <sheet name="Supplementary Table 17a" sheetId="1" r:id="rId2"/>
    <sheet name="Supplementary Table 17b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5" i="2" l="1"/>
  <c r="R35" i="2"/>
  <c r="S29" i="2"/>
  <c r="R29" i="2"/>
  <c r="S23" i="2"/>
  <c r="R23" i="2"/>
  <c r="S17" i="2"/>
  <c r="R17" i="2"/>
  <c r="S11" i="2"/>
  <c r="R11" i="2"/>
  <c r="S5" i="2"/>
  <c r="R5" i="2"/>
  <c r="R11" i="1"/>
  <c r="S11" i="1"/>
  <c r="R17" i="1"/>
  <c r="S17" i="1"/>
  <c r="R23" i="1"/>
  <c r="S23" i="1"/>
  <c r="R29" i="1"/>
  <c r="S29" i="1"/>
  <c r="R35" i="1"/>
  <c r="S35" i="1"/>
  <c r="S5" i="1"/>
  <c r="R5" i="1"/>
  <c r="W29" i="2" l="1"/>
  <c r="V29" i="2"/>
  <c r="O29" i="2"/>
  <c r="N29" i="2"/>
  <c r="K29" i="2"/>
  <c r="J29" i="2"/>
  <c r="G29" i="2"/>
  <c r="F29" i="2"/>
  <c r="C29" i="2"/>
  <c r="B29" i="2"/>
  <c r="W23" i="2"/>
  <c r="V23" i="2"/>
  <c r="O23" i="2"/>
  <c r="N23" i="2"/>
  <c r="K23" i="2"/>
  <c r="J23" i="2"/>
  <c r="G23" i="2"/>
  <c r="F23" i="2"/>
  <c r="C23" i="2"/>
  <c r="B23" i="2"/>
  <c r="W35" i="2"/>
  <c r="V35" i="2"/>
  <c r="O35" i="2"/>
  <c r="N35" i="2"/>
  <c r="K35" i="2"/>
  <c r="J35" i="2"/>
  <c r="G35" i="2"/>
  <c r="F35" i="2"/>
  <c r="C35" i="2"/>
  <c r="B35" i="2"/>
  <c r="W17" i="2"/>
  <c r="V17" i="2"/>
  <c r="O17" i="2"/>
  <c r="N17" i="2"/>
  <c r="K17" i="2"/>
  <c r="J17" i="2"/>
  <c r="G17" i="2"/>
  <c r="F17" i="2"/>
  <c r="C17" i="2"/>
  <c r="B17" i="2"/>
  <c r="W11" i="2"/>
  <c r="V11" i="2"/>
  <c r="O11" i="2"/>
  <c r="N11" i="2"/>
  <c r="K11" i="2"/>
  <c r="J11" i="2"/>
  <c r="G11" i="2"/>
  <c r="F11" i="2"/>
  <c r="C11" i="2"/>
  <c r="B11" i="2"/>
  <c r="W5" i="2"/>
  <c r="V5" i="2"/>
  <c r="O5" i="2"/>
  <c r="N5" i="2"/>
  <c r="K5" i="2"/>
  <c r="J5" i="2"/>
  <c r="G5" i="2"/>
  <c r="F5" i="2"/>
  <c r="C5" i="2"/>
  <c r="B5" i="2"/>
  <c r="W29" i="1"/>
  <c r="V29" i="1"/>
  <c r="O29" i="1"/>
  <c r="N29" i="1"/>
  <c r="K29" i="1"/>
  <c r="J29" i="1"/>
  <c r="G29" i="1"/>
  <c r="F29" i="1"/>
  <c r="C29" i="1"/>
  <c r="B29" i="1"/>
  <c r="W23" i="1"/>
  <c r="V23" i="1"/>
  <c r="O23" i="1"/>
  <c r="N23" i="1"/>
  <c r="K23" i="1"/>
  <c r="J23" i="1"/>
  <c r="G23" i="1"/>
  <c r="F23" i="1"/>
  <c r="C23" i="1"/>
  <c r="B23" i="1"/>
  <c r="V5" i="1"/>
  <c r="W5" i="1"/>
  <c r="V11" i="1"/>
  <c r="W11" i="1"/>
  <c r="V17" i="1"/>
  <c r="W17" i="1"/>
  <c r="V35" i="1"/>
  <c r="W35" i="1"/>
  <c r="N11" i="1"/>
  <c r="O11" i="1"/>
  <c r="N17" i="1"/>
  <c r="O17" i="1"/>
  <c r="N35" i="1"/>
  <c r="O35" i="1"/>
  <c r="J11" i="1"/>
  <c r="K11" i="1"/>
  <c r="J17" i="1"/>
  <c r="K17" i="1"/>
  <c r="J35" i="1"/>
  <c r="K35" i="1"/>
  <c r="F11" i="1"/>
  <c r="G11" i="1"/>
  <c r="F17" i="1"/>
  <c r="G17" i="1"/>
  <c r="F35" i="1"/>
  <c r="G35" i="1"/>
  <c r="B11" i="1"/>
  <c r="C11" i="1"/>
  <c r="B17" i="1"/>
  <c r="C17" i="1"/>
  <c r="B35" i="1"/>
  <c r="C35" i="1"/>
  <c r="O5" i="1"/>
  <c r="N5" i="1"/>
  <c r="K5" i="1"/>
  <c r="J5" i="1"/>
  <c r="G5" i="1"/>
  <c r="F5" i="1"/>
  <c r="C5" i="1"/>
  <c r="B5" i="1"/>
</calcChain>
</file>

<file path=xl/sharedStrings.xml><?xml version="1.0" encoding="utf-8"?>
<sst xmlns="http://schemas.openxmlformats.org/spreadsheetml/2006/main" count="466" uniqueCount="42">
  <si>
    <t>retrotransposon</t>
  </si>
  <si>
    <t>non-retrotransposon</t>
  </si>
  <si>
    <t>LTR</t>
  </si>
  <si>
    <t>non-LTR</t>
  </si>
  <si>
    <t>SINE</t>
  </si>
  <si>
    <t>non-SINE</t>
  </si>
  <si>
    <t>LINE</t>
  </si>
  <si>
    <t>non-LINE</t>
  </si>
  <si>
    <t>Red indicates enrichment.</t>
  </si>
  <si>
    <t>p-value</t>
  </si>
  <si>
    <t>non-repeats</t>
  </si>
  <si>
    <t>non-transposon repeats</t>
  </si>
  <si>
    <t>&lt; 4.94E-324</t>
  </si>
  <si>
    <t>DNA transposon</t>
  </si>
  <si>
    <t>non-DNA transposon</t>
  </si>
  <si>
    <t>Mouse cCREs are depleted of most transposons except for SINEs.</t>
  </si>
  <si>
    <t>Human cCREs are depleted of most transposons except for LTRs and DNA transposons.</t>
  </si>
  <si>
    <t>cCREs</t>
  </si>
  <si>
    <t>non-cCREs</t>
  </si>
  <si>
    <t>Percent cCREs</t>
  </si>
  <si>
    <t>cCREs-PLS</t>
  </si>
  <si>
    <t>non-cCREs-PLS</t>
  </si>
  <si>
    <t>Percent cCREs-PLS</t>
  </si>
  <si>
    <t>cCREs-pELS</t>
  </si>
  <si>
    <t>non-cCREs-pELS</t>
  </si>
  <si>
    <t>Percent cCREs-pELS</t>
  </si>
  <si>
    <t>cCREs-dELS</t>
  </si>
  <si>
    <t>non-cCREs-dELS</t>
  </si>
  <si>
    <t>Percent cCREs-dELS</t>
  </si>
  <si>
    <t>cCREs-DNase-H3K4me3</t>
  </si>
  <si>
    <t>non-cCREs-DNase-H3K4me3</t>
  </si>
  <si>
    <t>Percent cCREs-DNase-H3K4me3</t>
  </si>
  <si>
    <t>cCREs-CTCF-only</t>
  </si>
  <si>
    <t>non-cCREs-CTCF-only</t>
  </si>
  <si>
    <t>Percent cCREs-CTCF-only</t>
  </si>
  <si>
    <r>
      <t>P</t>
    </r>
    <r>
      <rPr>
        <sz val="11"/>
        <color rgb="FF000000"/>
        <rFont val="Arial"/>
        <family val="2"/>
      </rPr>
      <t>-values were estimated using two sided Chi-squared tests with 1,000 base pairs counted as one observation.</t>
    </r>
  </si>
  <si>
    <t>We did not apply multiple testing correction</t>
  </si>
  <si>
    <t>Supplementary Table 17. Transposon and repeat content of cCREs.</t>
  </si>
  <si>
    <t>Supplementary Table 17a</t>
  </si>
  <si>
    <t>Supplementary Table 17b</t>
  </si>
  <si>
    <t>Supplementary Table 17a. Human cCREs are depleted of most transposons except for LTRs and DNA transposons.</t>
  </si>
  <si>
    <t>Supplementary Table 17b. Mouse cCREs are depleted of most transposons except for SINEs.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</si>
</sst>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theme="4"/>
      <name val="Arial"/>
      <family val="2"/>
    </font>
    <font>
      <b/>
      <sz val="14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theme="4"/>
      <name val="Arial"/>
      <family val="2"/>
    </font>
    <font>
      <sz val="11"/>
      <color theme="4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3" fontId="4" fillId="0" borderId="0" xfId="0" applyNumberFormat="1" applyFont="1" applyAlignment="1"/>
    <xf numFmtId="0" fontId="4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2" fillId="0" borderId="0" xfId="0" applyFont="1" applyAlignment="1"/>
    <xf numFmtId="0" fontId="9" fillId="0" borderId="0" xfId="0" applyFont="1" applyAlignment="1">
      <alignment horizontal="center"/>
    </xf>
    <xf numFmtId="3" fontId="7" fillId="0" borderId="0" xfId="0" applyNumberFormat="1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11" fontId="6" fillId="0" borderId="0" xfId="0" applyNumberFormat="1" applyFont="1" applyAlignment="1"/>
    <xf numFmtId="11" fontId="7" fillId="0" borderId="0" xfId="0" applyNumberFormat="1" applyFont="1" applyAlignment="1"/>
    <xf numFmtId="0" fontId="13" fillId="0" borderId="0" xfId="0" applyFont="1" applyAlignment="1"/>
    <xf numFmtId="3" fontId="14" fillId="0" borderId="0" xfId="0" applyNumberFormat="1" applyFont="1" applyAlignment="1"/>
    <xf numFmtId="0" fontId="15" fillId="0" borderId="0" xfId="0" applyFont="1" applyAlignment="1"/>
    <xf numFmtId="0" fontId="16" fillId="0" borderId="0" xfId="0" applyFont="1" applyAlignment="1"/>
    <xf numFmtId="11" fontId="16" fillId="0" borderId="0" xfId="0" applyNumberFormat="1" applyFont="1" applyAlignment="1"/>
    <xf numFmtId="0" fontId="9" fillId="0" borderId="0" xfId="0" applyFont="1" applyAlignment="1"/>
    <xf numFmtId="0" fontId="14" fillId="0" borderId="0" xfId="0" applyFont="1" applyAlignment="1"/>
    <xf numFmtId="0" fontId="12" fillId="0" borderId="0" xfId="0" applyFont="1" applyAlignment="1">
      <alignment horizontal="center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0" fontId="7" fillId="0" borderId="0" xfId="0" applyNumberFormat="1" applyFont="1" applyAlignment="1">
      <alignment horizontal="right"/>
    </xf>
    <xf numFmtId="10" fontId="6" fillId="0" borderId="0" xfId="0" applyNumberFormat="1" applyFont="1" applyAlignment="1">
      <alignment horizontal="right"/>
    </xf>
    <xf numFmtId="0" fontId="15" fillId="0" borderId="0" xfId="0" applyFont="1" applyAlignment="1">
      <alignment horizontal="center"/>
    </xf>
    <xf numFmtId="3" fontId="16" fillId="0" borderId="0" xfId="0" applyNumberFormat="1" applyFont="1" applyAlignment="1">
      <alignment horizontal="right"/>
    </xf>
    <xf numFmtId="10" fontId="16" fillId="0" borderId="0" xfId="0" applyNumberFormat="1" applyFont="1" applyAlignment="1">
      <alignment horizontal="right"/>
    </xf>
    <xf numFmtId="0" fontId="17" fillId="0" borderId="0" xfId="0" applyFont="1" applyAlignment="1"/>
    <xf numFmtId="3" fontId="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8" fillId="0" borderId="0" xfId="0" applyFont="1" applyAlignme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5F94-AE88-564D-9F3D-A43EF9A71EB3}">
  <dimension ref="A1:O3"/>
  <sheetViews>
    <sheetView zoomScale="115" zoomScaleNormal="115" workbookViewId="0">
      <selection activeCell="A7" sqref="A7"/>
    </sheetView>
  </sheetViews>
  <sheetFormatPr baseColWidth="10" defaultRowHeight="13" x14ac:dyDescent="0.15"/>
  <cols>
    <col min="1" max="1" width="22.6640625" bestFit="1" customWidth="1"/>
    <col min="2" max="2" width="65.6640625" customWidth="1"/>
  </cols>
  <sheetData>
    <row r="1" spans="1:15" ht="18" x14ac:dyDescent="0.2">
      <c r="A1" s="37" t="s">
        <v>37</v>
      </c>
      <c r="B1" s="3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4" x14ac:dyDescent="0.15">
      <c r="A2" s="5" t="s">
        <v>38</v>
      </c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4" x14ac:dyDescent="0.15">
      <c r="A3" s="5" t="s">
        <v>39</v>
      </c>
      <c r="B3" s="6" t="s">
        <v>15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zoomScale="77" zoomScaleNormal="77" workbookViewId="0">
      <selection activeCell="A41" sqref="A41"/>
    </sheetView>
  </sheetViews>
  <sheetFormatPr baseColWidth="10" defaultColWidth="14.5" defaultRowHeight="15.75" customHeight="1" x14ac:dyDescent="0.15"/>
  <cols>
    <col min="1" max="1" width="27.1640625" style="2" customWidth="1"/>
    <col min="2" max="2" width="14.83203125" bestFit="1" customWidth="1"/>
    <col min="3" max="3" width="18.83203125" bestFit="1" customWidth="1"/>
    <col min="5" max="5" width="14.5" style="2"/>
    <col min="6" max="6" width="18.33203125" bestFit="1" customWidth="1"/>
    <col min="9" max="9" width="14.5" style="2"/>
    <col min="13" max="13" width="14.5" style="2"/>
    <col min="19" max="19" width="20.1640625" bestFit="1" customWidth="1"/>
    <col min="22" max="22" width="21.5" bestFit="1" customWidth="1"/>
  </cols>
  <sheetData>
    <row r="1" spans="1:24" s="34" customFormat="1" ht="24" customHeight="1" x14ac:dyDescent="0.15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24" s="1" customFormat="1" ht="14" x14ac:dyDescent="0.15">
      <c r="A2" s="8"/>
      <c r="B2" s="8" t="s">
        <v>0</v>
      </c>
      <c r="C2" s="8" t="s">
        <v>1</v>
      </c>
      <c r="D2" s="8"/>
      <c r="E2" s="23"/>
      <c r="F2" s="23" t="s">
        <v>2</v>
      </c>
      <c r="G2" s="23" t="s">
        <v>3</v>
      </c>
      <c r="H2" s="8"/>
      <c r="I2" s="8"/>
      <c r="J2" s="8" t="s">
        <v>4</v>
      </c>
      <c r="K2" s="8" t="s">
        <v>5</v>
      </c>
      <c r="L2" s="8"/>
      <c r="M2" s="8"/>
      <c r="N2" s="8" t="s">
        <v>6</v>
      </c>
      <c r="O2" s="8" t="s">
        <v>7</v>
      </c>
      <c r="P2" s="8"/>
      <c r="Q2" s="8"/>
      <c r="R2" s="8" t="s">
        <v>13</v>
      </c>
      <c r="S2" s="8" t="s">
        <v>14</v>
      </c>
      <c r="T2" s="8"/>
      <c r="U2" s="8"/>
      <c r="V2" s="8" t="s">
        <v>11</v>
      </c>
      <c r="W2" s="8" t="s">
        <v>10</v>
      </c>
      <c r="X2" s="8"/>
    </row>
    <row r="3" spans="1:24" ht="14" x14ac:dyDescent="0.15">
      <c r="A3" s="21" t="s">
        <v>17</v>
      </c>
      <c r="B3" s="24">
        <v>63931924</v>
      </c>
      <c r="C3" s="24">
        <v>189389447</v>
      </c>
      <c r="D3" s="24"/>
      <c r="E3" s="12" t="s">
        <v>17</v>
      </c>
      <c r="F3" s="25">
        <v>21580998</v>
      </c>
      <c r="G3" s="25">
        <v>231740373</v>
      </c>
      <c r="H3" s="24"/>
      <c r="I3" s="21" t="s">
        <v>17</v>
      </c>
      <c r="J3" s="24">
        <v>17406682</v>
      </c>
      <c r="K3" s="24">
        <v>235914689</v>
      </c>
      <c r="L3" s="24"/>
      <c r="M3" s="21" t="s">
        <v>17</v>
      </c>
      <c r="N3" s="24">
        <v>24969181</v>
      </c>
      <c r="O3" s="24">
        <v>228352190</v>
      </c>
      <c r="P3" s="24"/>
      <c r="Q3" s="21" t="s">
        <v>17</v>
      </c>
      <c r="R3" s="24">
        <v>7950467</v>
      </c>
      <c r="S3" s="24">
        <v>245370904</v>
      </c>
      <c r="T3" s="24"/>
      <c r="U3" s="21" t="s">
        <v>17</v>
      </c>
      <c r="V3" s="24">
        <v>11801882</v>
      </c>
      <c r="W3" s="24">
        <v>241519489</v>
      </c>
      <c r="X3" s="9"/>
    </row>
    <row r="4" spans="1:24" ht="14" x14ac:dyDescent="0.15">
      <c r="A4" s="21" t="s">
        <v>18</v>
      </c>
      <c r="B4" s="24">
        <v>1285824705</v>
      </c>
      <c r="C4" s="24">
        <v>1670123089</v>
      </c>
      <c r="D4" s="24"/>
      <c r="E4" s="12" t="s">
        <v>18</v>
      </c>
      <c r="F4" s="25">
        <v>256066617</v>
      </c>
      <c r="G4" s="25">
        <v>2699881177</v>
      </c>
      <c r="H4" s="24"/>
      <c r="I4" s="21" t="s">
        <v>18</v>
      </c>
      <c r="J4" s="24">
        <v>392297060</v>
      </c>
      <c r="K4" s="24">
        <v>2563650734</v>
      </c>
      <c r="L4" s="24"/>
      <c r="M4" s="21" t="s">
        <v>18</v>
      </c>
      <c r="N4" s="24">
        <v>637699418</v>
      </c>
      <c r="O4" s="24">
        <v>2318248376</v>
      </c>
      <c r="P4" s="24"/>
      <c r="Q4" s="21" t="s">
        <v>18</v>
      </c>
      <c r="R4" s="24">
        <v>97059724</v>
      </c>
      <c r="S4" s="24">
        <v>2858888070</v>
      </c>
      <c r="T4" s="24"/>
      <c r="U4" s="21" t="s">
        <v>18</v>
      </c>
      <c r="V4" s="24">
        <v>224930657</v>
      </c>
      <c r="W4" s="24">
        <v>2731017137</v>
      </c>
      <c r="X4" s="9"/>
    </row>
    <row r="5" spans="1:24" ht="14" x14ac:dyDescent="0.15">
      <c r="A5" s="21" t="s">
        <v>19</v>
      </c>
      <c r="B5" s="26">
        <f t="shared" ref="B5:C5" si="0">B3/(B3+B4)</f>
        <v>4.7365519551006409E-2</v>
      </c>
      <c r="C5" s="26">
        <f t="shared" si="0"/>
        <v>0.10184897565003563</v>
      </c>
      <c r="D5" s="24"/>
      <c r="E5" s="12" t="s">
        <v>19</v>
      </c>
      <c r="F5" s="27">
        <f t="shared" ref="F5:G5" si="1">F3/(F3+F4)</f>
        <v>7.7728015059664743E-2</v>
      </c>
      <c r="G5" s="27">
        <f t="shared" si="1"/>
        <v>7.9048529643943974E-2</v>
      </c>
      <c r="H5" s="24"/>
      <c r="I5" s="21" t="s">
        <v>19</v>
      </c>
      <c r="J5" s="26">
        <f t="shared" ref="J5:K5" si="2">J3/(J3+J4)</f>
        <v>4.2486021521375317E-2</v>
      </c>
      <c r="K5" s="26">
        <f t="shared" si="2"/>
        <v>8.4268325027101895E-2</v>
      </c>
      <c r="L5" s="24"/>
      <c r="M5" s="21" t="s">
        <v>19</v>
      </c>
      <c r="N5" s="26">
        <f t="shared" ref="N5:O5" si="3">N3/(N3+N4)</f>
        <v>3.7679740729649393E-2</v>
      </c>
      <c r="O5" s="26">
        <f t="shared" si="3"/>
        <v>8.9669417751947519E-2</v>
      </c>
      <c r="P5" s="26"/>
      <c r="Q5" s="21" t="s">
        <v>19</v>
      </c>
      <c r="R5" s="26">
        <f t="shared" ref="R5:S5" si="4">R3/(R3+R4)</f>
        <v>7.5711385002623227E-2</v>
      </c>
      <c r="S5" s="26">
        <f t="shared" si="4"/>
        <v>7.9043309870447678E-2</v>
      </c>
      <c r="T5" s="24"/>
      <c r="U5" s="21" t="s">
        <v>19</v>
      </c>
      <c r="V5" s="26">
        <f t="shared" ref="V5:W5" si="5">V3/(V3+V4)</f>
        <v>4.9853231202830126E-2</v>
      </c>
      <c r="W5" s="26">
        <f t="shared" si="5"/>
        <v>8.125029878101156E-2</v>
      </c>
      <c r="X5" s="9"/>
    </row>
    <row r="6" spans="1:24" ht="15.75" customHeight="1" x14ac:dyDescent="0.15">
      <c r="A6" s="10" t="s">
        <v>9</v>
      </c>
      <c r="B6" s="11"/>
      <c r="C6" s="6" t="s">
        <v>12</v>
      </c>
      <c r="D6" s="24"/>
      <c r="E6" s="12" t="s">
        <v>9</v>
      </c>
      <c r="F6" s="13"/>
      <c r="G6" s="14">
        <v>1.3788967702904499E-2</v>
      </c>
      <c r="H6" s="24"/>
      <c r="I6" s="10" t="s">
        <v>9</v>
      </c>
      <c r="J6" s="6"/>
      <c r="K6" s="6" t="s">
        <v>12</v>
      </c>
      <c r="L6" s="24"/>
      <c r="M6" s="10" t="s">
        <v>9</v>
      </c>
      <c r="N6" s="6"/>
      <c r="O6" s="6" t="s">
        <v>12</v>
      </c>
      <c r="P6" s="6"/>
      <c r="Q6" s="10" t="s">
        <v>9</v>
      </c>
      <c r="R6" s="6"/>
      <c r="S6" s="15">
        <v>8.4073787358732798E-5</v>
      </c>
      <c r="T6" s="24"/>
      <c r="U6" s="10" t="s">
        <v>9</v>
      </c>
      <c r="V6" s="6"/>
      <c r="W6" s="6" t="s">
        <v>12</v>
      </c>
      <c r="X6" s="9"/>
    </row>
    <row r="7" spans="1:24" s="4" customFormat="1" ht="15.75" customHeight="1" x14ac:dyDescent="0.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s="1" customFormat="1" ht="14" x14ac:dyDescent="0.15">
      <c r="A8" s="8"/>
      <c r="B8" s="8" t="s">
        <v>0</v>
      </c>
      <c r="C8" s="8" t="s">
        <v>1</v>
      </c>
      <c r="D8" s="24"/>
      <c r="E8" s="8"/>
      <c r="F8" s="8" t="s">
        <v>2</v>
      </c>
      <c r="G8" s="8" t="s">
        <v>3</v>
      </c>
      <c r="H8" s="24"/>
      <c r="I8" s="8"/>
      <c r="J8" s="8" t="s">
        <v>4</v>
      </c>
      <c r="K8" s="8" t="s">
        <v>5</v>
      </c>
      <c r="L8" s="24"/>
      <c r="M8" s="8"/>
      <c r="N8" s="8" t="s">
        <v>6</v>
      </c>
      <c r="O8" s="8" t="s">
        <v>7</v>
      </c>
      <c r="P8" s="8"/>
      <c r="Q8" s="8"/>
      <c r="R8" s="8" t="s">
        <v>13</v>
      </c>
      <c r="S8" s="8" t="s">
        <v>14</v>
      </c>
      <c r="T8" s="24"/>
      <c r="U8" s="8"/>
      <c r="V8" s="8" t="s">
        <v>11</v>
      </c>
      <c r="W8" s="8" t="s">
        <v>10</v>
      </c>
      <c r="X8" s="9"/>
    </row>
    <row r="9" spans="1:24" ht="14" x14ac:dyDescent="0.15">
      <c r="A9" s="21" t="s">
        <v>20</v>
      </c>
      <c r="B9" s="24">
        <v>521328</v>
      </c>
      <c r="C9" s="24">
        <v>9438896</v>
      </c>
      <c r="D9" s="24"/>
      <c r="E9" s="21" t="s">
        <v>20</v>
      </c>
      <c r="F9" s="24">
        <v>190894</v>
      </c>
      <c r="G9" s="24">
        <v>9769330</v>
      </c>
      <c r="H9" s="24"/>
      <c r="I9" s="21" t="s">
        <v>20</v>
      </c>
      <c r="J9" s="24">
        <v>181475</v>
      </c>
      <c r="K9" s="24">
        <v>9778749</v>
      </c>
      <c r="L9" s="24"/>
      <c r="M9" s="21" t="s">
        <v>20</v>
      </c>
      <c r="N9" s="24">
        <v>149271</v>
      </c>
      <c r="O9" s="24">
        <v>9810953</v>
      </c>
      <c r="P9" s="24"/>
      <c r="Q9" s="21" t="s">
        <v>20</v>
      </c>
      <c r="R9" s="24">
        <v>53113</v>
      </c>
      <c r="S9" s="24">
        <v>9907111</v>
      </c>
      <c r="T9" s="24"/>
      <c r="U9" s="21" t="s">
        <v>20</v>
      </c>
      <c r="V9" s="24">
        <v>558722</v>
      </c>
      <c r="W9" s="24">
        <v>9401502</v>
      </c>
      <c r="X9" s="9"/>
    </row>
    <row r="10" spans="1:24" ht="14" x14ac:dyDescent="0.15">
      <c r="A10" s="21" t="s">
        <v>21</v>
      </c>
      <c r="B10" s="24">
        <v>1349235301</v>
      </c>
      <c r="C10" s="24">
        <v>1850073640</v>
      </c>
      <c r="D10" s="24"/>
      <c r="E10" s="21" t="s">
        <v>21</v>
      </c>
      <c r="F10" s="24">
        <v>277456721</v>
      </c>
      <c r="G10" s="24">
        <v>2921852220</v>
      </c>
      <c r="H10" s="24"/>
      <c r="I10" s="21" t="s">
        <v>21</v>
      </c>
      <c r="J10" s="24">
        <v>409522267</v>
      </c>
      <c r="K10" s="24">
        <v>2789786674</v>
      </c>
      <c r="L10" s="24"/>
      <c r="M10" s="21" t="s">
        <v>21</v>
      </c>
      <c r="N10" s="24">
        <v>662519328</v>
      </c>
      <c r="O10" s="24">
        <v>2536789613</v>
      </c>
      <c r="P10" s="24"/>
      <c r="Q10" s="21" t="s">
        <v>21</v>
      </c>
      <c r="R10" s="24">
        <v>104957078</v>
      </c>
      <c r="S10" s="24">
        <v>3094351863</v>
      </c>
      <c r="T10" s="24"/>
      <c r="U10" s="21" t="s">
        <v>21</v>
      </c>
      <c r="V10" s="24">
        <v>236173817</v>
      </c>
      <c r="W10" s="24">
        <v>2963135124</v>
      </c>
      <c r="X10" s="9"/>
    </row>
    <row r="11" spans="1:24" ht="14" x14ac:dyDescent="0.15">
      <c r="A11" s="21" t="s">
        <v>22</v>
      </c>
      <c r="B11" s="26">
        <f t="shared" ref="B11:C11" si="6">B9/(B9+B10)</f>
        <v>3.8623851796618959E-4</v>
      </c>
      <c r="C11" s="26">
        <f t="shared" si="6"/>
        <v>5.076005575258999E-3</v>
      </c>
      <c r="D11" s="24"/>
      <c r="E11" s="21" t="s">
        <v>22</v>
      </c>
      <c r="F11" s="26">
        <f t="shared" ref="F11:G11" si="7">F9/(F9+F10)</f>
        <v>6.8754057188641794E-4</v>
      </c>
      <c r="G11" s="26">
        <f t="shared" si="7"/>
        <v>3.3323980716405909E-3</v>
      </c>
      <c r="H11" s="24"/>
      <c r="I11" s="21" t="s">
        <v>22</v>
      </c>
      <c r="J11" s="26">
        <f t="shared" ref="J11:K11" si="8">J9/(J9+J10)</f>
        <v>4.4294201247495563E-4</v>
      </c>
      <c r="K11" s="26">
        <f t="shared" si="8"/>
        <v>3.4929524845756748E-3</v>
      </c>
      <c r="L11" s="24"/>
      <c r="M11" s="21" t="s">
        <v>22</v>
      </c>
      <c r="N11" s="26">
        <f t="shared" ref="N11:O11" si="9">N9/(N9+N10)</f>
        <v>2.2525739144009147E-4</v>
      </c>
      <c r="O11" s="26">
        <f t="shared" si="9"/>
        <v>3.8525684518362743E-3</v>
      </c>
      <c r="P11" s="26"/>
      <c r="Q11" s="21" t="s">
        <v>22</v>
      </c>
      <c r="R11" s="26">
        <f t="shared" ref="R11:S11" si="10">R9/(R9+R10)</f>
        <v>5.0578900480240053E-4</v>
      </c>
      <c r="S11" s="26">
        <f t="shared" si="10"/>
        <v>3.1914576338436642E-3</v>
      </c>
      <c r="T11" s="24"/>
      <c r="U11" s="21" t="s">
        <v>22</v>
      </c>
      <c r="V11" s="26">
        <f t="shared" ref="V11:W11" si="11">V9/(V9+V10)</f>
        <v>2.360140276280313E-3</v>
      </c>
      <c r="W11" s="26">
        <f t="shared" si="11"/>
        <v>3.1627876063048382E-3</v>
      </c>
      <c r="X11" s="9"/>
    </row>
    <row r="12" spans="1:24" ht="15.75" customHeight="1" x14ac:dyDescent="0.15">
      <c r="A12" s="10" t="s">
        <v>9</v>
      </c>
      <c r="B12" s="11"/>
      <c r="C12" s="6" t="s">
        <v>12</v>
      </c>
      <c r="D12" s="24"/>
      <c r="E12" s="10" t="s">
        <v>9</v>
      </c>
      <c r="F12" s="6"/>
      <c r="G12" s="15">
        <v>1.5385641971627999E-126</v>
      </c>
      <c r="H12" s="24"/>
      <c r="I12" s="10" t="s">
        <v>9</v>
      </c>
      <c r="J12" s="6"/>
      <c r="K12" s="15">
        <v>1.79965376343589E-235</v>
      </c>
      <c r="L12" s="24"/>
      <c r="M12" s="10" t="s">
        <v>9</v>
      </c>
      <c r="N12" s="6"/>
      <c r="O12" s="6" t="s">
        <v>12</v>
      </c>
      <c r="P12" s="6"/>
      <c r="Q12" s="10" t="s">
        <v>9</v>
      </c>
      <c r="R12" s="6"/>
      <c r="S12" s="15">
        <v>3.0364157011835798E-53</v>
      </c>
      <c r="T12" s="24"/>
      <c r="U12" s="10" t="s">
        <v>9</v>
      </c>
      <c r="V12" s="6"/>
      <c r="W12" s="15">
        <v>1.6073247464423401E-11</v>
      </c>
      <c r="X12" s="9"/>
    </row>
    <row r="13" spans="1:24" s="4" customFormat="1" ht="15.75" customHeight="1" x14ac:dyDescent="0.1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s="1" customFormat="1" ht="14" x14ac:dyDescent="0.15">
      <c r="A14" s="8"/>
      <c r="B14" s="8" t="s">
        <v>0</v>
      </c>
      <c r="C14" s="8" t="s">
        <v>1</v>
      </c>
      <c r="D14" s="24"/>
      <c r="E14" s="23"/>
      <c r="F14" s="23" t="s">
        <v>2</v>
      </c>
      <c r="G14" s="23" t="s">
        <v>3</v>
      </c>
      <c r="H14" s="24"/>
      <c r="I14" s="8"/>
      <c r="J14" s="8" t="s">
        <v>4</v>
      </c>
      <c r="K14" s="8" t="s">
        <v>5</v>
      </c>
      <c r="L14" s="24"/>
      <c r="M14" s="8"/>
      <c r="N14" s="8" t="s">
        <v>6</v>
      </c>
      <c r="O14" s="8" t="s">
        <v>7</v>
      </c>
      <c r="P14" s="8"/>
      <c r="Q14" s="8"/>
      <c r="R14" s="8" t="s">
        <v>13</v>
      </c>
      <c r="S14" s="8" t="s">
        <v>14</v>
      </c>
      <c r="T14" s="24"/>
      <c r="U14" s="8"/>
      <c r="V14" s="8" t="s">
        <v>11</v>
      </c>
      <c r="W14" s="8" t="s">
        <v>10</v>
      </c>
      <c r="X14" s="9"/>
    </row>
    <row r="15" spans="1:24" ht="14" x14ac:dyDescent="0.15">
      <c r="A15" s="21" t="s">
        <v>23</v>
      </c>
      <c r="B15" s="24">
        <v>6457965</v>
      </c>
      <c r="C15" s="24">
        <v>30150920</v>
      </c>
      <c r="D15" s="24"/>
      <c r="E15" s="21" t="s">
        <v>23</v>
      </c>
      <c r="F15" s="25">
        <v>1640737</v>
      </c>
      <c r="G15" s="25">
        <v>34968148</v>
      </c>
      <c r="H15" s="24"/>
      <c r="I15" s="21" t="s">
        <v>23</v>
      </c>
      <c r="J15" s="24">
        <v>2736599</v>
      </c>
      <c r="K15" s="24">
        <v>33872286</v>
      </c>
      <c r="L15" s="24"/>
      <c r="M15" s="21" t="s">
        <v>23</v>
      </c>
      <c r="N15" s="24">
        <v>2084218</v>
      </c>
      <c r="O15" s="24">
        <v>34524667</v>
      </c>
      <c r="P15" s="24"/>
      <c r="Q15" s="21" t="s">
        <v>23</v>
      </c>
      <c r="R15" s="24">
        <v>701768</v>
      </c>
      <c r="S15" s="24">
        <v>35907117</v>
      </c>
      <c r="T15" s="24"/>
      <c r="U15" s="21" t="s">
        <v>23</v>
      </c>
      <c r="V15" s="24">
        <v>1419542</v>
      </c>
      <c r="W15" s="24">
        <v>35189343</v>
      </c>
      <c r="X15" s="9"/>
    </row>
    <row r="16" spans="1:24" ht="14" x14ac:dyDescent="0.15">
      <c r="A16" s="21" t="s">
        <v>24</v>
      </c>
      <c r="B16" s="24">
        <v>1343298664</v>
      </c>
      <c r="C16" s="24">
        <v>1829361616</v>
      </c>
      <c r="D16" s="24"/>
      <c r="E16" s="21" t="s">
        <v>24</v>
      </c>
      <c r="F16" s="25">
        <v>276006878</v>
      </c>
      <c r="G16" s="25">
        <v>2896653402</v>
      </c>
      <c r="H16" s="24"/>
      <c r="I16" s="21" t="s">
        <v>24</v>
      </c>
      <c r="J16" s="24">
        <v>406967143</v>
      </c>
      <c r="K16" s="24">
        <v>2765693137</v>
      </c>
      <c r="L16" s="24"/>
      <c r="M16" s="21" t="s">
        <v>24</v>
      </c>
      <c r="N16" s="24">
        <v>660584381</v>
      </c>
      <c r="O16" s="24">
        <v>2512075899</v>
      </c>
      <c r="P16" s="24"/>
      <c r="Q16" s="21" t="s">
        <v>24</v>
      </c>
      <c r="R16" s="24">
        <v>104308423</v>
      </c>
      <c r="S16" s="24">
        <v>3068351857</v>
      </c>
      <c r="T16" s="24"/>
      <c r="U16" s="21" t="s">
        <v>24</v>
      </c>
      <c r="V16" s="24">
        <v>235312997</v>
      </c>
      <c r="W16" s="24">
        <v>2937347283</v>
      </c>
      <c r="X16" s="9"/>
    </row>
    <row r="17" spans="1:25" ht="14" x14ac:dyDescent="0.15">
      <c r="A17" s="21" t="s">
        <v>25</v>
      </c>
      <c r="B17" s="26">
        <f t="shared" ref="B17:C17" si="12">B15/(B15+B16)</f>
        <v>4.7845403098961186E-3</v>
      </c>
      <c r="C17" s="26">
        <f t="shared" si="12"/>
        <v>1.621442147674771E-2</v>
      </c>
      <c r="D17" s="24"/>
      <c r="E17" s="21" t="s">
        <v>25</v>
      </c>
      <c r="F17" s="27">
        <f t="shared" ref="F17:G17" si="13">F15/(F15+F16)</f>
        <v>5.9094222725450032E-3</v>
      </c>
      <c r="G17" s="27">
        <f t="shared" si="13"/>
        <v>1.1927920232405168E-2</v>
      </c>
      <c r="H17" s="24"/>
      <c r="I17" s="21" t="s">
        <v>25</v>
      </c>
      <c r="J17" s="26">
        <f t="shared" ref="J17:K17" si="14">J15/(J15+J16)</f>
        <v>6.6794581534478639E-3</v>
      </c>
      <c r="K17" s="26">
        <f t="shared" si="14"/>
        <v>1.2099122857326417E-2</v>
      </c>
      <c r="L17" s="24"/>
      <c r="M17" s="21" t="s">
        <v>25</v>
      </c>
      <c r="N17" s="26">
        <f t="shared" ref="N17:O17" si="15">N15/(N15+N16)</f>
        <v>3.1451890177762896E-3</v>
      </c>
      <c r="O17" s="26">
        <f t="shared" si="15"/>
        <v>1.3557158299948325E-2</v>
      </c>
      <c r="P17" s="26"/>
      <c r="Q17" s="21" t="s">
        <v>25</v>
      </c>
      <c r="R17" s="26">
        <f t="shared" ref="R17:S17" si="16">R15/(R15+R16)</f>
        <v>6.6828561429813985E-3</v>
      </c>
      <c r="S17" s="26">
        <f t="shared" si="16"/>
        <v>1.1567049431359718E-2</v>
      </c>
      <c r="T17" s="24"/>
      <c r="U17" s="21" t="s">
        <v>25</v>
      </c>
      <c r="V17" s="26">
        <f t="shared" ref="V17:W17" si="17">V15/(V15+V16)</f>
        <v>5.9963957890892218E-3</v>
      </c>
      <c r="W17" s="26">
        <f t="shared" si="17"/>
        <v>1.1838152873275984E-2</v>
      </c>
      <c r="X17" s="9"/>
    </row>
    <row r="18" spans="1:25" ht="15.75" customHeight="1" x14ac:dyDescent="0.15">
      <c r="A18" s="10" t="s">
        <v>9</v>
      </c>
      <c r="B18" s="11"/>
      <c r="C18" s="6" t="s">
        <v>12</v>
      </c>
      <c r="D18" s="24"/>
      <c r="E18" s="10" t="s">
        <v>9</v>
      </c>
      <c r="F18" s="13"/>
      <c r="G18" s="14">
        <v>4.5885245516807501E-179</v>
      </c>
      <c r="H18" s="24"/>
      <c r="I18" s="10" t="s">
        <v>9</v>
      </c>
      <c r="J18" s="6"/>
      <c r="K18" s="15">
        <v>2.3979802988391601E-204</v>
      </c>
      <c r="L18" s="24"/>
      <c r="M18" s="10" t="s">
        <v>9</v>
      </c>
      <c r="N18" s="6"/>
      <c r="O18" s="6" t="s">
        <v>12</v>
      </c>
      <c r="P18" s="6"/>
      <c r="Q18" s="10" t="s">
        <v>9</v>
      </c>
      <c r="R18" s="6"/>
      <c r="S18" s="15">
        <v>1.4803385769756099E-48</v>
      </c>
      <c r="T18" s="24"/>
      <c r="U18" s="10" t="s">
        <v>9</v>
      </c>
      <c r="V18" s="6"/>
      <c r="W18" s="15">
        <v>3.2865144532539801E-146</v>
      </c>
      <c r="X18" s="9"/>
    </row>
    <row r="19" spans="1:25" s="4" customFormat="1" ht="15.75" customHeight="1" x14ac:dyDescent="0.1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3"/>
    </row>
    <row r="20" spans="1:25" s="1" customFormat="1" ht="14" x14ac:dyDescent="0.15">
      <c r="A20" s="8"/>
      <c r="B20" s="8" t="s">
        <v>0</v>
      </c>
      <c r="C20" s="8" t="s">
        <v>1</v>
      </c>
      <c r="D20" s="24"/>
      <c r="E20" s="28"/>
      <c r="F20" s="28" t="s">
        <v>2</v>
      </c>
      <c r="G20" s="28" t="s">
        <v>3</v>
      </c>
      <c r="H20" s="24"/>
      <c r="I20" s="8"/>
      <c r="J20" s="8" t="s">
        <v>4</v>
      </c>
      <c r="K20" s="8" t="s">
        <v>5</v>
      </c>
      <c r="L20" s="24"/>
      <c r="M20" s="8"/>
      <c r="N20" s="8" t="s">
        <v>6</v>
      </c>
      <c r="O20" s="8" t="s">
        <v>7</v>
      </c>
      <c r="P20" s="8"/>
      <c r="Q20" s="28"/>
      <c r="R20" s="28" t="s">
        <v>13</v>
      </c>
      <c r="S20" s="28" t="s">
        <v>14</v>
      </c>
      <c r="T20" s="24"/>
      <c r="U20" s="8"/>
      <c r="V20" s="8" t="s">
        <v>11</v>
      </c>
      <c r="W20" s="8" t="s">
        <v>10</v>
      </c>
      <c r="X20" s="9"/>
    </row>
    <row r="21" spans="1:25" ht="14" x14ac:dyDescent="0.15">
      <c r="A21" s="21" t="s">
        <v>26</v>
      </c>
      <c r="B21" s="24">
        <v>49661604</v>
      </c>
      <c r="C21" s="24">
        <v>135993224</v>
      </c>
      <c r="D21" s="24"/>
      <c r="E21" s="18" t="s">
        <v>26</v>
      </c>
      <c r="F21" s="29">
        <v>17027512</v>
      </c>
      <c r="G21" s="29">
        <v>168627316</v>
      </c>
      <c r="H21" s="24"/>
      <c r="I21" s="21" t="s">
        <v>26</v>
      </c>
      <c r="J21" s="24">
        <v>13315237</v>
      </c>
      <c r="K21" s="24">
        <v>172339591</v>
      </c>
      <c r="L21" s="24"/>
      <c r="M21" s="21" t="s">
        <v>26</v>
      </c>
      <c r="N21" s="24">
        <v>19338377</v>
      </c>
      <c r="O21" s="24">
        <v>166316451</v>
      </c>
      <c r="P21" s="24"/>
      <c r="Q21" s="18" t="s">
        <v>26</v>
      </c>
      <c r="R21" s="29">
        <v>6371883</v>
      </c>
      <c r="S21" s="29">
        <v>179282945</v>
      </c>
      <c r="T21" s="24"/>
      <c r="U21" s="21" t="s">
        <v>26</v>
      </c>
      <c r="V21" s="24">
        <v>8677289</v>
      </c>
      <c r="W21" s="24">
        <v>176977539</v>
      </c>
      <c r="X21" s="9"/>
    </row>
    <row r="22" spans="1:25" ht="14" x14ac:dyDescent="0.15">
      <c r="A22" s="21" t="s">
        <v>27</v>
      </c>
      <c r="B22" s="24">
        <v>1300095025</v>
      </c>
      <c r="C22" s="24">
        <v>1723519312</v>
      </c>
      <c r="D22" s="24"/>
      <c r="E22" s="18" t="s">
        <v>27</v>
      </c>
      <c r="F22" s="29">
        <v>260620103</v>
      </c>
      <c r="G22" s="29">
        <v>2762994234</v>
      </c>
      <c r="H22" s="24"/>
      <c r="I22" s="21" t="s">
        <v>27</v>
      </c>
      <c r="J22" s="24">
        <v>396388505</v>
      </c>
      <c r="K22" s="24">
        <v>2627225832</v>
      </c>
      <c r="L22" s="24"/>
      <c r="M22" s="21" t="s">
        <v>27</v>
      </c>
      <c r="N22" s="24">
        <v>643330222</v>
      </c>
      <c r="O22" s="24">
        <v>2380284115</v>
      </c>
      <c r="P22" s="24"/>
      <c r="Q22" s="18" t="s">
        <v>27</v>
      </c>
      <c r="R22" s="29">
        <v>98638308</v>
      </c>
      <c r="S22" s="29">
        <v>2924976029</v>
      </c>
      <c r="T22" s="24"/>
      <c r="U22" s="21" t="s">
        <v>27</v>
      </c>
      <c r="V22" s="24">
        <v>228055250</v>
      </c>
      <c r="W22" s="24">
        <v>2795559087</v>
      </c>
      <c r="X22" s="9"/>
    </row>
    <row r="23" spans="1:25" ht="14" x14ac:dyDescent="0.15">
      <c r="A23" s="21" t="s">
        <v>28</v>
      </c>
      <c r="B23" s="26">
        <f t="shared" ref="B23:C23" si="18">B21/(B21+B22)</f>
        <v>3.6793006185709944E-2</v>
      </c>
      <c r="C23" s="26">
        <f t="shared" si="18"/>
        <v>7.3133803277570381E-2</v>
      </c>
      <c r="D23" s="24"/>
      <c r="E23" s="18" t="s">
        <v>28</v>
      </c>
      <c r="F23" s="30">
        <f t="shared" ref="F23:G23" si="19">F21/(F21+F22)</f>
        <v>6.1327780539371823E-2</v>
      </c>
      <c r="G23" s="30">
        <f t="shared" si="19"/>
        <v>5.7520151603470099E-2</v>
      </c>
      <c r="H23" s="24"/>
      <c r="I23" s="21" t="s">
        <v>28</v>
      </c>
      <c r="J23" s="26">
        <f t="shared" ref="J23:K23" si="20">J21/(J21+J22)</f>
        <v>3.2499671433315835E-2</v>
      </c>
      <c r="K23" s="26">
        <f t="shared" si="20"/>
        <v>6.155940832249663E-2</v>
      </c>
      <c r="L23" s="24"/>
      <c r="M23" s="21" t="s">
        <v>28</v>
      </c>
      <c r="N23" s="26">
        <f t="shared" ref="N23:O23" si="21">N21/(N21+N22)</f>
        <v>2.918257637253761E-2</v>
      </c>
      <c r="O23" s="26">
        <f t="shared" si="21"/>
        <v>6.5309202087093232E-2</v>
      </c>
      <c r="P23" s="26"/>
      <c r="Q23" s="18" t="s">
        <v>28</v>
      </c>
      <c r="R23" s="30">
        <f t="shared" ref="R23:S23" si="22">R21/(R21+R22)</f>
        <v>6.0678710697707423E-2</v>
      </c>
      <c r="S23" s="30">
        <f t="shared" si="22"/>
        <v>5.7753862194359559E-2</v>
      </c>
      <c r="T23" s="24"/>
      <c r="U23" s="21" t="s">
        <v>28</v>
      </c>
      <c r="V23" s="26">
        <f t="shared" ref="V23:W23" si="23">V21/(V21+V22)</f>
        <v>3.6654399250117452E-2</v>
      </c>
      <c r="W23" s="26">
        <f t="shared" si="23"/>
        <v>5.9537546973189089E-2</v>
      </c>
      <c r="X23" s="9"/>
    </row>
    <row r="24" spans="1:25" ht="15.75" customHeight="1" x14ac:dyDescent="0.15">
      <c r="A24" s="10" t="s">
        <v>9</v>
      </c>
      <c r="B24" s="11"/>
      <c r="C24" s="6" t="s">
        <v>12</v>
      </c>
      <c r="D24" s="24"/>
      <c r="E24" s="18" t="s">
        <v>9</v>
      </c>
      <c r="F24" s="19"/>
      <c r="G24" s="20">
        <v>2.2208791295129599E-16</v>
      </c>
      <c r="H24" s="24"/>
      <c r="I24" s="10" t="s">
        <v>9</v>
      </c>
      <c r="J24" s="6"/>
      <c r="K24" s="6" t="s">
        <v>12</v>
      </c>
      <c r="L24" s="24"/>
      <c r="M24" s="10" t="s">
        <v>9</v>
      </c>
      <c r="N24" s="6"/>
      <c r="O24" s="6" t="s">
        <v>12</v>
      </c>
      <c r="P24" s="6"/>
      <c r="Q24" s="18" t="s">
        <v>9</v>
      </c>
      <c r="R24" s="19"/>
      <c r="S24" s="20">
        <v>6.7154966683558994E-5</v>
      </c>
      <c r="T24" s="24"/>
      <c r="U24" s="10" t="s">
        <v>9</v>
      </c>
      <c r="V24" s="6"/>
      <c r="W24" s="6" t="s">
        <v>12</v>
      </c>
      <c r="X24" s="9"/>
    </row>
    <row r="25" spans="1:25" s="4" customFormat="1" ht="15.75" customHeight="1" x14ac:dyDescent="0.1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5" ht="15.75" customHeight="1" x14ac:dyDescent="0.15">
      <c r="A26" s="8"/>
      <c r="B26" s="8" t="s">
        <v>0</v>
      </c>
      <c r="C26" s="8" t="s">
        <v>1</v>
      </c>
      <c r="D26" s="24"/>
      <c r="E26" s="28"/>
      <c r="F26" s="28" t="s">
        <v>2</v>
      </c>
      <c r="G26" s="28" t="s">
        <v>3</v>
      </c>
      <c r="H26" s="24"/>
      <c r="I26" s="8"/>
      <c r="J26" s="8" t="s">
        <v>4</v>
      </c>
      <c r="K26" s="8" t="s">
        <v>5</v>
      </c>
      <c r="L26" s="24"/>
      <c r="M26" s="8"/>
      <c r="N26" s="8" t="s">
        <v>6</v>
      </c>
      <c r="O26" s="8" t="s">
        <v>7</v>
      </c>
      <c r="P26" s="8"/>
      <c r="Q26" s="8"/>
      <c r="R26" s="8" t="s">
        <v>13</v>
      </c>
      <c r="S26" s="8" t="s">
        <v>14</v>
      </c>
      <c r="T26" s="24"/>
      <c r="U26" s="8"/>
      <c r="V26" s="8" t="s">
        <v>11</v>
      </c>
      <c r="W26" s="8" t="s">
        <v>10</v>
      </c>
      <c r="X26" s="9"/>
    </row>
    <row r="27" spans="1:25" ht="15.75" customHeight="1" x14ac:dyDescent="0.15">
      <c r="A27" s="21" t="s">
        <v>29</v>
      </c>
      <c r="B27" s="24">
        <v>2155685</v>
      </c>
      <c r="C27" s="24">
        <v>4621658</v>
      </c>
      <c r="D27" s="24"/>
      <c r="E27" s="18" t="s">
        <v>29</v>
      </c>
      <c r="F27" s="29">
        <v>858531</v>
      </c>
      <c r="G27" s="29">
        <v>5918812</v>
      </c>
      <c r="H27" s="24"/>
      <c r="I27" s="21" t="s">
        <v>29</v>
      </c>
      <c r="J27" s="24">
        <v>356053</v>
      </c>
      <c r="K27" s="24">
        <v>6421290</v>
      </c>
      <c r="L27" s="24"/>
      <c r="M27" s="21" t="s">
        <v>29</v>
      </c>
      <c r="N27" s="24">
        <v>941536</v>
      </c>
      <c r="O27" s="24">
        <v>5835807</v>
      </c>
      <c r="P27" s="24"/>
      <c r="Q27" s="21" t="s">
        <v>29</v>
      </c>
      <c r="R27" s="24">
        <v>210249</v>
      </c>
      <c r="S27" s="24">
        <v>6567094</v>
      </c>
      <c r="T27" s="24"/>
      <c r="U27" s="21" t="s">
        <v>29</v>
      </c>
      <c r="V27" s="24">
        <v>350415</v>
      </c>
      <c r="W27" s="24">
        <v>6426928</v>
      </c>
      <c r="X27" s="9"/>
    </row>
    <row r="28" spans="1:25" ht="15.75" customHeight="1" x14ac:dyDescent="0.15">
      <c r="A28" s="21" t="s">
        <v>30</v>
      </c>
      <c r="B28" s="24">
        <v>1347600944</v>
      </c>
      <c r="C28" s="24">
        <v>1854890878</v>
      </c>
      <c r="D28" s="24"/>
      <c r="E28" s="18" t="s">
        <v>30</v>
      </c>
      <c r="F28" s="29">
        <v>276789084</v>
      </c>
      <c r="G28" s="29">
        <v>2925702738</v>
      </c>
      <c r="H28" s="24"/>
      <c r="I28" s="21" t="s">
        <v>30</v>
      </c>
      <c r="J28" s="24">
        <v>409347689</v>
      </c>
      <c r="K28" s="24">
        <v>2793144133</v>
      </c>
      <c r="L28" s="24"/>
      <c r="M28" s="21" t="s">
        <v>30</v>
      </c>
      <c r="N28" s="24">
        <v>661727063</v>
      </c>
      <c r="O28" s="24">
        <v>2540764759</v>
      </c>
      <c r="P28" s="24"/>
      <c r="Q28" s="21" t="s">
        <v>30</v>
      </c>
      <c r="R28" s="24">
        <v>104799942</v>
      </c>
      <c r="S28" s="24">
        <v>3097691880</v>
      </c>
      <c r="T28" s="24"/>
      <c r="U28" s="21" t="s">
        <v>30</v>
      </c>
      <c r="V28" s="24">
        <v>236382124</v>
      </c>
      <c r="W28" s="24">
        <v>2966109698</v>
      </c>
      <c r="X28" s="9"/>
    </row>
    <row r="29" spans="1:25" ht="15.75" customHeight="1" x14ac:dyDescent="0.15">
      <c r="A29" s="21" t="s">
        <v>31</v>
      </c>
      <c r="B29" s="26">
        <f t="shared" ref="B29:C29" si="24">B27/(B27+B28)</f>
        <v>1.5970916190995792E-3</v>
      </c>
      <c r="C29" s="26">
        <f t="shared" si="24"/>
        <v>2.4854137364094652E-3</v>
      </c>
      <c r="D29" s="24"/>
      <c r="E29" s="18" t="s">
        <v>31</v>
      </c>
      <c r="F29" s="30">
        <f t="shared" ref="F29:G29" si="25">F27/(F27+F28)</f>
        <v>3.0921605431402681E-3</v>
      </c>
      <c r="G29" s="30">
        <f t="shared" si="25"/>
        <v>2.0189550046116971E-3</v>
      </c>
      <c r="H29" s="24"/>
      <c r="I29" s="21" t="s">
        <v>31</v>
      </c>
      <c r="J29" s="26">
        <f t="shared" ref="J29:K29" si="26">J27/(J27+J28)</f>
        <v>8.6904990972720968E-4</v>
      </c>
      <c r="K29" s="26">
        <f t="shared" si="26"/>
        <v>2.2936738492501376E-3</v>
      </c>
      <c r="L29" s="24"/>
      <c r="M29" s="21" t="s">
        <v>31</v>
      </c>
      <c r="N29" s="26">
        <f t="shared" ref="N29:O29" si="27">N27/(N27+N28)</f>
        <v>1.4208248307235696E-3</v>
      </c>
      <c r="O29" s="26">
        <f t="shared" si="27"/>
        <v>2.2916067317013231E-3</v>
      </c>
      <c r="P29" s="26"/>
      <c r="Q29" s="21" t="s">
        <v>31</v>
      </c>
      <c r="R29" s="26">
        <f t="shared" ref="R29:S29" si="28">R27/(R27+R28)</f>
        <v>2.0021771029823192E-3</v>
      </c>
      <c r="S29" s="26">
        <f t="shared" si="28"/>
        <v>2.1155109979558041E-3</v>
      </c>
      <c r="T29" s="24"/>
      <c r="U29" s="21" t="s">
        <v>31</v>
      </c>
      <c r="V29" s="26">
        <f t="shared" ref="V29:W29" si="29">V27/(V27+V28)</f>
        <v>1.4802147667583626E-3</v>
      </c>
      <c r="W29" s="26">
        <f t="shared" si="29"/>
        <v>2.1621022071806762E-3</v>
      </c>
      <c r="X29" s="9"/>
    </row>
    <row r="30" spans="1:25" ht="15.75" customHeight="1" x14ac:dyDescent="0.15">
      <c r="A30" s="10" t="s">
        <v>9</v>
      </c>
      <c r="B30" s="11"/>
      <c r="C30" s="15">
        <v>1.4658028937215999E-65</v>
      </c>
      <c r="D30" s="24"/>
      <c r="E30" s="18" t="s">
        <v>9</v>
      </c>
      <c r="F30" s="19"/>
      <c r="G30" s="20">
        <v>6.8903507217295005E-32</v>
      </c>
      <c r="H30" s="24"/>
      <c r="I30" s="10" t="s">
        <v>9</v>
      </c>
      <c r="J30" s="6"/>
      <c r="K30" s="15">
        <v>1.08600272808128E-76</v>
      </c>
      <c r="L30" s="24"/>
      <c r="M30" s="10" t="s">
        <v>9</v>
      </c>
      <c r="N30" s="6"/>
      <c r="O30" s="15">
        <v>5.8320069239912503E-43</v>
      </c>
      <c r="P30" s="15"/>
      <c r="Q30" s="10" t="s">
        <v>9</v>
      </c>
      <c r="R30" s="6"/>
      <c r="S30" s="15">
        <v>0.45165417873245001</v>
      </c>
      <c r="T30" s="24"/>
      <c r="U30" s="10" t="s">
        <v>9</v>
      </c>
      <c r="V30" s="6"/>
      <c r="W30" s="15">
        <v>4.1393601832231999E-12</v>
      </c>
      <c r="X30" s="9"/>
    </row>
    <row r="31" spans="1:25" s="4" customFormat="1" ht="15.75" customHeight="1" x14ac:dyDescent="0.1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5" ht="15.75" customHeight="1" x14ac:dyDescent="0.15">
      <c r="A32" s="8"/>
      <c r="B32" s="8" t="s">
        <v>0</v>
      </c>
      <c r="C32" s="8" t="s">
        <v>1</v>
      </c>
      <c r="D32" s="24"/>
      <c r="E32" s="28"/>
      <c r="F32" s="28" t="s">
        <v>2</v>
      </c>
      <c r="G32" s="28" t="s">
        <v>3</v>
      </c>
      <c r="H32" s="24"/>
      <c r="I32" s="8"/>
      <c r="J32" s="8" t="s">
        <v>4</v>
      </c>
      <c r="K32" s="8" t="s">
        <v>5</v>
      </c>
      <c r="L32" s="24"/>
      <c r="M32" s="8"/>
      <c r="N32" s="8" t="s">
        <v>6</v>
      </c>
      <c r="O32" s="8" t="s">
        <v>7</v>
      </c>
      <c r="P32" s="8"/>
      <c r="Q32" s="28"/>
      <c r="R32" s="28" t="s">
        <v>13</v>
      </c>
      <c r="S32" s="28" t="s">
        <v>14</v>
      </c>
      <c r="T32" s="24"/>
      <c r="U32" s="23"/>
      <c r="V32" s="23" t="s">
        <v>11</v>
      </c>
      <c r="W32" s="23" t="s">
        <v>10</v>
      </c>
      <c r="X32" s="9"/>
    </row>
    <row r="33" spans="1:24" ht="15.75" customHeight="1" x14ac:dyDescent="0.15">
      <c r="A33" s="21" t="s">
        <v>32</v>
      </c>
      <c r="B33" s="24">
        <v>5135342</v>
      </c>
      <c r="C33" s="24">
        <v>9184749</v>
      </c>
      <c r="D33" s="24"/>
      <c r="E33" s="18" t="s">
        <v>32</v>
      </c>
      <c r="F33" s="29">
        <v>1863324</v>
      </c>
      <c r="G33" s="29">
        <v>12456767</v>
      </c>
      <c r="H33" s="24"/>
      <c r="I33" s="21" t="s">
        <v>32</v>
      </c>
      <c r="J33" s="24">
        <v>817318</v>
      </c>
      <c r="K33" s="24">
        <v>13502773</v>
      </c>
      <c r="L33" s="24"/>
      <c r="M33" s="21" t="s">
        <v>32</v>
      </c>
      <c r="N33" s="24">
        <v>2455779</v>
      </c>
      <c r="O33" s="24">
        <v>11864312</v>
      </c>
      <c r="P33" s="24"/>
      <c r="Q33" s="18" t="s">
        <v>32</v>
      </c>
      <c r="R33" s="29">
        <v>613454</v>
      </c>
      <c r="S33" s="29">
        <v>13706637</v>
      </c>
      <c r="T33" s="24"/>
      <c r="U33" s="21" t="s">
        <v>32</v>
      </c>
      <c r="V33" s="25">
        <v>795914</v>
      </c>
      <c r="W33" s="25">
        <v>13524177</v>
      </c>
      <c r="X33" s="9"/>
    </row>
    <row r="34" spans="1:24" ht="15.75" customHeight="1" x14ac:dyDescent="0.15">
      <c r="A34" s="21" t="s">
        <v>33</v>
      </c>
      <c r="B34" s="24">
        <v>1344621287</v>
      </c>
      <c r="C34" s="24">
        <v>1850327787</v>
      </c>
      <c r="D34" s="24"/>
      <c r="E34" s="18" t="s">
        <v>33</v>
      </c>
      <c r="F34" s="29">
        <v>275784291</v>
      </c>
      <c r="G34" s="29">
        <v>2919164783</v>
      </c>
      <c r="H34" s="24"/>
      <c r="I34" s="21" t="s">
        <v>33</v>
      </c>
      <c r="J34" s="24">
        <v>408886424</v>
      </c>
      <c r="K34" s="24">
        <v>2786062650</v>
      </c>
      <c r="L34" s="24"/>
      <c r="M34" s="21" t="s">
        <v>33</v>
      </c>
      <c r="N34" s="24">
        <v>660212820</v>
      </c>
      <c r="O34" s="24">
        <v>2534736254</v>
      </c>
      <c r="P34" s="24"/>
      <c r="Q34" s="18" t="s">
        <v>33</v>
      </c>
      <c r="R34" s="29">
        <v>104396737</v>
      </c>
      <c r="S34" s="29">
        <v>3090552337</v>
      </c>
      <c r="T34" s="24"/>
      <c r="U34" s="21" t="s">
        <v>33</v>
      </c>
      <c r="V34" s="25">
        <v>235936625</v>
      </c>
      <c r="W34" s="25">
        <v>2959012449</v>
      </c>
      <c r="X34" s="9"/>
    </row>
    <row r="35" spans="1:24" ht="15.75" customHeight="1" x14ac:dyDescent="0.15">
      <c r="A35" s="21" t="s">
        <v>34</v>
      </c>
      <c r="B35" s="26">
        <f t="shared" ref="B35:C35" si="30">B33/(B33+B34)</f>
        <v>3.8046429183345764E-3</v>
      </c>
      <c r="C35" s="26">
        <f t="shared" si="30"/>
        <v>4.939331584049079E-3</v>
      </c>
      <c r="D35" s="24"/>
      <c r="E35" s="18" t="s">
        <v>34</v>
      </c>
      <c r="F35" s="30">
        <f t="shared" ref="F35:G35" si="31">F33/(F33+F34)</f>
        <v>6.7111111327212373E-3</v>
      </c>
      <c r="G35" s="30">
        <f t="shared" si="31"/>
        <v>4.2491047318164244E-3</v>
      </c>
      <c r="H35" s="24"/>
      <c r="I35" s="21" t="s">
        <v>34</v>
      </c>
      <c r="J35" s="26">
        <f t="shared" ref="J35:K35" si="32">J33/(J33+J34)</f>
        <v>1.9949000124094545E-3</v>
      </c>
      <c r="K35" s="26">
        <f t="shared" si="32"/>
        <v>4.8231675134530333E-3</v>
      </c>
      <c r="L35" s="24"/>
      <c r="M35" s="21" t="s">
        <v>34</v>
      </c>
      <c r="N35" s="26">
        <f t="shared" ref="N35:O35" si="33">N33/(N33+N34)</f>
        <v>3.7058931171718309E-3</v>
      </c>
      <c r="O35" s="26">
        <f t="shared" si="33"/>
        <v>4.6588821813683678E-3</v>
      </c>
      <c r="P35" s="26"/>
      <c r="Q35" s="18" t="s">
        <v>34</v>
      </c>
      <c r="R35" s="30">
        <f t="shared" ref="R35:S35" si="34">R33/(R33+R34)</f>
        <v>5.8418520541496776E-3</v>
      </c>
      <c r="S35" s="30">
        <f t="shared" si="34"/>
        <v>4.415429612928937E-3</v>
      </c>
      <c r="T35" s="24"/>
      <c r="U35" s="21" t="s">
        <v>34</v>
      </c>
      <c r="V35" s="27">
        <f t="shared" ref="V35:W35" si="35">V33/(V33+V34)</f>
        <v>3.3620811205847794E-3</v>
      </c>
      <c r="W35" s="27">
        <f t="shared" si="35"/>
        <v>4.5497091210609693E-3</v>
      </c>
      <c r="X35" s="9"/>
    </row>
    <row r="36" spans="1:24" ht="15.75" customHeight="1" x14ac:dyDescent="0.15">
      <c r="A36" s="10" t="s">
        <v>9</v>
      </c>
      <c r="B36" s="11"/>
      <c r="C36" s="15">
        <v>3.5982667817963902E-51</v>
      </c>
      <c r="D36" s="24"/>
      <c r="E36" s="18" t="s">
        <v>9</v>
      </c>
      <c r="F36" s="19"/>
      <c r="G36" s="20">
        <v>3.9940509036713E-77</v>
      </c>
      <c r="H36" s="24"/>
      <c r="I36" s="10" t="s">
        <v>9</v>
      </c>
      <c r="J36" s="13"/>
      <c r="K36" s="14">
        <v>7.6782174158350605E-142</v>
      </c>
      <c r="L36" s="24"/>
      <c r="M36" s="10" t="s">
        <v>9</v>
      </c>
      <c r="N36" s="6"/>
      <c r="O36" s="15">
        <v>3.8441890955137299E-25</v>
      </c>
      <c r="P36" s="15"/>
      <c r="Q36" s="18" t="s">
        <v>9</v>
      </c>
      <c r="R36" s="19"/>
      <c r="S36" s="20">
        <v>1.06559618938608E-11</v>
      </c>
      <c r="T36" s="24"/>
      <c r="U36" s="10" t="s">
        <v>9</v>
      </c>
      <c r="V36" s="13"/>
      <c r="W36" s="14">
        <v>8.2274854596434604E-17</v>
      </c>
      <c r="X36" s="9"/>
    </row>
    <row r="37" spans="1:24" s="4" customFormat="1" ht="15.75" customHeight="1" x14ac:dyDescent="0.1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ht="15.75" customHeight="1" x14ac:dyDescent="0.15">
      <c r="A38" s="21"/>
      <c r="B38" s="6"/>
      <c r="C38" s="6"/>
      <c r="D38" s="24"/>
      <c r="E38" s="21"/>
      <c r="F38" s="6"/>
      <c r="G38" s="6"/>
      <c r="H38" s="6"/>
      <c r="I38" s="21"/>
      <c r="J38" s="6"/>
      <c r="K38" s="6"/>
      <c r="L38" s="6"/>
      <c r="M38" s="21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.75" customHeight="1" x14ac:dyDescent="0.15">
      <c r="A39" s="18" t="s">
        <v>8</v>
      </c>
      <c r="B39" s="6"/>
      <c r="C39" s="6"/>
      <c r="D39" s="24"/>
      <c r="E39" s="21"/>
      <c r="F39" s="6"/>
      <c r="G39" s="6"/>
      <c r="H39" s="6"/>
      <c r="I39" s="21"/>
      <c r="J39" s="6"/>
      <c r="K39" s="6"/>
      <c r="L39" s="6"/>
      <c r="M39" s="21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.75" customHeight="1" x14ac:dyDescent="0.2">
      <c r="A40" s="36" t="s">
        <v>35</v>
      </c>
      <c r="B40" s="31"/>
      <c r="C40" s="31"/>
      <c r="D40" s="32"/>
      <c r="F40" s="31"/>
      <c r="G40" s="31"/>
      <c r="H40" s="31"/>
      <c r="J40" s="31"/>
      <c r="K40" s="31"/>
      <c r="L40" s="31"/>
      <c r="N40" s="31"/>
      <c r="O40" s="31"/>
      <c r="P40" s="31"/>
      <c r="Q40" s="31"/>
      <c r="R40" s="31"/>
      <c r="S40" s="31"/>
      <c r="T40" s="31"/>
      <c r="U40" s="31"/>
      <c r="V40" s="31"/>
      <c r="W40" s="31"/>
    </row>
    <row r="41" spans="1:24" ht="15.75" customHeight="1" x14ac:dyDescent="0.15">
      <c r="A41" s="31" t="s">
        <v>36</v>
      </c>
      <c r="B41" s="31"/>
      <c r="C41" s="31"/>
      <c r="D41" s="31"/>
      <c r="F41" s="31"/>
      <c r="G41" s="31"/>
      <c r="H41" s="31"/>
      <c r="J41" s="31"/>
      <c r="K41" s="31"/>
      <c r="L41" s="31"/>
      <c r="N41" s="31"/>
      <c r="O41" s="31"/>
      <c r="P41" s="31"/>
      <c r="Q41" s="31"/>
      <c r="R41" s="31"/>
      <c r="S41" s="31"/>
      <c r="T41" s="31"/>
      <c r="U41" s="31"/>
      <c r="V41" s="31"/>
      <c r="W41" s="31"/>
    </row>
  </sheetData>
  <mergeCells count="1">
    <mergeCell ref="A1:S1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F86EA-A93E-8A42-810A-8F610E1B6159}">
  <dimension ref="A1:X43"/>
  <sheetViews>
    <sheetView tabSelected="1" zoomScale="76" zoomScaleNormal="76" workbookViewId="0">
      <selection activeCell="B46" sqref="B46"/>
    </sheetView>
  </sheetViews>
  <sheetFormatPr baseColWidth="10" defaultColWidth="14.5" defaultRowHeight="15.75" customHeight="1" x14ac:dyDescent="0.15"/>
  <cols>
    <col min="1" max="1" width="16.5" bestFit="1" customWidth="1"/>
    <col min="3" max="3" width="18" bestFit="1" customWidth="1"/>
    <col min="5" max="5" width="16.5" style="2" bestFit="1" customWidth="1"/>
    <col min="9" max="9" width="16.5" style="2" bestFit="1" customWidth="1"/>
    <col min="10" max="10" width="17.33203125" bestFit="1" customWidth="1"/>
    <col min="13" max="13" width="16.5" style="2" bestFit="1" customWidth="1"/>
    <col min="14" max="14" width="22" bestFit="1" customWidth="1"/>
    <col min="19" max="19" width="20.1640625" bestFit="1" customWidth="1"/>
    <col min="22" max="22" width="21.5" bestFit="1" customWidth="1"/>
    <col min="23" max="23" width="20.83203125" bestFit="1" customWidth="1"/>
  </cols>
  <sheetData>
    <row r="1" spans="1:24" s="35" customFormat="1" ht="24" customHeight="1" x14ac:dyDescent="0.15">
      <c r="A1" s="38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24" s="1" customFormat="1" ht="14" x14ac:dyDescent="0.15">
      <c r="A2" s="8"/>
      <c r="B2" s="8" t="s">
        <v>0</v>
      </c>
      <c r="C2" s="8" t="s">
        <v>1</v>
      </c>
      <c r="D2" s="8"/>
      <c r="E2" s="8"/>
      <c r="F2" s="8" t="s">
        <v>2</v>
      </c>
      <c r="G2" s="8" t="s">
        <v>3</v>
      </c>
      <c r="H2" s="8"/>
      <c r="I2" s="8"/>
      <c r="J2" s="8" t="s">
        <v>4</v>
      </c>
      <c r="K2" s="8" t="s">
        <v>5</v>
      </c>
      <c r="L2" s="8"/>
      <c r="M2" s="8"/>
      <c r="N2" s="8" t="s">
        <v>6</v>
      </c>
      <c r="O2" s="8" t="s">
        <v>7</v>
      </c>
      <c r="P2" s="8"/>
      <c r="Q2" s="8"/>
      <c r="R2" s="8" t="s">
        <v>13</v>
      </c>
      <c r="S2" s="8" t="s">
        <v>14</v>
      </c>
      <c r="T2" s="8"/>
      <c r="U2" s="8"/>
      <c r="V2" s="8" t="s">
        <v>11</v>
      </c>
      <c r="W2" s="8" t="s">
        <v>10</v>
      </c>
      <c r="X2" s="8"/>
    </row>
    <row r="3" spans="1:24" ht="14" x14ac:dyDescent="0.15">
      <c r="A3" s="21" t="s">
        <v>17</v>
      </c>
      <c r="B3" s="24">
        <v>12549309</v>
      </c>
      <c r="C3" s="24">
        <v>79955293</v>
      </c>
      <c r="D3" s="24"/>
      <c r="E3" s="21" t="s">
        <v>17</v>
      </c>
      <c r="F3" s="24">
        <v>5393186</v>
      </c>
      <c r="G3" s="24">
        <v>87111416</v>
      </c>
      <c r="H3" s="24"/>
      <c r="I3" s="21" t="s">
        <v>17</v>
      </c>
      <c r="J3" s="24">
        <v>4855546</v>
      </c>
      <c r="K3" s="24">
        <v>87649056</v>
      </c>
      <c r="L3" s="24"/>
      <c r="M3" s="21" t="s">
        <v>17</v>
      </c>
      <c r="N3" s="24">
        <v>2325519</v>
      </c>
      <c r="O3" s="24">
        <v>90179083</v>
      </c>
      <c r="P3" s="24"/>
      <c r="Q3" s="21" t="s">
        <v>17</v>
      </c>
      <c r="R3" s="24">
        <v>804569</v>
      </c>
      <c r="S3" s="24">
        <v>91700033</v>
      </c>
      <c r="T3" s="24"/>
      <c r="U3" s="21" t="s">
        <v>17</v>
      </c>
      <c r="V3" s="24">
        <v>2578279</v>
      </c>
      <c r="W3" s="24">
        <v>89926323</v>
      </c>
      <c r="X3" s="9"/>
    </row>
    <row r="4" spans="1:24" ht="14" x14ac:dyDescent="0.15">
      <c r="A4" s="21" t="s">
        <v>18</v>
      </c>
      <c r="B4" s="24">
        <v>1057723390</v>
      </c>
      <c r="C4" s="24">
        <v>1580563732</v>
      </c>
      <c r="D4" s="24"/>
      <c r="E4" s="21" t="s">
        <v>18</v>
      </c>
      <c r="F4" s="24">
        <v>313597239</v>
      </c>
      <c r="G4" s="24">
        <v>2324689883</v>
      </c>
      <c r="H4" s="24"/>
      <c r="I4" s="21" t="s">
        <v>18</v>
      </c>
      <c r="J4" s="24">
        <v>199464115</v>
      </c>
      <c r="K4" s="24">
        <v>2438823007</v>
      </c>
      <c r="L4" s="24"/>
      <c r="M4" s="21" t="s">
        <v>18</v>
      </c>
      <c r="N4" s="24">
        <v>546038708</v>
      </c>
      <c r="O4" s="24">
        <v>2092248414</v>
      </c>
      <c r="P4" s="24"/>
      <c r="Q4" s="21" t="s">
        <v>18</v>
      </c>
      <c r="R4" s="24">
        <v>28594556</v>
      </c>
      <c r="S4" s="24">
        <v>2609692566</v>
      </c>
      <c r="T4" s="24"/>
      <c r="U4" s="21" t="s">
        <v>18</v>
      </c>
      <c r="V4" s="24">
        <v>124157584</v>
      </c>
      <c r="W4" s="24">
        <v>2514129538</v>
      </c>
      <c r="X4" s="9"/>
    </row>
    <row r="5" spans="1:24" ht="14" x14ac:dyDescent="0.15">
      <c r="A5" s="21" t="s">
        <v>19</v>
      </c>
      <c r="B5" s="26">
        <f t="shared" ref="B5:C5" si="0">B3/(B3+B4)</f>
        <v>1.1725337861766761E-2</v>
      </c>
      <c r="C5" s="26">
        <f t="shared" si="0"/>
        <v>4.8150784059821296E-2</v>
      </c>
      <c r="D5" s="24"/>
      <c r="E5" s="21" t="s">
        <v>19</v>
      </c>
      <c r="F5" s="26">
        <f t="shared" ref="F5:G5" si="1">F3/(F3+F4)</f>
        <v>1.690704666135355E-2</v>
      </c>
      <c r="G5" s="26">
        <f t="shared" si="1"/>
        <v>3.6118819587715963E-2</v>
      </c>
      <c r="H5" s="24"/>
      <c r="I5" s="21" t="s">
        <v>19</v>
      </c>
      <c r="J5" s="26">
        <f t="shared" ref="J5:K5" si="2">J3/(J3+J4)</f>
        <v>2.3764457988210932E-2</v>
      </c>
      <c r="K5" s="26">
        <f t="shared" si="2"/>
        <v>3.4692271996043043E-2</v>
      </c>
      <c r="L5" s="24"/>
      <c r="M5" s="21" t="s">
        <v>19</v>
      </c>
      <c r="N5" s="26">
        <f t="shared" ref="N5:O5" si="3">N3/(N3+N4)</f>
        <v>4.2408291524093167E-3</v>
      </c>
      <c r="O5" s="26">
        <f t="shared" si="3"/>
        <v>4.1320540143469427E-2</v>
      </c>
      <c r="P5" s="26"/>
      <c r="Q5" s="21" t="s">
        <v>19</v>
      </c>
      <c r="R5" s="26">
        <f t="shared" ref="R5:S5" si="4">R3/(R3+R4)</f>
        <v>2.7367107014239368E-2</v>
      </c>
      <c r="S5" s="26">
        <f t="shared" si="4"/>
        <v>3.3945466880284436E-2</v>
      </c>
      <c r="T5" s="24"/>
      <c r="U5" s="21" t="s">
        <v>19</v>
      </c>
      <c r="V5" s="26">
        <f t="shared" ref="V5:W5" si="5">V3/(V3+V4)</f>
        <v>2.0343720703586483E-2</v>
      </c>
      <c r="W5" s="26">
        <f t="shared" si="5"/>
        <v>3.4533177397149548E-2</v>
      </c>
      <c r="X5" s="9"/>
    </row>
    <row r="6" spans="1:24" ht="15.75" customHeight="1" x14ac:dyDescent="0.15">
      <c r="A6" s="10" t="s">
        <v>9</v>
      </c>
      <c r="B6" s="11"/>
      <c r="C6" s="6" t="s">
        <v>12</v>
      </c>
      <c r="D6" s="24"/>
      <c r="E6" s="10" t="s">
        <v>9</v>
      </c>
      <c r="F6" s="6"/>
      <c r="G6" s="6" t="s">
        <v>12</v>
      </c>
      <c r="H6" s="24"/>
      <c r="I6" s="10" t="s">
        <v>9</v>
      </c>
      <c r="J6" s="6"/>
      <c r="K6" s="15">
        <v>5.9747600757481703E-152</v>
      </c>
      <c r="L6" s="24"/>
      <c r="M6" s="10" t="s">
        <v>9</v>
      </c>
      <c r="N6" s="6"/>
      <c r="O6" s="6" t="s">
        <v>12</v>
      </c>
      <c r="P6" s="6"/>
      <c r="Q6" s="10" t="s">
        <v>9</v>
      </c>
      <c r="R6" s="6"/>
      <c r="S6" s="15">
        <v>6.2079684041174595E-10</v>
      </c>
      <c r="T6" s="24"/>
      <c r="U6" s="10" t="s">
        <v>9</v>
      </c>
      <c r="V6" s="6"/>
      <c r="W6" s="15">
        <v>1.28729291694279E-163</v>
      </c>
      <c r="X6" s="9"/>
    </row>
    <row r="7" spans="1:24" s="4" customFormat="1" ht="14" x14ac:dyDescent="0.15">
      <c r="A7" s="16"/>
      <c r="B7" s="17"/>
      <c r="C7" s="17"/>
      <c r="D7" s="33"/>
      <c r="E7" s="17"/>
      <c r="F7" s="17"/>
      <c r="G7" s="17"/>
      <c r="H7" s="33"/>
      <c r="I7" s="17"/>
      <c r="J7" s="17"/>
      <c r="K7" s="17"/>
      <c r="L7" s="33"/>
      <c r="M7" s="17"/>
      <c r="N7" s="17"/>
      <c r="O7" s="17"/>
      <c r="P7" s="17"/>
      <c r="Q7" s="17"/>
      <c r="R7" s="17"/>
      <c r="S7" s="17"/>
      <c r="T7" s="33"/>
      <c r="U7" s="17"/>
      <c r="V7" s="17"/>
      <c r="W7" s="17"/>
      <c r="X7" s="17"/>
    </row>
    <row r="8" spans="1:24" s="1" customFormat="1" ht="14" x14ac:dyDescent="0.15">
      <c r="A8" s="8"/>
      <c r="B8" s="8" t="s">
        <v>0</v>
      </c>
      <c r="C8" s="8" t="s">
        <v>1</v>
      </c>
      <c r="D8" s="24"/>
      <c r="E8" s="8"/>
      <c r="F8" s="8" t="s">
        <v>2</v>
      </c>
      <c r="G8" s="8" t="s">
        <v>3</v>
      </c>
      <c r="H8" s="24"/>
      <c r="I8" s="8"/>
      <c r="J8" s="8" t="s">
        <v>4</v>
      </c>
      <c r="K8" s="8" t="s">
        <v>5</v>
      </c>
      <c r="L8" s="24"/>
      <c r="M8" s="8"/>
      <c r="N8" s="8" t="s">
        <v>6</v>
      </c>
      <c r="O8" s="8" t="s">
        <v>7</v>
      </c>
      <c r="P8" s="8"/>
      <c r="Q8" s="8"/>
      <c r="R8" s="8" t="s">
        <v>13</v>
      </c>
      <c r="S8" s="8" t="s">
        <v>14</v>
      </c>
      <c r="T8" s="24"/>
      <c r="U8" s="8"/>
      <c r="V8" s="8" t="s">
        <v>11</v>
      </c>
      <c r="W8" s="8" t="s">
        <v>10</v>
      </c>
      <c r="X8" s="9"/>
    </row>
    <row r="9" spans="1:24" ht="14" x14ac:dyDescent="0.15">
      <c r="A9" s="21" t="s">
        <v>20</v>
      </c>
      <c r="B9" s="24">
        <v>138989</v>
      </c>
      <c r="C9" s="24">
        <v>6835610</v>
      </c>
      <c r="D9" s="24"/>
      <c r="E9" s="21" t="s">
        <v>20</v>
      </c>
      <c r="F9" s="24">
        <v>64486</v>
      </c>
      <c r="G9" s="24">
        <v>6910113</v>
      </c>
      <c r="H9" s="24"/>
      <c r="I9" s="21" t="s">
        <v>20</v>
      </c>
      <c r="J9" s="24">
        <v>53088</v>
      </c>
      <c r="K9" s="24">
        <v>6921511</v>
      </c>
      <c r="L9" s="24"/>
      <c r="M9" s="21" t="s">
        <v>20</v>
      </c>
      <c r="N9" s="24">
        <v>21617</v>
      </c>
      <c r="O9" s="24">
        <v>6952982</v>
      </c>
      <c r="P9" s="24"/>
      <c r="Q9" s="21" t="s">
        <v>20</v>
      </c>
      <c r="R9" s="24">
        <v>6808</v>
      </c>
      <c r="S9" s="24">
        <v>6967791</v>
      </c>
      <c r="T9" s="24"/>
      <c r="U9" s="21" t="s">
        <v>20</v>
      </c>
      <c r="V9" s="24">
        <v>318897</v>
      </c>
      <c r="W9" s="24">
        <v>6655702</v>
      </c>
      <c r="X9" s="9"/>
    </row>
    <row r="10" spans="1:24" ht="14" x14ac:dyDescent="0.15">
      <c r="A10" s="21" t="s">
        <v>21</v>
      </c>
      <c r="B10" s="24">
        <v>1070133710</v>
      </c>
      <c r="C10" s="24">
        <v>1653683415</v>
      </c>
      <c r="D10" s="24"/>
      <c r="E10" s="21" t="s">
        <v>21</v>
      </c>
      <c r="F10" s="24">
        <v>318925939</v>
      </c>
      <c r="G10" s="24">
        <v>2404891186</v>
      </c>
      <c r="H10" s="24"/>
      <c r="I10" s="21" t="s">
        <v>21</v>
      </c>
      <c r="J10" s="24">
        <v>204266573</v>
      </c>
      <c r="K10" s="24">
        <v>2519550552</v>
      </c>
      <c r="L10" s="24"/>
      <c r="M10" s="21" t="s">
        <v>21</v>
      </c>
      <c r="N10" s="24">
        <v>548342610</v>
      </c>
      <c r="O10" s="24">
        <v>2175474515</v>
      </c>
      <c r="P10" s="24"/>
      <c r="Q10" s="21" t="s">
        <v>21</v>
      </c>
      <c r="R10" s="24">
        <v>29392317</v>
      </c>
      <c r="S10" s="24">
        <v>2694424808</v>
      </c>
      <c r="T10" s="24"/>
      <c r="U10" s="21" t="s">
        <v>21</v>
      </c>
      <c r="V10" s="24">
        <v>126416966</v>
      </c>
      <c r="W10" s="24">
        <v>2597400159</v>
      </c>
      <c r="X10" s="9"/>
    </row>
    <row r="11" spans="1:24" ht="14" x14ac:dyDescent="0.15">
      <c r="A11" s="21" t="s">
        <v>22</v>
      </c>
      <c r="B11" s="26">
        <f t="shared" ref="B11:C11" si="6">B9/(B9+B10)</f>
        <v>1.2986316490167708E-4</v>
      </c>
      <c r="C11" s="26">
        <f t="shared" si="6"/>
        <v>4.1165502454872504E-3</v>
      </c>
      <c r="D11" s="24"/>
      <c r="E11" s="21" t="s">
        <v>22</v>
      </c>
      <c r="F11" s="26">
        <f t="shared" ref="F11:G11" si="7">F9/(F9+F10)</f>
        <v>2.0215653808417603E-4</v>
      </c>
      <c r="G11" s="26">
        <f t="shared" si="7"/>
        <v>2.8651253330301816E-3</v>
      </c>
      <c r="H11" s="24"/>
      <c r="I11" s="21" t="s">
        <v>22</v>
      </c>
      <c r="J11" s="26">
        <f t="shared" ref="J11:K11" si="8">J9/(J9+J10)</f>
        <v>2.5982815231863566E-4</v>
      </c>
      <c r="K11" s="26">
        <f t="shared" si="8"/>
        <v>2.7395953042050319E-3</v>
      </c>
      <c r="L11" s="24"/>
      <c r="M11" s="21" t="s">
        <v>22</v>
      </c>
      <c r="N11" s="26">
        <f t="shared" ref="N11:O11" si="9">N9/(N9+N10)</f>
        <v>3.9420879290873218E-5</v>
      </c>
      <c r="O11" s="26">
        <f t="shared" si="9"/>
        <v>3.1858936938604747E-3</v>
      </c>
      <c r="P11" s="26"/>
      <c r="Q11" s="21" t="s">
        <v>22</v>
      </c>
      <c r="R11" s="26">
        <f t="shared" ref="R11:S11" si="10">R9/(R9+R10)</f>
        <v>2.3157151785980026E-4</v>
      </c>
      <c r="S11" s="26">
        <f t="shared" si="10"/>
        <v>2.5793329716603699E-3</v>
      </c>
      <c r="T11" s="24"/>
      <c r="U11" s="21" t="s">
        <v>22</v>
      </c>
      <c r="V11" s="26">
        <f t="shared" ref="V11:W11" si="11">V9/(V9+V10)</f>
        <v>2.5162333095881473E-3</v>
      </c>
      <c r="W11" s="26">
        <f t="shared" si="11"/>
        <v>2.5558983198786301E-3</v>
      </c>
      <c r="X11" s="9"/>
    </row>
    <row r="12" spans="1:24" ht="15.75" customHeight="1" x14ac:dyDescent="0.15">
      <c r="A12" s="10" t="s">
        <v>9</v>
      </c>
      <c r="B12" s="11"/>
      <c r="C12" s="6" t="s">
        <v>12</v>
      </c>
      <c r="D12" s="24"/>
      <c r="E12" s="10" t="s">
        <v>9</v>
      </c>
      <c r="F12" s="6"/>
      <c r="G12" s="15">
        <v>2.44497534940987E-172</v>
      </c>
      <c r="H12" s="24"/>
      <c r="I12" s="10" t="s">
        <v>9</v>
      </c>
      <c r="J12" s="6"/>
      <c r="K12" s="15">
        <v>5.03136792301429E-101</v>
      </c>
      <c r="L12" s="24"/>
      <c r="M12" s="10" t="s">
        <v>9</v>
      </c>
      <c r="N12" s="6"/>
      <c r="O12" s="6" t="s">
        <v>12</v>
      </c>
      <c r="P12" s="6"/>
      <c r="Q12" s="10" t="s">
        <v>9</v>
      </c>
      <c r="R12" s="6"/>
      <c r="S12" s="15">
        <v>3.4231970724800298E-15</v>
      </c>
      <c r="T12" s="24"/>
      <c r="U12" s="10" t="s">
        <v>9</v>
      </c>
      <c r="V12" s="6"/>
      <c r="W12" s="15">
        <v>0.80668662666377799</v>
      </c>
      <c r="X12" s="9"/>
    </row>
    <row r="13" spans="1:24" s="4" customFormat="1" ht="14" x14ac:dyDescent="0.15">
      <c r="A13" s="16"/>
      <c r="B13" s="17"/>
      <c r="C13" s="17"/>
      <c r="D13" s="33"/>
      <c r="E13" s="17"/>
      <c r="F13" s="17"/>
      <c r="G13" s="17"/>
      <c r="H13" s="33"/>
      <c r="I13" s="17"/>
      <c r="J13" s="17"/>
      <c r="K13" s="17"/>
      <c r="L13" s="33"/>
      <c r="M13" s="17"/>
      <c r="N13" s="17"/>
      <c r="O13" s="17"/>
      <c r="P13" s="17"/>
      <c r="Q13" s="17"/>
      <c r="R13" s="17"/>
      <c r="S13" s="17"/>
      <c r="T13" s="33"/>
      <c r="U13" s="17"/>
      <c r="V13" s="17"/>
      <c r="W13" s="17"/>
      <c r="X13" s="17"/>
    </row>
    <row r="14" spans="1:24" s="1" customFormat="1" ht="14" x14ac:dyDescent="0.15">
      <c r="A14" s="8"/>
      <c r="B14" s="8" t="s">
        <v>0</v>
      </c>
      <c r="C14" s="8" t="s">
        <v>1</v>
      </c>
      <c r="D14" s="24"/>
      <c r="E14" s="8"/>
      <c r="F14" s="8" t="s">
        <v>2</v>
      </c>
      <c r="G14" s="8" t="s">
        <v>3</v>
      </c>
      <c r="H14" s="24"/>
      <c r="I14" s="8"/>
      <c r="J14" s="8" t="s">
        <v>4</v>
      </c>
      <c r="K14" s="8" t="s">
        <v>5</v>
      </c>
      <c r="L14" s="24"/>
      <c r="M14" s="8"/>
      <c r="N14" s="8" t="s">
        <v>6</v>
      </c>
      <c r="O14" s="8" t="s">
        <v>7</v>
      </c>
      <c r="P14" s="8"/>
      <c r="Q14" s="8"/>
      <c r="R14" s="8" t="s">
        <v>13</v>
      </c>
      <c r="S14" s="8" t="s">
        <v>14</v>
      </c>
      <c r="T14" s="24"/>
      <c r="U14" s="8"/>
      <c r="V14" s="8" t="s">
        <v>11</v>
      </c>
      <c r="W14" s="8" t="s">
        <v>10</v>
      </c>
      <c r="X14" s="9"/>
    </row>
    <row r="15" spans="1:24" ht="14" x14ac:dyDescent="0.15">
      <c r="A15" s="21" t="s">
        <v>23</v>
      </c>
      <c r="B15" s="24">
        <v>1678609</v>
      </c>
      <c r="C15" s="24">
        <v>16753801</v>
      </c>
      <c r="D15" s="24"/>
      <c r="E15" s="21" t="s">
        <v>23</v>
      </c>
      <c r="F15" s="24">
        <v>544292</v>
      </c>
      <c r="G15" s="24">
        <v>17888118</v>
      </c>
      <c r="H15" s="24"/>
      <c r="I15" s="21" t="s">
        <v>23</v>
      </c>
      <c r="J15" s="24">
        <v>905049</v>
      </c>
      <c r="K15" s="24">
        <v>17527361</v>
      </c>
      <c r="L15" s="24"/>
      <c r="M15" s="21" t="s">
        <v>23</v>
      </c>
      <c r="N15" s="24">
        <v>234681</v>
      </c>
      <c r="O15" s="24">
        <v>18197729</v>
      </c>
      <c r="P15" s="24"/>
      <c r="Q15" s="21" t="s">
        <v>23</v>
      </c>
      <c r="R15" s="24">
        <v>98078</v>
      </c>
      <c r="S15" s="24">
        <v>18334332</v>
      </c>
      <c r="T15" s="24"/>
      <c r="U15" s="21" t="s">
        <v>23</v>
      </c>
      <c r="V15" s="24">
        <v>486413</v>
      </c>
      <c r="W15" s="24">
        <v>17945997</v>
      </c>
      <c r="X15" s="9"/>
    </row>
    <row r="16" spans="1:24" ht="14" x14ac:dyDescent="0.15">
      <c r="A16" s="21" t="s">
        <v>24</v>
      </c>
      <c r="B16" s="24">
        <v>1068594090</v>
      </c>
      <c r="C16" s="24">
        <v>1643765224</v>
      </c>
      <c r="D16" s="24"/>
      <c r="E16" s="21" t="s">
        <v>24</v>
      </c>
      <c r="F16" s="24">
        <v>318446133</v>
      </c>
      <c r="G16" s="24">
        <v>2393913181</v>
      </c>
      <c r="H16" s="24"/>
      <c r="I16" s="21" t="s">
        <v>24</v>
      </c>
      <c r="J16" s="24">
        <v>203414612</v>
      </c>
      <c r="K16" s="24">
        <v>2508944702</v>
      </c>
      <c r="L16" s="24"/>
      <c r="M16" s="21" t="s">
        <v>24</v>
      </c>
      <c r="N16" s="24">
        <v>548129546</v>
      </c>
      <c r="O16" s="24">
        <v>2164229768</v>
      </c>
      <c r="P16" s="24"/>
      <c r="Q16" s="21" t="s">
        <v>24</v>
      </c>
      <c r="R16" s="24">
        <v>29301047</v>
      </c>
      <c r="S16" s="24">
        <v>2683058267</v>
      </c>
      <c r="T16" s="24"/>
      <c r="U16" s="21" t="s">
        <v>24</v>
      </c>
      <c r="V16" s="24">
        <v>126249450</v>
      </c>
      <c r="W16" s="24">
        <v>2586109864</v>
      </c>
      <c r="X16" s="9"/>
    </row>
    <row r="17" spans="1:24" ht="14" x14ac:dyDescent="0.15">
      <c r="A17" s="21" t="s">
        <v>25</v>
      </c>
      <c r="B17" s="26">
        <f t="shared" ref="B17:C17" si="12">B15/(B15+B16)</f>
        <v>1.5683937388745819E-3</v>
      </c>
      <c r="C17" s="26">
        <f t="shared" si="12"/>
        <v>1.0089496565689755E-2</v>
      </c>
      <c r="D17" s="24"/>
      <c r="E17" s="21" t="s">
        <v>25</v>
      </c>
      <c r="F17" s="26">
        <f t="shared" ref="F17:G17" si="13">F15/(F15+F16)</f>
        <v>1.7062957297229219E-3</v>
      </c>
      <c r="G17" s="26">
        <f t="shared" si="13"/>
        <v>7.416912001588569E-3</v>
      </c>
      <c r="H17" s="24"/>
      <c r="I17" s="21" t="s">
        <v>25</v>
      </c>
      <c r="J17" s="26">
        <f t="shared" ref="J17:K17" si="14">J15/(J15+J16)</f>
        <v>4.4295737158647694E-3</v>
      </c>
      <c r="K17" s="26">
        <f t="shared" si="14"/>
        <v>6.9374845883660979E-3</v>
      </c>
      <c r="L17" s="24"/>
      <c r="M17" s="21" t="s">
        <v>25</v>
      </c>
      <c r="N17" s="26">
        <f t="shared" ref="N17:O17" si="15">N15/(N15+N16)</f>
        <v>4.279655536319294E-4</v>
      </c>
      <c r="O17" s="26">
        <f t="shared" si="15"/>
        <v>8.3382971599353893E-3</v>
      </c>
      <c r="P17" s="26"/>
      <c r="Q17" s="21" t="s">
        <v>25</v>
      </c>
      <c r="R17" s="26">
        <f t="shared" ref="R17:S17" si="16">R15/(R15+R16)</f>
        <v>3.3360856828221928E-3</v>
      </c>
      <c r="S17" s="26">
        <f t="shared" si="16"/>
        <v>6.7869927558056511E-3</v>
      </c>
      <c r="T17" s="24"/>
      <c r="U17" s="21" t="s">
        <v>25</v>
      </c>
      <c r="V17" s="26">
        <f t="shared" ref="V17:W17" si="17">V15/(V15+V16)</f>
        <v>3.8380059794124728E-3</v>
      </c>
      <c r="W17" s="26">
        <f t="shared" si="17"/>
        <v>6.8915560794108478E-3</v>
      </c>
      <c r="X17" s="9"/>
    </row>
    <row r="18" spans="1:24" ht="15.75" customHeight="1" x14ac:dyDescent="0.15">
      <c r="A18" s="10" t="s">
        <v>9</v>
      </c>
      <c r="B18" s="11"/>
      <c r="C18" s="6" t="s">
        <v>12</v>
      </c>
      <c r="D18" s="24"/>
      <c r="E18" s="10" t="s">
        <v>9</v>
      </c>
      <c r="F18" s="6"/>
      <c r="G18" s="15">
        <v>8.7445593649367706E-300</v>
      </c>
      <c r="H18" s="24"/>
      <c r="I18" s="10" t="s">
        <v>9</v>
      </c>
      <c r="J18" s="6"/>
      <c r="K18" s="15">
        <v>2.2271322907698999E-40</v>
      </c>
      <c r="L18" s="24"/>
      <c r="M18" s="10" t="s">
        <v>9</v>
      </c>
      <c r="N18" s="6"/>
      <c r="O18" s="6" t="s">
        <v>12</v>
      </c>
      <c r="P18" s="6"/>
      <c r="Q18" s="10" t="s">
        <v>9</v>
      </c>
      <c r="R18" s="6"/>
      <c r="S18" s="15">
        <v>8.5755104593104002E-13</v>
      </c>
      <c r="T18" s="24"/>
      <c r="U18" s="10" t="s">
        <v>9</v>
      </c>
      <c r="V18" s="6"/>
      <c r="W18" s="15">
        <v>2.4416375089218301E-38</v>
      </c>
      <c r="X18" s="9"/>
    </row>
    <row r="19" spans="1:24" s="4" customFormat="1" ht="14" x14ac:dyDescent="0.15">
      <c r="A19" s="16"/>
      <c r="B19" s="17"/>
      <c r="C19" s="17"/>
      <c r="D19" s="33"/>
      <c r="E19" s="17"/>
      <c r="F19" s="17"/>
      <c r="G19" s="17"/>
      <c r="H19" s="33"/>
      <c r="I19" s="17"/>
      <c r="J19" s="17"/>
      <c r="K19" s="17"/>
      <c r="L19" s="33"/>
      <c r="M19" s="17"/>
      <c r="N19" s="17"/>
      <c r="O19" s="17"/>
      <c r="P19" s="17"/>
      <c r="Q19" s="17"/>
      <c r="R19" s="17"/>
      <c r="S19" s="17"/>
      <c r="T19" s="33"/>
      <c r="U19" s="17"/>
      <c r="V19" s="17"/>
      <c r="W19" s="17"/>
      <c r="X19" s="17"/>
    </row>
    <row r="20" spans="1:24" s="1" customFormat="1" ht="14" x14ac:dyDescent="0.15">
      <c r="A20" s="8"/>
      <c r="B20" s="8" t="s">
        <v>0</v>
      </c>
      <c r="C20" s="8" t="s">
        <v>1</v>
      </c>
      <c r="D20" s="24"/>
      <c r="E20" s="8"/>
      <c r="F20" s="8" t="s">
        <v>2</v>
      </c>
      <c r="G20" s="8" t="s">
        <v>3</v>
      </c>
      <c r="H20" s="24"/>
      <c r="I20" s="8"/>
      <c r="J20" s="8" t="s">
        <v>4</v>
      </c>
      <c r="K20" s="8" t="s">
        <v>5</v>
      </c>
      <c r="L20" s="24"/>
      <c r="M20" s="8"/>
      <c r="N20" s="8" t="s">
        <v>6</v>
      </c>
      <c r="O20" s="8" t="s">
        <v>7</v>
      </c>
      <c r="P20" s="8"/>
      <c r="Q20" s="8"/>
      <c r="R20" s="8" t="s">
        <v>13</v>
      </c>
      <c r="S20" s="8" t="s">
        <v>14</v>
      </c>
      <c r="T20" s="24"/>
      <c r="U20" s="8"/>
      <c r="V20" s="8" t="s">
        <v>11</v>
      </c>
      <c r="W20" s="8" t="s">
        <v>10</v>
      </c>
      <c r="X20" s="9"/>
    </row>
    <row r="21" spans="1:24" ht="14" x14ac:dyDescent="0.15">
      <c r="A21" s="21" t="s">
        <v>26</v>
      </c>
      <c r="B21" s="24">
        <v>8947857</v>
      </c>
      <c r="C21" s="24">
        <v>49132884</v>
      </c>
      <c r="D21" s="24"/>
      <c r="E21" s="21" t="s">
        <v>26</v>
      </c>
      <c r="F21" s="24">
        <v>4198113</v>
      </c>
      <c r="G21" s="24">
        <v>53882628</v>
      </c>
      <c r="H21" s="24"/>
      <c r="I21" s="21" t="s">
        <v>26</v>
      </c>
      <c r="J21" s="24">
        <v>2990250</v>
      </c>
      <c r="K21" s="24">
        <v>55090491</v>
      </c>
      <c r="L21" s="24"/>
      <c r="M21" s="21" t="s">
        <v>26</v>
      </c>
      <c r="N21" s="24">
        <v>1776384</v>
      </c>
      <c r="O21" s="24">
        <v>56304357</v>
      </c>
      <c r="P21" s="24"/>
      <c r="Q21" s="21" t="s">
        <v>26</v>
      </c>
      <c r="R21" s="24">
        <v>612907</v>
      </c>
      <c r="S21" s="24">
        <v>57467834</v>
      </c>
      <c r="T21" s="24"/>
      <c r="U21" s="21" t="s">
        <v>26</v>
      </c>
      <c r="V21" s="24">
        <v>1491364</v>
      </c>
      <c r="W21" s="24">
        <v>56589377</v>
      </c>
      <c r="X21" s="9"/>
    </row>
    <row r="22" spans="1:24" ht="14" x14ac:dyDescent="0.15">
      <c r="A22" s="21" t="s">
        <v>27</v>
      </c>
      <c r="B22" s="24">
        <v>1061324842</v>
      </c>
      <c r="C22" s="24">
        <v>1611386141</v>
      </c>
      <c r="D22" s="24"/>
      <c r="E22" s="21" t="s">
        <v>27</v>
      </c>
      <c r="F22" s="24">
        <v>314792312</v>
      </c>
      <c r="G22" s="24">
        <v>2357918671</v>
      </c>
      <c r="H22" s="24"/>
      <c r="I22" s="21" t="s">
        <v>27</v>
      </c>
      <c r="J22" s="24">
        <v>201329411</v>
      </c>
      <c r="K22" s="24">
        <v>2471381572</v>
      </c>
      <c r="L22" s="24"/>
      <c r="M22" s="21" t="s">
        <v>27</v>
      </c>
      <c r="N22" s="24">
        <v>546587843</v>
      </c>
      <c r="O22" s="24">
        <v>2126123140</v>
      </c>
      <c r="P22" s="24"/>
      <c r="Q22" s="21" t="s">
        <v>27</v>
      </c>
      <c r="R22" s="24">
        <v>28786218</v>
      </c>
      <c r="S22" s="24">
        <v>2643924765</v>
      </c>
      <c r="T22" s="24"/>
      <c r="U22" s="21" t="s">
        <v>27</v>
      </c>
      <c r="V22" s="24">
        <v>125244499</v>
      </c>
      <c r="W22" s="24">
        <v>2547466484</v>
      </c>
      <c r="X22" s="9"/>
    </row>
    <row r="23" spans="1:24" ht="14" x14ac:dyDescent="0.15">
      <c r="A23" s="21" t="s">
        <v>28</v>
      </c>
      <c r="B23" s="26">
        <f t="shared" ref="B23:C23" si="18">B21/(B21+B22)</f>
        <v>8.3603524675163188E-3</v>
      </c>
      <c r="C23" s="26">
        <f t="shared" si="18"/>
        <v>2.9588871467461808E-2</v>
      </c>
      <c r="D23" s="24"/>
      <c r="E23" s="21" t="s">
        <v>28</v>
      </c>
      <c r="F23" s="26">
        <f t="shared" ref="F23:G23" si="19">F21/(F21+F22)</f>
        <v>1.3160623865120716E-2</v>
      </c>
      <c r="G23" s="26">
        <f t="shared" si="19"/>
        <v>2.2341238485252182E-2</v>
      </c>
      <c r="H23" s="24"/>
      <c r="I23" s="21" t="s">
        <v>28</v>
      </c>
      <c r="J23" s="26">
        <f t="shared" ref="J23:K23" si="20">J21/(J21+J22)</f>
        <v>1.463515544889241E-2</v>
      </c>
      <c r="K23" s="26">
        <f t="shared" si="20"/>
        <v>2.1805303849108899E-2</v>
      </c>
      <c r="L23" s="24"/>
      <c r="M23" s="21" t="s">
        <v>28</v>
      </c>
      <c r="N23" s="26">
        <f t="shared" ref="N23:O23" si="21">N21/(N21+N22)</f>
        <v>3.2394235665558833E-3</v>
      </c>
      <c r="O23" s="26">
        <f t="shared" si="21"/>
        <v>2.5798958763760482E-2</v>
      </c>
      <c r="P23" s="26"/>
      <c r="Q23" s="21" t="s">
        <v>28</v>
      </c>
      <c r="R23" s="26">
        <f t="shared" ref="R23:S23" si="22">R21/(R21+R22)</f>
        <v>2.0847797340907255E-2</v>
      </c>
      <c r="S23" s="26">
        <f t="shared" si="22"/>
        <v>2.1273410618387497E-2</v>
      </c>
      <c r="T23" s="24"/>
      <c r="U23" s="21" t="s">
        <v>28</v>
      </c>
      <c r="V23" s="26">
        <f t="shared" ref="V23:W23" si="23">V21/(V21+V22)</f>
        <v>1.1767497886529562E-2</v>
      </c>
      <c r="W23" s="26">
        <f t="shared" si="23"/>
        <v>2.1731245418932277E-2</v>
      </c>
      <c r="X23" s="9"/>
    </row>
    <row r="24" spans="1:24" ht="15.75" customHeight="1" x14ac:dyDescent="0.15">
      <c r="A24" s="10" t="s">
        <v>9</v>
      </c>
      <c r="B24" s="11"/>
      <c r="C24" s="6" t="s">
        <v>12</v>
      </c>
      <c r="D24" s="24"/>
      <c r="E24" s="10" t="s">
        <v>9</v>
      </c>
      <c r="F24" s="6"/>
      <c r="G24" s="15">
        <v>5.9078214017851001E-250</v>
      </c>
      <c r="H24" s="24"/>
      <c r="I24" s="10" t="s">
        <v>9</v>
      </c>
      <c r="J24" s="6"/>
      <c r="K24" s="15">
        <v>1.8378185980504601E-103</v>
      </c>
      <c r="L24" s="24"/>
      <c r="M24" s="10" t="s">
        <v>9</v>
      </c>
      <c r="N24" s="6"/>
      <c r="O24" s="6" t="s">
        <v>12</v>
      </c>
      <c r="P24" s="6"/>
      <c r="Q24" s="10" t="s">
        <v>9</v>
      </c>
      <c r="R24" s="6"/>
      <c r="S24" s="6">
        <v>0.62927410601222</v>
      </c>
      <c r="T24" s="24"/>
      <c r="U24" s="10" t="s">
        <v>9</v>
      </c>
      <c r="V24" s="6"/>
      <c r="W24" s="15">
        <v>2.9394448249182799E-127</v>
      </c>
      <c r="X24" s="9"/>
    </row>
    <row r="25" spans="1:24" s="4" customFormat="1" ht="14" x14ac:dyDescent="0.15">
      <c r="A25" s="16"/>
      <c r="B25" s="17"/>
      <c r="C25" s="17"/>
      <c r="D25" s="33"/>
      <c r="E25" s="17"/>
      <c r="F25" s="17"/>
      <c r="G25" s="17"/>
      <c r="H25" s="33"/>
      <c r="I25" s="17"/>
      <c r="J25" s="17"/>
      <c r="K25" s="17"/>
      <c r="L25" s="33"/>
      <c r="M25" s="17"/>
      <c r="N25" s="17"/>
      <c r="O25" s="17"/>
      <c r="P25" s="17"/>
      <c r="Q25" s="17"/>
      <c r="R25" s="17"/>
      <c r="S25" s="17"/>
      <c r="T25" s="33"/>
      <c r="U25" s="17"/>
      <c r="V25" s="17"/>
      <c r="W25" s="17"/>
      <c r="X25" s="17"/>
    </row>
    <row r="26" spans="1:24" s="1" customFormat="1" ht="14" x14ac:dyDescent="0.15">
      <c r="A26" s="8"/>
      <c r="B26" s="8" t="s">
        <v>0</v>
      </c>
      <c r="C26" s="8" t="s">
        <v>1</v>
      </c>
      <c r="D26" s="24"/>
      <c r="E26" s="8"/>
      <c r="F26" s="8" t="s">
        <v>2</v>
      </c>
      <c r="G26" s="8" t="s">
        <v>3</v>
      </c>
      <c r="H26" s="24"/>
      <c r="I26" s="8"/>
      <c r="J26" s="8" t="s">
        <v>4</v>
      </c>
      <c r="K26" s="8" t="s">
        <v>5</v>
      </c>
      <c r="L26" s="24"/>
      <c r="M26" s="8"/>
      <c r="N26" s="8" t="s">
        <v>6</v>
      </c>
      <c r="O26" s="8" t="s">
        <v>7</v>
      </c>
      <c r="P26" s="8"/>
      <c r="Q26" s="8"/>
      <c r="R26" s="8" t="s">
        <v>13</v>
      </c>
      <c r="S26" s="8" t="s">
        <v>14</v>
      </c>
      <c r="T26" s="24"/>
      <c r="U26" s="8"/>
      <c r="V26" s="8" t="s">
        <v>11</v>
      </c>
      <c r="W26" s="8" t="s">
        <v>10</v>
      </c>
      <c r="X26" s="9"/>
    </row>
    <row r="27" spans="1:24" ht="14" x14ac:dyDescent="0.15">
      <c r="A27" s="21" t="s">
        <v>29</v>
      </c>
      <c r="B27" s="24">
        <v>500581</v>
      </c>
      <c r="C27" s="24">
        <v>2241805</v>
      </c>
      <c r="D27" s="24"/>
      <c r="E27" s="21" t="s">
        <v>29</v>
      </c>
      <c r="F27" s="24">
        <v>243765</v>
      </c>
      <c r="G27" s="24">
        <v>2498621</v>
      </c>
      <c r="H27" s="24"/>
      <c r="I27" s="21" t="s">
        <v>29</v>
      </c>
      <c r="J27" s="24">
        <v>161378</v>
      </c>
      <c r="K27" s="24">
        <v>2581008</v>
      </c>
      <c r="L27" s="24"/>
      <c r="M27" s="21" t="s">
        <v>29</v>
      </c>
      <c r="N27" s="24">
        <v>95919</v>
      </c>
      <c r="O27" s="24">
        <v>2646467</v>
      </c>
      <c r="P27" s="24"/>
      <c r="Q27" s="21" t="s">
        <v>29</v>
      </c>
      <c r="R27" s="24">
        <v>21850</v>
      </c>
      <c r="S27" s="24">
        <v>2720536</v>
      </c>
      <c r="T27" s="24"/>
      <c r="U27" s="21" t="s">
        <v>29</v>
      </c>
      <c r="V27" s="24">
        <v>78508</v>
      </c>
      <c r="W27" s="24">
        <v>2663878</v>
      </c>
      <c r="X27" s="9"/>
    </row>
    <row r="28" spans="1:24" ht="14" x14ac:dyDescent="0.15">
      <c r="A28" s="21" t="s">
        <v>30</v>
      </c>
      <c r="B28" s="24">
        <v>1069772118</v>
      </c>
      <c r="C28" s="24">
        <v>1658277220</v>
      </c>
      <c r="D28" s="24"/>
      <c r="E28" s="21" t="s">
        <v>30</v>
      </c>
      <c r="F28" s="24">
        <v>318746660</v>
      </c>
      <c r="G28" s="24">
        <v>2409302678</v>
      </c>
      <c r="H28" s="24"/>
      <c r="I28" s="21" t="s">
        <v>30</v>
      </c>
      <c r="J28" s="24">
        <v>204158283</v>
      </c>
      <c r="K28" s="24">
        <v>2523891055</v>
      </c>
      <c r="L28" s="24"/>
      <c r="M28" s="21" t="s">
        <v>30</v>
      </c>
      <c r="N28" s="24">
        <v>548268308</v>
      </c>
      <c r="O28" s="24">
        <v>2179781030</v>
      </c>
      <c r="P28" s="24"/>
      <c r="Q28" s="21" t="s">
        <v>30</v>
      </c>
      <c r="R28" s="24">
        <v>29377275</v>
      </c>
      <c r="S28" s="24">
        <v>2698672063</v>
      </c>
      <c r="T28" s="24"/>
      <c r="U28" s="21" t="s">
        <v>30</v>
      </c>
      <c r="V28" s="24">
        <v>126657355</v>
      </c>
      <c r="W28" s="24">
        <v>2601391983</v>
      </c>
      <c r="X28" s="9"/>
    </row>
    <row r="29" spans="1:24" ht="14" x14ac:dyDescent="0.15">
      <c r="A29" s="21" t="s">
        <v>31</v>
      </c>
      <c r="B29" s="26">
        <f t="shared" ref="B29:C29" si="24">B27/(B27+B28)</f>
        <v>4.6771350933992199E-4</v>
      </c>
      <c r="C29" s="26">
        <f t="shared" si="24"/>
        <v>1.3500628214723406E-3</v>
      </c>
      <c r="D29" s="24"/>
      <c r="E29" s="21" t="s">
        <v>31</v>
      </c>
      <c r="F29" s="26">
        <f t="shared" ref="F29:G29" si="25">F27/(F27+F28)</f>
        <v>7.6417654228963137E-4</v>
      </c>
      <c r="G29" s="26">
        <f t="shared" si="25"/>
        <v>1.0359978664229088E-3</v>
      </c>
      <c r="H29" s="24"/>
      <c r="I29" s="21" t="s">
        <v>31</v>
      </c>
      <c r="J29" s="26">
        <f t="shared" ref="J29:K29" si="26">J27/(J27+J28)</f>
        <v>7.8983098939264587E-4</v>
      </c>
      <c r="K29" s="26">
        <f t="shared" si="26"/>
        <v>1.0215858064685039E-3</v>
      </c>
      <c r="L29" s="24"/>
      <c r="M29" s="21" t="s">
        <v>31</v>
      </c>
      <c r="N29" s="26">
        <f t="shared" ref="N29:O29" si="27">N27/(N27+N28)</f>
        <v>1.7491841239308266E-4</v>
      </c>
      <c r="O29" s="26">
        <f t="shared" si="27"/>
        <v>1.2126253924301614E-3</v>
      </c>
      <c r="P29" s="26"/>
      <c r="Q29" s="21" t="s">
        <v>31</v>
      </c>
      <c r="R29" s="26">
        <f t="shared" ref="R29:S29" si="28">R27/(R27+R28)</f>
        <v>7.432193985365211E-4</v>
      </c>
      <c r="S29" s="26">
        <f t="shared" si="28"/>
        <v>1.0070864934652913E-3</v>
      </c>
      <c r="T29" s="24"/>
      <c r="U29" s="21" t="s">
        <v>31</v>
      </c>
      <c r="V29" s="26">
        <f t="shared" ref="V29:W29" si="29">V27/(V27+V28)</f>
        <v>6.1946159628076226E-4</v>
      </c>
      <c r="W29" s="26">
        <f t="shared" si="29"/>
        <v>1.0229726788491501E-3</v>
      </c>
      <c r="X29" s="9"/>
    </row>
    <row r="30" spans="1:24" ht="15.75" customHeight="1" x14ac:dyDescent="0.15">
      <c r="A30" s="10" t="s">
        <v>9</v>
      </c>
      <c r="B30" s="11"/>
      <c r="C30" s="15">
        <v>1.1811329129343899E-111</v>
      </c>
      <c r="D30" s="24"/>
      <c r="E30" s="10" t="s">
        <v>9</v>
      </c>
      <c r="F30" s="6"/>
      <c r="G30" s="15">
        <v>6.0295763903479704E-6</v>
      </c>
      <c r="H30" s="24"/>
      <c r="I30" s="10" t="s">
        <v>9</v>
      </c>
      <c r="J30" s="6"/>
      <c r="K30" s="15">
        <v>1.6613135660208901E-3</v>
      </c>
      <c r="L30" s="24"/>
      <c r="M30" s="10" t="s">
        <v>9</v>
      </c>
      <c r="N30" s="6"/>
      <c r="O30" s="15">
        <v>4.40504944093051E-104</v>
      </c>
      <c r="P30" s="15"/>
      <c r="Q30" s="10" t="s">
        <v>9</v>
      </c>
      <c r="R30" s="6"/>
      <c r="S30" s="15">
        <v>0.18413621689727999</v>
      </c>
      <c r="T30" s="24"/>
      <c r="U30" s="10" t="s">
        <v>9</v>
      </c>
      <c r="V30" s="6"/>
      <c r="W30" s="15">
        <v>1.16855742509167E-5</v>
      </c>
      <c r="X30" s="9"/>
    </row>
    <row r="31" spans="1:24" s="4" customFormat="1" ht="14" x14ac:dyDescent="0.15">
      <c r="A31" s="16"/>
      <c r="B31" s="17"/>
      <c r="C31" s="17"/>
      <c r="D31" s="33"/>
      <c r="E31" s="17"/>
      <c r="F31" s="17"/>
      <c r="G31" s="17"/>
      <c r="H31" s="33"/>
      <c r="I31" s="17"/>
      <c r="J31" s="17"/>
      <c r="K31" s="17"/>
      <c r="L31" s="33"/>
      <c r="M31" s="17"/>
      <c r="N31" s="17"/>
      <c r="O31" s="17"/>
      <c r="P31" s="17"/>
      <c r="Q31" s="17"/>
      <c r="R31" s="17"/>
      <c r="S31" s="17"/>
      <c r="T31" s="33"/>
      <c r="U31" s="17"/>
      <c r="V31" s="17"/>
      <c r="W31" s="17"/>
      <c r="X31" s="17"/>
    </row>
    <row r="32" spans="1:24" s="1" customFormat="1" ht="14" x14ac:dyDescent="0.15">
      <c r="A32" s="8"/>
      <c r="B32" s="8" t="s">
        <v>0</v>
      </c>
      <c r="C32" s="8" t="s">
        <v>1</v>
      </c>
      <c r="D32" s="24"/>
      <c r="E32" s="8"/>
      <c r="F32" s="8" t="s">
        <v>2</v>
      </c>
      <c r="G32" s="8" t="s">
        <v>3</v>
      </c>
      <c r="H32" s="24"/>
      <c r="I32" s="8"/>
      <c r="J32" s="28" t="s">
        <v>4</v>
      </c>
      <c r="K32" s="28" t="s">
        <v>5</v>
      </c>
      <c r="L32" s="24"/>
      <c r="M32" s="8"/>
      <c r="N32" s="8" t="s">
        <v>6</v>
      </c>
      <c r="O32" s="8" t="s">
        <v>7</v>
      </c>
      <c r="P32" s="8"/>
      <c r="Q32" s="23"/>
      <c r="R32" s="8" t="s">
        <v>13</v>
      </c>
      <c r="S32" s="8" t="s">
        <v>14</v>
      </c>
      <c r="T32" s="24"/>
      <c r="U32" s="8"/>
      <c r="V32" s="8" t="s">
        <v>11</v>
      </c>
      <c r="W32" s="8" t="s">
        <v>10</v>
      </c>
      <c r="X32" s="9"/>
    </row>
    <row r="33" spans="1:24" ht="14" x14ac:dyDescent="0.15">
      <c r="A33" s="21" t="s">
        <v>32</v>
      </c>
      <c r="B33" s="24">
        <v>1283273</v>
      </c>
      <c r="C33" s="24">
        <v>4991193</v>
      </c>
      <c r="D33" s="24"/>
      <c r="E33" s="21" t="s">
        <v>32</v>
      </c>
      <c r="F33" s="24">
        <v>342530</v>
      </c>
      <c r="G33" s="24">
        <v>5931936</v>
      </c>
      <c r="H33" s="24"/>
      <c r="I33" s="18" t="s">
        <v>32</v>
      </c>
      <c r="J33" s="29">
        <v>745781</v>
      </c>
      <c r="K33" s="29">
        <v>5528685</v>
      </c>
      <c r="L33" s="24"/>
      <c r="M33" s="21" t="s">
        <v>32</v>
      </c>
      <c r="N33" s="24">
        <v>196918</v>
      </c>
      <c r="O33" s="24">
        <v>6077548</v>
      </c>
      <c r="P33" s="24"/>
      <c r="Q33" s="21" t="s">
        <v>32</v>
      </c>
      <c r="R33" s="25">
        <v>64926</v>
      </c>
      <c r="S33" s="25">
        <v>6209540</v>
      </c>
      <c r="T33" s="24"/>
      <c r="U33" s="21" t="s">
        <v>32</v>
      </c>
      <c r="V33" s="24">
        <v>203097</v>
      </c>
      <c r="W33" s="24">
        <v>6071369</v>
      </c>
      <c r="X33" s="9"/>
    </row>
    <row r="34" spans="1:24" ht="14" x14ac:dyDescent="0.15">
      <c r="A34" s="21" t="s">
        <v>33</v>
      </c>
      <c r="B34" s="24">
        <v>1068989426</v>
      </c>
      <c r="C34" s="24">
        <v>1655527832</v>
      </c>
      <c r="D34" s="24"/>
      <c r="E34" s="21" t="s">
        <v>33</v>
      </c>
      <c r="F34" s="24">
        <v>318647895</v>
      </c>
      <c r="G34" s="24">
        <v>2405869363</v>
      </c>
      <c r="H34" s="24"/>
      <c r="I34" s="18" t="s">
        <v>33</v>
      </c>
      <c r="J34" s="29">
        <v>203573880</v>
      </c>
      <c r="K34" s="29">
        <v>2520943378</v>
      </c>
      <c r="L34" s="24"/>
      <c r="M34" s="21" t="s">
        <v>33</v>
      </c>
      <c r="N34" s="24">
        <v>548167309</v>
      </c>
      <c r="O34" s="24">
        <v>2176349949</v>
      </c>
      <c r="P34" s="24"/>
      <c r="Q34" s="21" t="s">
        <v>33</v>
      </c>
      <c r="R34" s="25">
        <v>29334199</v>
      </c>
      <c r="S34" s="25">
        <v>2695183059</v>
      </c>
      <c r="T34" s="24"/>
      <c r="U34" s="21" t="s">
        <v>33</v>
      </c>
      <c r="V34" s="24">
        <v>126532766</v>
      </c>
      <c r="W34" s="24">
        <v>2597984492</v>
      </c>
      <c r="X34" s="9"/>
    </row>
    <row r="35" spans="1:24" ht="14" x14ac:dyDescent="0.15">
      <c r="A35" s="21" t="s">
        <v>34</v>
      </c>
      <c r="B35" s="26">
        <f t="shared" ref="B35:C35" si="30">B33/(B33+B34)</f>
        <v>1.1990149811342613E-3</v>
      </c>
      <c r="C35" s="26">
        <f t="shared" si="30"/>
        <v>3.0058029597101426E-3</v>
      </c>
      <c r="D35" s="24"/>
      <c r="E35" s="21" t="s">
        <v>34</v>
      </c>
      <c r="F35" s="26">
        <f t="shared" ref="F35:G35" si="31">F33/(F33+F34)</f>
        <v>1.0737939861361042E-3</v>
      </c>
      <c r="G35" s="26">
        <f t="shared" si="31"/>
        <v>2.4595459014221219E-3</v>
      </c>
      <c r="H35" s="24"/>
      <c r="I35" s="18" t="s">
        <v>34</v>
      </c>
      <c r="J35" s="30">
        <f t="shared" ref="J35:K35" si="32">J33/(J33+J34)</f>
        <v>3.6500696817424729E-3</v>
      </c>
      <c r="K35" s="30">
        <f t="shared" si="32"/>
        <v>2.1883024478945128E-3</v>
      </c>
      <c r="L35" s="24"/>
      <c r="M35" s="21" t="s">
        <v>34</v>
      </c>
      <c r="N35" s="26">
        <f t="shared" ref="N35:O35" si="33">N33/(N33+N34)</f>
        <v>3.5910074053754784E-4</v>
      </c>
      <c r="O35" s="26">
        <f t="shared" si="33"/>
        <v>2.7847651334829198E-3</v>
      </c>
      <c r="P35" s="26"/>
      <c r="Q35" s="21" t="s">
        <v>34</v>
      </c>
      <c r="R35" s="27">
        <f t="shared" ref="R35:S35" si="34">R33/(R33+R34)</f>
        <v>2.2084330741136003E-3</v>
      </c>
      <c r="S35" s="27">
        <f t="shared" si="34"/>
        <v>2.2986440409656279E-3</v>
      </c>
      <c r="T35" s="24"/>
      <c r="U35" s="21" t="s">
        <v>34</v>
      </c>
      <c r="V35" s="26">
        <f t="shared" ref="V35:W35" si="35">V33/(V33+V34)</f>
        <v>1.6025219317755387E-3</v>
      </c>
      <c r="W35" s="26">
        <f t="shared" si="35"/>
        <v>2.3315049000786391E-3</v>
      </c>
      <c r="X35" s="9"/>
    </row>
    <row r="36" spans="1:24" ht="15.75" customHeight="1" x14ac:dyDescent="0.15">
      <c r="A36" s="10" t="s">
        <v>9</v>
      </c>
      <c r="B36" s="11"/>
      <c r="C36" s="15">
        <v>2.19967636151989E-203</v>
      </c>
      <c r="D36" s="24"/>
      <c r="E36" s="10" t="s">
        <v>9</v>
      </c>
      <c r="F36" s="6"/>
      <c r="G36" s="15">
        <v>3.9682718671523099E-53</v>
      </c>
      <c r="H36" s="24"/>
      <c r="I36" s="18" t="s">
        <v>9</v>
      </c>
      <c r="J36" s="6"/>
      <c r="K36" s="20">
        <v>4.5134378192958604E-40</v>
      </c>
      <c r="L36" s="24"/>
      <c r="M36" s="10" t="s">
        <v>9</v>
      </c>
      <c r="N36" s="6"/>
      <c r="O36" s="15">
        <v>2.2334774386860001E-246</v>
      </c>
      <c r="P36" s="15"/>
      <c r="Q36" s="10" t="s">
        <v>9</v>
      </c>
      <c r="R36" s="13"/>
      <c r="S36" s="14">
        <v>0.79480274209213997</v>
      </c>
      <c r="T36" s="24"/>
      <c r="U36" s="10" t="s">
        <v>9</v>
      </c>
      <c r="V36" s="6"/>
      <c r="W36" s="15">
        <v>1.41739853160526E-7</v>
      </c>
      <c r="X36" s="9"/>
    </row>
    <row r="37" spans="1:24" s="4" customFormat="1" ht="15.75" customHeight="1" x14ac:dyDescent="0.15">
      <c r="A37" s="22"/>
      <c r="B37" s="17"/>
      <c r="C37" s="17"/>
      <c r="D37" s="33"/>
      <c r="E37" s="17"/>
      <c r="F37" s="17"/>
      <c r="G37" s="17"/>
      <c r="H37" s="33"/>
      <c r="I37" s="17"/>
      <c r="J37" s="17"/>
      <c r="K37" s="17"/>
      <c r="L37" s="33"/>
      <c r="M37" s="17"/>
      <c r="N37" s="17"/>
      <c r="O37" s="17"/>
      <c r="P37" s="17"/>
      <c r="Q37" s="17"/>
      <c r="R37" s="17"/>
      <c r="S37" s="17"/>
      <c r="T37" s="33"/>
      <c r="U37" s="17"/>
      <c r="V37" s="17"/>
      <c r="W37" s="17"/>
      <c r="X37" s="17"/>
    </row>
    <row r="38" spans="1:24" ht="15.75" customHeight="1" x14ac:dyDescent="0.15">
      <c r="A38" s="6"/>
      <c r="B38" s="6"/>
      <c r="C38" s="6"/>
      <c r="D38" s="6"/>
      <c r="E38" s="21"/>
      <c r="F38" s="6"/>
      <c r="G38" s="6"/>
      <c r="H38" s="6"/>
      <c r="I38" s="21"/>
      <c r="J38" s="6"/>
      <c r="K38" s="6"/>
      <c r="L38" s="6"/>
      <c r="M38" s="21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.75" customHeight="1" x14ac:dyDescent="0.15">
      <c r="A39" s="18" t="s">
        <v>8</v>
      </c>
      <c r="B39" s="6"/>
      <c r="C39" s="6"/>
      <c r="D39" s="6"/>
      <c r="E39" s="21"/>
      <c r="F39" s="6"/>
      <c r="G39" s="6"/>
      <c r="H39" s="6"/>
      <c r="I39" s="21"/>
      <c r="J39" s="6"/>
      <c r="K39" s="6"/>
      <c r="L39" s="6"/>
      <c r="M39" s="21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.75" customHeight="1" x14ac:dyDescent="0.15">
      <c r="A40" s="36" t="s">
        <v>35</v>
      </c>
      <c r="B40" s="6"/>
      <c r="C40" s="6"/>
      <c r="D40" s="6"/>
      <c r="E40" s="21"/>
      <c r="F40" s="6"/>
      <c r="G40" s="6"/>
      <c r="H40" s="6"/>
      <c r="I40" s="21"/>
      <c r="J40" s="6"/>
      <c r="K40" s="6"/>
      <c r="L40" s="6"/>
      <c r="M40" s="21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5.75" customHeight="1" x14ac:dyDescent="0.15">
      <c r="A41" s="31" t="s">
        <v>36</v>
      </c>
      <c r="B41" s="6"/>
      <c r="C41" s="6"/>
      <c r="D41" s="6"/>
      <c r="E41" s="21"/>
      <c r="F41" s="6"/>
      <c r="G41" s="6"/>
      <c r="H41" s="6"/>
      <c r="I41" s="21"/>
      <c r="J41" s="6"/>
      <c r="K41" s="6"/>
      <c r="L41" s="6"/>
      <c r="M41" s="2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.75" customHeight="1" x14ac:dyDescent="0.15">
      <c r="A42" s="31"/>
      <c r="B42" s="31"/>
      <c r="C42" s="31"/>
      <c r="D42" s="31"/>
      <c r="F42" s="31"/>
      <c r="G42" s="31"/>
      <c r="H42" s="31"/>
      <c r="J42" s="31"/>
      <c r="K42" s="31"/>
      <c r="L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5.75" customHeight="1" x14ac:dyDescent="0.15">
      <c r="A43" s="31"/>
      <c r="B43" s="31"/>
      <c r="C43" s="31"/>
      <c r="D43" s="31"/>
      <c r="F43" s="31"/>
      <c r="G43" s="31"/>
      <c r="H43" s="31"/>
      <c r="J43" s="31"/>
      <c r="K43" s="31"/>
      <c r="L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</sheetData>
  <mergeCells count="1">
    <mergeCell ref="A1:S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Supplementary Table 17a</vt:lpstr>
      <vt:lpstr>Supplementary Table 17b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2018-04-07T18:23:02Z</dcterms:created>
  <dcterms:modified xsi:type="dcterms:W3CDTF">2020-05-25T15:05:59Z</dcterms:modified>
</cp:coreProperties>
</file>