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-moore/Dropbox (UMass Medical School)/ENCODE/Encyclopedia/V4/Manuscript-Images/Final-Images/3rd-Resubmission-March-2020/ENCODE3 main text final submission/Supplementary-Tables/"/>
    </mc:Choice>
  </mc:AlternateContent>
  <xr:revisionPtr revIDLastSave="0" documentId="13_ncr:1_{518D9534-28DF-1344-8B0F-381C3876880E}" xr6:coauthVersionLast="45" xr6:coauthVersionMax="45" xr10:uidLastSave="{00000000-0000-0000-0000-000000000000}"/>
  <bookViews>
    <workbookView xWindow="0" yWindow="460" windowWidth="28800" windowHeight="15940" xr2:uid="{B0503719-3F5B-B149-B388-88BBE204B19E}"/>
  </bookViews>
  <sheets>
    <sheet name="Contents" sheetId="3" r:id="rId1"/>
    <sheet name="Supplementary Table 20a" sheetId="8" r:id="rId2"/>
    <sheet name="Supplementary Table 20b" sheetId="9" r:id="rId3"/>
    <sheet name="Supplementary Table 20c" sheetId="4" r:id="rId4"/>
    <sheet name="Supplementary Table 20d" sheetId="5" r:id="rId5"/>
    <sheet name="Supplementary Table 20e" sheetId="6" r:id="rId6"/>
    <sheet name="Supplementary Table 20f" sheetId="7" r:id="rId7"/>
    <sheet name="Supplementary Table 20g" sheetId="10" r:id="rId8"/>
    <sheet name="Supplementary Table 20h" sheetId="11" r:id="rId9"/>
    <sheet name="Supplementary Table 20i" sheetId="12" r:id="rId10"/>
    <sheet name="Supplementary Table 20j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3" l="1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F3" i="13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F3" i="12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3" i="11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B26" i="12" l="1"/>
  <c r="B26" i="11"/>
  <c r="B26" i="10"/>
  <c r="B26" i="7"/>
  <c r="B26" i="6"/>
  <c r="B26" i="5"/>
  <c r="B26" i="4"/>
  <c r="B26" i="9"/>
  <c r="B26" i="8"/>
  <c r="B26" i="13"/>
</calcChain>
</file>

<file path=xl/sharedStrings.xml><?xml version="1.0" encoding="utf-8"?>
<sst xmlns="http://schemas.openxmlformats.org/spreadsheetml/2006/main" count="343" uniqueCount="77">
  <si>
    <t>N. expressed genes (TPM≥1)</t>
  </si>
  <si>
    <t>p-value for depletion</t>
  </si>
  <si>
    <t>p-value for enrichment</t>
  </si>
  <si>
    <t>embryonic facial prominence embryo 11.5 days</t>
  </si>
  <si>
    <t>embryonic facial prominence embryo 14.5 days</t>
  </si>
  <si>
    <t>forebrain embryo 11.5 days</t>
  </si>
  <si>
    <t>forebrain embryo 14.5 days</t>
  </si>
  <si>
    <t>forebrain postnatal 0 days</t>
  </si>
  <si>
    <t>heart embryo 11.5 days</t>
  </si>
  <si>
    <t>heart postnatal 0 days</t>
  </si>
  <si>
    <t>hindbrain embryo 11.5 days</t>
  </si>
  <si>
    <t>hindbrain embryo 14.5 days</t>
  </si>
  <si>
    <t>hindbrain postnatal 0 days</t>
  </si>
  <si>
    <t>intestine embryo 14.5 days</t>
  </si>
  <si>
    <t>kidney postnatal 0 days</t>
  </si>
  <si>
    <t>limb embryo 11.5 days</t>
  </si>
  <si>
    <t>limb embryo 14.5 days</t>
  </si>
  <si>
    <t>liver embryo 11.5 days</t>
  </si>
  <si>
    <t>liver postnatal 0 days</t>
  </si>
  <si>
    <t>lung embryo 14.5 days</t>
  </si>
  <si>
    <t>lung postnatal 0 days</t>
  </si>
  <si>
    <t>midbrain embryo 11.5 days</t>
  </si>
  <si>
    <t>midbrain embryo 14.5 days</t>
  </si>
  <si>
    <t>midbrain postnatal 0 days</t>
  </si>
  <si>
    <t>neural tube embryo 11.5 days</t>
  </si>
  <si>
    <t>stomach postnatal 0 days</t>
  </si>
  <si>
    <t>p-value &lt; 0.005?</t>
  </si>
  <si>
    <t>Biosample</t>
  </si>
  <si>
    <t>N. cCREs-pELS in this sample</t>
  </si>
  <si>
    <t>N. cCREs-dELS in this sample</t>
  </si>
  <si>
    <t>N. cCREs-PLS in this sample</t>
  </si>
  <si>
    <t>N. cCREs-DNase-H3K4me3 in this sample</t>
  </si>
  <si>
    <t>Median</t>
  </si>
  <si>
    <t>N. top 1k tissue-specific genes with nearby cCREs-PLS</t>
  </si>
  <si>
    <t>N. bottom 1k tissue-specific genes with nearby cCREs-PLS</t>
  </si>
  <si>
    <t>N. top 1k tissue-specific genes with nearby cCREs-pELS</t>
  </si>
  <si>
    <t>N. bottom 1k tissue-specific genes with nearby cCREs-pELS</t>
  </si>
  <si>
    <t>N. top 1k tissue-specific genes with nearby cCREs-dELS</t>
  </si>
  <si>
    <t>N. bottom 1k tissue-specific genes with nearby cCREs-dELS</t>
  </si>
  <si>
    <t>N. top 1k tissue-specific genes with nearby cCREs-DNase-H3K4me3</t>
  </si>
  <si>
    <t>N. bottom 1k tissue-specific genes with nearby cCREs-DNase-H3K4me3</t>
  </si>
  <si>
    <t>N. top 1k tissue-specific genes with nearby cCREs-DNase-only</t>
  </si>
  <si>
    <t>N. cCREs-DNase-only in this sample</t>
  </si>
  <si>
    <t>N. bottom 1k tissue-specific genes with nearby cCREs-DNase-only</t>
  </si>
  <si>
    <t>Number of active cCREs-PLS within 10 kb of the TSSs of the 1000 most tissue-specific genes</t>
  </si>
  <si>
    <t>Number of active cCREs-PLS within 10 kb of the TSSs of the 1000 least tissue-specific genes</t>
  </si>
  <si>
    <t>Number of active cCREs-pELS within 10 kb of the TSSs of the 1000 most tissue-specific genes</t>
  </si>
  <si>
    <t>Number of active cCREs-pELS within 10 kb of the TSSs of the 1000 least tissue-specific genes</t>
  </si>
  <si>
    <t>Number of active cCREs-dELS within 10 kb of the TSSs of the 1000 most tissue-specific genes</t>
  </si>
  <si>
    <t>Number of active cCREs-dELS within 10 kb of the TSSs of the 1000 least tissue-specific genes</t>
  </si>
  <si>
    <t>Number of active cCREs-DNase-H3K4me3 within 10 kb of the TSSs of the 1000 most tissue-specific genes</t>
  </si>
  <si>
    <t>Number of active cCREs-DNase-H3K4me3 within 10 kb of the TSSs of the 1000 least tissue-specific genes</t>
  </si>
  <si>
    <t>Number of active cCREs-DNase-only within 10 kb of the TSSs of the 1000 most tissue-specific genes</t>
  </si>
  <si>
    <t>Number of active cCREs-DNase-only within 10 kb of the TSSs of the 1000 least tissue-specific genes</t>
  </si>
  <si>
    <r>
      <t xml:space="preserve">Empirical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-values of enrichment or depletion were estimated by randomly selecting 1,000 expressed genes (TPM ≥ 1) in the corresponding sample 10,000 times. We did not correct for multiple testing.</t>
    </r>
  </si>
  <si>
    <t>Supplementary Table 20. cCREs are near tissue-specific genes</t>
  </si>
  <si>
    <t>Supplementary Table 20a</t>
  </si>
  <si>
    <t>Supplementary Table 20b</t>
  </si>
  <si>
    <t>Supplementary Table 20c</t>
  </si>
  <si>
    <t>Supplementary Table 20d</t>
  </si>
  <si>
    <t>Supplementary Table 20e</t>
  </si>
  <si>
    <t>Supplementary Table 20f</t>
  </si>
  <si>
    <t>Supplementary Table 20g</t>
  </si>
  <si>
    <t>Supplementary Table 20h</t>
  </si>
  <si>
    <t>Supplementary Table 20i</t>
  </si>
  <si>
    <t>Supplementary Table 20j</t>
  </si>
  <si>
    <t>Supplementary Table 20a. Number of active cCREs-PLS within 10 kb of the TSSs of the 1000 most tissue-specific genes</t>
  </si>
  <si>
    <t>Supplementary Table 20b. Number of active cCREs-PLS within 10 kb of the TSSs of the 1000 least tissue-specific genes</t>
  </si>
  <si>
    <t>Supplementary Table 20c. Number of active cCREs-pELS within 10 kb of the TSSs of the 1000 most tissue-specific genes</t>
  </si>
  <si>
    <t>Supplementary Table 20d. Number of active cCREs-pELS within 10 kb of the TSSs of the 1000 least tissue-specific genes</t>
  </si>
  <si>
    <t>Supplementary Table 20e. Number of active cCREs-dELS within 10 kb of the TSSs of the 1000 most tissue-specific genes</t>
  </si>
  <si>
    <t>Supplementary Table 20f. Number of active cCREs-dELS within 10 kb of the TSSs of the 1000 least tissue-specific genes</t>
  </si>
  <si>
    <t>Supplementary Table 20g. Number of active cCREs-DNase-H3K4me3 within 10 kb of the TSSs of the 1000 most tissue-specific genes</t>
  </si>
  <si>
    <t>Supplementary Table 20h. Number of active cCREs-DNase-H3K4me3 within 10 kb of the TSSs of the 1000 least tissue-specific genes</t>
  </si>
  <si>
    <t>Supplementary Table 20i. Number of active cCREs-DNase-only within 10 kb of the TSSs of the 1000 most tissue-specific genes</t>
  </si>
  <si>
    <t>Supplementary Table 20j. Number of active cCREs-DNase-only within 10 kb of the TSSs of the 1000 least tissue-specific genes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</si>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</sst>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 applyAlignment="1"/>
    <xf numFmtId="164" fontId="2" fillId="0" borderId="0" xfId="0" applyNumberFormat="1" applyFont="1" applyAlignment="1">
      <alignment vertical="center" wrapText="1"/>
    </xf>
    <xf numFmtId="11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E246-4EEA-0F4A-925D-AA21C1C4348D}">
  <dimension ref="A1:B14"/>
  <sheetViews>
    <sheetView tabSelected="1" zoomScaleNormal="100" workbookViewId="0">
      <selection activeCell="B26" sqref="B26"/>
    </sheetView>
  </sheetViews>
  <sheetFormatPr baseColWidth="10" defaultRowHeight="16" x14ac:dyDescent="0.2"/>
  <cols>
    <col min="1" max="1" width="22.1640625" bestFit="1" customWidth="1"/>
    <col min="2" max="2" width="90.5" bestFit="1" customWidth="1"/>
  </cols>
  <sheetData>
    <row r="1" spans="1:2" ht="18" x14ac:dyDescent="0.2">
      <c r="A1" s="19" t="s">
        <v>55</v>
      </c>
      <c r="B1" s="19"/>
    </row>
    <row r="2" spans="1:2" x14ac:dyDescent="0.2">
      <c r="A2" s="2" t="s">
        <v>56</v>
      </c>
      <c r="B2" s="2" t="s">
        <v>44</v>
      </c>
    </row>
    <row r="3" spans="1:2" x14ac:dyDescent="0.2">
      <c r="A3" s="2" t="s">
        <v>57</v>
      </c>
      <c r="B3" s="2" t="s">
        <v>45</v>
      </c>
    </row>
    <row r="4" spans="1:2" x14ac:dyDescent="0.2">
      <c r="A4" s="2" t="s">
        <v>58</v>
      </c>
      <c r="B4" s="2" t="s">
        <v>46</v>
      </c>
    </row>
    <row r="5" spans="1:2" x14ac:dyDescent="0.2">
      <c r="A5" s="2" t="s">
        <v>59</v>
      </c>
      <c r="B5" s="2" t="s">
        <v>47</v>
      </c>
    </row>
    <row r="6" spans="1:2" x14ac:dyDescent="0.2">
      <c r="A6" s="2" t="s">
        <v>60</v>
      </c>
      <c r="B6" s="2" t="s">
        <v>48</v>
      </c>
    </row>
    <row r="7" spans="1:2" x14ac:dyDescent="0.2">
      <c r="A7" s="2" t="s">
        <v>61</v>
      </c>
      <c r="B7" s="2" t="s">
        <v>49</v>
      </c>
    </row>
    <row r="8" spans="1:2" x14ac:dyDescent="0.2">
      <c r="A8" s="2" t="s">
        <v>62</v>
      </c>
      <c r="B8" s="2" t="s">
        <v>50</v>
      </c>
    </row>
    <row r="9" spans="1:2" x14ac:dyDescent="0.2">
      <c r="A9" s="2" t="s">
        <v>63</v>
      </c>
      <c r="B9" s="2" t="s">
        <v>51</v>
      </c>
    </row>
    <row r="10" spans="1:2" x14ac:dyDescent="0.2">
      <c r="A10" s="2" t="s">
        <v>64</v>
      </c>
      <c r="B10" s="2" t="s">
        <v>52</v>
      </c>
    </row>
    <row r="11" spans="1:2" x14ac:dyDescent="0.2">
      <c r="A11" s="2" t="s">
        <v>65</v>
      </c>
      <c r="B11" s="2" t="s">
        <v>53</v>
      </c>
    </row>
    <row r="14" spans="1:2" x14ac:dyDescent="0.2">
      <c r="A14" s="18" t="s">
        <v>54</v>
      </c>
    </row>
  </sheetData>
  <mergeCells count="1">
    <mergeCell ref="A1:B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AFBCD-FC1D-8F4F-8D47-A4DC3A50E753}">
  <dimension ref="A1:Y26"/>
  <sheetViews>
    <sheetView zoomScale="91" zoomScaleNormal="91" workbookViewId="0">
      <selection sqref="A1:F1"/>
    </sheetView>
  </sheetViews>
  <sheetFormatPr baseColWidth="10" defaultRowHeight="16" x14ac:dyDescent="0.2"/>
  <cols>
    <col min="1" max="1" width="44.1640625" customWidth="1"/>
    <col min="2" max="2" width="19" customWidth="1"/>
    <col min="3" max="3" width="12.5" customWidth="1"/>
    <col min="4" max="4" width="17.5" customWidth="1"/>
    <col min="5" max="5" width="17.6640625" customWidth="1"/>
    <col min="6" max="6" width="12.6640625" customWidth="1"/>
  </cols>
  <sheetData>
    <row r="1" spans="1:25" s="9" customFormat="1" ht="18" customHeight="1" x14ac:dyDescent="0.2">
      <c r="A1" s="20" t="s">
        <v>66</v>
      </c>
      <c r="B1" s="20"/>
      <c r="C1" s="20"/>
      <c r="D1" s="20"/>
      <c r="E1" s="20"/>
      <c r="F1" s="20"/>
    </row>
    <row r="2" spans="1:25" s="9" customFormat="1" ht="50" customHeight="1" x14ac:dyDescent="0.2">
      <c r="A2" s="6" t="s">
        <v>27</v>
      </c>
      <c r="B2" s="6" t="s">
        <v>33</v>
      </c>
      <c r="C2" s="7" t="s">
        <v>1</v>
      </c>
      <c r="D2" s="4" t="s">
        <v>0</v>
      </c>
      <c r="E2" s="4" t="s">
        <v>30</v>
      </c>
      <c r="F2" s="5" t="s">
        <v>26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x14ac:dyDescent="0.2">
      <c r="A3" s="2" t="s">
        <v>3</v>
      </c>
      <c r="B3" s="2">
        <v>475</v>
      </c>
      <c r="C3" s="15">
        <v>0</v>
      </c>
      <c r="D3" s="16">
        <v>3580</v>
      </c>
      <c r="E3" s="16">
        <v>14883</v>
      </c>
      <c r="F3" s="17" t="str">
        <f>IF(C3 &lt; 0.006,"yes","no")</f>
        <v>yes</v>
      </c>
      <c r="H3" s="18" t="s">
        <v>54</v>
      </c>
    </row>
    <row r="4" spans="1:25" x14ac:dyDescent="0.2">
      <c r="A4" s="2" t="s">
        <v>4</v>
      </c>
      <c r="B4" s="2">
        <v>393</v>
      </c>
      <c r="C4" s="15">
        <v>0</v>
      </c>
      <c r="D4" s="16">
        <v>3977</v>
      </c>
      <c r="E4" s="16">
        <v>13711</v>
      </c>
      <c r="F4" s="17" t="str">
        <f t="shared" ref="F4:F25" si="0">IF(C4 &lt; 0.006,"yes","no")</f>
        <v>yes</v>
      </c>
      <c r="H4" t="s">
        <v>76</v>
      </c>
    </row>
    <row r="5" spans="1:25" x14ac:dyDescent="0.2">
      <c r="A5" s="2" t="s">
        <v>5</v>
      </c>
      <c r="B5" s="2">
        <v>548</v>
      </c>
      <c r="C5" s="15">
        <v>0</v>
      </c>
      <c r="D5" s="16">
        <v>3869</v>
      </c>
      <c r="E5" s="16">
        <v>17125</v>
      </c>
      <c r="F5" s="17" t="str">
        <f t="shared" si="0"/>
        <v>yes</v>
      </c>
    </row>
    <row r="6" spans="1:25" x14ac:dyDescent="0.2">
      <c r="A6" s="2" t="s">
        <v>6</v>
      </c>
      <c r="B6" s="2">
        <v>488</v>
      </c>
      <c r="C6" s="15">
        <v>0</v>
      </c>
      <c r="D6" s="16">
        <v>3575</v>
      </c>
      <c r="E6" s="16">
        <v>14370</v>
      </c>
      <c r="F6" s="17" t="str">
        <f t="shared" si="0"/>
        <v>yes</v>
      </c>
    </row>
    <row r="7" spans="1:25" x14ac:dyDescent="0.2">
      <c r="A7" s="2" t="s">
        <v>7</v>
      </c>
      <c r="B7" s="2">
        <v>486</v>
      </c>
      <c r="C7" s="15">
        <v>0</v>
      </c>
      <c r="D7" s="16">
        <v>3819</v>
      </c>
      <c r="E7" s="16">
        <v>15035</v>
      </c>
      <c r="F7" s="17" t="str">
        <f t="shared" si="0"/>
        <v>yes</v>
      </c>
    </row>
    <row r="8" spans="1:25" x14ac:dyDescent="0.2">
      <c r="A8" s="2" t="s">
        <v>8</v>
      </c>
      <c r="B8" s="2">
        <v>460</v>
      </c>
      <c r="C8" s="15">
        <v>0</v>
      </c>
      <c r="D8" s="16">
        <v>3520</v>
      </c>
      <c r="E8" s="16">
        <v>14743</v>
      </c>
      <c r="F8" s="17" t="str">
        <f t="shared" si="0"/>
        <v>yes</v>
      </c>
    </row>
    <row r="9" spans="1:25" x14ac:dyDescent="0.2">
      <c r="A9" s="2" t="s">
        <v>9</v>
      </c>
      <c r="B9" s="2">
        <v>554</v>
      </c>
      <c r="C9" s="15">
        <v>0</v>
      </c>
      <c r="D9" s="16">
        <v>3061</v>
      </c>
      <c r="E9" s="16">
        <v>15089</v>
      </c>
      <c r="F9" s="17" t="str">
        <f t="shared" si="0"/>
        <v>yes</v>
      </c>
    </row>
    <row r="10" spans="1:25" x14ac:dyDescent="0.2">
      <c r="A10" s="2" t="s">
        <v>10</v>
      </c>
      <c r="B10" s="2">
        <v>548</v>
      </c>
      <c r="C10" s="15">
        <v>0</v>
      </c>
      <c r="D10" s="16">
        <v>3762</v>
      </c>
      <c r="E10" s="16">
        <v>16690</v>
      </c>
      <c r="F10" s="17" t="str">
        <f t="shared" si="0"/>
        <v>yes</v>
      </c>
    </row>
    <row r="11" spans="1:25" x14ac:dyDescent="0.2">
      <c r="A11" s="2" t="s">
        <v>11</v>
      </c>
      <c r="B11" s="2">
        <v>468</v>
      </c>
      <c r="C11" s="15">
        <v>0</v>
      </c>
      <c r="D11" s="16">
        <v>4219</v>
      </c>
      <c r="E11" s="16">
        <v>15223</v>
      </c>
      <c r="F11" s="17" t="str">
        <f t="shared" si="0"/>
        <v>yes</v>
      </c>
    </row>
    <row r="12" spans="1:25" x14ac:dyDescent="0.2">
      <c r="A12" s="2" t="s">
        <v>12</v>
      </c>
      <c r="B12" s="2">
        <v>484</v>
      </c>
      <c r="C12" s="15">
        <v>0</v>
      </c>
      <c r="D12" s="16">
        <v>4101</v>
      </c>
      <c r="E12" s="16">
        <v>14953</v>
      </c>
      <c r="F12" s="17" t="str">
        <f t="shared" si="0"/>
        <v>yes</v>
      </c>
    </row>
    <row r="13" spans="1:25" x14ac:dyDescent="0.2">
      <c r="A13" s="2" t="s">
        <v>13</v>
      </c>
      <c r="B13" s="2">
        <v>474</v>
      </c>
      <c r="C13" s="15">
        <v>0</v>
      </c>
      <c r="D13" s="16">
        <v>4054</v>
      </c>
      <c r="E13" s="16">
        <v>16373</v>
      </c>
      <c r="F13" s="17" t="str">
        <f t="shared" si="0"/>
        <v>yes</v>
      </c>
    </row>
    <row r="14" spans="1:25" x14ac:dyDescent="0.2">
      <c r="A14" s="2" t="s">
        <v>14</v>
      </c>
      <c r="B14" s="2">
        <v>421</v>
      </c>
      <c r="C14" s="15">
        <v>0</v>
      </c>
      <c r="D14" s="16">
        <v>3810</v>
      </c>
      <c r="E14" s="16">
        <v>14455</v>
      </c>
      <c r="F14" s="17" t="str">
        <f t="shared" si="0"/>
        <v>yes</v>
      </c>
    </row>
    <row r="15" spans="1:25" x14ac:dyDescent="0.2">
      <c r="A15" s="2" t="s">
        <v>15</v>
      </c>
      <c r="B15" s="2">
        <v>532</v>
      </c>
      <c r="C15" s="15">
        <v>0</v>
      </c>
      <c r="D15" s="16">
        <v>3584</v>
      </c>
      <c r="E15" s="16">
        <v>16197</v>
      </c>
      <c r="F15" s="17" t="str">
        <f t="shared" si="0"/>
        <v>yes</v>
      </c>
    </row>
    <row r="16" spans="1:25" x14ac:dyDescent="0.2">
      <c r="A16" s="2" t="s">
        <v>16</v>
      </c>
      <c r="B16" s="2">
        <v>456</v>
      </c>
      <c r="C16" s="15">
        <v>0</v>
      </c>
      <c r="D16" s="16">
        <v>3926</v>
      </c>
      <c r="E16" s="16">
        <v>16288</v>
      </c>
      <c r="F16" s="17" t="str">
        <f t="shared" si="0"/>
        <v>yes</v>
      </c>
    </row>
    <row r="17" spans="1:6" x14ac:dyDescent="0.2">
      <c r="A17" s="2" t="s">
        <v>17</v>
      </c>
      <c r="B17" s="2">
        <v>443</v>
      </c>
      <c r="C17" s="15">
        <v>0</v>
      </c>
      <c r="D17" s="16">
        <v>3439</v>
      </c>
      <c r="E17" s="16">
        <v>15357</v>
      </c>
      <c r="F17" s="17" t="str">
        <f t="shared" si="0"/>
        <v>yes</v>
      </c>
    </row>
    <row r="18" spans="1:6" x14ac:dyDescent="0.2">
      <c r="A18" s="2" t="s">
        <v>18</v>
      </c>
      <c r="B18" s="2">
        <v>473</v>
      </c>
      <c r="C18" s="15">
        <v>0</v>
      </c>
      <c r="D18" s="16">
        <v>2947</v>
      </c>
      <c r="E18" s="16">
        <v>14476</v>
      </c>
      <c r="F18" s="17" t="str">
        <f t="shared" si="0"/>
        <v>yes</v>
      </c>
    </row>
    <row r="19" spans="1:6" x14ac:dyDescent="0.2">
      <c r="A19" s="2" t="s">
        <v>19</v>
      </c>
      <c r="B19" s="2">
        <v>444</v>
      </c>
      <c r="C19" s="15">
        <v>0</v>
      </c>
      <c r="D19" s="16">
        <v>3865</v>
      </c>
      <c r="E19" s="16">
        <v>14706</v>
      </c>
      <c r="F19" s="17" t="str">
        <f t="shared" si="0"/>
        <v>yes</v>
      </c>
    </row>
    <row r="20" spans="1:6" x14ac:dyDescent="0.2">
      <c r="A20" s="2" t="s">
        <v>20</v>
      </c>
      <c r="B20" s="2">
        <v>428</v>
      </c>
      <c r="C20" s="15">
        <v>0</v>
      </c>
      <c r="D20" s="16">
        <v>3605</v>
      </c>
      <c r="E20" s="16">
        <v>14197</v>
      </c>
      <c r="F20" s="17" t="str">
        <f t="shared" si="0"/>
        <v>yes</v>
      </c>
    </row>
    <row r="21" spans="1:6" x14ac:dyDescent="0.2">
      <c r="A21" s="2" t="s">
        <v>21</v>
      </c>
      <c r="B21" s="2">
        <v>524</v>
      </c>
      <c r="C21" s="15">
        <v>0</v>
      </c>
      <c r="D21" s="16">
        <v>3543</v>
      </c>
      <c r="E21" s="16">
        <v>14824</v>
      </c>
      <c r="F21" s="17" t="str">
        <f t="shared" si="0"/>
        <v>yes</v>
      </c>
    </row>
    <row r="22" spans="1:6" x14ac:dyDescent="0.2">
      <c r="A22" s="2" t="s">
        <v>22</v>
      </c>
      <c r="B22" s="2">
        <v>411</v>
      </c>
      <c r="C22" s="15">
        <v>0</v>
      </c>
      <c r="D22" s="16">
        <v>4115</v>
      </c>
      <c r="E22" s="16">
        <v>12751</v>
      </c>
      <c r="F22" s="17" t="str">
        <f t="shared" si="0"/>
        <v>yes</v>
      </c>
    </row>
    <row r="23" spans="1:6" x14ac:dyDescent="0.2">
      <c r="A23" s="2" t="s">
        <v>23</v>
      </c>
      <c r="B23" s="2">
        <v>456</v>
      </c>
      <c r="C23" s="15">
        <v>0</v>
      </c>
      <c r="D23" s="16">
        <v>3795</v>
      </c>
      <c r="E23" s="16">
        <v>13966</v>
      </c>
      <c r="F23" s="17" t="str">
        <f t="shared" si="0"/>
        <v>yes</v>
      </c>
    </row>
    <row r="24" spans="1:6" x14ac:dyDescent="0.2">
      <c r="A24" s="2" t="s">
        <v>24</v>
      </c>
      <c r="B24" s="2">
        <v>561</v>
      </c>
      <c r="C24" s="15">
        <v>0</v>
      </c>
      <c r="D24" s="16">
        <v>3793</v>
      </c>
      <c r="E24" s="16">
        <v>16837</v>
      </c>
      <c r="F24" s="17" t="str">
        <f t="shared" si="0"/>
        <v>yes</v>
      </c>
    </row>
    <row r="25" spans="1:6" x14ac:dyDescent="0.2">
      <c r="A25" s="2" t="s">
        <v>25</v>
      </c>
      <c r="B25" s="2">
        <v>388</v>
      </c>
      <c r="C25" s="15">
        <v>0</v>
      </c>
      <c r="D25" s="16">
        <v>3616</v>
      </c>
      <c r="E25" s="16">
        <v>14942</v>
      </c>
      <c r="F25" s="17" t="str">
        <f t="shared" si="0"/>
        <v>yes</v>
      </c>
    </row>
    <row r="26" spans="1:6" x14ac:dyDescent="0.2">
      <c r="A26" s="2" t="s">
        <v>32</v>
      </c>
      <c r="B26" s="2">
        <f>MEDIAN(B3:B25)</f>
        <v>473</v>
      </c>
      <c r="C26" s="2"/>
      <c r="D26" s="2"/>
      <c r="E26" s="2"/>
      <c r="F26" s="2"/>
    </row>
  </sheetData>
  <mergeCells count="1">
    <mergeCell ref="A1:F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1F22-797F-0945-BDC9-EE5AC76E10EF}">
  <dimension ref="A1:H26"/>
  <sheetViews>
    <sheetView zoomScale="97" zoomScaleNormal="97" workbookViewId="0">
      <selection activeCell="H3" sqref="H3"/>
    </sheetView>
  </sheetViews>
  <sheetFormatPr baseColWidth="10" defaultRowHeight="16" x14ac:dyDescent="0.2"/>
  <cols>
    <col min="1" max="1" width="45.6640625" customWidth="1"/>
    <col min="2" max="2" width="21.83203125" customWidth="1"/>
    <col min="3" max="3" width="13.33203125" customWidth="1"/>
    <col min="4" max="4" width="14.83203125" customWidth="1"/>
    <col min="5" max="5" width="16.5" customWidth="1"/>
  </cols>
  <sheetData>
    <row r="1" spans="1:8" ht="18" x14ac:dyDescent="0.2">
      <c r="A1" s="21" t="s">
        <v>67</v>
      </c>
      <c r="B1" s="21"/>
      <c r="C1" s="21"/>
      <c r="D1" s="21"/>
      <c r="E1" s="21"/>
      <c r="F1" s="21"/>
    </row>
    <row r="2" spans="1:8" ht="45" customHeight="1" x14ac:dyDescent="0.2">
      <c r="A2" s="3" t="s">
        <v>27</v>
      </c>
      <c r="B2" s="3" t="s">
        <v>34</v>
      </c>
      <c r="C2" s="8" t="s">
        <v>2</v>
      </c>
      <c r="D2" s="3" t="s">
        <v>0</v>
      </c>
      <c r="E2" s="3" t="s">
        <v>30</v>
      </c>
      <c r="F2" s="3" t="s">
        <v>26</v>
      </c>
    </row>
    <row r="3" spans="1:8" x14ac:dyDescent="0.2">
      <c r="A3" s="2" t="s">
        <v>3</v>
      </c>
      <c r="B3" s="2">
        <v>870</v>
      </c>
      <c r="C3" s="15">
        <v>0</v>
      </c>
      <c r="D3" s="16">
        <v>3580</v>
      </c>
      <c r="E3" s="16">
        <v>14883</v>
      </c>
      <c r="F3" s="17" t="str">
        <f t="shared" ref="F3:F25" si="0">IF(C3 &lt; 0.006,"yes","no")</f>
        <v>yes</v>
      </c>
      <c r="H3" s="18" t="s">
        <v>54</v>
      </c>
    </row>
    <row r="4" spans="1:8" x14ac:dyDescent="0.2">
      <c r="A4" s="2" t="s">
        <v>4</v>
      </c>
      <c r="B4" s="2">
        <v>868</v>
      </c>
      <c r="C4" s="15">
        <v>0</v>
      </c>
      <c r="D4" s="16">
        <v>3977</v>
      </c>
      <c r="E4" s="16">
        <v>13711</v>
      </c>
      <c r="F4" s="17" t="str">
        <f t="shared" si="0"/>
        <v>yes</v>
      </c>
    </row>
    <row r="5" spans="1:8" x14ac:dyDescent="0.2">
      <c r="A5" s="2" t="s">
        <v>5</v>
      </c>
      <c r="B5" s="2">
        <v>875</v>
      </c>
      <c r="C5" s="15">
        <v>0</v>
      </c>
      <c r="D5" s="16">
        <v>3869</v>
      </c>
      <c r="E5" s="16">
        <v>17125</v>
      </c>
      <c r="F5" s="17" t="str">
        <f t="shared" si="0"/>
        <v>yes</v>
      </c>
    </row>
    <row r="6" spans="1:8" x14ac:dyDescent="0.2">
      <c r="A6" s="2" t="s">
        <v>6</v>
      </c>
      <c r="B6" s="2">
        <v>866</v>
      </c>
      <c r="C6" s="15">
        <v>0</v>
      </c>
      <c r="D6" s="16">
        <v>3575</v>
      </c>
      <c r="E6" s="16">
        <v>14370</v>
      </c>
      <c r="F6" s="17" t="str">
        <f t="shared" si="0"/>
        <v>yes</v>
      </c>
    </row>
    <row r="7" spans="1:8" x14ac:dyDescent="0.2">
      <c r="A7" s="2" t="s">
        <v>7</v>
      </c>
      <c r="B7" s="2">
        <v>871</v>
      </c>
      <c r="C7" s="15">
        <v>0</v>
      </c>
      <c r="D7" s="16">
        <v>3819</v>
      </c>
      <c r="E7" s="16">
        <v>15035</v>
      </c>
      <c r="F7" s="17" t="str">
        <f t="shared" si="0"/>
        <v>yes</v>
      </c>
    </row>
    <row r="8" spans="1:8" x14ac:dyDescent="0.2">
      <c r="A8" s="2" t="s">
        <v>8</v>
      </c>
      <c r="B8" s="2">
        <v>872</v>
      </c>
      <c r="C8" s="15">
        <v>0</v>
      </c>
      <c r="D8" s="16">
        <v>3520</v>
      </c>
      <c r="E8" s="16">
        <v>14743</v>
      </c>
      <c r="F8" s="17" t="str">
        <f t="shared" si="0"/>
        <v>yes</v>
      </c>
    </row>
    <row r="9" spans="1:8" x14ac:dyDescent="0.2">
      <c r="A9" s="2" t="s">
        <v>9</v>
      </c>
      <c r="B9" s="2">
        <v>873</v>
      </c>
      <c r="C9" s="15">
        <v>0</v>
      </c>
      <c r="D9" s="16">
        <v>3061</v>
      </c>
      <c r="E9" s="16">
        <v>15089</v>
      </c>
      <c r="F9" s="17" t="str">
        <f t="shared" si="0"/>
        <v>yes</v>
      </c>
    </row>
    <row r="10" spans="1:8" x14ac:dyDescent="0.2">
      <c r="A10" s="2" t="s">
        <v>10</v>
      </c>
      <c r="B10" s="2">
        <v>874</v>
      </c>
      <c r="C10" s="15">
        <v>0</v>
      </c>
      <c r="D10" s="16">
        <v>3762</v>
      </c>
      <c r="E10" s="16">
        <v>16690</v>
      </c>
      <c r="F10" s="17" t="str">
        <f t="shared" si="0"/>
        <v>yes</v>
      </c>
    </row>
    <row r="11" spans="1:8" x14ac:dyDescent="0.2">
      <c r="A11" s="2" t="s">
        <v>11</v>
      </c>
      <c r="B11" s="2">
        <v>870</v>
      </c>
      <c r="C11" s="15">
        <v>0</v>
      </c>
      <c r="D11" s="16">
        <v>4219</v>
      </c>
      <c r="E11" s="16">
        <v>15223</v>
      </c>
      <c r="F11" s="17" t="str">
        <f t="shared" si="0"/>
        <v>yes</v>
      </c>
    </row>
    <row r="12" spans="1:8" x14ac:dyDescent="0.2">
      <c r="A12" s="2" t="s">
        <v>12</v>
      </c>
      <c r="B12" s="2">
        <v>869</v>
      </c>
      <c r="C12" s="15">
        <v>0</v>
      </c>
      <c r="D12" s="16">
        <v>4101</v>
      </c>
      <c r="E12" s="16">
        <v>14953</v>
      </c>
      <c r="F12" s="17" t="str">
        <f t="shared" si="0"/>
        <v>yes</v>
      </c>
    </row>
    <row r="13" spans="1:8" x14ac:dyDescent="0.2">
      <c r="A13" s="2" t="s">
        <v>13</v>
      </c>
      <c r="B13" s="2">
        <v>875</v>
      </c>
      <c r="C13" s="15">
        <v>0</v>
      </c>
      <c r="D13" s="16">
        <v>4054</v>
      </c>
      <c r="E13" s="16">
        <v>16373</v>
      </c>
      <c r="F13" s="17" t="str">
        <f t="shared" si="0"/>
        <v>yes</v>
      </c>
    </row>
    <row r="14" spans="1:8" x14ac:dyDescent="0.2">
      <c r="A14" s="2" t="s">
        <v>14</v>
      </c>
      <c r="B14" s="2">
        <v>871</v>
      </c>
      <c r="C14" s="15">
        <v>0</v>
      </c>
      <c r="D14" s="16">
        <v>3810</v>
      </c>
      <c r="E14" s="16">
        <v>14455</v>
      </c>
      <c r="F14" s="17" t="str">
        <f t="shared" si="0"/>
        <v>yes</v>
      </c>
    </row>
    <row r="15" spans="1:8" x14ac:dyDescent="0.2">
      <c r="A15" s="2" t="s">
        <v>15</v>
      </c>
      <c r="B15" s="2">
        <v>873</v>
      </c>
      <c r="C15" s="15">
        <v>0</v>
      </c>
      <c r="D15" s="16">
        <v>3584</v>
      </c>
      <c r="E15" s="16">
        <v>16197</v>
      </c>
      <c r="F15" s="17" t="str">
        <f t="shared" si="0"/>
        <v>yes</v>
      </c>
    </row>
    <row r="16" spans="1:8" x14ac:dyDescent="0.2">
      <c r="A16" s="2" t="s">
        <v>16</v>
      </c>
      <c r="B16" s="2">
        <v>876</v>
      </c>
      <c r="C16" s="15">
        <v>0</v>
      </c>
      <c r="D16" s="16">
        <v>3926</v>
      </c>
      <c r="E16" s="16">
        <v>16288</v>
      </c>
      <c r="F16" s="17" t="str">
        <f t="shared" si="0"/>
        <v>yes</v>
      </c>
    </row>
    <row r="17" spans="1:6" x14ac:dyDescent="0.2">
      <c r="A17" s="2" t="s">
        <v>17</v>
      </c>
      <c r="B17" s="2">
        <v>876</v>
      </c>
      <c r="C17" s="15">
        <v>0</v>
      </c>
      <c r="D17" s="16">
        <v>3439</v>
      </c>
      <c r="E17" s="16">
        <v>15357</v>
      </c>
      <c r="F17" s="17" t="str">
        <f t="shared" si="0"/>
        <v>yes</v>
      </c>
    </row>
    <row r="18" spans="1:6" x14ac:dyDescent="0.2">
      <c r="A18" s="2" t="s">
        <v>18</v>
      </c>
      <c r="B18" s="2">
        <v>866</v>
      </c>
      <c r="C18" s="15">
        <v>0</v>
      </c>
      <c r="D18" s="16">
        <v>2947</v>
      </c>
      <c r="E18" s="16">
        <v>14476</v>
      </c>
      <c r="F18" s="17" t="str">
        <f t="shared" si="0"/>
        <v>yes</v>
      </c>
    </row>
    <row r="19" spans="1:6" x14ac:dyDescent="0.2">
      <c r="A19" s="2" t="s">
        <v>19</v>
      </c>
      <c r="B19" s="2">
        <v>872</v>
      </c>
      <c r="C19" s="15">
        <v>0</v>
      </c>
      <c r="D19" s="16">
        <v>3865</v>
      </c>
      <c r="E19" s="16">
        <v>14706</v>
      </c>
      <c r="F19" s="17" t="str">
        <f t="shared" si="0"/>
        <v>yes</v>
      </c>
    </row>
    <row r="20" spans="1:6" x14ac:dyDescent="0.2">
      <c r="A20" s="2" t="s">
        <v>20</v>
      </c>
      <c r="B20" s="2">
        <v>869</v>
      </c>
      <c r="C20" s="15">
        <v>0</v>
      </c>
      <c r="D20" s="16">
        <v>3605</v>
      </c>
      <c r="E20" s="16">
        <v>14197</v>
      </c>
      <c r="F20" s="17" t="str">
        <f t="shared" si="0"/>
        <v>yes</v>
      </c>
    </row>
    <row r="21" spans="1:6" x14ac:dyDescent="0.2">
      <c r="A21" s="2" t="s">
        <v>21</v>
      </c>
      <c r="B21" s="2">
        <v>867</v>
      </c>
      <c r="C21" s="15">
        <v>0</v>
      </c>
      <c r="D21" s="16">
        <v>3543</v>
      </c>
      <c r="E21" s="16">
        <v>14824</v>
      </c>
      <c r="F21" s="17" t="str">
        <f t="shared" si="0"/>
        <v>yes</v>
      </c>
    </row>
    <row r="22" spans="1:6" x14ac:dyDescent="0.2">
      <c r="A22" s="2" t="s">
        <v>22</v>
      </c>
      <c r="B22" s="2">
        <v>860</v>
      </c>
      <c r="C22" s="15">
        <v>0</v>
      </c>
      <c r="D22" s="16">
        <v>4115</v>
      </c>
      <c r="E22" s="16">
        <v>12751</v>
      </c>
      <c r="F22" s="17" t="str">
        <f t="shared" si="0"/>
        <v>yes</v>
      </c>
    </row>
    <row r="23" spans="1:6" x14ac:dyDescent="0.2">
      <c r="A23" s="2" t="s">
        <v>23</v>
      </c>
      <c r="B23" s="2">
        <v>865</v>
      </c>
      <c r="C23" s="15">
        <v>0</v>
      </c>
      <c r="D23" s="16">
        <v>3795</v>
      </c>
      <c r="E23" s="16">
        <v>13966</v>
      </c>
      <c r="F23" s="17" t="str">
        <f t="shared" si="0"/>
        <v>yes</v>
      </c>
    </row>
    <row r="24" spans="1:6" x14ac:dyDescent="0.2">
      <c r="A24" s="2" t="s">
        <v>24</v>
      </c>
      <c r="B24" s="2">
        <v>874</v>
      </c>
      <c r="C24" s="15">
        <v>0</v>
      </c>
      <c r="D24" s="16">
        <v>3793</v>
      </c>
      <c r="E24" s="16">
        <v>16837</v>
      </c>
      <c r="F24" s="17" t="str">
        <f t="shared" si="0"/>
        <v>yes</v>
      </c>
    </row>
    <row r="25" spans="1:6" x14ac:dyDescent="0.2">
      <c r="A25" s="2" t="s">
        <v>25</v>
      </c>
      <c r="B25" s="2">
        <v>868</v>
      </c>
      <c r="C25" s="15">
        <v>0</v>
      </c>
      <c r="D25" s="16">
        <v>3616</v>
      </c>
      <c r="E25" s="16">
        <v>14942</v>
      </c>
      <c r="F25" s="17" t="str">
        <f t="shared" si="0"/>
        <v>yes</v>
      </c>
    </row>
    <row r="26" spans="1:6" x14ac:dyDescent="0.2">
      <c r="A26" s="2" t="s">
        <v>32</v>
      </c>
      <c r="B26" s="2">
        <f>MEDIAN(B3:B25)</f>
        <v>871</v>
      </c>
      <c r="C26" s="2"/>
      <c r="D26" s="2"/>
      <c r="E26" s="2"/>
      <c r="F26" s="2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0A72-D711-914D-B8D8-7CF1F80F75C9}">
  <dimension ref="A1:Y26"/>
  <sheetViews>
    <sheetView zoomScale="110" zoomScaleNormal="110" workbookViewId="0">
      <selection activeCell="H3" sqref="H3"/>
    </sheetView>
  </sheetViews>
  <sheetFormatPr baseColWidth="10" defaultRowHeight="16" x14ac:dyDescent="0.2"/>
  <cols>
    <col min="1" max="1" width="38.1640625" customWidth="1"/>
    <col min="2" max="2" width="19.1640625" customWidth="1"/>
    <col min="3" max="3" width="13.5" customWidth="1"/>
    <col min="4" max="4" width="15.1640625" customWidth="1"/>
    <col min="5" max="5" width="17" customWidth="1"/>
    <col min="6" max="6" width="13" customWidth="1"/>
  </cols>
  <sheetData>
    <row r="1" spans="1:25" ht="18" x14ac:dyDescent="0.2">
      <c r="A1" s="21" t="s">
        <v>68</v>
      </c>
      <c r="B1" s="21"/>
      <c r="C1" s="21"/>
      <c r="D1" s="21"/>
      <c r="E1" s="21"/>
      <c r="F1" s="21"/>
    </row>
    <row r="2" spans="1:25" ht="50" customHeight="1" x14ac:dyDescent="0.2">
      <c r="A2" s="6" t="s">
        <v>27</v>
      </c>
      <c r="B2" s="6" t="s">
        <v>35</v>
      </c>
      <c r="C2" s="7" t="s">
        <v>1</v>
      </c>
      <c r="D2" s="4" t="s">
        <v>0</v>
      </c>
      <c r="E2" s="4" t="s">
        <v>28</v>
      </c>
      <c r="F2" s="5" t="s">
        <v>26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 t="s">
        <v>3</v>
      </c>
      <c r="B3" s="2">
        <v>287</v>
      </c>
      <c r="C3" s="15">
        <v>0</v>
      </c>
      <c r="D3" s="16">
        <v>3580</v>
      </c>
      <c r="E3" s="16">
        <v>15177</v>
      </c>
      <c r="F3" s="17" t="str">
        <f t="shared" ref="F3:F25" si="0">IF(C3 &lt; 0.006,"yes","no")</f>
        <v>yes</v>
      </c>
      <c r="H3" s="18" t="s">
        <v>54</v>
      </c>
    </row>
    <row r="4" spans="1:25" x14ac:dyDescent="0.2">
      <c r="A4" s="2" t="s">
        <v>4</v>
      </c>
      <c r="B4" s="2">
        <v>210</v>
      </c>
      <c r="C4" s="15">
        <v>0</v>
      </c>
      <c r="D4" s="16">
        <v>3977</v>
      </c>
      <c r="E4" s="16">
        <v>10707</v>
      </c>
      <c r="F4" s="17" t="str">
        <f t="shared" si="0"/>
        <v>yes</v>
      </c>
    </row>
    <row r="5" spans="1:25" x14ac:dyDescent="0.2">
      <c r="A5" s="2" t="s">
        <v>5</v>
      </c>
      <c r="B5" s="2">
        <v>305</v>
      </c>
      <c r="C5" s="15">
        <v>0</v>
      </c>
      <c r="D5" s="16">
        <v>3869</v>
      </c>
      <c r="E5" s="16">
        <v>17097</v>
      </c>
      <c r="F5" s="17" t="str">
        <f t="shared" si="0"/>
        <v>yes</v>
      </c>
    </row>
    <row r="6" spans="1:25" x14ac:dyDescent="0.2">
      <c r="A6" s="2" t="s">
        <v>6</v>
      </c>
      <c r="B6" s="2">
        <v>333</v>
      </c>
      <c r="C6" s="15">
        <v>0</v>
      </c>
      <c r="D6" s="16">
        <v>3575</v>
      </c>
      <c r="E6" s="16">
        <v>13110</v>
      </c>
      <c r="F6" s="17" t="str">
        <f t="shared" si="0"/>
        <v>yes</v>
      </c>
    </row>
    <row r="7" spans="1:25" x14ac:dyDescent="0.2">
      <c r="A7" s="2" t="s">
        <v>7</v>
      </c>
      <c r="B7" s="2">
        <v>372</v>
      </c>
      <c r="C7" s="15">
        <v>0</v>
      </c>
      <c r="D7" s="16">
        <v>3819</v>
      </c>
      <c r="E7" s="16">
        <v>19278</v>
      </c>
      <c r="F7" s="17" t="str">
        <f t="shared" si="0"/>
        <v>yes</v>
      </c>
    </row>
    <row r="8" spans="1:25" x14ac:dyDescent="0.2">
      <c r="A8" s="2" t="s">
        <v>8</v>
      </c>
      <c r="B8" s="2">
        <v>291</v>
      </c>
      <c r="C8" s="15">
        <v>0</v>
      </c>
      <c r="D8" s="16">
        <v>3520</v>
      </c>
      <c r="E8" s="16">
        <v>13742</v>
      </c>
      <c r="F8" s="17" t="str">
        <f t="shared" si="0"/>
        <v>yes</v>
      </c>
    </row>
    <row r="9" spans="1:25" x14ac:dyDescent="0.2">
      <c r="A9" s="2" t="s">
        <v>9</v>
      </c>
      <c r="B9" s="2">
        <v>409</v>
      </c>
      <c r="C9" s="15">
        <v>0</v>
      </c>
      <c r="D9" s="16">
        <v>3061</v>
      </c>
      <c r="E9" s="16">
        <v>15430</v>
      </c>
      <c r="F9" s="17" t="str">
        <f t="shared" si="0"/>
        <v>yes</v>
      </c>
    </row>
    <row r="10" spans="1:25" x14ac:dyDescent="0.2">
      <c r="A10" s="2" t="s">
        <v>10</v>
      </c>
      <c r="B10" s="2">
        <v>356</v>
      </c>
      <c r="C10" s="15">
        <v>0</v>
      </c>
      <c r="D10" s="16">
        <v>3762</v>
      </c>
      <c r="E10" s="16">
        <v>18711</v>
      </c>
      <c r="F10" s="17" t="str">
        <f t="shared" si="0"/>
        <v>yes</v>
      </c>
    </row>
    <row r="11" spans="1:25" x14ac:dyDescent="0.2">
      <c r="A11" s="2" t="s">
        <v>11</v>
      </c>
      <c r="B11" s="2">
        <v>311</v>
      </c>
      <c r="C11" s="15">
        <v>0</v>
      </c>
      <c r="D11" s="16">
        <v>4219</v>
      </c>
      <c r="E11" s="16">
        <v>15359</v>
      </c>
      <c r="F11" s="17" t="str">
        <f t="shared" si="0"/>
        <v>yes</v>
      </c>
    </row>
    <row r="12" spans="1:25" x14ac:dyDescent="0.2">
      <c r="A12" s="2" t="s">
        <v>12</v>
      </c>
      <c r="B12" s="2">
        <v>338</v>
      </c>
      <c r="C12" s="15">
        <v>0</v>
      </c>
      <c r="D12" s="16">
        <v>4101</v>
      </c>
      <c r="E12" s="16">
        <v>15850</v>
      </c>
      <c r="F12" s="17" t="str">
        <f t="shared" si="0"/>
        <v>yes</v>
      </c>
    </row>
    <row r="13" spans="1:25" x14ac:dyDescent="0.2">
      <c r="A13" s="2" t="s">
        <v>13</v>
      </c>
      <c r="B13" s="2">
        <v>318</v>
      </c>
      <c r="C13" s="15">
        <v>0</v>
      </c>
      <c r="D13" s="16">
        <v>4054</v>
      </c>
      <c r="E13" s="16">
        <v>18688</v>
      </c>
      <c r="F13" s="17" t="str">
        <f t="shared" si="0"/>
        <v>yes</v>
      </c>
    </row>
    <row r="14" spans="1:25" x14ac:dyDescent="0.2">
      <c r="A14" s="2" t="s">
        <v>14</v>
      </c>
      <c r="B14" s="2">
        <v>305</v>
      </c>
      <c r="C14" s="15">
        <v>0</v>
      </c>
      <c r="D14" s="16">
        <v>3810</v>
      </c>
      <c r="E14" s="16">
        <v>15413</v>
      </c>
      <c r="F14" s="17" t="str">
        <f t="shared" si="0"/>
        <v>yes</v>
      </c>
    </row>
    <row r="15" spans="1:25" x14ac:dyDescent="0.2">
      <c r="A15" s="2" t="s">
        <v>15</v>
      </c>
      <c r="B15" s="2">
        <v>319</v>
      </c>
      <c r="C15" s="15">
        <v>0</v>
      </c>
      <c r="D15" s="16">
        <v>3584</v>
      </c>
      <c r="E15" s="16">
        <v>15023</v>
      </c>
      <c r="F15" s="17" t="str">
        <f t="shared" si="0"/>
        <v>yes</v>
      </c>
    </row>
    <row r="16" spans="1:25" x14ac:dyDescent="0.2">
      <c r="A16" s="2" t="s">
        <v>16</v>
      </c>
      <c r="B16" s="2">
        <v>277</v>
      </c>
      <c r="C16" s="15">
        <v>0</v>
      </c>
      <c r="D16" s="16">
        <v>3926</v>
      </c>
      <c r="E16" s="16">
        <v>18936</v>
      </c>
      <c r="F16" s="17" t="str">
        <f t="shared" si="0"/>
        <v>yes</v>
      </c>
    </row>
    <row r="17" spans="1:6" x14ac:dyDescent="0.2">
      <c r="A17" s="2" t="s">
        <v>17</v>
      </c>
      <c r="B17" s="2">
        <v>308</v>
      </c>
      <c r="C17" s="15">
        <v>0</v>
      </c>
      <c r="D17" s="16">
        <v>3439</v>
      </c>
      <c r="E17" s="16">
        <v>16544</v>
      </c>
      <c r="F17" s="17" t="str">
        <f t="shared" si="0"/>
        <v>yes</v>
      </c>
    </row>
    <row r="18" spans="1:6" x14ac:dyDescent="0.2">
      <c r="A18" s="2" t="s">
        <v>18</v>
      </c>
      <c r="B18" s="2">
        <v>362</v>
      </c>
      <c r="C18" s="15">
        <v>0</v>
      </c>
      <c r="D18" s="16">
        <v>2947</v>
      </c>
      <c r="E18" s="16">
        <v>16184</v>
      </c>
      <c r="F18" s="17" t="str">
        <f t="shared" si="0"/>
        <v>yes</v>
      </c>
    </row>
    <row r="19" spans="1:6" x14ac:dyDescent="0.2">
      <c r="A19" s="2" t="s">
        <v>19</v>
      </c>
      <c r="B19" s="2">
        <v>304</v>
      </c>
      <c r="C19" s="15">
        <v>0</v>
      </c>
      <c r="D19" s="16">
        <v>3865</v>
      </c>
      <c r="E19" s="16">
        <v>13883</v>
      </c>
      <c r="F19" s="17" t="str">
        <f t="shared" si="0"/>
        <v>yes</v>
      </c>
    </row>
    <row r="20" spans="1:6" x14ac:dyDescent="0.2">
      <c r="A20" s="2" t="s">
        <v>20</v>
      </c>
      <c r="B20" s="2">
        <v>353</v>
      </c>
      <c r="C20" s="15">
        <v>0</v>
      </c>
      <c r="D20" s="16">
        <v>3605</v>
      </c>
      <c r="E20" s="16">
        <v>16031</v>
      </c>
      <c r="F20" s="17" t="str">
        <f t="shared" si="0"/>
        <v>yes</v>
      </c>
    </row>
    <row r="21" spans="1:6" x14ac:dyDescent="0.2">
      <c r="A21" s="2" t="s">
        <v>21</v>
      </c>
      <c r="B21" s="2">
        <v>332</v>
      </c>
      <c r="C21" s="15">
        <v>0</v>
      </c>
      <c r="D21" s="16">
        <v>3543</v>
      </c>
      <c r="E21" s="16">
        <v>13285</v>
      </c>
      <c r="F21" s="17" t="str">
        <f t="shared" si="0"/>
        <v>yes</v>
      </c>
    </row>
    <row r="22" spans="1:6" x14ac:dyDescent="0.2">
      <c r="A22" s="2" t="s">
        <v>22</v>
      </c>
      <c r="B22" s="2">
        <v>289</v>
      </c>
      <c r="C22" s="15">
        <v>0</v>
      </c>
      <c r="D22" s="16">
        <v>4115</v>
      </c>
      <c r="E22" s="16">
        <v>9423</v>
      </c>
      <c r="F22" s="17" t="str">
        <f t="shared" si="0"/>
        <v>yes</v>
      </c>
    </row>
    <row r="23" spans="1:6" x14ac:dyDescent="0.2">
      <c r="A23" s="2" t="s">
        <v>23</v>
      </c>
      <c r="B23" s="2">
        <v>309</v>
      </c>
      <c r="C23" s="15">
        <v>0</v>
      </c>
      <c r="D23" s="16">
        <v>3795</v>
      </c>
      <c r="E23" s="16">
        <v>12543</v>
      </c>
      <c r="F23" s="17" t="str">
        <f t="shared" si="0"/>
        <v>yes</v>
      </c>
    </row>
    <row r="24" spans="1:6" x14ac:dyDescent="0.2">
      <c r="A24" s="2" t="s">
        <v>24</v>
      </c>
      <c r="B24" s="2">
        <v>367</v>
      </c>
      <c r="C24" s="15">
        <v>0</v>
      </c>
      <c r="D24" s="16">
        <v>3793</v>
      </c>
      <c r="E24" s="16">
        <v>20029</v>
      </c>
      <c r="F24" s="17" t="str">
        <f t="shared" si="0"/>
        <v>yes</v>
      </c>
    </row>
    <row r="25" spans="1:6" x14ac:dyDescent="0.2">
      <c r="A25" s="2" t="s">
        <v>25</v>
      </c>
      <c r="B25" s="2">
        <v>307</v>
      </c>
      <c r="C25" s="15">
        <v>0</v>
      </c>
      <c r="D25" s="16">
        <v>3616</v>
      </c>
      <c r="E25" s="16">
        <v>16258</v>
      </c>
      <c r="F25" s="17" t="str">
        <f t="shared" si="0"/>
        <v>yes</v>
      </c>
    </row>
    <row r="26" spans="1:6" x14ac:dyDescent="0.2">
      <c r="A26" s="2" t="s">
        <v>32</v>
      </c>
      <c r="B26" s="2">
        <f>MEDIAN(B3:B25)</f>
        <v>311</v>
      </c>
      <c r="C26" s="2"/>
      <c r="D26" s="2"/>
      <c r="E26" s="2"/>
      <c r="F26" s="2"/>
    </row>
  </sheetData>
  <mergeCells count="1">
    <mergeCell ref="A1:F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F231-1890-4B4A-863C-2931CCD37081}">
  <dimension ref="A1:H26"/>
  <sheetViews>
    <sheetView zoomScale="122" zoomScaleNormal="122" workbookViewId="0">
      <selection activeCell="H3" sqref="H3"/>
    </sheetView>
  </sheetViews>
  <sheetFormatPr baseColWidth="10" defaultRowHeight="16" x14ac:dyDescent="0.2"/>
  <cols>
    <col min="1" max="1" width="44.83203125" customWidth="1"/>
    <col min="2" max="2" width="21.1640625" customWidth="1"/>
    <col min="3" max="3" width="12.5" customWidth="1"/>
    <col min="4" max="4" width="14.33203125" customWidth="1"/>
    <col min="5" max="5" width="20" customWidth="1"/>
    <col min="6" max="6" width="23.83203125" customWidth="1"/>
  </cols>
  <sheetData>
    <row r="1" spans="1:8" ht="18" x14ac:dyDescent="0.2">
      <c r="A1" s="21" t="s">
        <v>69</v>
      </c>
      <c r="B1" s="21"/>
      <c r="C1" s="21"/>
      <c r="D1" s="21"/>
      <c r="E1" s="21"/>
      <c r="F1" s="21"/>
    </row>
    <row r="2" spans="1:8" ht="45" customHeight="1" x14ac:dyDescent="0.2">
      <c r="A2" s="3" t="s">
        <v>27</v>
      </c>
      <c r="B2" s="3" t="s">
        <v>36</v>
      </c>
      <c r="C2" s="8" t="s">
        <v>2</v>
      </c>
      <c r="D2" s="3" t="s">
        <v>0</v>
      </c>
      <c r="E2" s="3" t="s">
        <v>28</v>
      </c>
      <c r="F2" s="3" t="s">
        <v>26</v>
      </c>
    </row>
    <row r="3" spans="1:8" x14ac:dyDescent="0.2">
      <c r="A3" s="2" t="s">
        <v>3</v>
      </c>
      <c r="B3" s="2">
        <v>568</v>
      </c>
      <c r="C3" s="15">
        <v>0</v>
      </c>
      <c r="D3" s="16">
        <v>3580</v>
      </c>
      <c r="E3" s="16">
        <v>15177</v>
      </c>
      <c r="F3" s="17" t="str">
        <f t="shared" ref="F3:F25" si="0">IF(C3 &lt; 0.006,"yes","no")</f>
        <v>yes</v>
      </c>
      <c r="H3" s="18" t="s">
        <v>54</v>
      </c>
    </row>
    <row r="4" spans="1:8" x14ac:dyDescent="0.2">
      <c r="A4" s="2" t="s">
        <v>4</v>
      </c>
      <c r="B4" s="2">
        <v>448</v>
      </c>
      <c r="C4" s="15">
        <v>0</v>
      </c>
      <c r="D4" s="16">
        <v>3977</v>
      </c>
      <c r="E4" s="16">
        <v>10707</v>
      </c>
      <c r="F4" s="17" t="str">
        <f t="shared" si="0"/>
        <v>yes</v>
      </c>
    </row>
    <row r="5" spans="1:8" x14ac:dyDescent="0.2">
      <c r="A5" s="2" t="s">
        <v>5</v>
      </c>
      <c r="B5" s="2">
        <v>604</v>
      </c>
      <c r="C5" s="15">
        <v>0</v>
      </c>
      <c r="D5" s="16">
        <v>3869</v>
      </c>
      <c r="E5" s="16">
        <v>17097</v>
      </c>
      <c r="F5" s="17" t="str">
        <f t="shared" si="0"/>
        <v>yes</v>
      </c>
    </row>
    <row r="6" spans="1:8" x14ac:dyDescent="0.2">
      <c r="A6" s="2" t="s">
        <v>6</v>
      </c>
      <c r="B6" s="2">
        <v>456</v>
      </c>
      <c r="C6" s="15">
        <v>0</v>
      </c>
      <c r="D6" s="16">
        <v>3575</v>
      </c>
      <c r="E6" s="16">
        <v>13110</v>
      </c>
      <c r="F6" s="17" t="str">
        <f t="shared" si="0"/>
        <v>yes</v>
      </c>
    </row>
    <row r="7" spans="1:8" x14ac:dyDescent="0.2">
      <c r="A7" s="2" t="s">
        <v>7</v>
      </c>
      <c r="B7" s="2">
        <v>652</v>
      </c>
      <c r="C7" s="15">
        <v>0</v>
      </c>
      <c r="D7" s="16">
        <v>3819</v>
      </c>
      <c r="E7" s="16">
        <v>19278</v>
      </c>
      <c r="F7" s="17" t="str">
        <f t="shared" si="0"/>
        <v>yes</v>
      </c>
    </row>
    <row r="8" spans="1:8" x14ac:dyDescent="0.2">
      <c r="A8" s="2" t="s">
        <v>8</v>
      </c>
      <c r="B8" s="2">
        <v>608</v>
      </c>
      <c r="C8" s="15">
        <v>0</v>
      </c>
      <c r="D8" s="16">
        <v>3520</v>
      </c>
      <c r="E8" s="16">
        <v>13742</v>
      </c>
      <c r="F8" s="17" t="str">
        <f t="shared" si="0"/>
        <v>yes</v>
      </c>
    </row>
    <row r="9" spans="1:8" x14ac:dyDescent="0.2">
      <c r="A9" s="2" t="s">
        <v>9</v>
      </c>
      <c r="B9" s="2">
        <v>612</v>
      </c>
      <c r="C9" s="15">
        <v>0</v>
      </c>
      <c r="D9" s="16">
        <v>3061</v>
      </c>
      <c r="E9" s="16">
        <v>15430</v>
      </c>
      <c r="F9" s="17" t="str">
        <f t="shared" si="0"/>
        <v>yes</v>
      </c>
    </row>
    <row r="10" spans="1:8" x14ac:dyDescent="0.2">
      <c r="A10" s="2" t="s">
        <v>10</v>
      </c>
      <c r="B10" s="2">
        <v>608</v>
      </c>
      <c r="C10" s="15">
        <v>0</v>
      </c>
      <c r="D10" s="16">
        <v>3762</v>
      </c>
      <c r="E10" s="16">
        <v>18711</v>
      </c>
      <c r="F10" s="17" t="str">
        <f t="shared" si="0"/>
        <v>yes</v>
      </c>
    </row>
    <row r="11" spans="1:8" x14ac:dyDescent="0.2">
      <c r="A11" s="2" t="s">
        <v>11</v>
      </c>
      <c r="B11" s="2">
        <v>550</v>
      </c>
      <c r="C11" s="15">
        <v>0</v>
      </c>
      <c r="D11" s="16">
        <v>4219</v>
      </c>
      <c r="E11" s="16">
        <v>15359</v>
      </c>
      <c r="F11" s="17" t="str">
        <f t="shared" si="0"/>
        <v>yes</v>
      </c>
    </row>
    <row r="12" spans="1:8" x14ac:dyDescent="0.2">
      <c r="A12" s="2" t="s">
        <v>12</v>
      </c>
      <c r="B12" s="2">
        <v>588</v>
      </c>
      <c r="C12" s="15">
        <v>0</v>
      </c>
      <c r="D12" s="16">
        <v>4101</v>
      </c>
      <c r="E12" s="16">
        <v>15850</v>
      </c>
      <c r="F12" s="17" t="str">
        <f t="shared" si="0"/>
        <v>yes</v>
      </c>
    </row>
    <row r="13" spans="1:8" x14ac:dyDescent="0.2">
      <c r="A13" s="2" t="s">
        <v>13</v>
      </c>
      <c r="B13" s="2">
        <v>705</v>
      </c>
      <c r="C13" s="15">
        <v>0</v>
      </c>
      <c r="D13" s="16">
        <v>4054</v>
      </c>
      <c r="E13" s="16">
        <v>18688</v>
      </c>
      <c r="F13" s="17" t="str">
        <f t="shared" si="0"/>
        <v>yes</v>
      </c>
    </row>
    <row r="14" spans="1:8" x14ac:dyDescent="0.2">
      <c r="A14" s="2" t="s">
        <v>14</v>
      </c>
      <c r="B14" s="2">
        <v>603</v>
      </c>
      <c r="C14" s="15">
        <v>0</v>
      </c>
      <c r="D14" s="16">
        <v>3810</v>
      </c>
      <c r="E14" s="16">
        <v>15413</v>
      </c>
      <c r="F14" s="17" t="str">
        <f t="shared" si="0"/>
        <v>yes</v>
      </c>
    </row>
    <row r="15" spans="1:8" x14ac:dyDescent="0.2">
      <c r="A15" s="2" t="s">
        <v>15</v>
      </c>
      <c r="B15" s="2">
        <v>552</v>
      </c>
      <c r="C15" s="15">
        <v>0</v>
      </c>
      <c r="D15" s="16">
        <v>3584</v>
      </c>
      <c r="E15" s="16">
        <v>15023</v>
      </c>
      <c r="F15" s="17" t="str">
        <f t="shared" si="0"/>
        <v>yes</v>
      </c>
    </row>
    <row r="16" spans="1:8" x14ac:dyDescent="0.2">
      <c r="A16" s="2" t="s">
        <v>16</v>
      </c>
      <c r="B16" s="2">
        <v>684</v>
      </c>
      <c r="C16" s="15">
        <v>0</v>
      </c>
      <c r="D16" s="16">
        <v>3926</v>
      </c>
      <c r="E16" s="16">
        <v>18936</v>
      </c>
      <c r="F16" s="17" t="str">
        <f t="shared" si="0"/>
        <v>yes</v>
      </c>
    </row>
    <row r="17" spans="1:6" x14ac:dyDescent="0.2">
      <c r="A17" s="2" t="s">
        <v>17</v>
      </c>
      <c r="B17" s="2">
        <v>691</v>
      </c>
      <c r="C17" s="15">
        <v>0</v>
      </c>
      <c r="D17" s="16">
        <v>3439</v>
      </c>
      <c r="E17" s="16">
        <v>16544</v>
      </c>
      <c r="F17" s="17" t="str">
        <f t="shared" si="0"/>
        <v>yes</v>
      </c>
    </row>
    <row r="18" spans="1:6" x14ac:dyDescent="0.2">
      <c r="A18" s="2" t="s">
        <v>18</v>
      </c>
      <c r="B18" s="2">
        <v>710</v>
      </c>
      <c r="C18" s="15">
        <v>0</v>
      </c>
      <c r="D18" s="16">
        <v>2947</v>
      </c>
      <c r="E18" s="16">
        <v>16184</v>
      </c>
      <c r="F18" s="17" t="str">
        <f t="shared" si="0"/>
        <v>yes</v>
      </c>
    </row>
    <row r="19" spans="1:6" x14ac:dyDescent="0.2">
      <c r="A19" s="2" t="s">
        <v>19</v>
      </c>
      <c r="B19" s="2">
        <v>538</v>
      </c>
      <c r="C19" s="15">
        <v>0</v>
      </c>
      <c r="D19" s="16">
        <v>3865</v>
      </c>
      <c r="E19" s="16">
        <v>13883</v>
      </c>
      <c r="F19" s="17" t="str">
        <f t="shared" si="0"/>
        <v>yes</v>
      </c>
    </row>
    <row r="20" spans="1:6" x14ac:dyDescent="0.2">
      <c r="A20" s="2" t="s">
        <v>20</v>
      </c>
      <c r="B20" s="2">
        <v>609</v>
      </c>
      <c r="C20" s="15">
        <v>0</v>
      </c>
      <c r="D20" s="16">
        <v>3605</v>
      </c>
      <c r="E20" s="16">
        <v>16031</v>
      </c>
      <c r="F20" s="17" t="str">
        <f t="shared" si="0"/>
        <v>yes</v>
      </c>
    </row>
    <row r="21" spans="1:6" x14ac:dyDescent="0.2">
      <c r="A21" s="2" t="s">
        <v>21</v>
      </c>
      <c r="B21" s="2">
        <v>482</v>
      </c>
      <c r="C21" s="15">
        <v>0</v>
      </c>
      <c r="D21" s="16">
        <v>3543</v>
      </c>
      <c r="E21" s="16">
        <v>13285</v>
      </c>
      <c r="F21" s="17" t="str">
        <f t="shared" si="0"/>
        <v>yes</v>
      </c>
    </row>
    <row r="22" spans="1:6" x14ac:dyDescent="0.2">
      <c r="A22" s="2" t="s">
        <v>22</v>
      </c>
      <c r="B22" s="2">
        <v>404</v>
      </c>
      <c r="C22" s="15">
        <v>0</v>
      </c>
      <c r="D22" s="16">
        <v>4115</v>
      </c>
      <c r="E22" s="16">
        <v>9423</v>
      </c>
      <c r="F22" s="17" t="str">
        <f t="shared" si="0"/>
        <v>yes</v>
      </c>
    </row>
    <row r="23" spans="1:6" x14ac:dyDescent="0.2">
      <c r="A23" s="2" t="s">
        <v>23</v>
      </c>
      <c r="B23" s="2">
        <v>504</v>
      </c>
      <c r="C23" s="15">
        <v>0</v>
      </c>
      <c r="D23" s="16">
        <v>3795</v>
      </c>
      <c r="E23" s="16">
        <v>12543</v>
      </c>
      <c r="F23" s="17" t="str">
        <f t="shared" si="0"/>
        <v>yes</v>
      </c>
    </row>
    <row r="24" spans="1:6" x14ac:dyDescent="0.2">
      <c r="A24" s="2" t="s">
        <v>24</v>
      </c>
      <c r="B24" s="2">
        <v>615</v>
      </c>
      <c r="C24" s="15">
        <v>0</v>
      </c>
      <c r="D24" s="16">
        <v>3793</v>
      </c>
      <c r="E24" s="16">
        <v>20029</v>
      </c>
      <c r="F24" s="17" t="str">
        <f t="shared" si="0"/>
        <v>yes</v>
      </c>
    </row>
    <row r="25" spans="1:6" x14ac:dyDescent="0.2">
      <c r="A25" s="2" t="s">
        <v>25</v>
      </c>
      <c r="B25" s="2">
        <v>652</v>
      </c>
      <c r="C25" s="15">
        <v>0</v>
      </c>
      <c r="D25" s="16">
        <v>3616</v>
      </c>
      <c r="E25" s="16">
        <v>16258</v>
      </c>
      <c r="F25" s="17" t="str">
        <f t="shared" si="0"/>
        <v>yes</v>
      </c>
    </row>
    <row r="26" spans="1:6" x14ac:dyDescent="0.2">
      <c r="A26" s="2" t="s">
        <v>32</v>
      </c>
      <c r="B26" s="2">
        <f>MEDIAN(B3:B25)</f>
        <v>604</v>
      </c>
      <c r="C26" s="2"/>
      <c r="D26" s="2"/>
      <c r="E26" s="2"/>
      <c r="F26" s="2"/>
    </row>
  </sheetData>
  <mergeCells count="1">
    <mergeCell ref="A1:F1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25AE-981D-6240-8D94-2E8AB88C74E1}">
  <dimension ref="A1:Y27"/>
  <sheetViews>
    <sheetView zoomScale="114" zoomScaleNormal="114" workbookViewId="0">
      <selection activeCell="H3" sqref="H3"/>
    </sheetView>
  </sheetViews>
  <sheetFormatPr baseColWidth="10" defaultRowHeight="16" x14ac:dyDescent="0.2"/>
  <cols>
    <col min="1" max="1" width="42.6640625" customWidth="1"/>
    <col min="2" max="2" width="19.5" customWidth="1"/>
    <col min="3" max="3" width="13.6640625" customWidth="1"/>
    <col min="4" max="4" width="17.1640625" customWidth="1"/>
    <col min="5" max="5" width="18.33203125" customWidth="1"/>
    <col min="6" max="6" width="22" customWidth="1"/>
  </cols>
  <sheetData>
    <row r="1" spans="1:25" ht="18" x14ac:dyDescent="0.2">
      <c r="A1" s="21" t="s">
        <v>70</v>
      </c>
      <c r="B1" s="21"/>
      <c r="C1" s="21"/>
      <c r="D1" s="21"/>
      <c r="E1" s="21"/>
      <c r="F1" s="21"/>
    </row>
    <row r="2" spans="1:25" ht="50" customHeight="1" x14ac:dyDescent="0.2">
      <c r="A2" s="6" t="s">
        <v>27</v>
      </c>
      <c r="B2" s="6" t="s">
        <v>37</v>
      </c>
      <c r="C2" s="7" t="s">
        <v>2</v>
      </c>
      <c r="D2" s="4" t="s">
        <v>0</v>
      </c>
      <c r="E2" s="4" t="s">
        <v>29</v>
      </c>
      <c r="F2" s="5" t="s">
        <v>26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 t="s">
        <v>3</v>
      </c>
      <c r="B3" s="2">
        <v>99</v>
      </c>
      <c r="C3" s="15">
        <v>2.0000000000000001E-4</v>
      </c>
      <c r="D3" s="16">
        <v>3580</v>
      </c>
      <c r="E3" s="16">
        <v>7411</v>
      </c>
      <c r="F3" s="17" t="str">
        <f t="shared" ref="F3:F25" si="0">IF(C3 &lt; 0.006,"yes","no")</f>
        <v>yes</v>
      </c>
      <c r="H3" s="18" t="s">
        <v>54</v>
      </c>
    </row>
    <row r="4" spans="1:25" x14ac:dyDescent="0.2">
      <c r="A4" s="2" t="s">
        <v>4</v>
      </c>
      <c r="B4" s="2">
        <v>105</v>
      </c>
      <c r="C4" s="15">
        <v>0.32629999999999998</v>
      </c>
      <c r="D4" s="16">
        <v>3977</v>
      </c>
      <c r="E4" s="16">
        <v>13717</v>
      </c>
      <c r="F4" s="17" t="str">
        <f t="shared" si="0"/>
        <v>no</v>
      </c>
    </row>
    <row r="5" spans="1:25" x14ac:dyDescent="0.2">
      <c r="A5" s="2" t="s">
        <v>5</v>
      </c>
      <c r="B5" s="2">
        <v>106</v>
      </c>
      <c r="C5" s="15">
        <v>0</v>
      </c>
      <c r="D5" s="16">
        <v>3869</v>
      </c>
      <c r="E5" s="16">
        <v>7796</v>
      </c>
      <c r="F5" s="17" t="str">
        <f t="shared" si="0"/>
        <v>yes</v>
      </c>
    </row>
    <row r="6" spans="1:25" x14ac:dyDescent="0.2">
      <c r="A6" s="2" t="s">
        <v>6</v>
      </c>
      <c r="B6" s="2">
        <v>141</v>
      </c>
      <c r="C6" s="15">
        <v>0</v>
      </c>
      <c r="D6" s="16">
        <v>3575</v>
      </c>
      <c r="E6" s="16">
        <v>16121</v>
      </c>
      <c r="F6" s="17" t="str">
        <f t="shared" si="0"/>
        <v>yes</v>
      </c>
    </row>
    <row r="7" spans="1:25" x14ac:dyDescent="0.2">
      <c r="A7" s="2" t="s">
        <v>7</v>
      </c>
      <c r="B7" s="2">
        <v>110</v>
      </c>
      <c r="C7" s="15">
        <v>3.3E-3</v>
      </c>
      <c r="D7" s="16">
        <v>3819</v>
      </c>
      <c r="E7" s="16">
        <v>14219</v>
      </c>
      <c r="F7" s="17" t="str">
        <f t="shared" si="0"/>
        <v>yes</v>
      </c>
    </row>
    <row r="8" spans="1:25" x14ac:dyDescent="0.2">
      <c r="A8" s="2" t="s">
        <v>8</v>
      </c>
      <c r="B8" s="2">
        <v>165</v>
      </c>
      <c r="C8" s="15">
        <v>0</v>
      </c>
      <c r="D8" s="16">
        <v>3520</v>
      </c>
      <c r="E8" s="16">
        <v>8959</v>
      </c>
      <c r="F8" s="17" t="str">
        <f t="shared" si="0"/>
        <v>yes</v>
      </c>
    </row>
    <row r="9" spans="1:25" x14ac:dyDescent="0.2">
      <c r="A9" s="2" t="s">
        <v>9</v>
      </c>
      <c r="B9" s="2">
        <v>220</v>
      </c>
      <c r="C9" s="15">
        <v>0</v>
      </c>
      <c r="D9" s="16">
        <v>3061</v>
      </c>
      <c r="E9" s="16">
        <v>14986</v>
      </c>
      <c r="F9" s="17" t="str">
        <f t="shared" si="0"/>
        <v>yes</v>
      </c>
    </row>
    <row r="10" spans="1:25" x14ac:dyDescent="0.2">
      <c r="A10" s="2" t="s">
        <v>10</v>
      </c>
      <c r="B10" s="2">
        <v>134</v>
      </c>
      <c r="C10" s="15">
        <v>0</v>
      </c>
      <c r="D10" s="16">
        <v>3762</v>
      </c>
      <c r="E10" s="16">
        <v>9159</v>
      </c>
      <c r="F10" s="17" t="str">
        <f t="shared" si="0"/>
        <v>yes</v>
      </c>
    </row>
    <row r="11" spans="1:25" x14ac:dyDescent="0.2">
      <c r="A11" s="2" t="s">
        <v>11</v>
      </c>
      <c r="B11" s="2">
        <v>128</v>
      </c>
      <c r="C11" s="15">
        <v>1.1999999999999999E-3</v>
      </c>
      <c r="D11" s="16">
        <v>4219</v>
      </c>
      <c r="E11" s="16">
        <v>13917</v>
      </c>
      <c r="F11" s="17" t="str">
        <f t="shared" si="0"/>
        <v>yes</v>
      </c>
    </row>
    <row r="12" spans="1:25" x14ac:dyDescent="0.2">
      <c r="A12" s="2" t="s">
        <v>12</v>
      </c>
      <c r="B12" s="2">
        <v>122</v>
      </c>
      <c r="C12" s="15">
        <v>0.1182</v>
      </c>
      <c r="D12" s="16">
        <v>4101</v>
      </c>
      <c r="E12" s="16">
        <v>12037</v>
      </c>
      <c r="F12" s="17" t="str">
        <f t="shared" si="0"/>
        <v>no</v>
      </c>
    </row>
    <row r="13" spans="1:25" x14ac:dyDescent="0.2">
      <c r="A13" s="2" t="s">
        <v>13</v>
      </c>
      <c r="B13" s="2">
        <v>109</v>
      </c>
      <c r="C13" s="15">
        <v>2.0000000000000001E-4</v>
      </c>
      <c r="D13" s="16">
        <v>4054</v>
      </c>
      <c r="E13" s="16">
        <v>6090</v>
      </c>
      <c r="F13" s="17" t="str">
        <f t="shared" si="0"/>
        <v>yes</v>
      </c>
    </row>
    <row r="14" spans="1:25" x14ac:dyDescent="0.2">
      <c r="A14" s="2" t="s">
        <v>14</v>
      </c>
      <c r="B14" s="2">
        <v>162</v>
      </c>
      <c r="C14" s="15">
        <v>5.0000000000000001E-4</v>
      </c>
      <c r="D14" s="16">
        <v>3810</v>
      </c>
      <c r="E14" s="16">
        <v>13168</v>
      </c>
      <c r="F14" s="17" t="str">
        <f t="shared" si="0"/>
        <v>yes</v>
      </c>
    </row>
    <row r="15" spans="1:25" x14ac:dyDescent="0.2">
      <c r="A15" s="2" t="s">
        <v>15</v>
      </c>
      <c r="B15" s="2">
        <v>139</v>
      </c>
      <c r="C15" s="15">
        <v>0</v>
      </c>
      <c r="D15" s="16">
        <v>3584</v>
      </c>
      <c r="E15" s="16">
        <v>8839</v>
      </c>
      <c r="F15" s="17" t="str">
        <f t="shared" si="0"/>
        <v>yes</v>
      </c>
    </row>
    <row r="16" spans="1:25" x14ac:dyDescent="0.2">
      <c r="A16" s="2" t="s">
        <v>16</v>
      </c>
      <c r="B16" s="2">
        <v>79</v>
      </c>
      <c r="C16" s="15">
        <v>7.4999999999999997E-2</v>
      </c>
      <c r="D16" s="16">
        <v>3926</v>
      </c>
      <c r="E16" s="16">
        <v>7595</v>
      </c>
      <c r="F16" s="17" t="str">
        <f t="shared" si="0"/>
        <v>no</v>
      </c>
    </row>
    <row r="17" spans="1:6" x14ac:dyDescent="0.2">
      <c r="A17" s="2" t="s">
        <v>17</v>
      </c>
      <c r="B17" s="2">
        <v>96</v>
      </c>
      <c r="C17" s="15">
        <v>5.2600000000000001E-2</v>
      </c>
      <c r="D17" s="16">
        <v>3439</v>
      </c>
      <c r="E17" s="16">
        <v>4730</v>
      </c>
      <c r="F17" s="17" t="str">
        <f t="shared" si="0"/>
        <v>no</v>
      </c>
    </row>
    <row r="18" spans="1:6" x14ac:dyDescent="0.2">
      <c r="A18" s="2" t="s">
        <v>18</v>
      </c>
      <c r="B18" s="2">
        <v>196</v>
      </c>
      <c r="C18" s="15">
        <v>1E-4</v>
      </c>
      <c r="D18" s="16">
        <v>2947</v>
      </c>
      <c r="E18" s="16">
        <v>8815</v>
      </c>
      <c r="F18" s="17" t="str">
        <f t="shared" si="0"/>
        <v>yes</v>
      </c>
    </row>
    <row r="19" spans="1:6" x14ac:dyDescent="0.2">
      <c r="A19" s="2" t="s">
        <v>19</v>
      </c>
      <c r="B19" s="2">
        <v>150</v>
      </c>
      <c r="C19" s="15">
        <v>1.5E-3</v>
      </c>
      <c r="D19" s="16">
        <v>3865</v>
      </c>
      <c r="E19" s="16">
        <v>14248</v>
      </c>
      <c r="F19" s="17" t="str">
        <f t="shared" si="0"/>
        <v>yes</v>
      </c>
    </row>
    <row r="20" spans="1:6" x14ac:dyDescent="0.2">
      <c r="A20" s="2" t="s">
        <v>20</v>
      </c>
      <c r="B20" s="2">
        <v>212</v>
      </c>
      <c r="C20" s="15">
        <v>0</v>
      </c>
      <c r="D20" s="16">
        <v>3605</v>
      </c>
      <c r="E20" s="16">
        <v>17040</v>
      </c>
      <c r="F20" s="17" t="str">
        <f t="shared" si="0"/>
        <v>yes</v>
      </c>
    </row>
    <row r="21" spans="1:6" x14ac:dyDescent="0.2">
      <c r="A21" s="2" t="s">
        <v>21</v>
      </c>
      <c r="B21" s="2">
        <v>146</v>
      </c>
      <c r="C21" s="15">
        <v>0</v>
      </c>
      <c r="D21" s="16">
        <v>3543</v>
      </c>
      <c r="E21" s="16">
        <v>10882</v>
      </c>
      <c r="F21" s="17" t="str">
        <f t="shared" si="0"/>
        <v>yes</v>
      </c>
    </row>
    <row r="22" spans="1:6" x14ac:dyDescent="0.2">
      <c r="A22" s="2" t="s">
        <v>22</v>
      </c>
      <c r="B22" s="2">
        <v>118</v>
      </c>
      <c r="C22" s="15">
        <v>0</v>
      </c>
      <c r="D22" s="16">
        <v>4115</v>
      </c>
      <c r="E22" s="16">
        <v>9868</v>
      </c>
      <c r="F22" s="17" t="str">
        <f t="shared" si="0"/>
        <v>yes</v>
      </c>
    </row>
    <row r="23" spans="1:6" x14ac:dyDescent="0.2">
      <c r="A23" s="2" t="s">
        <v>23</v>
      </c>
      <c r="B23" s="2">
        <v>96</v>
      </c>
      <c r="C23" s="15">
        <v>0.14169999999999999</v>
      </c>
      <c r="D23" s="16">
        <v>3795</v>
      </c>
      <c r="E23" s="16">
        <v>9365</v>
      </c>
      <c r="F23" s="17" t="str">
        <f t="shared" si="0"/>
        <v>no</v>
      </c>
    </row>
    <row r="24" spans="1:6" x14ac:dyDescent="0.2">
      <c r="A24" s="2" t="s">
        <v>24</v>
      </c>
      <c r="B24" s="2">
        <v>182</v>
      </c>
      <c r="C24" s="15">
        <v>0</v>
      </c>
      <c r="D24" s="16">
        <v>3793</v>
      </c>
      <c r="E24" s="16">
        <v>12803</v>
      </c>
      <c r="F24" s="17" t="str">
        <f t="shared" si="0"/>
        <v>yes</v>
      </c>
    </row>
    <row r="25" spans="1:6" x14ac:dyDescent="0.2">
      <c r="A25" s="2" t="s">
        <v>25</v>
      </c>
      <c r="B25" s="2">
        <v>146</v>
      </c>
      <c r="C25" s="15">
        <v>1.5E-3</v>
      </c>
      <c r="D25" s="16">
        <v>3616</v>
      </c>
      <c r="E25" s="16">
        <v>9299</v>
      </c>
      <c r="F25" s="17" t="str">
        <f t="shared" si="0"/>
        <v>yes</v>
      </c>
    </row>
    <row r="26" spans="1:6" x14ac:dyDescent="0.2">
      <c r="A26" s="2" t="s">
        <v>32</v>
      </c>
      <c r="B26" s="2">
        <f>MEDIAN(B3:B25)</f>
        <v>134</v>
      </c>
      <c r="C26" s="2"/>
      <c r="D26" s="2"/>
      <c r="E26" s="2"/>
      <c r="F26" s="2"/>
    </row>
    <row r="27" spans="1:6" x14ac:dyDescent="0.2">
      <c r="A27" s="2"/>
      <c r="B27" s="2"/>
      <c r="C27" s="2"/>
      <c r="D27" s="2"/>
      <c r="E27" s="2"/>
      <c r="F27" s="2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F4CD-D097-0A43-B9E0-617671287583}">
  <dimension ref="A1:H26"/>
  <sheetViews>
    <sheetView zoomScale="98" zoomScaleNormal="98" workbookViewId="0">
      <selection activeCell="H3" sqref="H3"/>
    </sheetView>
  </sheetViews>
  <sheetFormatPr baseColWidth="10" defaultRowHeight="16" x14ac:dyDescent="0.2"/>
  <cols>
    <col min="1" max="1" width="42.1640625" customWidth="1"/>
    <col min="2" max="2" width="20.83203125" customWidth="1"/>
    <col min="3" max="3" width="12.1640625" customWidth="1"/>
    <col min="4" max="4" width="14.33203125" customWidth="1"/>
    <col min="5" max="5" width="15.33203125" customWidth="1"/>
    <col min="6" max="6" width="19.83203125" customWidth="1"/>
  </cols>
  <sheetData>
    <row r="1" spans="1:8" ht="18" x14ac:dyDescent="0.2">
      <c r="A1" s="21" t="s">
        <v>71</v>
      </c>
      <c r="B1" s="21"/>
      <c r="C1" s="21"/>
      <c r="D1" s="21"/>
      <c r="E1" s="21"/>
      <c r="F1" s="21"/>
    </row>
    <row r="2" spans="1:8" ht="45" customHeight="1" x14ac:dyDescent="0.2">
      <c r="A2" s="3" t="s">
        <v>27</v>
      </c>
      <c r="B2" s="3" t="s">
        <v>38</v>
      </c>
      <c r="C2" s="8" t="s">
        <v>1</v>
      </c>
      <c r="D2" s="3" t="s">
        <v>0</v>
      </c>
      <c r="E2" s="3" t="s">
        <v>29</v>
      </c>
      <c r="F2" s="3" t="s">
        <v>26</v>
      </c>
    </row>
    <row r="3" spans="1:8" x14ac:dyDescent="0.2">
      <c r="A3" s="2" t="s">
        <v>3</v>
      </c>
      <c r="B3" s="2">
        <v>39</v>
      </c>
      <c r="C3" s="15">
        <v>4.5199999999999997E-2</v>
      </c>
      <c r="D3" s="16">
        <v>3580</v>
      </c>
      <c r="E3" s="16">
        <v>7411</v>
      </c>
      <c r="F3" s="17" t="str">
        <f t="shared" ref="F3:F25" si="0">IF(C3 &lt; 0.006,"yes","no")</f>
        <v>no</v>
      </c>
      <c r="H3" s="18" t="s">
        <v>54</v>
      </c>
    </row>
    <row r="4" spans="1:8" x14ac:dyDescent="0.2">
      <c r="A4" s="2" t="s">
        <v>4</v>
      </c>
      <c r="B4" s="2">
        <v>68</v>
      </c>
      <c r="C4" s="15">
        <v>0.1358</v>
      </c>
      <c r="D4" s="16">
        <v>3977</v>
      </c>
      <c r="E4" s="16">
        <v>13717</v>
      </c>
      <c r="F4" s="17" t="str">
        <f t="shared" si="0"/>
        <v>no</v>
      </c>
    </row>
    <row r="5" spans="1:8" x14ac:dyDescent="0.2">
      <c r="A5" s="2" t="s">
        <v>5</v>
      </c>
      <c r="B5" s="2">
        <v>32</v>
      </c>
      <c r="C5" s="15">
        <v>3.8000000000000299E-3</v>
      </c>
      <c r="D5" s="16">
        <v>3869</v>
      </c>
      <c r="E5" s="16">
        <v>7796</v>
      </c>
      <c r="F5" s="17" t="str">
        <f t="shared" si="0"/>
        <v>yes</v>
      </c>
    </row>
    <row r="6" spans="1:8" x14ac:dyDescent="0.2">
      <c r="A6" s="2" t="s">
        <v>6</v>
      </c>
      <c r="B6" s="2">
        <v>67</v>
      </c>
      <c r="C6" s="15">
        <v>6.3100000000000003E-2</v>
      </c>
      <c r="D6" s="16">
        <v>3575</v>
      </c>
      <c r="E6" s="16">
        <v>16121</v>
      </c>
      <c r="F6" s="17" t="str">
        <f t="shared" si="0"/>
        <v>no</v>
      </c>
    </row>
    <row r="7" spans="1:8" x14ac:dyDescent="0.2">
      <c r="A7" s="2" t="s">
        <v>7</v>
      </c>
      <c r="B7" s="2">
        <v>57</v>
      </c>
      <c r="C7" s="15">
        <v>4.8399999999999999E-2</v>
      </c>
      <c r="D7" s="16">
        <v>3819</v>
      </c>
      <c r="E7" s="16">
        <v>14219</v>
      </c>
      <c r="F7" s="17" t="str">
        <f t="shared" si="0"/>
        <v>no</v>
      </c>
    </row>
    <row r="8" spans="1:8" x14ac:dyDescent="0.2">
      <c r="A8" s="2" t="s">
        <v>8</v>
      </c>
      <c r="B8" s="2">
        <v>79</v>
      </c>
      <c r="C8" s="15">
        <v>0.59930000000000005</v>
      </c>
      <c r="D8" s="16">
        <v>3520</v>
      </c>
      <c r="E8" s="16">
        <v>8959</v>
      </c>
      <c r="F8" s="17" t="str">
        <f t="shared" si="0"/>
        <v>no</v>
      </c>
    </row>
    <row r="9" spans="1:8" x14ac:dyDescent="0.2">
      <c r="A9" s="2" t="s">
        <v>9</v>
      </c>
      <c r="B9" s="2">
        <v>109</v>
      </c>
      <c r="C9" s="15">
        <v>0.65100000000000002</v>
      </c>
      <c r="D9" s="16">
        <v>3061</v>
      </c>
      <c r="E9" s="16">
        <v>14986</v>
      </c>
      <c r="F9" s="17" t="str">
        <f t="shared" si="0"/>
        <v>no</v>
      </c>
    </row>
    <row r="10" spans="1:8" x14ac:dyDescent="0.2">
      <c r="A10" s="2" t="s">
        <v>10</v>
      </c>
      <c r="B10" s="2">
        <v>32</v>
      </c>
      <c r="C10" s="15">
        <v>0</v>
      </c>
      <c r="D10" s="16">
        <v>3762</v>
      </c>
      <c r="E10" s="16">
        <v>9159</v>
      </c>
      <c r="F10" s="17" t="str">
        <f t="shared" si="0"/>
        <v>yes</v>
      </c>
    </row>
    <row r="11" spans="1:8" x14ac:dyDescent="0.2">
      <c r="A11" s="2" t="s">
        <v>11</v>
      </c>
      <c r="B11" s="2">
        <v>64</v>
      </c>
      <c r="C11" s="15">
        <v>3.5999999999999997E-2</v>
      </c>
      <c r="D11" s="16">
        <v>4219</v>
      </c>
      <c r="E11" s="16">
        <v>13917</v>
      </c>
      <c r="F11" s="17" t="str">
        <f t="shared" si="0"/>
        <v>no</v>
      </c>
    </row>
    <row r="12" spans="1:8" x14ac:dyDescent="0.2">
      <c r="A12" s="2" t="s">
        <v>12</v>
      </c>
      <c r="B12" s="2">
        <v>77</v>
      </c>
      <c r="C12" s="15">
        <v>0.28070000000000001</v>
      </c>
      <c r="D12" s="16">
        <v>4101</v>
      </c>
      <c r="E12" s="16">
        <v>12037</v>
      </c>
      <c r="F12" s="17" t="str">
        <f t="shared" si="0"/>
        <v>no</v>
      </c>
    </row>
    <row r="13" spans="1:8" x14ac:dyDescent="0.2">
      <c r="A13" s="2" t="s">
        <v>13</v>
      </c>
      <c r="B13" s="2">
        <v>35</v>
      </c>
      <c r="C13" s="15">
        <v>1.3999999999999601E-3</v>
      </c>
      <c r="D13" s="16">
        <v>4054</v>
      </c>
      <c r="E13" s="16">
        <v>6090</v>
      </c>
      <c r="F13" s="17" t="str">
        <f t="shared" si="0"/>
        <v>yes</v>
      </c>
    </row>
    <row r="14" spans="1:8" x14ac:dyDescent="0.2">
      <c r="A14" s="2" t="s">
        <v>14</v>
      </c>
      <c r="B14" s="2">
        <v>74</v>
      </c>
      <c r="C14" s="15">
        <v>9.8000000000000292E-3</v>
      </c>
      <c r="D14" s="16">
        <v>3810</v>
      </c>
      <c r="E14" s="16">
        <v>13168</v>
      </c>
      <c r="F14" s="17" t="str">
        <f t="shared" si="0"/>
        <v>no</v>
      </c>
    </row>
    <row r="15" spans="1:8" x14ac:dyDescent="0.2">
      <c r="A15" s="2" t="s">
        <v>15</v>
      </c>
      <c r="B15" s="2">
        <v>43</v>
      </c>
      <c r="C15" s="15">
        <v>9.8000000000000292E-3</v>
      </c>
      <c r="D15" s="16">
        <v>3584</v>
      </c>
      <c r="E15" s="16">
        <v>8839</v>
      </c>
      <c r="F15" s="17" t="str">
        <f t="shared" si="0"/>
        <v>no</v>
      </c>
    </row>
    <row r="16" spans="1:8" x14ac:dyDescent="0.2">
      <c r="A16" s="2" t="s">
        <v>16</v>
      </c>
      <c r="B16" s="2">
        <v>40</v>
      </c>
      <c r="C16" s="15">
        <v>9.3299999999999994E-2</v>
      </c>
      <c r="D16" s="16">
        <v>3926</v>
      </c>
      <c r="E16" s="16">
        <v>7595</v>
      </c>
      <c r="F16" s="17" t="str">
        <f t="shared" si="0"/>
        <v>no</v>
      </c>
    </row>
    <row r="17" spans="1:6" x14ac:dyDescent="0.2">
      <c r="A17" s="2" t="s">
        <v>17</v>
      </c>
      <c r="B17" s="2">
        <v>52</v>
      </c>
      <c r="C17" s="15">
        <v>0.50929999999999997</v>
      </c>
      <c r="D17" s="16">
        <v>3439</v>
      </c>
      <c r="E17" s="16">
        <v>4730</v>
      </c>
      <c r="F17" s="17" t="str">
        <f t="shared" si="0"/>
        <v>no</v>
      </c>
    </row>
    <row r="18" spans="1:6" x14ac:dyDescent="0.2">
      <c r="A18" s="2" t="s">
        <v>18</v>
      </c>
      <c r="B18" s="2">
        <v>117</v>
      </c>
      <c r="C18" s="15">
        <v>0.99619999999999997</v>
      </c>
      <c r="D18" s="16">
        <v>2947</v>
      </c>
      <c r="E18" s="16">
        <v>8815</v>
      </c>
      <c r="F18" s="17" t="str">
        <f t="shared" si="0"/>
        <v>no</v>
      </c>
    </row>
    <row r="19" spans="1:6" x14ac:dyDescent="0.2">
      <c r="A19" s="2" t="s">
        <v>19</v>
      </c>
      <c r="B19" s="2">
        <v>74</v>
      </c>
      <c r="C19" s="15">
        <v>5.8299999999999998E-2</v>
      </c>
      <c r="D19" s="16">
        <v>3865</v>
      </c>
      <c r="E19" s="16">
        <v>14248</v>
      </c>
      <c r="F19" s="17" t="str">
        <f t="shared" si="0"/>
        <v>no</v>
      </c>
    </row>
    <row r="20" spans="1:6" x14ac:dyDescent="0.2">
      <c r="A20" s="2" t="s">
        <v>20</v>
      </c>
      <c r="B20" s="2">
        <v>126</v>
      </c>
      <c r="C20" s="15">
        <v>0.94130000000000003</v>
      </c>
      <c r="D20" s="16">
        <v>3605</v>
      </c>
      <c r="E20" s="16">
        <v>17040</v>
      </c>
      <c r="F20" s="17" t="str">
        <f t="shared" si="0"/>
        <v>no</v>
      </c>
    </row>
    <row r="21" spans="1:6" x14ac:dyDescent="0.2">
      <c r="A21" s="2" t="s">
        <v>21</v>
      </c>
      <c r="B21" s="2">
        <v>40</v>
      </c>
      <c r="C21" s="15">
        <v>0</v>
      </c>
      <c r="D21" s="16">
        <v>3543</v>
      </c>
      <c r="E21" s="16">
        <v>10882</v>
      </c>
      <c r="F21" s="17" t="str">
        <f t="shared" si="0"/>
        <v>yes</v>
      </c>
    </row>
    <row r="22" spans="1:6" x14ac:dyDescent="0.2">
      <c r="A22" s="2" t="s">
        <v>22</v>
      </c>
      <c r="B22" s="2">
        <v>45</v>
      </c>
      <c r="C22" s="15">
        <v>6.09999999999999E-3</v>
      </c>
      <c r="D22" s="16">
        <v>4115</v>
      </c>
      <c r="E22" s="16">
        <v>9868</v>
      </c>
      <c r="F22" s="17" t="str">
        <f t="shared" si="0"/>
        <v>no</v>
      </c>
    </row>
    <row r="23" spans="1:6" x14ac:dyDescent="0.2">
      <c r="A23" s="2" t="s">
        <v>23</v>
      </c>
      <c r="B23" s="2">
        <v>59</v>
      </c>
      <c r="C23" s="15">
        <v>0.2175</v>
      </c>
      <c r="D23" s="16">
        <v>3795</v>
      </c>
      <c r="E23" s="16">
        <v>9365</v>
      </c>
      <c r="F23" s="17" t="str">
        <f t="shared" si="0"/>
        <v>no</v>
      </c>
    </row>
    <row r="24" spans="1:6" x14ac:dyDescent="0.2">
      <c r="A24" s="2" t="s">
        <v>24</v>
      </c>
      <c r="B24" s="2">
        <v>51</v>
      </c>
      <c r="C24" s="15">
        <v>2.1999999999999802E-3</v>
      </c>
      <c r="D24" s="16">
        <v>3793</v>
      </c>
      <c r="E24" s="16">
        <v>12803</v>
      </c>
      <c r="F24" s="17" t="str">
        <f t="shared" si="0"/>
        <v>yes</v>
      </c>
    </row>
    <row r="25" spans="1:6" x14ac:dyDescent="0.2">
      <c r="A25" s="2" t="s">
        <v>25</v>
      </c>
      <c r="B25" s="2">
        <v>83</v>
      </c>
      <c r="C25" s="15">
        <v>0.69359999999999999</v>
      </c>
      <c r="D25" s="16">
        <v>3616</v>
      </c>
      <c r="E25" s="16">
        <v>9299</v>
      </c>
      <c r="F25" s="17" t="str">
        <f t="shared" si="0"/>
        <v>no</v>
      </c>
    </row>
    <row r="26" spans="1:6" x14ac:dyDescent="0.2">
      <c r="A26" s="2" t="s">
        <v>32</v>
      </c>
      <c r="B26" s="2">
        <f>MEDIAN(B3:B25)</f>
        <v>59</v>
      </c>
      <c r="C26" s="2"/>
      <c r="D26" s="2"/>
      <c r="E26" s="2"/>
      <c r="F26" s="2"/>
    </row>
  </sheetData>
  <mergeCells count="1">
    <mergeCell ref="A1:F1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9A9F-0219-D244-9060-4A1C1D79D253}">
  <dimension ref="A1:Y26"/>
  <sheetViews>
    <sheetView zoomScale="127" zoomScaleNormal="127" workbookViewId="0">
      <selection activeCell="H3" sqref="H3"/>
    </sheetView>
  </sheetViews>
  <sheetFormatPr baseColWidth="10" defaultRowHeight="16" x14ac:dyDescent="0.2"/>
  <cols>
    <col min="1" max="1" width="47.83203125" customWidth="1"/>
    <col min="2" max="2" width="20.6640625" customWidth="1"/>
    <col min="3" max="3" width="13" customWidth="1"/>
    <col min="4" max="4" width="18.1640625" customWidth="1"/>
    <col min="5" max="5" width="16.6640625" customWidth="1"/>
    <col min="6" max="6" width="20.6640625" customWidth="1"/>
  </cols>
  <sheetData>
    <row r="1" spans="1:25" ht="18" x14ac:dyDescent="0.2">
      <c r="A1" s="11" t="s">
        <v>72</v>
      </c>
      <c r="B1" s="11"/>
    </row>
    <row r="2" spans="1:25" ht="60" x14ac:dyDescent="0.2">
      <c r="A2" s="12" t="s">
        <v>27</v>
      </c>
      <c r="B2" s="12" t="s">
        <v>39</v>
      </c>
      <c r="C2" s="12" t="s">
        <v>2</v>
      </c>
      <c r="D2" s="12" t="s">
        <v>0</v>
      </c>
      <c r="E2" s="12" t="s">
        <v>31</v>
      </c>
      <c r="F2" s="12" t="s">
        <v>26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 t="s">
        <v>3</v>
      </c>
      <c r="B3" s="2">
        <v>303</v>
      </c>
      <c r="C3" s="15">
        <v>0</v>
      </c>
      <c r="D3" s="16">
        <v>3580</v>
      </c>
      <c r="E3" s="16">
        <v>8269</v>
      </c>
      <c r="F3" s="17" t="str">
        <f t="shared" ref="F3:F25" si="0">IF(C3 &lt; 0.006,"yes","no")</f>
        <v>yes</v>
      </c>
      <c r="H3" s="18" t="s">
        <v>54</v>
      </c>
    </row>
    <row r="4" spans="1:25" x14ac:dyDescent="0.2">
      <c r="A4" s="2" t="s">
        <v>4</v>
      </c>
      <c r="B4" s="2">
        <v>155</v>
      </c>
      <c r="C4" s="15">
        <v>8.9999999999999998E-4</v>
      </c>
      <c r="D4" s="16">
        <v>3977</v>
      </c>
      <c r="E4" s="16">
        <v>3740</v>
      </c>
      <c r="F4" s="17" t="str">
        <f t="shared" si="0"/>
        <v>yes</v>
      </c>
    </row>
    <row r="5" spans="1:25" x14ac:dyDescent="0.2">
      <c r="A5" s="2" t="s">
        <v>5</v>
      </c>
      <c r="B5" s="2">
        <v>372</v>
      </c>
      <c r="C5" s="15">
        <v>2.0000000000000001E-4</v>
      </c>
      <c r="D5" s="16">
        <v>3869</v>
      </c>
      <c r="E5" s="16">
        <v>14814</v>
      </c>
      <c r="F5" s="17" t="str">
        <f t="shared" si="0"/>
        <v>yes</v>
      </c>
    </row>
    <row r="6" spans="1:25" x14ac:dyDescent="0.2">
      <c r="A6" s="2" t="s">
        <v>6</v>
      </c>
      <c r="B6" s="2">
        <v>183</v>
      </c>
      <c r="C6" s="15">
        <v>8.9999999999999998E-4</v>
      </c>
      <c r="D6" s="16">
        <v>3575</v>
      </c>
      <c r="E6" s="16">
        <v>4539</v>
      </c>
      <c r="F6" s="17" t="str">
        <f t="shared" si="0"/>
        <v>yes</v>
      </c>
    </row>
    <row r="7" spans="1:25" x14ac:dyDescent="0.2">
      <c r="A7" s="2" t="s">
        <v>7</v>
      </c>
      <c r="B7" s="2">
        <v>231</v>
      </c>
      <c r="C7" s="15">
        <v>0</v>
      </c>
      <c r="D7" s="16">
        <v>3819</v>
      </c>
      <c r="E7" s="16">
        <v>5006</v>
      </c>
      <c r="F7" s="17" t="str">
        <f t="shared" si="0"/>
        <v>yes</v>
      </c>
    </row>
    <row r="8" spans="1:25" x14ac:dyDescent="0.2">
      <c r="A8" s="2" t="s">
        <v>8</v>
      </c>
      <c r="B8" s="2">
        <v>181</v>
      </c>
      <c r="C8" s="15">
        <v>0.11799999999999999</v>
      </c>
      <c r="D8" s="16">
        <v>3520</v>
      </c>
      <c r="E8" s="16">
        <v>5063</v>
      </c>
      <c r="F8" s="17" t="str">
        <f t="shared" si="0"/>
        <v>no</v>
      </c>
    </row>
    <row r="9" spans="1:25" x14ac:dyDescent="0.2">
      <c r="A9" s="2" t="s">
        <v>9</v>
      </c>
      <c r="B9" s="2">
        <v>144</v>
      </c>
      <c r="C9" s="15">
        <v>0.222</v>
      </c>
      <c r="D9" s="16">
        <v>3061</v>
      </c>
      <c r="E9" s="16">
        <v>4427</v>
      </c>
      <c r="F9" s="17" t="str">
        <f t="shared" si="0"/>
        <v>no</v>
      </c>
    </row>
    <row r="10" spans="1:25" x14ac:dyDescent="0.2">
      <c r="A10" s="2" t="s">
        <v>10</v>
      </c>
      <c r="B10" s="2">
        <v>364</v>
      </c>
      <c r="C10" s="15">
        <v>0</v>
      </c>
      <c r="D10" s="16">
        <v>3762</v>
      </c>
      <c r="E10" s="16">
        <v>11597</v>
      </c>
      <c r="F10" s="17" t="str">
        <f t="shared" si="0"/>
        <v>yes</v>
      </c>
    </row>
    <row r="11" spans="1:25" x14ac:dyDescent="0.2">
      <c r="A11" s="2" t="s">
        <v>11</v>
      </c>
      <c r="B11" s="2">
        <v>211</v>
      </c>
      <c r="C11" s="15">
        <v>0</v>
      </c>
      <c r="D11" s="16">
        <v>4219</v>
      </c>
      <c r="E11" s="16">
        <v>4508</v>
      </c>
      <c r="F11" s="17" t="str">
        <f t="shared" si="0"/>
        <v>yes</v>
      </c>
    </row>
    <row r="12" spans="1:25" x14ac:dyDescent="0.2">
      <c r="A12" s="2" t="s">
        <v>12</v>
      </c>
      <c r="B12" s="2">
        <v>166</v>
      </c>
      <c r="C12" s="15">
        <v>0</v>
      </c>
      <c r="D12" s="16">
        <v>4101</v>
      </c>
      <c r="E12" s="16">
        <v>3185</v>
      </c>
      <c r="F12" s="17" t="str">
        <f t="shared" si="0"/>
        <v>yes</v>
      </c>
    </row>
    <row r="13" spans="1:25" x14ac:dyDescent="0.2">
      <c r="A13" s="2" t="s">
        <v>13</v>
      </c>
      <c r="B13" s="2">
        <v>279</v>
      </c>
      <c r="C13" s="15">
        <v>1E-4</v>
      </c>
      <c r="D13" s="16">
        <v>4054</v>
      </c>
      <c r="E13" s="16">
        <v>9563</v>
      </c>
      <c r="F13" s="17" t="str">
        <f t="shared" si="0"/>
        <v>yes</v>
      </c>
    </row>
    <row r="14" spans="1:25" x14ac:dyDescent="0.2">
      <c r="A14" s="2" t="s">
        <v>14</v>
      </c>
      <c r="B14" s="2">
        <v>142</v>
      </c>
      <c r="C14" s="15">
        <v>0.2402</v>
      </c>
      <c r="D14" s="16">
        <v>3810</v>
      </c>
      <c r="E14" s="16">
        <v>3949</v>
      </c>
      <c r="F14" s="17" t="str">
        <f t="shared" si="0"/>
        <v>no</v>
      </c>
    </row>
    <row r="15" spans="1:25" x14ac:dyDescent="0.2">
      <c r="A15" s="2" t="s">
        <v>15</v>
      </c>
      <c r="B15" s="2">
        <v>328</v>
      </c>
      <c r="C15" s="15">
        <v>7.6E-3</v>
      </c>
      <c r="D15" s="16">
        <v>3584</v>
      </c>
      <c r="E15" s="16">
        <v>11350</v>
      </c>
      <c r="F15" s="17" t="str">
        <f t="shared" si="0"/>
        <v>no</v>
      </c>
    </row>
    <row r="16" spans="1:25" x14ac:dyDescent="0.2">
      <c r="A16" s="2" t="s">
        <v>16</v>
      </c>
      <c r="B16" s="2">
        <v>291</v>
      </c>
      <c r="C16" s="15">
        <v>3.5000000000000001E-3</v>
      </c>
      <c r="D16" s="16">
        <v>3926</v>
      </c>
      <c r="E16" s="16">
        <v>10064</v>
      </c>
      <c r="F16" s="17" t="str">
        <f t="shared" si="0"/>
        <v>yes</v>
      </c>
    </row>
    <row r="17" spans="1:6" x14ac:dyDescent="0.2">
      <c r="A17" s="2" t="s">
        <v>17</v>
      </c>
      <c r="B17" s="2">
        <v>201</v>
      </c>
      <c r="C17" s="15">
        <v>0.58860000000000001</v>
      </c>
      <c r="D17" s="16">
        <v>3439</v>
      </c>
      <c r="E17" s="16">
        <v>8295</v>
      </c>
      <c r="F17" s="17" t="str">
        <f t="shared" si="0"/>
        <v>no</v>
      </c>
    </row>
    <row r="18" spans="1:6" x14ac:dyDescent="0.2">
      <c r="A18" s="2" t="s">
        <v>18</v>
      </c>
      <c r="B18" s="2">
        <v>94</v>
      </c>
      <c r="C18" s="15">
        <v>0.99970000000000003</v>
      </c>
      <c r="D18" s="16">
        <v>2947</v>
      </c>
      <c r="E18" s="16">
        <v>3562</v>
      </c>
      <c r="F18" s="17" t="str">
        <f t="shared" si="0"/>
        <v>no</v>
      </c>
    </row>
    <row r="19" spans="1:6" x14ac:dyDescent="0.2">
      <c r="A19" s="2" t="s">
        <v>19</v>
      </c>
      <c r="B19" s="2">
        <v>165</v>
      </c>
      <c r="C19" s="15">
        <v>1.67E-2</v>
      </c>
      <c r="D19" s="16">
        <v>3865</v>
      </c>
      <c r="E19" s="16">
        <v>4753</v>
      </c>
      <c r="F19" s="17" t="str">
        <f t="shared" si="0"/>
        <v>no</v>
      </c>
    </row>
    <row r="20" spans="1:6" x14ac:dyDescent="0.2">
      <c r="A20" s="2" t="s">
        <v>20</v>
      </c>
      <c r="B20" s="2">
        <v>114</v>
      </c>
      <c r="C20" s="15">
        <v>0.56889999999999996</v>
      </c>
      <c r="D20" s="16">
        <v>3605</v>
      </c>
      <c r="E20" s="16">
        <v>3226</v>
      </c>
      <c r="F20" s="17" t="str">
        <f t="shared" si="0"/>
        <v>no</v>
      </c>
    </row>
    <row r="21" spans="1:6" x14ac:dyDescent="0.2">
      <c r="A21" s="2" t="s">
        <v>21</v>
      </c>
      <c r="B21" s="2">
        <v>247</v>
      </c>
      <c r="C21" s="15">
        <v>0</v>
      </c>
      <c r="D21" s="16">
        <v>3543</v>
      </c>
      <c r="E21" s="16">
        <v>6048</v>
      </c>
      <c r="F21" s="17" t="str">
        <f t="shared" si="0"/>
        <v>yes</v>
      </c>
    </row>
    <row r="22" spans="1:6" x14ac:dyDescent="0.2">
      <c r="A22" s="2" t="s">
        <v>22</v>
      </c>
      <c r="B22" s="2">
        <v>114</v>
      </c>
      <c r="C22" s="15">
        <v>0</v>
      </c>
      <c r="D22" s="16">
        <v>4115</v>
      </c>
      <c r="E22" s="16">
        <v>2349</v>
      </c>
      <c r="F22" s="17" t="str">
        <f t="shared" si="0"/>
        <v>yes</v>
      </c>
    </row>
    <row r="23" spans="1:6" x14ac:dyDescent="0.2">
      <c r="A23" s="2" t="s">
        <v>23</v>
      </c>
      <c r="B23" s="2">
        <v>170</v>
      </c>
      <c r="C23" s="15">
        <v>0</v>
      </c>
      <c r="D23" s="16">
        <v>3795</v>
      </c>
      <c r="E23" s="16">
        <v>3175</v>
      </c>
      <c r="F23" s="17" t="str">
        <f t="shared" si="0"/>
        <v>yes</v>
      </c>
    </row>
    <row r="24" spans="1:6" x14ac:dyDescent="0.2">
      <c r="A24" s="2" t="s">
        <v>24</v>
      </c>
      <c r="B24" s="2">
        <v>385</v>
      </c>
      <c r="C24" s="15">
        <v>0</v>
      </c>
      <c r="D24" s="16">
        <v>3793</v>
      </c>
      <c r="E24" s="16">
        <v>12124</v>
      </c>
      <c r="F24" s="17" t="str">
        <f t="shared" si="0"/>
        <v>yes</v>
      </c>
    </row>
    <row r="25" spans="1:6" x14ac:dyDescent="0.2">
      <c r="A25" s="2" t="s">
        <v>25</v>
      </c>
      <c r="B25" s="2">
        <v>119</v>
      </c>
      <c r="C25" s="15">
        <v>0.94240000000000002</v>
      </c>
      <c r="D25" s="16">
        <v>3616</v>
      </c>
      <c r="E25" s="16">
        <v>4028</v>
      </c>
      <c r="F25" s="17" t="str">
        <f t="shared" si="0"/>
        <v>no</v>
      </c>
    </row>
    <row r="26" spans="1:6" x14ac:dyDescent="0.2">
      <c r="A26" s="2" t="s">
        <v>32</v>
      </c>
      <c r="B26" s="2">
        <f>MEDIAN(B3:B25)</f>
        <v>183</v>
      </c>
      <c r="C26" s="2"/>
      <c r="D26" s="2"/>
      <c r="E26" s="2"/>
      <c r="F26" s="2"/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400B-D5EE-924F-B3C7-5DCF82087A02}">
  <dimension ref="A1:H26"/>
  <sheetViews>
    <sheetView zoomScale="117" zoomScaleNormal="117" workbookViewId="0">
      <selection activeCell="H3" sqref="H3"/>
    </sheetView>
  </sheetViews>
  <sheetFormatPr baseColWidth="10" defaultRowHeight="16" x14ac:dyDescent="0.2"/>
  <cols>
    <col min="1" max="1" width="43.6640625" customWidth="1"/>
    <col min="2" max="2" width="23.5" customWidth="1"/>
    <col min="4" max="4" width="14.6640625" customWidth="1"/>
    <col min="5" max="5" width="16.83203125" customWidth="1"/>
    <col min="6" max="6" width="18.6640625" customWidth="1"/>
  </cols>
  <sheetData>
    <row r="1" spans="1:8" ht="18" x14ac:dyDescent="0.2">
      <c r="A1" s="13" t="s">
        <v>73</v>
      </c>
      <c r="B1" s="13"/>
      <c r="C1" s="13"/>
      <c r="D1" s="13"/>
      <c r="E1" s="13"/>
      <c r="F1" s="13"/>
    </row>
    <row r="2" spans="1:8" ht="77" customHeight="1" x14ac:dyDescent="0.2">
      <c r="A2" s="12" t="s">
        <v>27</v>
      </c>
      <c r="B2" s="12" t="s">
        <v>40</v>
      </c>
      <c r="C2" s="14" t="s">
        <v>2</v>
      </c>
      <c r="D2" s="12" t="s">
        <v>0</v>
      </c>
      <c r="E2" s="12" t="s">
        <v>31</v>
      </c>
      <c r="F2" s="12" t="s">
        <v>26</v>
      </c>
    </row>
    <row r="3" spans="1:8" x14ac:dyDescent="0.2">
      <c r="A3" s="2" t="s">
        <v>3</v>
      </c>
      <c r="B3" s="2">
        <v>239</v>
      </c>
      <c r="C3" s="15">
        <v>0</v>
      </c>
      <c r="D3" s="16">
        <v>3580</v>
      </c>
      <c r="E3" s="16">
        <v>8269</v>
      </c>
      <c r="F3" s="17" t="str">
        <f t="shared" ref="F3:F25" si="0">IF(C3 &lt; 0.006,"yes","no")</f>
        <v>yes</v>
      </c>
      <c r="H3" s="18" t="s">
        <v>54</v>
      </c>
    </row>
    <row r="4" spans="1:8" x14ac:dyDescent="0.2">
      <c r="A4" s="2" t="s">
        <v>4</v>
      </c>
      <c r="B4" s="2">
        <v>93</v>
      </c>
      <c r="C4" s="15">
        <v>0.53639999999999999</v>
      </c>
      <c r="D4" s="16">
        <v>3977</v>
      </c>
      <c r="E4" s="16">
        <v>3740</v>
      </c>
      <c r="F4" s="17" t="str">
        <f t="shared" si="0"/>
        <v>no</v>
      </c>
    </row>
    <row r="5" spans="1:8" x14ac:dyDescent="0.2">
      <c r="A5" s="2" t="s">
        <v>5</v>
      </c>
      <c r="B5" s="2">
        <v>305</v>
      </c>
      <c r="C5" s="15">
        <v>0</v>
      </c>
      <c r="D5" s="16">
        <v>3869</v>
      </c>
      <c r="E5" s="16">
        <v>14814</v>
      </c>
      <c r="F5" s="17" t="str">
        <f t="shared" si="0"/>
        <v>yes</v>
      </c>
    </row>
    <row r="6" spans="1:8" x14ac:dyDescent="0.2">
      <c r="A6" s="2" t="s">
        <v>6</v>
      </c>
      <c r="B6" s="2">
        <v>130</v>
      </c>
      <c r="C6" s="15">
        <v>8.8000000000000005E-3</v>
      </c>
      <c r="D6" s="16">
        <v>3575</v>
      </c>
      <c r="E6" s="16">
        <v>4539</v>
      </c>
      <c r="F6" s="17" t="str">
        <f t="shared" si="0"/>
        <v>no</v>
      </c>
    </row>
    <row r="7" spans="1:8" x14ac:dyDescent="0.2">
      <c r="A7" s="2" t="s">
        <v>7</v>
      </c>
      <c r="B7" s="2">
        <v>129</v>
      </c>
      <c r="C7" s="15">
        <v>2.7799999999999998E-2</v>
      </c>
      <c r="D7" s="16">
        <v>3819</v>
      </c>
      <c r="E7" s="16">
        <v>5006</v>
      </c>
      <c r="F7" s="17" t="str">
        <f t="shared" si="0"/>
        <v>no</v>
      </c>
    </row>
    <row r="8" spans="1:8" x14ac:dyDescent="0.2">
      <c r="A8" s="2" t="s">
        <v>8</v>
      </c>
      <c r="B8" s="2">
        <v>154</v>
      </c>
      <c r="C8" s="15">
        <v>5.7000000000000002E-3</v>
      </c>
      <c r="D8" s="16">
        <v>3520</v>
      </c>
      <c r="E8" s="16">
        <v>5063</v>
      </c>
      <c r="F8" s="17" t="str">
        <f t="shared" si="0"/>
        <v>yes</v>
      </c>
    </row>
    <row r="9" spans="1:8" x14ac:dyDescent="0.2">
      <c r="A9" s="2" t="s">
        <v>9</v>
      </c>
      <c r="B9" s="2">
        <v>109</v>
      </c>
      <c r="C9" s="15">
        <v>0.47199999999999998</v>
      </c>
      <c r="D9" s="16">
        <v>3061</v>
      </c>
      <c r="E9" s="16">
        <v>4427</v>
      </c>
      <c r="F9" s="17" t="str">
        <f t="shared" si="0"/>
        <v>no</v>
      </c>
    </row>
    <row r="10" spans="1:8" x14ac:dyDescent="0.2">
      <c r="A10" s="2" t="s">
        <v>10</v>
      </c>
      <c r="B10" s="2">
        <v>291</v>
      </c>
      <c r="C10" s="15">
        <v>0</v>
      </c>
      <c r="D10" s="16">
        <v>3762</v>
      </c>
      <c r="E10" s="16">
        <v>11597</v>
      </c>
      <c r="F10" s="17" t="str">
        <f t="shared" si="0"/>
        <v>yes</v>
      </c>
    </row>
    <row r="11" spans="1:8" x14ac:dyDescent="0.2">
      <c r="A11" s="2" t="s">
        <v>11</v>
      </c>
      <c r="B11" s="2">
        <v>91</v>
      </c>
      <c r="C11" s="15">
        <v>0.94730000000000003</v>
      </c>
      <c r="D11" s="16">
        <v>4219</v>
      </c>
      <c r="E11" s="16">
        <v>4508</v>
      </c>
      <c r="F11" s="17" t="str">
        <f t="shared" si="0"/>
        <v>no</v>
      </c>
    </row>
    <row r="12" spans="1:8" x14ac:dyDescent="0.2">
      <c r="A12" s="2" t="s">
        <v>12</v>
      </c>
      <c r="B12" s="2">
        <v>62</v>
      </c>
      <c r="C12" s="15">
        <v>0.95479999999999998</v>
      </c>
      <c r="D12" s="16">
        <v>4101</v>
      </c>
      <c r="E12" s="16">
        <v>3185</v>
      </c>
      <c r="F12" s="17" t="str">
        <f t="shared" si="0"/>
        <v>no</v>
      </c>
    </row>
    <row r="13" spans="1:8" x14ac:dyDescent="0.2">
      <c r="A13" s="2" t="s">
        <v>13</v>
      </c>
      <c r="B13" s="2">
        <v>212</v>
      </c>
      <c r="C13" s="15">
        <v>3.2800000000000003E-2</v>
      </c>
      <c r="D13" s="16">
        <v>4054</v>
      </c>
      <c r="E13" s="16">
        <v>9563</v>
      </c>
      <c r="F13" s="17" t="str">
        <f t="shared" si="0"/>
        <v>no</v>
      </c>
    </row>
    <row r="14" spans="1:8" x14ac:dyDescent="0.2">
      <c r="A14" s="2" t="s">
        <v>14</v>
      </c>
      <c r="B14" s="2">
        <v>109</v>
      </c>
      <c r="C14" s="15">
        <v>0.1459</v>
      </c>
      <c r="D14" s="16">
        <v>3810</v>
      </c>
      <c r="E14" s="16">
        <v>3949</v>
      </c>
      <c r="F14" s="17" t="str">
        <f t="shared" si="0"/>
        <v>no</v>
      </c>
    </row>
    <row r="15" spans="1:8" x14ac:dyDescent="0.2">
      <c r="A15" s="2" t="s">
        <v>15</v>
      </c>
      <c r="B15" s="2">
        <v>288</v>
      </c>
      <c r="C15" s="15">
        <v>0</v>
      </c>
      <c r="D15" s="16">
        <v>3584</v>
      </c>
      <c r="E15" s="16">
        <v>11350</v>
      </c>
      <c r="F15" s="17" t="str">
        <f t="shared" si="0"/>
        <v>yes</v>
      </c>
    </row>
    <row r="16" spans="1:8" x14ac:dyDescent="0.2">
      <c r="A16" s="2" t="s">
        <v>16</v>
      </c>
      <c r="B16" s="2">
        <v>246</v>
      </c>
      <c r="C16" s="15">
        <v>1E-4</v>
      </c>
      <c r="D16" s="16">
        <v>3926</v>
      </c>
      <c r="E16" s="16">
        <v>10064</v>
      </c>
      <c r="F16" s="17" t="str">
        <f t="shared" si="0"/>
        <v>yes</v>
      </c>
    </row>
    <row r="17" spans="1:6" x14ac:dyDescent="0.2">
      <c r="A17" s="2" t="s">
        <v>17</v>
      </c>
      <c r="B17" s="2">
        <v>193</v>
      </c>
      <c r="C17" s="15">
        <v>1.1599999999999999E-2</v>
      </c>
      <c r="D17" s="16">
        <v>3439</v>
      </c>
      <c r="E17" s="16">
        <v>8295</v>
      </c>
      <c r="F17" s="17" t="str">
        <f t="shared" si="0"/>
        <v>no</v>
      </c>
    </row>
    <row r="18" spans="1:6" x14ac:dyDescent="0.2">
      <c r="A18" s="2" t="s">
        <v>18</v>
      </c>
      <c r="B18" s="2">
        <v>121</v>
      </c>
      <c r="C18" s="15">
        <v>1.1000000000000001E-3</v>
      </c>
      <c r="D18" s="16">
        <v>2947</v>
      </c>
      <c r="E18" s="16">
        <v>3562</v>
      </c>
      <c r="F18" s="17" t="str">
        <f t="shared" si="0"/>
        <v>yes</v>
      </c>
    </row>
    <row r="19" spans="1:6" x14ac:dyDescent="0.2">
      <c r="A19" s="2" t="s">
        <v>19</v>
      </c>
      <c r="B19" s="2">
        <v>125</v>
      </c>
      <c r="C19" s="15">
        <v>0.25359999999999999</v>
      </c>
      <c r="D19" s="16">
        <v>3865</v>
      </c>
      <c r="E19" s="16">
        <v>4753</v>
      </c>
      <c r="F19" s="17" t="str">
        <f t="shared" si="0"/>
        <v>no</v>
      </c>
    </row>
    <row r="20" spans="1:6" x14ac:dyDescent="0.2">
      <c r="A20" s="2" t="s">
        <v>20</v>
      </c>
      <c r="B20" s="2">
        <v>108</v>
      </c>
      <c r="C20" s="15">
        <v>7.0000000000000001E-3</v>
      </c>
      <c r="D20" s="16">
        <v>3605</v>
      </c>
      <c r="E20" s="16">
        <v>3226</v>
      </c>
      <c r="F20" s="17" t="str">
        <f t="shared" si="0"/>
        <v>no</v>
      </c>
    </row>
    <row r="21" spans="1:6" x14ac:dyDescent="0.2">
      <c r="A21" s="2" t="s">
        <v>21</v>
      </c>
      <c r="B21" s="2">
        <v>152</v>
      </c>
      <c r="C21" s="15">
        <v>0.19359999999999999</v>
      </c>
      <c r="D21" s="16">
        <v>3543</v>
      </c>
      <c r="E21" s="16">
        <v>6048</v>
      </c>
      <c r="F21" s="17" t="str">
        <f t="shared" si="0"/>
        <v>no</v>
      </c>
    </row>
    <row r="22" spans="1:6" x14ac:dyDescent="0.2">
      <c r="A22" s="2" t="s">
        <v>22</v>
      </c>
      <c r="B22" s="2">
        <v>60</v>
      </c>
      <c r="C22" s="15">
        <v>0.40739999999999998</v>
      </c>
      <c r="D22" s="16">
        <v>4115</v>
      </c>
      <c r="E22" s="16">
        <v>2349</v>
      </c>
      <c r="F22" s="17" t="str">
        <f t="shared" si="0"/>
        <v>no</v>
      </c>
    </row>
    <row r="23" spans="1:6" x14ac:dyDescent="0.2">
      <c r="A23" s="2" t="s">
        <v>23</v>
      </c>
      <c r="B23" s="2">
        <v>78</v>
      </c>
      <c r="C23" s="15">
        <v>0.58599999999999997</v>
      </c>
      <c r="D23" s="16">
        <v>3795</v>
      </c>
      <c r="E23" s="16">
        <v>3175</v>
      </c>
      <c r="F23" s="17" t="str">
        <f t="shared" si="0"/>
        <v>no</v>
      </c>
    </row>
    <row r="24" spans="1:6" x14ac:dyDescent="0.2">
      <c r="A24" s="2" t="s">
        <v>24</v>
      </c>
      <c r="B24" s="2">
        <v>320</v>
      </c>
      <c r="C24" s="15">
        <v>0</v>
      </c>
      <c r="D24" s="16">
        <v>3793</v>
      </c>
      <c r="E24" s="16">
        <v>12124</v>
      </c>
      <c r="F24" s="17" t="str">
        <f t="shared" si="0"/>
        <v>yes</v>
      </c>
    </row>
    <row r="25" spans="1:6" x14ac:dyDescent="0.2">
      <c r="A25" s="2" t="s">
        <v>25</v>
      </c>
      <c r="B25" s="2">
        <v>143</v>
      </c>
      <c r="C25" s="15">
        <v>0</v>
      </c>
      <c r="D25" s="16">
        <v>3616</v>
      </c>
      <c r="E25" s="16">
        <v>4028</v>
      </c>
      <c r="F25" s="17" t="str">
        <f t="shared" si="0"/>
        <v>yes</v>
      </c>
    </row>
    <row r="26" spans="1:6" x14ac:dyDescent="0.2">
      <c r="A26" s="2" t="s">
        <v>32</v>
      </c>
      <c r="B26" s="2">
        <f>MEDIAN(B3:B25)</f>
        <v>130</v>
      </c>
      <c r="C26" s="2"/>
      <c r="D26" s="2"/>
      <c r="E26" s="2"/>
      <c r="F2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22EB-DF33-1E4E-BF08-C54726E6C61D}">
  <dimension ref="A1:Y26"/>
  <sheetViews>
    <sheetView zoomScale="93" zoomScaleNormal="93" workbookViewId="0">
      <selection activeCell="H3" sqref="H3"/>
    </sheetView>
  </sheetViews>
  <sheetFormatPr baseColWidth="10" defaultRowHeight="16" x14ac:dyDescent="0.2"/>
  <cols>
    <col min="1" max="1" width="41.83203125" customWidth="1"/>
    <col min="2" max="2" width="25" customWidth="1"/>
    <col min="3" max="3" width="13.83203125" customWidth="1"/>
    <col min="4" max="4" width="16.6640625" customWidth="1"/>
    <col min="5" max="5" width="18.5" customWidth="1"/>
    <col min="6" max="6" width="18.1640625" customWidth="1"/>
  </cols>
  <sheetData>
    <row r="1" spans="1:25" ht="18" x14ac:dyDescent="0.2">
      <c r="A1" s="11" t="s">
        <v>74</v>
      </c>
      <c r="B1" s="11"/>
    </row>
    <row r="2" spans="1:25" ht="45" x14ac:dyDescent="0.2">
      <c r="A2" s="12" t="s">
        <v>27</v>
      </c>
      <c r="B2" s="12" t="s">
        <v>41</v>
      </c>
      <c r="C2" s="12" t="s">
        <v>2</v>
      </c>
      <c r="D2" s="12" t="s">
        <v>0</v>
      </c>
      <c r="E2" s="12" t="s">
        <v>42</v>
      </c>
      <c r="F2" s="12" t="s">
        <v>26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 t="s">
        <v>3</v>
      </c>
      <c r="B3" s="2">
        <v>349</v>
      </c>
      <c r="C3" s="15">
        <v>0</v>
      </c>
      <c r="D3" s="16">
        <v>3580</v>
      </c>
      <c r="E3" s="16">
        <v>22136</v>
      </c>
      <c r="F3" s="17" t="str">
        <f t="shared" ref="F3:F25" si="0">IF(C3 &lt; 0.006,"yes","no")</f>
        <v>yes</v>
      </c>
      <c r="H3" s="18" t="s">
        <v>54</v>
      </c>
    </row>
    <row r="4" spans="1:25" x14ac:dyDescent="0.2">
      <c r="A4" s="2" t="s">
        <v>4</v>
      </c>
      <c r="B4" s="2">
        <v>334</v>
      </c>
      <c r="C4" s="15">
        <v>0</v>
      </c>
      <c r="D4" s="16">
        <v>3977</v>
      </c>
      <c r="E4" s="16">
        <v>29855</v>
      </c>
      <c r="F4" s="17" t="str">
        <f t="shared" si="0"/>
        <v>yes</v>
      </c>
    </row>
    <row r="5" spans="1:25" x14ac:dyDescent="0.2">
      <c r="A5" s="2" t="s">
        <v>5</v>
      </c>
      <c r="B5" s="2">
        <v>258</v>
      </c>
      <c r="C5" s="15">
        <v>0</v>
      </c>
      <c r="D5" s="16">
        <v>3869</v>
      </c>
      <c r="E5" s="16">
        <v>16933</v>
      </c>
      <c r="F5" s="17" t="str">
        <f t="shared" si="0"/>
        <v>yes</v>
      </c>
    </row>
    <row r="6" spans="1:25" x14ac:dyDescent="0.2">
      <c r="A6" s="2" t="s">
        <v>6</v>
      </c>
      <c r="B6" s="2">
        <v>316</v>
      </c>
      <c r="C6" s="15">
        <v>1.95E-2</v>
      </c>
      <c r="D6" s="16">
        <v>3575</v>
      </c>
      <c r="E6" s="16">
        <v>31788</v>
      </c>
      <c r="F6" s="17" t="str">
        <f t="shared" si="0"/>
        <v>no</v>
      </c>
    </row>
    <row r="7" spans="1:25" x14ac:dyDescent="0.2">
      <c r="A7" s="2" t="s">
        <v>7</v>
      </c>
      <c r="B7" s="2">
        <v>122</v>
      </c>
      <c r="C7" s="15">
        <v>0</v>
      </c>
      <c r="D7" s="16">
        <v>3819</v>
      </c>
      <c r="E7" s="16">
        <v>10451</v>
      </c>
      <c r="F7" s="17" t="str">
        <f t="shared" si="0"/>
        <v>yes</v>
      </c>
    </row>
    <row r="8" spans="1:25" x14ac:dyDescent="0.2">
      <c r="A8" s="2" t="s">
        <v>8</v>
      </c>
      <c r="B8" s="2">
        <v>278</v>
      </c>
      <c r="C8" s="15">
        <v>0.26050000000000001</v>
      </c>
      <c r="D8" s="16">
        <v>3520</v>
      </c>
      <c r="E8" s="16">
        <v>20015</v>
      </c>
      <c r="F8" s="17" t="str">
        <f t="shared" si="0"/>
        <v>no</v>
      </c>
    </row>
    <row r="9" spans="1:25" x14ac:dyDescent="0.2">
      <c r="A9" s="2" t="s">
        <v>9</v>
      </c>
      <c r="B9" s="2">
        <v>140</v>
      </c>
      <c r="C9" s="15">
        <v>0</v>
      </c>
      <c r="D9" s="16">
        <v>3061</v>
      </c>
      <c r="E9" s="16">
        <v>8138</v>
      </c>
      <c r="F9" s="17" t="str">
        <f t="shared" si="0"/>
        <v>yes</v>
      </c>
    </row>
    <row r="10" spans="1:25" x14ac:dyDescent="0.2">
      <c r="A10" s="2" t="s">
        <v>10</v>
      </c>
      <c r="B10" s="2">
        <v>293</v>
      </c>
      <c r="C10" s="15">
        <v>0</v>
      </c>
      <c r="D10" s="16">
        <v>3762</v>
      </c>
      <c r="E10" s="16">
        <v>20147</v>
      </c>
      <c r="F10" s="17" t="str">
        <f t="shared" si="0"/>
        <v>yes</v>
      </c>
    </row>
    <row r="11" spans="1:25" x14ac:dyDescent="0.2">
      <c r="A11" s="2" t="s">
        <v>11</v>
      </c>
      <c r="B11" s="2">
        <v>296</v>
      </c>
      <c r="C11" s="15">
        <v>1.1299999999999999E-2</v>
      </c>
      <c r="D11" s="16">
        <v>4219</v>
      </c>
      <c r="E11" s="16">
        <v>29467</v>
      </c>
      <c r="F11" s="17" t="str">
        <f t="shared" si="0"/>
        <v>no</v>
      </c>
    </row>
    <row r="12" spans="1:25" x14ac:dyDescent="0.2">
      <c r="A12" s="2" t="s">
        <v>12</v>
      </c>
      <c r="B12" s="2">
        <v>142</v>
      </c>
      <c r="C12" s="15">
        <v>0</v>
      </c>
      <c r="D12" s="16">
        <v>4101</v>
      </c>
      <c r="E12" s="16">
        <v>12023</v>
      </c>
      <c r="F12" s="17" t="str">
        <f t="shared" si="0"/>
        <v>yes</v>
      </c>
    </row>
    <row r="13" spans="1:25" x14ac:dyDescent="0.2">
      <c r="A13" s="2" t="s">
        <v>13</v>
      </c>
      <c r="B13" s="2">
        <v>220</v>
      </c>
      <c r="C13" s="15">
        <v>4.0000000000000002E-4</v>
      </c>
      <c r="D13" s="16">
        <v>4054</v>
      </c>
      <c r="E13" s="16">
        <v>12489</v>
      </c>
      <c r="F13" s="17" t="str">
        <f t="shared" si="0"/>
        <v>yes</v>
      </c>
    </row>
    <row r="14" spans="1:25" x14ac:dyDescent="0.2">
      <c r="A14" s="2" t="s">
        <v>14</v>
      </c>
      <c r="B14" s="2">
        <v>189</v>
      </c>
      <c r="C14" s="15">
        <v>2.0000000000000001E-4</v>
      </c>
      <c r="D14" s="16">
        <v>3810</v>
      </c>
      <c r="E14" s="16">
        <v>18112</v>
      </c>
      <c r="F14" s="17" t="str">
        <f t="shared" si="0"/>
        <v>yes</v>
      </c>
    </row>
    <row r="15" spans="1:25" x14ac:dyDescent="0.2">
      <c r="A15" s="2" t="s">
        <v>15</v>
      </c>
      <c r="B15" s="2">
        <v>300</v>
      </c>
      <c r="C15" s="15">
        <v>0</v>
      </c>
      <c r="D15" s="16">
        <v>3584</v>
      </c>
      <c r="E15" s="16">
        <v>20361</v>
      </c>
      <c r="F15" s="17" t="str">
        <f t="shared" si="0"/>
        <v>yes</v>
      </c>
    </row>
    <row r="16" spans="1:25" x14ac:dyDescent="0.2">
      <c r="A16" s="2" t="s">
        <v>16</v>
      </c>
      <c r="B16" s="2">
        <v>243</v>
      </c>
      <c r="C16" s="15">
        <v>3.7000000000000002E-3</v>
      </c>
      <c r="D16" s="16">
        <v>3926</v>
      </c>
      <c r="E16" s="16">
        <v>16720</v>
      </c>
      <c r="F16" s="17" t="str">
        <f t="shared" si="0"/>
        <v>yes</v>
      </c>
    </row>
    <row r="17" spans="1:6" x14ac:dyDescent="0.2">
      <c r="A17" s="2" t="s">
        <v>17</v>
      </c>
      <c r="B17" s="2">
        <v>175</v>
      </c>
      <c r="C17" s="15">
        <v>2.0000000000000001E-4</v>
      </c>
      <c r="D17" s="16">
        <v>3439</v>
      </c>
      <c r="E17" s="16">
        <v>7689</v>
      </c>
      <c r="F17" s="17" t="str">
        <f t="shared" si="0"/>
        <v>yes</v>
      </c>
    </row>
    <row r="18" spans="1:6" x14ac:dyDescent="0.2">
      <c r="A18" s="2" t="s">
        <v>18</v>
      </c>
      <c r="B18" s="2">
        <v>84</v>
      </c>
      <c r="C18" s="15">
        <v>2.23E-2</v>
      </c>
      <c r="D18" s="16">
        <v>2947</v>
      </c>
      <c r="E18" s="16">
        <v>3562</v>
      </c>
      <c r="F18" s="17" t="str">
        <f t="shared" si="0"/>
        <v>no</v>
      </c>
    </row>
    <row r="19" spans="1:6" x14ac:dyDescent="0.2">
      <c r="A19" s="2" t="s">
        <v>19</v>
      </c>
      <c r="B19" s="2">
        <v>164</v>
      </c>
      <c r="C19" s="15">
        <v>1E-4</v>
      </c>
      <c r="D19" s="16">
        <v>3865</v>
      </c>
      <c r="E19" s="16">
        <v>14361</v>
      </c>
      <c r="F19" s="17" t="str">
        <f t="shared" si="0"/>
        <v>yes</v>
      </c>
    </row>
    <row r="20" spans="1:6" x14ac:dyDescent="0.2">
      <c r="A20" s="2" t="s">
        <v>20</v>
      </c>
      <c r="B20" s="2">
        <v>270</v>
      </c>
      <c r="C20" s="15">
        <v>2.9999999999999997E-4</v>
      </c>
      <c r="D20" s="16">
        <v>3605</v>
      </c>
      <c r="E20" s="16">
        <v>18753</v>
      </c>
      <c r="F20" s="17" t="str">
        <f t="shared" si="0"/>
        <v>yes</v>
      </c>
    </row>
    <row r="21" spans="1:6" x14ac:dyDescent="0.2">
      <c r="A21" s="2" t="s">
        <v>21</v>
      </c>
      <c r="B21" s="2">
        <v>343</v>
      </c>
      <c r="C21" s="15">
        <v>3.2000000000000002E-3</v>
      </c>
      <c r="D21" s="16">
        <v>3543</v>
      </c>
      <c r="E21" s="16">
        <v>27527</v>
      </c>
      <c r="F21" s="17" t="str">
        <f t="shared" si="0"/>
        <v>yes</v>
      </c>
    </row>
    <row r="22" spans="1:6" x14ac:dyDescent="0.2">
      <c r="A22" s="2" t="s">
        <v>22</v>
      </c>
      <c r="B22" s="2">
        <v>212</v>
      </c>
      <c r="C22" s="15">
        <v>0.4234</v>
      </c>
      <c r="D22" s="16">
        <v>4115</v>
      </c>
      <c r="E22" s="16">
        <v>19168</v>
      </c>
      <c r="F22" s="17" t="str">
        <f t="shared" si="0"/>
        <v>no</v>
      </c>
    </row>
    <row r="23" spans="1:6" x14ac:dyDescent="0.2">
      <c r="A23" s="2" t="s">
        <v>23</v>
      </c>
      <c r="B23" s="2">
        <v>174</v>
      </c>
      <c r="C23" s="15">
        <v>6.9999999999999999E-4</v>
      </c>
      <c r="D23" s="16">
        <v>3795</v>
      </c>
      <c r="E23" s="16">
        <v>18239</v>
      </c>
      <c r="F23" s="17" t="str">
        <f t="shared" si="0"/>
        <v>yes</v>
      </c>
    </row>
    <row r="24" spans="1:6" x14ac:dyDescent="0.2">
      <c r="A24" s="2" t="s">
        <v>24</v>
      </c>
      <c r="B24" s="2">
        <v>367</v>
      </c>
      <c r="C24" s="15">
        <v>0</v>
      </c>
      <c r="D24" s="16">
        <v>3793</v>
      </c>
      <c r="E24" s="16">
        <v>28534</v>
      </c>
      <c r="F24" s="17" t="str">
        <f t="shared" si="0"/>
        <v>yes</v>
      </c>
    </row>
    <row r="25" spans="1:6" x14ac:dyDescent="0.2">
      <c r="A25" s="2" t="s">
        <v>25</v>
      </c>
      <c r="B25" s="2">
        <v>166</v>
      </c>
      <c r="C25" s="15">
        <v>5.0000000000000001E-4</v>
      </c>
      <c r="D25" s="16">
        <v>3616</v>
      </c>
      <c r="E25" s="16">
        <v>7184</v>
      </c>
      <c r="F25" s="17" t="str">
        <f t="shared" si="0"/>
        <v>yes</v>
      </c>
    </row>
    <row r="26" spans="1:6" x14ac:dyDescent="0.2">
      <c r="A26" s="2" t="s">
        <v>32</v>
      </c>
      <c r="B26" s="2">
        <f>MEDIAN(B3:B25)</f>
        <v>243</v>
      </c>
      <c r="C26" s="2"/>
      <c r="D26" s="2"/>
      <c r="E26" s="2"/>
      <c r="F26" s="2"/>
    </row>
  </sheetData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C04A-5866-3A4B-9B80-F88624A8973A}">
  <dimension ref="A1:Y26"/>
  <sheetViews>
    <sheetView zoomScaleNormal="100" workbookViewId="0">
      <selection activeCell="H3" sqref="H3"/>
    </sheetView>
  </sheetViews>
  <sheetFormatPr baseColWidth="10" defaultRowHeight="16" x14ac:dyDescent="0.2"/>
  <cols>
    <col min="1" max="1" width="48" customWidth="1"/>
    <col min="2" max="2" width="26.6640625" customWidth="1"/>
    <col min="3" max="3" width="14" customWidth="1"/>
    <col min="4" max="4" width="13.83203125" customWidth="1"/>
    <col min="5" max="5" width="17.83203125" customWidth="1"/>
    <col min="6" max="6" width="26.83203125" customWidth="1"/>
  </cols>
  <sheetData>
    <row r="1" spans="1:25" ht="18" x14ac:dyDescent="0.2">
      <c r="A1" s="19" t="s">
        <v>75</v>
      </c>
      <c r="B1" s="19"/>
      <c r="C1" s="19"/>
      <c r="D1" s="19"/>
      <c r="E1" s="19"/>
      <c r="F1" s="19"/>
    </row>
    <row r="2" spans="1:25" ht="45" x14ac:dyDescent="0.2">
      <c r="A2" s="12" t="s">
        <v>27</v>
      </c>
      <c r="B2" s="12" t="s">
        <v>43</v>
      </c>
      <c r="C2" s="12" t="s">
        <v>1</v>
      </c>
      <c r="D2" s="12" t="s">
        <v>0</v>
      </c>
      <c r="E2" s="12" t="s">
        <v>42</v>
      </c>
      <c r="F2" s="12" t="s">
        <v>26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 t="s">
        <v>3</v>
      </c>
      <c r="B3" s="2">
        <v>223</v>
      </c>
      <c r="C3" s="15">
        <v>8.7300000000000044E-2</v>
      </c>
      <c r="D3" s="16">
        <v>3580</v>
      </c>
      <c r="E3" s="16">
        <v>22136</v>
      </c>
      <c r="F3" s="17" t="str">
        <f t="shared" ref="F3:F25" si="0">IF(C3 &lt; 0.006,"yes","no")</f>
        <v>no</v>
      </c>
      <c r="H3" s="18" t="s">
        <v>54</v>
      </c>
    </row>
    <row r="4" spans="1:25" x14ac:dyDescent="0.2">
      <c r="A4" s="2" t="s">
        <v>4</v>
      </c>
      <c r="B4" s="2">
        <v>221</v>
      </c>
      <c r="C4" s="15">
        <v>2.5499999999999967E-2</v>
      </c>
      <c r="D4" s="16">
        <v>3977</v>
      </c>
      <c r="E4" s="16">
        <v>29855</v>
      </c>
      <c r="F4" s="17" t="str">
        <f t="shared" si="0"/>
        <v>no</v>
      </c>
    </row>
    <row r="5" spans="1:25" x14ac:dyDescent="0.2">
      <c r="A5" s="2" t="s">
        <v>5</v>
      </c>
      <c r="B5" s="2">
        <v>176</v>
      </c>
      <c r="C5" s="15">
        <v>2.1399999999999975E-2</v>
      </c>
      <c r="D5" s="16">
        <v>3869</v>
      </c>
      <c r="E5" s="16">
        <v>16933</v>
      </c>
      <c r="F5" s="17" t="str">
        <f t="shared" si="0"/>
        <v>no</v>
      </c>
    </row>
    <row r="6" spans="1:25" x14ac:dyDescent="0.2">
      <c r="A6" s="2" t="s">
        <v>6</v>
      </c>
      <c r="B6" s="2">
        <v>256</v>
      </c>
      <c r="C6" s="15">
        <v>0.43720000000000003</v>
      </c>
      <c r="D6" s="16">
        <v>3575</v>
      </c>
      <c r="E6" s="16">
        <v>31788</v>
      </c>
      <c r="F6" s="17" t="str">
        <f t="shared" si="0"/>
        <v>no</v>
      </c>
    </row>
    <row r="7" spans="1:25" x14ac:dyDescent="0.2">
      <c r="A7" s="2" t="s">
        <v>7</v>
      </c>
      <c r="B7" s="2">
        <v>36</v>
      </c>
      <c r="C7" s="15">
        <v>0</v>
      </c>
      <c r="D7" s="16">
        <v>3819</v>
      </c>
      <c r="E7" s="16">
        <v>10451</v>
      </c>
      <c r="F7" s="17" t="str">
        <f t="shared" si="0"/>
        <v>yes</v>
      </c>
    </row>
    <row r="8" spans="1:25" x14ac:dyDescent="0.2">
      <c r="A8" s="2" t="s">
        <v>8</v>
      </c>
      <c r="B8" s="2">
        <v>271</v>
      </c>
      <c r="C8" s="15">
        <v>0.99439999999999995</v>
      </c>
      <c r="D8" s="16">
        <v>3520</v>
      </c>
      <c r="E8" s="16">
        <v>20015</v>
      </c>
      <c r="F8" s="17" t="str">
        <f t="shared" si="0"/>
        <v>no</v>
      </c>
    </row>
    <row r="9" spans="1:25" x14ac:dyDescent="0.2">
      <c r="A9" s="2" t="s">
        <v>9</v>
      </c>
      <c r="B9" s="2">
        <v>69</v>
      </c>
      <c r="C9" s="15">
        <v>1.8000000000000238E-3</v>
      </c>
      <c r="D9" s="16">
        <v>3061</v>
      </c>
      <c r="E9" s="16">
        <v>8138</v>
      </c>
      <c r="F9" s="17" t="str">
        <f t="shared" si="0"/>
        <v>yes</v>
      </c>
    </row>
    <row r="10" spans="1:25" x14ac:dyDescent="0.2">
      <c r="A10" s="2" t="s">
        <v>10</v>
      </c>
      <c r="B10" s="2">
        <v>206</v>
      </c>
      <c r="C10" s="15">
        <v>0.10819999999999996</v>
      </c>
      <c r="D10" s="16">
        <v>3762</v>
      </c>
      <c r="E10" s="16">
        <v>20147</v>
      </c>
      <c r="F10" s="17" t="str">
        <f t="shared" si="0"/>
        <v>no</v>
      </c>
    </row>
    <row r="11" spans="1:25" x14ac:dyDescent="0.2">
      <c r="A11" s="2" t="s">
        <v>11</v>
      </c>
      <c r="B11" s="2">
        <v>243</v>
      </c>
      <c r="C11" s="15">
        <v>0.38270000000000004</v>
      </c>
      <c r="D11" s="16">
        <v>4219</v>
      </c>
      <c r="E11" s="16">
        <v>29467</v>
      </c>
      <c r="F11" s="17" t="str">
        <f t="shared" si="0"/>
        <v>no</v>
      </c>
    </row>
    <row r="12" spans="1:25" x14ac:dyDescent="0.2">
      <c r="A12" s="2" t="s">
        <v>12</v>
      </c>
      <c r="B12" s="2">
        <v>61</v>
      </c>
      <c r="C12" s="15">
        <v>0</v>
      </c>
      <c r="D12" s="16">
        <v>4101</v>
      </c>
      <c r="E12" s="16">
        <v>12023</v>
      </c>
      <c r="F12" s="17" t="str">
        <f t="shared" si="0"/>
        <v>yes</v>
      </c>
    </row>
    <row r="13" spans="1:25" x14ac:dyDescent="0.2">
      <c r="A13" s="2" t="s">
        <v>13</v>
      </c>
      <c r="B13" s="2">
        <v>164</v>
      </c>
      <c r="C13" s="15">
        <v>0.19569999999999999</v>
      </c>
      <c r="D13" s="16">
        <v>4054</v>
      </c>
      <c r="E13" s="16">
        <v>12489</v>
      </c>
      <c r="F13" s="17" t="str">
        <f t="shared" si="0"/>
        <v>no</v>
      </c>
    </row>
    <row r="14" spans="1:25" x14ac:dyDescent="0.2">
      <c r="A14" s="2" t="s">
        <v>14</v>
      </c>
      <c r="B14" s="2">
        <v>91</v>
      </c>
      <c r="C14" s="15">
        <v>0</v>
      </c>
      <c r="D14" s="16">
        <v>3810</v>
      </c>
      <c r="E14" s="16">
        <v>18112</v>
      </c>
      <c r="F14" s="17" t="str">
        <f t="shared" si="0"/>
        <v>yes</v>
      </c>
    </row>
    <row r="15" spans="1:25" x14ac:dyDescent="0.2">
      <c r="A15" s="2" t="s">
        <v>15</v>
      </c>
      <c r="B15" s="2">
        <v>213</v>
      </c>
      <c r="C15" s="15">
        <v>4.2799999999999949E-2</v>
      </c>
      <c r="D15" s="16">
        <v>3584</v>
      </c>
      <c r="E15" s="16">
        <v>20361</v>
      </c>
      <c r="F15" s="17" t="str">
        <f t="shared" si="0"/>
        <v>no</v>
      </c>
    </row>
    <row r="16" spans="1:25" x14ac:dyDescent="0.2">
      <c r="A16" s="2" t="s">
        <v>16</v>
      </c>
      <c r="B16" s="2">
        <v>181</v>
      </c>
      <c r="C16" s="15">
        <v>5.9599999999999986E-2</v>
      </c>
      <c r="D16" s="16">
        <v>3926</v>
      </c>
      <c r="E16" s="16">
        <v>16720</v>
      </c>
      <c r="F16" s="17" t="str">
        <f t="shared" si="0"/>
        <v>no</v>
      </c>
    </row>
    <row r="17" spans="1:6" x14ac:dyDescent="0.2">
      <c r="A17" s="2" t="s">
        <v>17</v>
      </c>
      <c r="B17" s="2">
        <v>108</v>
      </c>
      <c r="C17" s="15">
        <v>6.2999999999999723E-3</v>
      </c>
      <c r="D17" s="16">
        <v>3439</v>
      </c>
      <c r="E17" s="16">
        <v>7689</v>
      </c>
      <c r="F17" s="17" t="str">
        <f t="shared" si="0"/>
        <v>no</v>
      </c>
    </row>
    <row r="18" spans="1:6" x14ac:dyDescent="0.2">
      <c r="A18" s="2" t="s">
        <v>18</v>
      </c>
      <c r="B18" s="2">
        <v>52</v>
      </c>
      <c r="C18" s="15">
        <v>0.12760000000000005</v>
      </c>
      <c r="D18" s="16">
        <v>2947</v>
      </c>
      <c r="E18" s="16">
        <v>3562</v>
      </c>
      <c r="F18" s="17" t="str">
        <f t="shared" si="0"/>
        <v>no</v>
      </c>
    </row>
    <row r="19" spans="1:6" x14ac:dyDescent="0.2">
      <c r="A19" s="2" t="s">
        <v>19</v>
      </c>
      <c r="B19" s="2">
        <v>87</v>
      </c>
      <c r="C19" s="15">
        <v>1.9999999999997797E-4</v>
      </c>
      <c r="D19" s="16">
        <v>3865</v>
      </c>
      <c r="E19" s="16">
        <v>14361</v>
      </c>
      <c r="F19" s="17" t="str">
        <f t="shared" si="0"/>
        <v>yes</v>
      </c>
    </row>
    <row r="20" spans="1:6" x14ac:dyDescent="0.2">
      <c r="A20" s="2" t="s">
        <v>20</v>
      </c>
      <c r="B20" s="2">
        <v>177</v>
      </c>
      <c r="C20" s="15">
        <v>0.63470000000000004</v>
      </c>
      <c r="D20" s="16">
        <v>3605</v>
      </c>
      <c r="E20" s="16">
        <v>18753</v>
      </c>
      <c r="F20" s="17" t="str">
        <f t="shared" si="0"/>
        <v>no</v>
      </c>
    </row>
    <row r="21" spans="1:6" x14ac:dyDescent="0.2">
      <c r="A21" s="2" t="s">
        <v>21</v>
      </c>
      <c r="B21" s="2">
        <v>283</v>
      </c>
      <c r="C21" s="15">
        <v>0.77410000000000001</v>
      </c>
      <c r="D21" s="16">
        <v>3543</v>
      </c>
      <c r="E21" s="16">
        <v>27527</v>
      </c>
      <c r="F21" s="17" t="str">
        <f t="shared" si="0"/>
        <v>no</v>
      </c>
    </row>
    <row r="22" spans="1:6" x14ac:dyDescent="0.2">
      <c r="A22" s="2" t="s">
        <v>22</v>
      </c>
      <c r="B22" s="2">
        <v>198</v>
      </c>
      <c r="C22" s="15">
        <v>0.64589999999999992</v>
      </c>
      <c r="D22" s="16">
        <v>4115</v>
      </c>
      <c r="E22" s="16">
        <v>19168</v>
      </c>
      <c r="F22" s="17" t="str">
        <f t="shared" si="0"/>
        <v>no</v>
      </c>
    </row>
    <row r="23" spans="1:6" x14ac:dyDescent="0.2">
      <c r="A23" s="2" t="s">
        <v>23</v>
      </c>
      <c r="B23" s="2">
        <v>103</v>
      </c>
      <c r="C23" s="15">
        <v>1.3999999999999568E-3</v>
      </c>
      <c r="D23" s="16">
        <v>3795</v>
      </c>
      <c r="E23" s="16">
        <v>18239</v>
      </c>
      <c r="F23" s="17" t="str">
        <f t="shared" si="0"/>
        <v>yes</v>
      </c>
    </row>
    <row r="24" spans="1:6" x14ac:dyDescent="0.2">
      <c r="A24" s="2" t="s">
        <v>24</v>
      </c>
      <c r="B24" s="2">
        <v>254</v>
      </c>
      <c r="C24" s="15">
        <v>0.14490000000000003</v>
      </c>
      <c r="D24" s="16">
        <v>3793</v>
      </c>
      <c r="E24" s="16">
        <v>28534</v>
      </c>
      <c r="F24" s="17" t="str">
        <f t="shared" si="0"/>
        <v>no</v>
      </c>
    </row>
    <row r="25" spans="1:6" x14ac:dyDescent="0.2">
      <c r="A25" s="2" t="s">
        <v>25</v>
      </c>
      <c r="B25" s="2">
        <v>111</v>
      </c>
      <c r="C25" s="15">
        <v>0.90610000000000002</v>
      </c>
      <c r="D25" s="16">
        <v>3616</v>
      </c>
      <c r="E25" s="16">
        <v>7184</v>
      </c>
      <c r="F25" s="17" t="str">
        <f t="shared" si="0"/>
        <v>no</v>
      </c>
    </row>
    <row r="26" spans="1:6" x14ac:dyDescent="0.2">
      <c r="A26" s="2" t="s">
        <v>32</v>
      </c>
      <c r="B26" s="2">
        <f>MEDIAN(B3:B25)</f>
        <v>177</v>
      </c>
      <c r="C26" s="2"/>
      <c r="D26" s="2"/>
      <c r="E26" s="2"/>
      <c r="F26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Contents</vt:lpstr>
      <vt:lpstr>Supplementary Table 20a</vt:lpstr>
      <vt:lpstr>Supplementary Table 20b</vt:lpstr>
      <vt:lpstr>Supplementary Table 20c</vt:lpstr>
      <vt:lpstr>Supplementary Table 20d</vt:lpstr>
      <vt:lpstr>Supplementary Table 20e</vt:lpstr>
      <vt:lpstr>Supplementary Table 20f</vt:lpstr>
      <vt:lpstr>Supplementary Table 20g</vt:lpstr>
      <vt:lpstr>Supplementary Table 20h</vt:lpstr>
      <vt:lpstr>Supplementary Table 20i</vt:lpstr>
      <vt:lpstr>Supplementary Table 20j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Zhiping Weng</dc:creator>
  <cp:lastModifiedBy>Microsoft Office User</cp:lastModifiedBy>
  <dcterms:created xsi:type="dcterms:W3CDTF">2018-04-01T18:26:54Z</dcterms:created>
  <dcterms:modified xsi:type="dcterms:W3CDTF">2020-05-25T15:03:32Z</dcterms:modified>
</cp:coreProperties>
</file>