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esktop/Bertozzi Lab Projects/Mannose-6-Phosphate/M6P Nature Submission/After Revision 2/Source Data/"/>
    </mc:Choice>
  </mc:AlternateContent>
  <xr:revisionPtr revIDLastSave="0" documentId="13_ncr:1_{A7D55EFC-360F-9045-8244-B8D888242D65}" xr6:coauthVersionLast="45" xr6:coauthVersionMax="45" xr10:uidLastSave="{00000000-0000-0000-0000-000000000000}"/>
  <bookViews>
    <workbookView xWindow="780" yWindow="960" windowWidth="27640" windowHeight="16320" activeTab="1" xr2:uid="{4294325F-EE70-5A4D-AC85-1B12720BD850}"/>
  </bookViews>
  <sheets>
    <sheet name="Extended Data Fig. 4b" sheetId="2" r:id="rId1"/>
    <sheet name="Extended Data Fig. 4d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3" l="1"/>
  <c r="I7" i="2"/>
  <c r="J7" i="2"/>
  <c r="I8" i="2"/>
  <c r="J8" i="2"/>
  <c r="K8" i="2"/>
  <c r="I9" i="2"/>
  <c r="J9" i="2"/>
  <c r="K9" i="2"/>
</calcChain>
</file>

<file path=xl/sharedStrings.xml><?xml version="1.0" encoding="utf-8"?>
<sst xmlns="http://schemas.openxmlformats.org/spreadsheetml/2006/main" count="32" uniqueCount="17">
  <si>
    <t>anti mouse-M6Pn (Ab-1)</t>
  </si>
  <si>
    <t>anti mouse-GalNac</t>
  </si>
  <si>
    <t>anti mouse</t>
  </si>
  <si>
    <t>-</t>
  </si>
  <si>
    <t>control (defined)</t>
  </si>
  <si>
    <t>t test</t>
  </si>
  <si>
    <t>Std. Dev.</t>
  </si>
  <si>
    <t>Mean</t>
  </si>
  <si>
    <t>Replicate 3</t>
  </si>
  <si>
    <t>Replicate 2</t>
  </si>
  <si>
    <t>Replicate 1</t>
  </si>
  <si>
    <t>Mean Fluorescence Intensity Fold Change </t>
  </si>
  <si>
    <t>Time (h)</t>
  </si>
  <si>
    <t>anti-ApoE4 + anti-mouse M6Pn</t>
  </si>
  <si>
    <t>anti-ApoE4</t>
  </si>
  <si>
    <t>apoE4 alone</t>
  </si>
  <si>
    <t>Median Fluorescence Intensity Fold Change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</si>
</sst>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1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0" borderId="7" xfId="0" applyFont="1" applyBorder="1" applyAlignment="1">
      <alignment horizontal="center"/>
    </xf>
    <xf numFmtId="0" fontId="0" fillId="0" borderId="8" xfId="0" applyBorder="1"/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4" xfId="0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/>
    <xf numFmtId="0" fontId="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FCF7-0CCE-4446-A1C2-F8DB8F6FF3C9}">
  <dimension ref="E3:K10"/>
  <sheetViews>
    <sheetView workbookViewId="0">
      <selection activeCell="H25" sqref="H25"/>
    </sheetView>
  </sheetViews>
  <sheetFormatPr baseColWidth="10" defaultRowHeight="16" x14ac:dyDescent="0.2"/>
  <cols>
    <col min="5" max="5" width="21.1640625" customWidth="1"/>
    <col min="6" max="6" width="12.83203125" customWidth="1"/>
    <col min="7" max="7" width="12" customWidth="1"/>
    <col min="8" max="8" width="13.83203125" customWidth="1"/>
  </cols>
  <sheetData>
    <row r="3" spans="5:11" ht="17" thickBot="1" x14ac:dyDescent="0.25"/>
    <row r="4" spans="5:11" ht="17" thickTop="1" x14ac:dyDescent="0.2">
      <c r="E4" s="15"/>
      <c r="F4" s="14" t="s">
        <v>11</v>
      </c>
      <c r="G4" s="14"/>
      <c r="H4" s="14"/>
      <c r="I4" s="13"/>
      <c r="J4" s="13"/>
      <c r="K4" s="12"/>
    </row>
    <row r="5" spans="5:11" x14ac:dyDescent="0.2">
      <c r="E5" s="11"/>
      <c r="F5" s="10" t="s">
        <v>10</v>
      </c>
      <c r="G5" s="10" t="s">
        <v>9</v>
      </c>
      <c r="H5" s="10" t="s">
        <v>8</v>
      </c>
      <c r="I5" s="10" t="s">
        <v>7</v>
      </c>
      <c r="J5" s="10" t="s">
        <v>6</v>
      </c>
      <c r="K5" s="9" t="s">
        <v>5</v>
      </c>
    </row>
    <row r="6" spans="5:11" x14ac:dyDescent="0.2">
      <c r="E6" s="8" t="s">
        <v>4</v>
      </c>
      <c r="F6" s="7">
        <v>1</v>
      </c>
      <c r="G6" s="7">
        <v>1</v>
      </c>
      <c r="H6" s="7">
        <v>1</v>
      </c>
      <c r="I6" s="7">
        <v>1</v>
      </c>
      <c r="J6" s="6" t="s">
        <v>3</v>
      </c>
      <c r="K6" s="5"/>
    </row>
    <row r="7" spans="5:11" x14ac:dyDescent="0.2">
      <c r="E7" s="8" t="s">
        <v>2</v>
      </c>
      <c r="F7" s="7">
        <v>1.03</v>
      </c>
      <c r="G7" s="7">
        <v>1.0900000000000001</v>
      </c>
      <c r="H7" s="7">
        <v>0.84</v>
      </c>
      <c r="I7" s="6">
        <f>AVERAGE(F7:H7)</f>
        <v>0.98666666666666669</v>
      </c>
      <c r="J7" s="6">
        <f>STDEV(F7:H7)</f>
        <v>0.13051181300301309</v>
      </c>
      <c r="K7" s="5"/>
    </row>
    <row r="8" spans="5:11" x14ac:dyDescent="0.2">
      <c r="E8" s="8" t="s">
        <v>1</v>
      </c>
      <c r="F8" s="7">
        <v>0.84</v>
      </c>
      <c r="G8" s="7">
        <v>0.99</v>
      </c>
      <c r="H8" s="7">
        <v>0.8</v>
      </c>
      <c r="I8" s="6">
        <f>AVERAGE(F8:H8)</f>
        <v>0.87666666666666659</v>
      </c>
      <c r="J8" s="6">
        <f>STDEV(F8:H8)</f>
        <v>0.10016652800877811</v>
      </c>
      <c r="K8" s="5">
        <f>TTEST(F7:I7,F8:I8,2,2)</f>
        <v>0.15258509682303731</v>
      </c>
    </row>
    <row r="9" spans="5:11" ht="17" thickBot="1" x14ac:dyDescent="0.25">
      <c r="E9" s="4" t="s">
        <v>0</v>
      </c>
      <c r="F9" s="3">
        <v>42.92</v>
      </c>
      <c r="G9" s="3">
        <v>44.46</v>
      </c>
      <c r="H9" s="3">
        <v>44.69</v>
      </c>
      <c r="I9" s="2">
        <f>AVERAGE(F9:H9)</f>
        <v>44.023333333333333</v>
      </c>
      <c r="J9" s="2">
        <f>STDEV(F9:H9)</f>
        <v>0.96241016896816411</v>
      </c>
      <c r="K9" s="1">
        <f>TTEST(F8:I8,F9:I9,2,2)</f>
        <v>3.9700136649543056E-11</v>
      </c>
    </row>
    <row r="10" spans="5:11" ht="17" thickTop="1" x14ac:dyDescent="0.2"/>
  </sheetData>
  <mergeCells count="1">
    <mergeCell ref="F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63D9-E3F3-6044-BABD-DB903B055473}">
  <dimension ref="G5:V17"/>
  <sheetViews>
    <sheetView tabSelected="1" topLeftCell="D1" workbookViewId="0">
      <selection activeCell="H32" sqref="H32"/>
    </sheetView>
  </sheetViews>
  <sheetFormatPr baseColWidth="10" defaultRowHeight="16" x14ac:dyDescent="0.2"/>
  <sheetData>
    <row r="5" spans="7:22" ht="17" thickBot="1" x14ac:dyDescent="0.25"/>
    <row r="6" spans="7:22" ht="17" thickTop="1" x14ac:dyDescent="0.2">
      <c r="G6" s="15"/>
      <c r="H6" s="13"/>
      <c r="I6" s="13"/>
      <c r="J6" s="13"/>
      <c r="K6" s="13"/>
      <c r="L6" s="13"/>
      <c r="M6" s="13"/>
      <c r="N6" s="25" t="s">
        <v>16</v>
      </c>
      <c r="O6" s="25"/>
      <c r="P6" s="25"/>
      <c r="Q6" s="13"/>
      <c r="R6" s="13"/>
      <c r="S6" s="13"/>
      <c r="T6" s="13"/>
      <c r="U6" s="13"/>
      <c r="V6" s="12"/>
    </row>
    <row r="7" spans="7:22" x14ac:dyDescent="0.2">
      <c r="G7" s="24"/>
      <c r="H7" s="23" t="s">
        <v>15</v>
      </c>
      <c r="I7" s="22"/>
      <c r="J7" s="22"/>
      <c r="L7" s="21"/>
      <c r="M7" s="22" t="s">
        <v>14</v>
      </c>
      <c r="N7" s="22"/>
      <c r="O7" s="22"/>
      <c r="Q7" s="21"/>
      <c r="R7" s="22" t="s">
        <v>13</v>
      </c>
      <c r="S7" s="22"/>
      <c r="T7" s="22"/>
      <c r="V7" s="21"/>
    </row>
    <row r="8" spans="7:22" x14ac:dyDescent="0.2">
      <c r="G8" s="8" t="s">
        <v>12</v>
      </c>
      <c r="H8" s="8" t="s">
        <v>10</v>
      </c>
      <c r="I8" s="10" t="s">
        <v>9</v>
      </c>
      <c r="J8" s="10" t="s">
        <v>8</v>
      </c>
      <c r="K8" s="10" t="s">
        <v>7</v>
      </c>
      <c r="L8" s="9" t="s">
        <v>6</v>
      </c>
      <c r="M8" s="10" t="s">
        <v>10</v>
      </c>
      <c r="N8" s="10" t="s">
        <v>9</v>
      </c>
      <c r="O8" s="10" t="s">
        <v>8</v>
      </c>
      <c r="P8" s="10" t="s">
        <v>7</v>
      </c>
      <c r="Q8" s="9" t="s">
        <v>6</v>
      </c>
      <c r="R8" s="10" t="s">
        <v>10</v>
      </c>
      <c r="S8" s="10" t="s">
        <v>9</v>
      </c>
      <c r="T8" s="10" t="s">
        <v>8</v>
      </c>
      <c r="U8" s="10" t="s">
        <v>7</v>
      </c>
      <c r="V8" s="9" t="s">
        <v>6</v>
      </c>
    </row>
    <row r="9" spans="7:22" x14ac:dyDescent="0.2">
      <c r="G9" s="11">
        <f>0.25</f>
        <v>0.25</v>
      </c>
      <c r="H9" s="20">
        <v>1.7048054919908466</v>
      </c>
      <c r="I9" s="6">
        <v>1.5272727272727273</v>
      </c>
      <c r="J9" s="6">
        <v>1.4715261958997723</v>
      </c>
      <c r="K9" s="6">
        <v>1.5678681383877819</v>
      </c>
      <c r="L9" s="19">
        <v>0.12182281415599877</v>
      </c>
      <c r="M9" s="6">
        <v>2.2196796338672771</v>
      </c>
      <c r="N9" s="6">
        <v>2.1474545454545457</v>
      </c>
      <c r="O9" s="6">
        <v>1.9316628701594534</v>
      </c>
      <c r="P9" s="6">
        <v>2.0995990164937588</v>
      </c>
      <c r="Q9" s="19">
        <v>0.14985335426098953</v>
      </c>
      <c r="R9" s="6">
        <v>26.496567505720822</v>
      </c>
      <c r="S9" s="6">
        <v>22.595454545454544</v>
      </c>
      <c r="T9" s="6">
        <v>26.04100227790433</v>
      </c>
      <c r="U9" s="6">
        <v>25.044341443026564</v>
      </c>
      <c r="V9" s="19">
        <v>2.132995592359209</v>
      </c>
    </row>
    <row r="10" spans="7:22" x14ac:dyDescent="0.2">
      <c r="G10" s="11">
        <v>0.5</v>
      </c>
      <c r="H10" s="20">
        <v>3.7601809954751131</v>
      </c>
      <c r="I10" s="6">
        <v>3.4495412844036699</v>
      </c>
      <c r="J10" s="6">
        <v>3.2755555555555556</v>
      </c>
      <c r="K10" s="6">
        <v>3.495092611811446</v>
      </c>
      <c r="L10" s="19">
        <v>0.24550284484250684</v>
      </c>
      <c r="M10" s="6">
        <v>4.246606334841629</v>
      </c>
      <c r="N10" s="6">
        <v>3.4495412844036699</v>
      </c>
      <c r="O10" s="6">
        <v>4.1955555555555559</v>
      </c>
      <c r="P10" s="6">
        <v>3.9639010582669516</v>
      </c>
      <c r="Q10" s="19">
        <v>0.44617936779163547</v>
      </c>
      <c r="R10" s="6">
        <v>55.475113122171948</v>
      </c>
      <c r="S10" s="6">
        <v>51.568807339449542</v>
      </c>
      <c r="T10" s="6">
        <v>50.142222222222223</v>
      </c>
      <c r="U10" s="6">
        <v>52.395380894614568</v>
      </c>
      <c r="V10" s="19">
        <v>2.7608602317511948</v>
      </c>
    </row>
    <row r="11" spans="7:22" x14ac:dyDescent="0.2">
      <c r="G11" s="11">
        <v>1</v>
      </c>
      <c r="H11" s="20">
        <v>7.4090909090909092</v>
      </c>
      <c r="I11" s="6">
        <v>7.1574074074074074</v>
      </c>
      <c r="J11" s="6">
        <v>6.558241758241758</v>
      </c>
      <c r="K11" s="6">
        <v>7.0415800249133582</v>
      </c>
      <c r="L11" s="19">
        <v>0.43709044404647818</v>
      </c>
      <c r="M11" s="6">
        <v>8.422727272727272</v>
      </c>
      <c r="N11" s="6">
        <v>9.7083333333333339</v>
      </c>
      <c r="O11" s="6">
        <v>8.0373626373626372</v>
      </c>
      <c r="P11" s="6">
        <v>8.7228077478077477</v>
      </c>
      <c r="Q11" s="19">
        <v>0.87496970538504459</v>
      </c>
      <c r="R11" s="6">
        <v>94.409090909090907</v>
      </c>
      <c r="S11" s="6">
        <v>89.692129629629633</v>
      </c>
      <c r="T11" s="6">
        <v>84.410989010989013</v>
      </c>
      <c r="U11" s="6">
        <v>89.504069849903189</v>
      </c>
      <c r="V11" s="19">
        <v>5.001703235076052</v>
      </c>
    </row>
    <row r="12" spans="7:22" x14ac:dyDescent="0.2">
      <c r="G12" s="11">
        <v>4</v>
      </c>
      <c r="H12" s="20">
        <v>20.399061032863848</v>
      </c>
      <c r="I12" s="6">
        <v>19.133949191685911</v>
      </c>
      <c r="J12" s="6">
        <v>19.102678571428573</v>
      </c>
      <c r="K12" s="6">
        <v>19.545229598659443</v>
      </c>
      <c r="L12" s="19">
        <v>0.73960499690678261</v>
      </c>
      <c r="M12" s="6">
        <v>28.97981220657277</v>
      </c>
      <c r="N12" s="6">
        <v>32.586605080831411</v>
      </c>
      <c r="O12" s="6">
        <v>29.919642857142858</v>
      </c>
      <c r="P12" s="6">
        <v>30.495353381515681</v>
      </c>
      <c r="Q12" s="19">
        <v>1.8710480125736886</v>
      </c>
      <c r="R12" s="6">
        <v>238.83802816901408</v>
      </c>
      <c r="S12" s="6">
        <v>228.34642032332565</v>
      </c>
      <c r="T12" s="6">
        <v>227.06026785714286</v>
      </c>
      <c r="U12" s="6">
        <v>231.41490544982753</v>
      </c>
      <c r="V12" s="19">
        <v>6.4606973477825651</v>
      </c>
    </row>
    <row r="13" spans="7:22" x14ac:dyDescent="0.2">
      <c r="G13" s="11">
        <v>8</v>
      </c>
      <c r="H13" s="20">
        <v>33.918981481481481</v>
      </c>
      <c r="I13" s="6">
        <v>32.725173210161664</v>
      </c>
      <c r="J13" s="6">
        <v>32.36123348017621</v>
      </c>
      <c r="K13" s="6">
        <v>33.001796057273118</v>
      </c>
      <c r="L13" s="19">
        <v>0.81488334045474065</v>
      </c>
      <c r="M13" s="6">
        <v>54.032407407407405</v>
      </c>
      <c r="N13" s="6">
        <v>59.036951501154732</v>
      </c>
      <c r="O13" s="6">
        <v>52.656387665198238</v>
      </c>
      <c r="P13" s="6">
        <v>55.241915524586794</v>
      </c>
      <c r="Q13" s="19">
        <v>3.3578387588329908</v>
      </c>
      <c r="R13" s="6">
        <v>382.47916666666669</v>
      </c>
      <c r="S13" s="6">
        <v>380.04157043879906</v>
      </c>
      <c r="T13" s="6">
        <v>368.37004405286342</v>
      </c>
      <c r="U13" s="6">
        <v>376.96359371944305</v>
      </c>
      <c r="V13" s="19">
        <v>7.5413719406025068</v>
      </c>
    </row>
    <row r="14" spans="7:22" x14ac:dyDescent="0.2">
      <c r="G14" s="11">
        <v>12</v>
      </c>
      <c r="H14" s="20">
        <v>43.256532066508314</v>
      </c>
      <c r="I14" s="6">
        <v>42.007009345794394</v>
      </c>
      <c r="J14" s="6">
        <v>42.527027027027025</v>
      </c>
      <c r="K14" s="6">
        <v>42.596856146443251</v>
      </c>
      <c r="L14" s="19">
        <v>0.62768131789460835</v>
      </c>
      <c r="M14" s="6">
        <v>76.201900237529685</v>
      </c>
      <c r="N14" s="6">
        <v>76.813084112149539</v>
      </c>
      <c r="O14" s="6">
        <v>67.599099099099092</v>
      </c>
      <c r="P14" s="6">
        <v>73.538027816259444</v>
      </c>
      <c r="Q14" s="19">
        <v>5.1523336618257476</v>
      </c>
      <c r="R14" s="6">
        <v>476.73634204275533</v>
      </c>
      <c r="S14" s="6">
        <v>480.98130841121497</v>
      </c>
      <c r="T14" s="6">
        <v>477.00900900900899</v>
      </c>
      <c r="U14" s="6">
        <v>478.24221982099306</v>
      </c>
      <c r="V14" s="19">
        <v>2.3760348371676354</v>
      </c>
    </row>
    <row r="15" spans="7:22" x14ac:dyDescent="0.2">
      <c r="G15" s="11">
        <v>24</v>
      </c>
      <c r="H15" s="20">
        <v>80.559718969555036</v>
      </c>
      <c r="I15" s="6">
        <v>79.787589498806682</v>
      </c>
      <c r="J15" s="6">
        <v>82.212189616252829</v>
      </c>
      <c r="K15" s="6">
        <v>80.853166028204853</v>
      </c>
      <c r="L15" s="19">
        <v>1.2386504004571417</v>
      </c>
      <c r="M15" s="6">
        <v>148.38032786885248</v>
      </c>
      <c r="N15" s="6">
        <v>156.89976133651552</v>
      </c>
      <c r="O15" s="6">
        <v>144.74943566591423</v>
      </c>
      <c r="P15" s="6">
        <v>150.00984162376074</v>
      </c>
      <c r="Q15" s="19">
        <v>6.2369134821235592</v>
      </c>
      <c r="R15" s="6">
        <v>821.44964871194384</v>
      </c>
      <c r="S15" s="6">
        <v>833.75417661097856</v>
      </c>
      <c r="T15" s="6">
        <v>817.92550790067719</v>
      </c>
      <c r="U15" s="6">
        <v>824.37644440786653</v>
      </c>
      <c r="V15" s="19">
        <v>8.3103121523425418</v>
      </c>
    </row>
    <row r="16" spans="7:22" ht="17" thickBot="1" x14ac:dyDescent="0.25">
      <c r="G16" s="18">
        <v>48</v>
      </c>
      <c r="H16" s="17">
        <v>97.058429009889736</v>
      </c>
      <c r="I16" s="2">
        <v>88.880569495177951</v>
      </c>
      <c r="J16" s="2">
        <v>109.41479802055649</v>
      </c>
      <c r="K16" s="2">
        <v>98.451265508541383</v>
      </c>
      <c r="L16" s="16">
        <v>10.337728494069649</v>
      </c>
      <c r="M16" s="2">
        <v>179.57746959190632</v>
      </c>
      <c r="N16" s="2">
        <v>194.2362485399197</v>
      </c>
      <c r="O16" s="2">
        <v>203.70815987958619</v>
      </c>
      <c r="P16" s="2">
        <v>192.50729267047075</v>
      </c>
      <c r="Q16" s="16">
        <v>12.157899478892659</v>
      </c>
      <c r="R16" s="2">
        <v>872.04535637149024</v>
      </c>
      <c r="S16" s="2">
        <v>931.4868157361243</v>
      </c>
      <c r="T16" s="2">
        <v>992.74501530021791</v>
      </c>
      <c r="U16" s="2">
        <v>932.09239580261089</v>
      </c>
      <c r="V16" s="16">
        <v>60.352108180166262</v>
      </c>
    </row>
    <row r="17" ht="17" thickTop="1" x14ac:dyDescent="0.2"/>
  </sheetData>
  <mergeCells count="3">
    <mergeCell ref="H7:J7"/>
    <mergeCell ref="M7:O7"/>
    <mergeCell ref="R7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4b</vt:lpstr>
      <vt:lpstr>Extended Data 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 Banik</dc:creator>
  <cp:lastModifiedBy>Steven Mark Banik</cp:lastModifiedBy>
  <dcterms:created xsi:type="dcterms:W3CDTF">2020-06-04T19:42:39Z</dcterms:created>
  <dcterms:modified xsi:type="dcterms:W3CDTF">2020-06-04T19:43:39Z</dcterms:modified>
</cp:coreProperties>
</file>