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venbanik/Desktop/Bertozzi Lab Projects/Mannose-6-Phosphate/M6P Nature Submission/After Revision 2/Source Data/"/>
    </mc:Choice>
  </mc:AlternateContent>
  <xr:revisionPtr revIDLastSave="0" documentId="13_ncr:1_{BA6B5BFF-E269-014C-BF5F-0925D83F3E58}" xr6:coauthVersionLast="45" xr6:coauthVersionMax="45" xr10:uidLastSave="{00000000-0000-0000-0000-000000000000}"/>
  <bookViews>
    <workbookView xWindow="1560" yWindow="1620" windowWidth="27240" windowHeight="15660" xr2:uid="{D9560426-3AEF-6E42-9EB4-33C03B4607F5}"/>
  </bookViews>
  <sheets>
    <sheet name="Extended Data Fig. 5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2" i="1" l="1"/>
  <c r="R12" i="1"/>
  <c r="Q13" i="1"/>
  <c r="R13" i="1"/>
  <c r="Q14" i="1"/>
  <c r="R14" i="1"/>
  <c r="Q15" i="1"/>
  <c r="R15" i="1"/>
  <c r="Q16" i="1"/>
  <c r="R16" i="1"/>
  <c r="R11" i="1"/>
  <c r="Q11" i="1"/>
  <c r="P10" i="1"/>
  <c r="P11" i="1"/>
  <c r="P12" i="1"/>
  <c r="P13" i="1"/>
  <c r="P14" i="1"/>
  <c r="P15" i="1"/>
  <c r="P16" i="1"/>
  <c r="O11" i="1"/>
  <c r="O12" i="1"/>
  <c r="O13" i="1"/>
  <c r="O14" i="1"/>
  <c r="O15" i="1"/>
  <c r="O16" i="1"/>
  <c r="O10" i="1"/>
</calcChain>
</file>

<file path=xl/sharedStrings.xml><?xml version="1.0" encoding="utf-8"?>
<sst xmlns="http://schemas.openxmlformats.org/spreadsheetml/2006/main" count="17" uniqueCount="12">
  <si>
    <t>Ctx</t>
  </si>
  <si>
    <t>Ctx-M6Pn</t>
  </si>
  <si>
    <t>Time (h)</t>
  </si>
  <si>
    <t>Replicate 1</t>
  </si>
  <si>
    <t>Replicate 2</t>
  </si>
  <si>
    <t>Replicate 3</t>
  </si>
  <si>
    <t>Relative EGFR (relative to untreated, normalized to vinculin)</t>
  </si>
  <si>
    <t>Mean Ctx</t>
  </si>
  <si>
    <t>Mean Ctx-M6Pn</t>
  </si>
  <si>
    <t>Std. Dev. Ctx</t>
  </si>
  <si>
    <t>Std. Dev. Ctx-M6Pn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</si>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</sst>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5" xfId="0" applyFont="1" applyBorder="1"/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0" xfId="0" applyNumberFormat="1" applyBorder="1"/>
    <xf numFmtId="2" fontId="0" fillId="0" borderId="5" xfId="0" applyNumberFormat="1" applyBorder="1"/>
    <xf numFmtId="0" fontId="0" fillId="0" borderId="6" xfId="0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7" xfId="0" applyNumberFormat="1" applyBorder="1"/>
    <xf numFmtId="2" fontId="0" fillId="0" borderId="8" xfId="0" applyNumberFormat="1" applyBorder="1"/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1BB35-99A1-4E43-96D2-1863D98C48BF}">
  <dimension ref="H6:R17"/>
  <sheetViews>
    <sheetView tabSelected="1" topLeftCell="A4" workbookViewId="0">
      <selection activeCell="D35" sqref="D35"/>
    </sheetView>
  </sheetViews>
  <sheetFormatPr baseColWidth="10" defaultRowHeight="16" x14ac:dyDescent="0.2"/>
  <cols>
    <col min="16" max="16" width="14.83203125" customWidth="1"/>
    <col min="17" max="17" width="18.83203125" customWidth="1"/>
    <col min="18" max="18" width="17.6640625" customWidth="1"/>
  </cols>
  <sheetData>
    <row r="6" spans="8:18" ht="17" thickBot="1" x14ac:dyDescent="0.25"/>
    <row r="7" spans="8:18" ht="17" thickTop="1" x14ac:dyDescent="0.2">
      <c r="H7" s="1"/>
      <c r="I7" s="21" t="s">
        <v>6</v>
      </c>
      <c r="J7" s="21"/>
      <c r="K7" s="21"/>
      <c r="L7" s="21"/>
      <c r="M7" s="21"/>
      <c r="N7" s="21"/>
      <c r="O7" s="21"/>
      <c r="P7" s="21"/>
      <c r="Q7" s="2"/>
      <c r="R7" s="3"/>
    </row>
    <row r="8" spans="8:18" x14ac:dyDescent="0.2">
      <c r="H8" s="4"/>
      <c r="I8" s="20" t="s">
        <v>3</v>
      </c>
      <c r="J8" s="20"/>
      <c r="K8" s="20" t="s">
        <v>4</v>
      </c>
      <c r="L8" s="20"/>
      <c r="M8" s="20" t="s">
        <v>5</v>
      </c>
      <c r="N8" s="20"/>
      <c r="O8" s="5"/>
      <c r="P8" s="5"/>
      <c r="Q8" s="5"/>
      <c r="R8" s="6"/>
    </row>
    <row r="9" spans="8:18" x14ac:dyDescent="0.2">
      <c r="H9" s="7" t="s">
        <v>2</v>
      </c>
      <c r="I9" s="8" t="s">
        <v>0</v>
      </c>
      <c r="J9" s="8" t="s">
        <v>1</v>
      </c>
      <c r="K9" s="8" t="s">
        <v>0</v>
      </c>
      <c r="L9" s="8" t="s">
        <v>1</v>
      </c>
      <c r="M9" s="8" t="s">
        <v>0</v>
      </c>
      <c r="N9" s="8" t="s">
        <v>1</v>
      </c>
      <c r="O9" s="9" t="s">
        <v>7</v>
      </c>
      <c r="P9" s="9" t="s">
        <v>8</v>
      </c>
      <c r="Q9" s="9" t="s">
        <v>9</v>
      </c>
      <c r="R9" s="10" t="s">
        <v>10</v>
      </c>
    </row>
    <row r="10" spans="8:18" x14ac:dyDescent="0.2">
      <c r="H10" s="11">
        <v>0</v>
      </c>
      <c r="I10" s="12">
        <v>1</v>
      </c>
      <c r="J10" s="12">
        <v>1</v>
      </c>
      <c r="K10" s="12">
        <v>1</v>
      </c>
      <c r="L10" s="12">
        <v>1</v>
      </c>
      <c r="M10" s="12">
        <v>1</v>
      </c>
      <c r="N10" s="12">
        <v>1</v>
      </c>
      <c r="O10" s="5">
        <f>AVERAGE(I10,K10,M10)</f>
        <v>1</v>
      </c>
      <c r="P10" s="5">
        <f>AVERAGE(J10,L10,N10)</f>
        <v>1</v>
      </c>
      <c r="Q10" s="5" t="s">
        <v>11</v>
      </c>
      <c r="R10" s="6" t="s">
        <v>11</v>
      </c>
    </row>
    <row r="11" spans="8:18" x14ac:dyDescent="0.2">
      <c r="H11" s="11">
        <v>3</v>
      </c>
      <c r="I11" s="13">
        <v>1.1100000000000001</v>
      </c>
      <c r="J11" s="13">
        <v>0.85</v>
      </c>
      <c r="K11" s="13">
        <v>1.04</v>
      </c>
      <c r="L11" s="13">
        <v>0.69</v>
      </c>
      <c r="M11" s="13">
        <v>1.05</v>
      </c>
      <c r="N11" s="13">
        <v>0.9</v>
      </c>
      <c r="O11" s="14">
        <f t="shared" ref="O11:P16" si="0">AVERAGE(I11,K11,M11)</f>
        <v>1.0666666666666667</v>
      </c>
      <c r="P11" s="14">
        <f t="shared" si="0"/>
        <v>0.81333333333333335</v>
      </c>
      <c r="Q11" s="14">
        <f>STDEV(I11,K11,M11)</f>
        <v>3.7859388972001855E-2</v>
      </c>
      <c r="R11" s="15">
        <f>STDEV(J11,L11,N11)</f>
        <v>0.10969655114602893</v>
      </c>
    </row>
    <row r="12" spans="8:18" x14ac:dyDescent="0.2">
      <c r="H12" s="11">
        <v>6</v>
      </c>
      <c r="I12" s="13">
        <v>1.01</v>
      </c>
      <c r="J12" s="13">
        <v>0.7</v>
      </c>
      <c r="K12" s="13">
        <v>1.01</v>
      </c>
      <c r="L12" s="13">
        <v>0.73</v>
      </c>
      <c r="M12" s="13">
        <v>0.9</v>
      </c>
      <c r="N12" s="13">
        <v>0.85</v>
      </c>
      <c r="O12" s="14">
        <f t="shared" si="0"/>
        <v>0.97333333333333327</v>
      </c>
      <c r="P12" s="14">
        <f t="shared" si="0"/>
        <v>0.7599999999999999</v>
      </c>
      <c r="Q12" s="14">
        <f t="shared" ref="Q12:Q16" si="1">STDEV(I12,K12,M12)</f>
        <v>6.350852961085883E-2</v>
      </c>
      <c r="R12" s="15">
        <f t="shared" ref="R12:R16" si="2">STDEV(J12,L12,N12)</f>
        <v>7.9372539331937733E-2</v>
      </c>
    </row>
    <row r="13" spans="8:18" x14ac:dyDescent="0.2">
      <c r="H13" s="11">
        <v>12</v>
      </c>
      <c r="I13" s="13">
        <v>1.05</v>
      </c>
      <c r="J13" s="13">
        <v>0.62</v>
      </c>
      <c r="K13" s="13">
        <v>1.06</v>
      </c>
      <c r="L13" s="13">
        <v>0.62</v>
      </c>
      <c r="M13" s="13">
        <v>1.1000000000000001</v>
      </c>
      <c r="N13" s="13">
        <v>0.64</v>
      </c>
      <c r="O13" s="14">
        <f t="shared" si="0"/>
        <v>1.07</v>
      </c>
      <c r="P13" s="14">
        <f t="shared" si="0"/>
        <v>0.62666666666666659</v>
      </c>
      <c r="Q13" s="14">
        <f t="shared" si="1"/>
        <v>2.6457513110645928E-2</v>
      </c>
      <c r="R13" s="15">
        <f t="shared" si="2"/>
        <v>1.1547005383792525E-2</v>
      </c>
    </row>
    <row r="14" spans="8:18" x14ac:dyDescent="0.2">
      <c r="H14" s="11">
        <v>24</v>
      </c>
      <c r="I14" s="13">
        <v>0.9</v>
      </c>
      <c r="J14" s="13">
        <v>0.3</v>
      </c>
      <c r="K14" s="13">
        <v>0.88</v>
      </c>
      <c r="L14" s="13">
        <v>0.36</v>
      </c>
      <c r="M14" s="13">
        <v>0.88</v>
      </c>
      <c r="N14" s="13">
        <v>0.43</v>
      </c>
      <c r="O14" s="14">
        <f t="shared" si="0"/>
        <v>0.88666666666666671</v>
      </c>
      <c r="P14" s="14">
        <f t="shared" si="0"/>
        <v>0.36333333333333329</v>
      </c>
      <c r="Q14" s="14">
        <f t="shared" si="1"/>
        <v>1.1547005383792525E-2</v>
      </c>
      <c r="R14" s="15">
        <f t="shared" si="2"/>
        <v>6.5064070986477374E-2</v>
      </c>
    </row>
    <row r="15" spans="8:18" x14ac:dyDescent="0.2">
      <c r="H15" s="11">
        <v>48</v>
      </c>
      <c r="I15" s="13">
        <v>1.05</v>
      </c>
      <c r="J15" s="13">
        <v>0.28000000000000003</v>
      </c>
      <c r="K15" s="13">
        <v>0.7</v>
      </c>
      <c r="L15" s="13">
        <v>0.32</v>
      </c>
      <c r="M15" s="13">
        <v>0.77</v>
      </c>
      <c r="N15" s="13">
        <v>0.35</v>
      </c>
      <c r="O15" s="14">
        <f t="shared" si="0"/>
        <v>0.84</v>
      </c>
      <c r="P15" s="14">
        <f t="shared" si="0"/>
        <v>0.31666666666666671</v>
      </c>
      <c r="Q15" s="14">
        <f t="shared" si="1"/>
        <v>0.18520259177452134</v>
      </c>
      <c r="R15" s="15">
        <f t="shared" si="2"/>
        <v>3.5118845842842437E-2</v>
      </c>
    </row>
    <row r="16" spans="8:18" ht="17" thickBot="1" x14ac:dyDescent="0.25">
      <c r="H16" s="16">
        <v>72</v>
      </c>
      <c r="I16" s="17">
        <v>0.99</v>
      </c>
      <c r="J16" s="17">
        <v>0.28000000000000003</v>
      </c>
      <c r="K16" s="17">
        <v>0.81</v>
      </c>
      <c r="L16" s="17">
        <v>0.28000000000000003</v>
      </c>
      <c r="M16" s="17">
        <v>0.85</v>
      </c>
      <c r="N16" s="17">
        <v>0.3</v>
      </c>
      <c r="O16" s="18">
        <f t="shared" si="0"/>
        <v>0.8833333333333333</v>
      </c>
      <c r="P16" s="18">
        <f t="shared" si="0"/>
        <v>0.28666666666666668</v>
      </c>
      <c r="Q16" s="18">
        <f t="shared" si="1"/>
        <v>9.4516312525052146E-2</v>
      </c>
      <c r="R16" s="19">
        <f t="shared" si="2"/>
        <v>1.1547005383792493E-2</v>
      </c>
    </row>
    <row r="17" ht="17" thickTop="1" x14ac:dyDescent="0.2"/>
  </sheetData>
  <mergeCells count="4">
    <mergeCell ref="I8:J8"/>
    <mergeCell ref="K8:L8"/>
    <mergeCell ref="M8:N8"/>
    <mergeCell ref="I7:P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5g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Mark Banik</dc:creator>
  <cp:lastModifiedBy>Steven Mark Banik</cp:lastModifiedBy>
  <dcterms:created xsi:type="dcterms:W3CDTF">2019-05-01T21:34:27Z</dcterms:created>
  <dcterms:modified xsi:type="dcterms:W3CDTF">2020-06-04T19:45:49Z</dcterms:modified>
</cp:coreProperties>
</file>