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totorresgarcia/Desktop/Source Graphs/"/>
    </mc:Choice>
  </mc:AlternateContent>
  <xr:revisionPtr revIDLastSave="0" documentId="13_ncr:1_{7481B0B4-C6A7-0344-A569-A607E05232CD}" xr6:coauthVersionLast="45" xr6:coauthVersionMax="45" xr10:uidLastSave="{00000000-0000-0000-0000-000000000000}"/>
  <bookViews>
    <workbookView xWindow="7320" yWindow="460" windowWidth="31080" windowHeight="21140" activeTab="2" xr2:uid="{FDFA8344-B2F9-5844-92B5-84E594CF1551}"/>
  </bookViews>
  <sheets>
    <sheet name="Fig.4b" sheetId="3" r:id="rId1"/>
    <sheet name="Fig.4c" sheetId="1" r:id="rId2"/>
    <sheet name="Fig.4d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3" i="3" l="1"/>
  <c r="J13" i="3"/>
  <c r="H13" i="3"/>
  <c r="T24" i="4" l="1"/>
  <c r="Q24" i="4"/>
  <c r="N24" i="4"/>
  <c r="K24" i="4"/>
  <c r="H24" i="4"/>
  <c r="E24" i="4"/>
  <c r="T23" i="4"/>
  <c r="Q23" i="4"/>
  <c r="N23" i="4"/>
  <c r="K23" i="4"/>
  <c r="H23" i="4"/>
  <c r="E23" i="4"/>
  <c r="T22" i="4"/>
  <c r="Q22" i="4"/>
  <c r="N22" i="4"/>
  <c r="K22" i="4"/>
  <c r="H22" i="4"/>
  <c r="E22" i="4"/>
  <c r="T17" i="4"/>
  <c r="Q17" i="4"/>
  <c r="N17" i="4"/>
  <c r="K17" i="4"/>
  <c r="H17" i="4"/>
  <c r="E17" i="4"/>
  <c r="T16" i="4"/>
  <c r="Q16" i="4"/>
  <c r="N16" i="4"/>
  <c r="K16" i="4"/>
  <c r="H16" i="4"/>
  <c r="E16" i="4"/>
  <c r="T15" i="4"/>
  <c r="Q15" i="4"/>
  <c r="N15" i="4"/>
  <c r="K15" i="4"/>
  <c r="H15" i="4"/>
  <c r="E15" i="4"/>
  <c r="E13" i="3" l="1"/>
  <c r="F13" i="3"/>
  <c r="F20" i="3" s="1"/>
  <c r="G13" i="3"/>
  <c r="I20" i="3"/>
  <c r="I13" i="3"/>
  <c r="K13" i="3"/>
  <c r="L13" i="3"/>
  <c r="L20" i="3" s="1"/>
  <c r="M13" i="3"/>
  <c r="N13" i="3"/>
  <c r="O13" i="3"/>
  <c r="Q13" i="3"/>
  <c r="R13" i="3"/>
  <c r="R20" i="3" s="1"/>
  <c r="S13" i="3"/>
  <c r="T13" i="3"/>
  <c r="U20" i="3" s="1"/>
  <c r="U13" i="3"/>
  <c r="V13" i="3"/>
  <c r="W13" i="3"/>
  <c r="X13" i="3"/>
  <c r="X20" i="3" s="1"/>
  <c r="Y13" i="3"/>
  <c r="Z13" i="3"/>
  <c r="AA13" i="3"/>
  <c r="AB13" i="3"/>
  <c r="AC13" i="3"/>
  <c r="AD13" i="3"/>
  <c r="AD20" i="3" s="1"/>
  <c r="AE13" i="3"/>
  <c r="AF13" i="3"/>
  <c r="AG20" i="3" s="1"/>
  <c r="AG13" i="3"/>
  <c r="AH13" i="3"/>
  <c r="AI13" i="3"/>
  <c r="AJ13" i="3"/>
  <c r="AJ20" i="3" s="1"/>
  <c r="AK13" i="3"/>
  <c r="AL13" i="3"/>
  <c r="AM13" i="3"/>
  <c r="AN13" i="3"/>
  <c r="O20" i="3"/>
  <c r="AA20" i="3"/>
  <c r="AM20" i="3"/>
  <c r="O27" i="3"/>
  <c r="AA27" i="3"/>
  <c r="AM27" i="3"/>
  <c r="AJ27" i="3" l="1"/>
  <c r="X27" i="3"/>
  <c r="L27" i="3"/>
  <c r="AG27" i="3"/>
  <c r="U27" i="3"/>
  <c r="I27" i="3"/>
  <c r="AD27" i="3"/>
  <c r="R27" i="3"/>
  <c r="F27" i="3"/>
  <c r="E13" i="1"/>
  <c r="E12" i="1"/>
  <c r="D13" i="1"/>
  <c r="D12" i="1"/>
</calcChain>
</file>

<file path=xl/sharedStrings.xml><?xml version="1.0" encoding="utf-8"?>
<sst xmlns="http://schemas.openxmlformats.org/spreadsheetml/2006/main" count="209" uniqueCount="40">
  <si>
    <t>Blot</t>
  </si>
  <si>
    <t>-CAF</t>
  </si>
  <si>
    <t>+CAF</t>
  </si>
  <si>
    <t>Average</t>
  </si>
  <si>
    <t>s.d.</t>
  </si>
  <si>
    <t>P value from a two-tailed Student's t-test:</t>
  </si>
  <si>
    <t>Source Data for Fig. 4d</t>
  </si>
  <si>
    <t>Epe1 Levels - Relative amount to a-tubulin</t>
  </si>
  <si>
    <t>wt (untagged)</t>
  </si>
  <si>
    <t>Epe1-GFP</t>
  </si>
  <si>
    <t>+CAF (low)</t>
  </si>
  <si>
    <t>+CAF (med)</t>
  </si>
  <si>
    <t>rep1</t>
  </si>
  <si>
    <t>rep2</t>
  </si>
  <si>
    <t>rep3</t>
  </si>
  <si>
    <t>cen-dg</t>
  </si>
  <si>
    <t>average</t>
  </si>
  <si>
    <t>Locus</t>
  </si>
  <si>
    <r>
      <t xml:space="preserve">Fold enrichment to </t>
    </r>
    <r>
      <rPr>
        <i/>
        <sz val="12"/>
        <color theme="1"/>
        <rFont val="Calibri"/>
        <family val="2"/>
        <scheme val="minor"/>
      </rPr>
      <t>S. cerevisiae</t>
    </r>
    <r>
      <rPr>
        <sz val="12"/>
        <color theme="1"/>
        <rFont val="Calibri"/>
        <family val="2"/>
        <scheme val="minor"/>
      </rPr>
      <t xml:space="preserve"> Sgo1-GFP at </t>
    </r>
    <r>
      <rPr>
        <i/>
        <sz val="12"/>
        <color theme="1"/>
        <rFont val="Calibri"/>
        <family val="2"/>
        <scheme val="minor"/>
      </rPr>
      <t>S. cerevisie</t>
    </r>
    <r>
      <rPr>
        <sz val="12"/>
        <color theme="1"/>
        <rFont val="Calibri"/>
        <family val="2"/>
        <scheme val="minor"/>
      </rPr>
      <t xml:space="preserve"> centromere</t>
    </r>
  </si>
  <si>
    <r>
      <t xml:space="preserve">Fold enrichment to </t>
    </r>
    <r>
      <rPr>
        <i/>
        <sz val="12"/>
        <color theme="1"/>
        <rFont val="Calibri"/>
        <family val="2"/>
        <scheme val="minor"/>
      </rPr>
      <t>S. cerevisiae</t>
    </r>
    <r>
      <rPr>
        <sz val="12"/>
        <color theme="1"/>
        <rFont val="Calibri"/>
        <family val="2"/>
        <scheme val="minor"/>
      </rPr>
      <t xml:space="preserve"> Sgo1-GFP at </t>
    </r>
    <r>
      <rPr>
        <i/>
        <sz val="12"/>
        <color theme="1"/>
        <rFont val="Calibri"/>
        <family val="2"/>
        <scheme val="minor"/>
      </rPr>
      <t>S. cerevisie</t>
    </r>
    <r>
      <rPr>
        <sz val="12"/>
        <color theme="1"/>
        <rFont val="Calibri"/>
        <family val="2"/>
        <scheme val="minor"/>
      </rPr>
      <t xml:space="preserve"> centromere - Average</t>
    </r>
  </si>
  <si>
    <r>
      <t xml:space="preserve">Fold enrichment to </t>
    </r>
    <r>
      <rPr>
        <i/>
        <sz val="12"/>
        <color theme="1"/>
        <rFont val="Calibri"/>
        <family val="2"/>
        <scheme val="minor"/>
      </rPr>
      <t>S. cerevisiae</t>
    </r>
    <r>
      <rPr>
        <sz val="12"/>
        <color theme="1"/>
        <rFont val="Calibri"/>
        <family val="2"/>
        <scheme val="minor"/>
      </rPr>
      <t xml:space="preserve"> Sgo1-GFP at </t>
    </r>
    <r>
      <rPr>
        <i/>
        <sz val="12"/>
        <color theme="1"/>
        <rFont val="Calibri"/>
        <family val="2"/>
        <scheme val="minor"/>
      </rPr>
      <t>S. cerevisie</t>
    </r>
    <r>
      <rPr>
        <sz val="12"/>
        <color theme="1"/>
        <rFont val="Calibri"/>
        <family val="2"/>
        <scheme val="minor"/>
      </rPr>
      <t xml:space="preserve"> centromere - s.d.</t>
    </r>
  </si>
  <si>
    <t>Time after AHT addition</t>
  </si>
  <si>
    <t>wt +CAF(low)</t>
  </si>
  <si>
    <t>epe1D</t>
  </si>
  <si>
    <t>wt</t>
  </si>
  <si>
    <r>
      <t xml:space="preserve">Fold enrichment at </t>
    </r>
    <r>
      <rPr>
        <i/>
        <sz val="12"/>
        <color theme="1"/>
        <rFont val="Calibri"/>
        <family val="2"/>
        <scheme val="minor"/>
      </rPr>
      <t>ura4</t>
    </r>
    <r>
      <rPr>
        <sz val="12"/>
        <color theme="1"/>
        <rFont val="Calibri"/>
        <family val="2"/>
        <scheme val="minor"/>
      </rPr>
      <t xml:space="preserve">normalized to H3K9me2 at </t>
    </r>
    <r>
      <rPr>
        <i/>
        <sz val="12"/>
        <color theme="1"/>
        <rFont val="Calibri"/>
        <family val="2"/>
        <scheme val="minor"/>
      </rPr>
      <t xml:space="preserve">S. octosporus centromere </t>
    </r>
    <r>
      <rPr>
        <sz val="12"/>
        <color theme="1"/>
        <rFont val="Calibri"/>
        <family val="2"/>
        <scheme val="minor"/>
      </rPr>
      <t>- Normalized to 0 hours - Average</t>
    </r>
  </si>
  <si>
    <r>
      <t xml:space="preserve">Fold enrichment at </t>
    </r>
    <r>
      <rPr>
        <i/>
        <sz val="12"/>
        <color theme="1"/>
        <rFont val="Calibri"/>
        <family val="2"/>
        <scheme val="minor"/>
      </rPr>
      <t>ura4</t>
    </r>
    <r>
      <rPr>
        <sz val="12"/>
        <color theme="1"/>
        <rFont val="Calibri"/>
        <family val="2"/>
        <scheme val="minor"/>
      </rPr>
      <t xml:space="preserve">normalized to H3K9me2 at </t>
    </r>
    <r>
      <rPr>
        <i/>
        <sz val="12"/>
        <color theme="1"/>
        <rFont val="Calibri"/>
        <family val="2"/>
        <scheme val="minor"/>
      </rPr>
      <t>S. octosporus centromere</t>
    </r>
    <r>
      <rPr>
        <sz val="12"/>
        <color theme="1"/>
        <rFont val="Calibri"/>
        <family val="2"/>
        <scheme val="minor"/>
      </rPr>
      <t xml:space="preserve"> - Normalized to 0 hours</t>
    </r>
  </si>
  <si>
    <r>
      <t xml:space="preserve">Fold enrichment at </t>
    </r>
    <r>
      <rPr>
        <i/>
        <sz val="12"/>
        <color theme="1"/>
        <rFont val="Calibri"/>
        <family val="2"/>
        <scheme val="minor"/>
      </rPr>
      <t>ura4</t>
    </r>
    <r>
      <rPr>
        <sz val="12"/>
        <color theme="1"/>
        <rFont val="Calibri"/>
        <family val="2"/>
        <scheme val="minor"/>
      </rPr>
      <t xml:space="preserve">normalized to H3K9me2 at </t>
    </r>
    <r>
      <rPr>
        <i/>
        <sz val="12"/>
        <color theme="1"/>
        <rFont val="Calibri"/>
        <family val="2"/>
        <scheme val="minor"/>
      </rPr>
      <t>S. octosporus centromere</t>
    </r>
  </si>
  <si>
    <t>8</t>
  </si>
  <si>
    <t>4</t>
  </si>
  <si>
    <t>2</t>
  </si>
  <si>
    <t>0</t>
  </si>
  <si>
    <t>Time after AHT addition (hours)</t>
  </si>
  <si>
    <t>qChIP: H3K9me2</t>
  </si>
  <si>
    <t>Source Data for Fig. 4b</t>
  </si>
  <si>
    <t>cen-IRC</t>
  </si>
  <si>
    <t>tlh2</t>
  </si>
  <si>
    <t>qChIP: Epe1-GFP</t>
  </si>
  <si>
    <t>Source Data for Fig. 4c</t>
  </si>
  <si>
    <r>
      <t xml:space="preserve">Fold enrichment at </t>
    </r>
    <r>
      <rPr>
        <i/>
        <sz val="12"/>
        <color theme="1"/>
        <rFont val="Calibri"/>
        <family val="2"/>
        <scheme val="minor"/>
      </rPr>
      <t>ura4</t>
    </r>
    <r>
      <rPr>
        <sz val="12"/>
        <color theme="1"/>
        <rFont val="Calibri"/>
        <family val="2"/>
        <scheme val="minor"/>
      </rPr>
      <t xml:space="preserve">normalized to H3K9me2 at </t>
    </r>
    <r>
      <rPr>
        <i/>
        <sz val="12"/>
        <color theme="1"/>
        <rFont val="Calibri"/>
        <family val="2"/>
        <scheme val="minor"/>
      </rPr>
      <t xml:space="preserve">S. octosporus centromere </t>
    </r>
    <r>
      <rPr>
        <sz val="12"/>
        <color theme="1"/>
        <rFont val="Calibri"/>
        <family val="2"/>
        <scheme val="minor"/>
      </rPr>
      <t>- Normalized to 0 hours - s.d.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</si>
</sst>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/>
    <xf numFmtId="49" fontId="0" fillId="0" borderId="0" xfId="0" applyNumberFormat="1"/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0" fillId="0" borderId="3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8" xfId="0" applyBorder="1"/>
    <xf numFmtId="49" fontId="0" fillId="0" borderId="0" xfId="0" applyNumberFormat="1" applyAlignment="1">
      <alignment horizontal="right"/>
    </xf>
    <xf numFmtId="0" fontId="3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5" xfId="0" applyBorder="1"/>
    <xf numFmtId="165" fontId="0" fillId="0" borderId="8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1" xfId="0" applyNumberFormat="1" applyBorder="1"/>
    <xf numFmtId="49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1F7E6-1177-F541-A32A-BD3BCA08821D}">
  <dimension ref="C2:AN28"/>
  <sheetViews>
    <sheetView topLeftCell="B1" zoomScale="82" zoomScaleNormal="293" workbookViewId="0">
      <selection activeCell="P14" sqref="P14"/>
    </sheetView>
  </sheetViews>
  <sheetFormatPr baseColWidth="10" defaultRowHeight="16" x14ac:dyDescent="0.2"/>
  <cols>
    <col min="2" max="2" width="10.83203125" customWidth="1"/>
    <col min="3" max="3" width="11.6640625" customWidth="1"/>
    <col min="4" max="4" width="96.33203125" customWidth="1"/>
  </cols>
  <sheetData>
    <row r="2" spans="3:40" ht="21" x14ac:dyDescent="0.25">
      <c r="D2" s="5" t="s">
        <v>34</v>
      </c>
    </row>
    <row r="3" spans="3:40" ht="21" x14ac:dyDescent="0.25">
      <c r="C3" s="5"/>
    </row>
    <row r="4" spans="3:40" x14ac:dyDescent="0.2">
      <c r="D4" s="4" t="s">
        <v>33</v>
      </c>
      <c r="E4" s="45" t="s">
        <v>24</v>
      </c>
      <c r="F4" s="46"/>
      <c r="G4" s="46"/>
      <c r="H4" s="47"/>
      <c r="I4" s="47"/>
      <c r="J4" s="47"/>
      <c r="K4" s="47"/>
      <c r="L4" s="47"/>
      <c r="M4" s="47"/>
      <c r="N4" s="47"/>
      <c r="O4" s="47"/>
      <c r="P4" s="48"/>
      <c r="Q4" s="49" t="s">
        <v>23</v>
      </c>
      <c r="R4" s="47"/>
      <c r="S4" s="47"/>
      <c r="T4" s="47"/>
      <c r="U4" s="47"/>
      <c r="V4" s="47"/>
      <c r="W4" s="47"/>
      <c r="X4" s="47"/>
      <c r="Y4" s="47"/>
      <c r="Z4" s="47"/>
      <c r="AA4" s="47"/>
      <c r="AB4" s="48"/>
      <c r="AC4" s="49" t="s">
        <v>22</v>
      </c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8"/>
    </row>
    <row r="5" spans="3:40" x14ac:dyDescent="0.2">
      <c r="D5" s="4" t="s">
        <v>32</v>
      </c>
      <c r="E5" s="36"/>
      <c r="F5" s="38" t="s">
        <v>31</v>
      </c>
      <c r="G5" s="35"/>
      <c r="H5" s="34"/>
      <c r="I5" s="38" t="s">
        <v>30</v>
      </c>
      <c r="J5" s="35"/>
      <c r="K5" s="34"/>
      <c r="L5" s="38" t="s">
        <v>29</v>
      </c>
      <c r="M5" s="33"/>
      <c r="N5" s="34"/>
      <c r="O5" s="38" t="s">
        <v>28</v>
      </c>
      <c r="P5" s="32"/>
      <c r="Q5" s="36"/>
      <c r="R5" s="38" t="s">
        <v>31</v>
      </c>
      <c r="S5" s="35"/>
      <c r="T5" s="34"/>
      <c r="U5" s="38" t="s">
        <v>30</v>
      </c>
      <c r="V5" s="35"/>
      <c r="W5" s="34"/>
      <c r="X5" s="38" t="s">
        <v>29</v>
      </c>
      <c r="Y5" s="33"/>
      <c r="Z5" s="34"/>
      <c r="AA5" s="38" t="s">
        <v>28</v>
      </c>
      <c r="AB5" s="32"/>
      <c r="AC5" s="36"/>
      <c r="AD5" s="38" t="s">
        <v>31</v>
      </c>
      <c r="AE5" s="35"/>
      <c r="AF5" s="34"/>
      <c r="AG5" s="38" t="s">
        <v>30</v>
      </c>
      <c r="AH5" s="35"/>
      <c r="AI5" s="34"/>
      <c r="AJ5" s="38" t="s">
        <v>29</v>
      </c>
      <c r="AK5" s="33"/>
      <c r="AL5" s="34"/>
      <c r="AM5" s="38" t="s">
        <v>28</v>
      </c>
      <c r="AN5" s="32"/>
    </row>
    <row r="6" spans="3:40" x14ac:dyDescent="0.2">
      <c r="E6" s="15" t="s">
        <v>12</v>
      </c>
      <c r="F6" s="3" t="s">
        <v>13</v>
      </c>
      <c r="G6" s="16" t="s">
        <v>14</v>
      </c>
      <c r="H6" s="15" t="s">
        <v>12</v>
      </c>
      <c r="I6" s="3" t="s">
        <v>13</v>
      </c>
      <c r="J6" s="16" t="s">
        <v>14</v>
      </c>
      <c r="K6" s="15" t="s">
        <v>12</v>
      </c>
      <c r="L6" s="3" t="s">
        <v>13</v>
      </c>
      <c r="M6" s="3" t="s">
        <v>14</v>
      </c>
      <c r="N6" s="15" t="s">
        <v>12</v>
      </c>
      <c r="O6" s="3" t="s">
        <v>13</v>
      </c>
      <c r="P6" s="16" t="s">
        <v>14</v>
      </c>
      <c r="Q6" s="15" t="s">
        <v>12</v>
      </c>
      <c r="R6" s="3" t="s">
        <v>13</v>
      </c>
      <c r="S6" s="16" t="s">
        <v>14</v>
      </c>
      <c r="T6" s="15" t="s">
        <v>12</v>
      </c>
      <c r="U6" s="3" t="s">
        <v>13</v>
      </c>
      <c r="V6" s="3" t="s">
        <v>14</v>
      </c>
      <c r="W6" s="15" t="s">
        <v>12</v>
      </c>
      <c r="X6" s="3" t="s">
        <v>13</v>
      </c>
      <c r="Y6" s="16" t="s">
        <v>14</v>
      </c>
      <c r="Z6" s="15" t="s">
        <v>12</v>
      </c>
      <c r="AA6" s="3" t="s">
        <v>13</v>
      </c>
      <c r="AB6" s="16" t="s">
        <v>14</v>
      </c>
      <c r="AC6" s="15" t="s">
        <v>12</v>
      </c>
      <c r="AD6" s="3" t="s">
        <v>13</v>
      </c>
      <c r="AE6" s="16" t="s">
        <v>14</v>
      </c>
      <c r="AF6" s="15" t="s">
        <v>12</v>
      </c>
      <c r="AG6" s="3" t="s">
        <v>13</v>
      </c>
      <c r="AH6" s="16" t="s">
        <v>14</v>
      </c>
      <c r="AI6" s="15" t="s">
        <v>12</v>
      </c>
      <c r="AJ6" s="3" t="s">
        <v>13</v>
      </c>
      <c r="AK6" s="16" t="s">
        <v>14</v>
      </c>
      <c r="AL6" s="15" t="s">
        <v>12</v>
      </c>
      <c r="AM6" s="3" t="s">
        <v>13</v>
      </c>
      <c r="AN6" s="16" t="s">
        <v>14</v>
      </c>
    </row>
    <row r="7" spans="3:40" x14ac:dyDescent="0.2">
      <c r="D7" s="4" t="s">
        <v>27</v>
      </c>
      <c r="E7" s="31">
        <v>0.32987697769322405</v>
      </c>
      <c r="F7" s="30">
        <v>0.31937722308197947</v>
      </c>
      <c r="G7" s="29">
        <v>0.44854770438491681</v>
      </c>
      <c r="H7" s="31">
        <v>0.16685498177125366</v>
      </c>
      <c r="I7" s="30">
        <v>0.18556544632863076</v>
      </c>
      <c r="J7" s="29">
        <v>0.20400362124711091</v>
      </c>
      <c r="K7" s="31">
        <v>4.5227163670011887E-2</v>
      </c>
      <c r="L7" s="30">
        <v>4.9263627248702355E-2</v>
      </c>
      <c r="M7" s="30">
        <v>5.6719947207322652E-2</v>
      </c>
      <c r="N7" s="31">
        <v>1.4680042956468943E-2</v>
      </c>
      <c r="O7" s="30">
        <v>1.2372950082495601E-2</v>
      </c>
      <c r="P7" s="29">
        <v>1.5023172695041434E-2</v>
      </c>
      <c r="Q7" s="31">
        <v>0.31352810238756557</v>
      </c>
      <c r="R7" s="30">
        <v>0.31280453487343757</v>
      </c>
      <c r="S7" s="29">
        <v>0.34468091724644545</v>
      </c>
      <c r="T7" s="31">
        <v>0.21763764082403111</v>
      </c>
      <c r="U7" s="30">
        <v>0.25762300508232433</v>
      </c>
      <c r="V7" s="30">
        <v>0.25057829046054325</v>
      </c>
      <c r="W7" s="31">
        <v>0.21022410381342968</v>
      </c>
      <c r="X7" s="30">
        <v>0.24148408223121184</v>
      </c>
      <c r="Y7" s="29">
        <v>0.24260255787338636</v>
      </c>
      <c r="Z7" s="31">
        <v>7.0969026816929515E-2</v>
      </c>
      <c r="AA7" s="30">
        <v>7.8563335907613982E-2</v>
      </c>
      <c r="AB7" s="29">
        <v>8.5575008059449287E-2</v>
      </c>
      <c r="AC7" s="31">
        <v>0.12130127893669239</v>
      </c>
      <c r="AD7" s="30">
        <v>0.12762651571339922</v>
      </c>
      <c r="AE7" s="29">
        <v>0.13678671265759235</v>
      </c>
      <c r="AF7" s="31">
        <v>7.3812041339345547E-2</v>
      </c>
      <c r="AG7" s="30">
        <v>9.1505355996601437E-2</v>
      </c>
      <c r="AH7" s="29">
        <v>9.717080066928116E-2</v>
      </c>
      <c r="AI7" s="31">
        <v>3.656650791269097E-2</v>
      </c>
      <c r="AJ7" s="30">
        <v>4.1234622211652826E-2</v>
      </c>
      <c r="AK7" s="29">
        <v>4.8027349415250435E-2</v>
      </c>
      <c r="AL7" s="31">
        <v>1.0500971871823597E-2</v>
      </c>
      <c r="AM7" s="30">
        <v>1.2868609644805885E-2</v>
      </c>
      <c r="AN7" s="29">
        <v>1.655411084936402E-2</v>
      </c>
    </row>
    <row r="8" spans="3:40" x14ac:dyDescent="0.2"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</row>
    <row r="9" spans="3:40" x14ac:dyDescent="0.2">
      <c r="E9" s="3"/>
      <c r="F9" s="3"/>
      <c r="G9" s="3"/>
      <c r="H9" s="3"/>
      <c r="I9" s="3"/>
      <c r="J9" s="3"/>
      <c r="K9" s="3"/>
      <c r="L9" s="3"/>
      <c r="M9" s="3"/>
    </row>
    <row r="10" spans="3:40" x14ac:dyDescent="0.2">
      <c r="E10" s="45" t="s">
        <v>24</v>
      </c>
      <c r="F10" s="46"/>
      <c r="G10" s="46"/>
      <c r="H10" s="47"/>
      <c r="I10" s="47"/>
      <c r="J10" s="47"/>
      <c r="K10" s="47"/>
      <c r="L10" s="47"/>
      <c r="M10" s="47"/>
      <c r="N10" s="47"/>
      <c r="O10" s="47"/>
      <c r="P10" s="48"/>
      <c r="Q10" s="49" t="s">
        <v>23</v>
      </c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8"/>
      <c r="AC10" s="49" t="s">
        <v>22</v>
      </c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8"/>
    </row>
    <row r="11" spans="3:40" x14ac:dyDescent="0.2">
      <c r="D11" s="4" t="s">
        <v>21</v>
      </c>
      <c r="E11" s="36"/>
      <c r="F11" s="33">
        <v>0</v>
      </c>
      <c r="G11" s="35"/>
      <c r="H11" s="34"/>
      <c r="I11" s="33">
        <v>2</v>
      </c>
      <c r="J11" s="35"/>
      <c r="K11" s="34"/>
      <c r="L11" s="33">
        <v>4</v>
      </c>
      <c r="M11" s="33"/>
      <c r="N11" s="34"/>
      <c r="O11" s="33">
        <v>8</v>
      </c>
      <c r="P11" s="32"/>
      <c r="Q11" s="36"/>
      <c r="R11" s="33">
        <v>0</v>
      </c>
      <c r="S11" s="35"/>
      <c r="T11" s="34"/>
      <c r="U11" s="33">
        <v>2</v>
      </c>
      <c r="V11" s="35"/>
      <c r="W11" s="34"/>
      <c r="X11" s="33">
        <v>4</v>
      </c>
      <c r="Y11" s="33"/>
      <c r="Z11" s="34"/>
      <c r="AA11" s="33">
        <v>8</v>
      </c>
      <c r="AB11" s="32"/>
      <c r="AC11" s="36"/>
      <c r="AD11" s="33">
        <v>0</v>
      </c>
      <c r="AE11" s="35"/>
      <c r="AF11" s="34"/>
      <c r="AG11" s="33">
        <v>2</v>
      </c>
      <c r="AH11" s="35"/>
      <c r="AI11" s="34"/>
      <c r="AJ11" s="33">
        <v>4</v>
      </c>
      <c r="AK11" s="33"/>
      <c r="AL11" s="34"/>
      <c r="AM11" s="33">
        <v>8</v>
      </c>
      <c r="AN11" s="32"/>
    </row>
    <row r="12" spans="3:40" x14ac:dyDescent="0.2">
      <c r="E12" s="15" t="s">
        <v>12</v>
      </c>
      <c r="F12" s="3" t="s">
        <v>13</v>
      </c>
      <c r="G12" s="16" t="s">
        <v>14</v>
      </c>
      <c r="H12" s="15" t="s">
        <v>12</v>
      </c>
      <c r="I12" s="3" t="s">
        <v>13</v>
      </c>
      <c r="J12" s="16" t="s">
        <v>14</v>
      </c>
      <c r="K12" s="15" t="s">
        <v>12</v>
      </c>
      <c r="L12" s="3" t="s">
        <v>13</v>
      </c>
      <c r="M12" s="3" t="s">
        <v>14</v>
      </c>
      <c r="N12" s="15" t="s">
        <v>12</v>
      </c>
      <c r="O12" s="3" t="s">
        <v>13</v>
      </c>
      <c r="P12" s="16" t="s">
        <v>14</v>
      </c>
      <c r="Q12" s="15" t="s">
        <v>12</v>
      </c>
      <c r="R12" s="3" t="s">
        <v>13</v>
      </c>
      <c r="S12" s="16" t="s">
        <v>14</v>
      </c>
      <c r="T12" s="15" t="s">
        <v>12</v>
      </c>
      <c r="U12" s="3" t="s">
        <v>13</v>
      </c>
      <c r="V12" s="3" t="s">
        <v>14</v>
      </c>
      <c r="W12" s="15" t="s">
        <v>12</v>
      </c>
      <c r="X12" s="3" t="s">
        <v>13</v>
      </c>
      <c r="Y12" s="16" t="s">
        <v>14</v>
      </c>
      <c r="Z12" s="15" t="s">
        <v>12</v>
      </c>
      <c r="AA12" s="3" t="s">
        <v>13</v>
      </c>
      <c r="AB12" s="16" t="s">
        <v>14</v>
      </c>
      <c r="AC12" s="15" t="s">
        <v>12</v>
      </c>
      <c r="AD12" s="3" t="s">
        <v>13</v>
      </c>
      <c r="AE12" s="16" t="s">
        <v>14</v>
      </c>
      <c r="AF12" s="15" t="s">
        <v>12</v>
      </c>
      <c r="AG12" s="3" t="s">
        <v>13</v>
      </c>
      <c r="AH12" s="16" t="s">
        <v>14</v>
      </c>
      <c r="AI12" s="15" t="s">
        <v>12</v>
      </c>
      <c r="AJ12" s="3" t="s">
        <v>13</v>
      </c>
      <c r="AK12" s="16" t="s">
        <v>14</v>
      </c>
      <c r="AL12" s="15" t="s">
        <v>12</v>
      </c>
      <c r="AM12" s="3" t="s">
        <v>13</v>
      </c>
      <c r="AN12" s="16" t="s">
        <v>14</v>
      </c>
    </row>
    <row r="13" spans="3:40" x14ac:dyDescent="0.2">
      <c r="C13" s="4"/>
      <c r="D13" s="4" t="s">
        <v>26</v>
      </c>
      <c r="E13" s="31">
        <f>E7/$E$7</f>
        <v>1</v>
      </c>
      <c r="F13" s="30">
        <f>F7/$F$7</f>
        <v>1</v>
      </c>
      <c r="G13" s="29">
        <f>G7/$G$7</f>
        <v>1</v>
      </c>
      <c r="H13" s="31">
        <f>H7/$E$7</f>
        <v>0.5058097201509586</v>
      </c>
      <c r="I13" s="30">
        <f>I7/$F$7</f>
        <v>0.58102279347891639</v>
      </c>
      <c r="J13" s="29">
        <f>J7/$G$7</f>
        <v>0.45480919699913835</v>
      </c>
      <c r="K13" s="31">
        <f>K7/$E$7</f>
        <v>0.13710312246182826</v>
      </c>
      <c r="L13" s="30">
        <f>L7/$F$7</f>
        <v>0.15424903120300817</v>
      </c>
      <c r="M13" s="29">
        <f>M7/$G$7</f>
        <v>0.12645243003774018</v>
      </c>
      <c r="N13" s="31">
        <f>N7/$E$7</f>
        <v>4.4501568612408456E-2</v>
      </c>
      <c r="O13" s="30">
        <f>O7/$F$7</f>
        <v>3.8740865623093118E-2</v>
      </c>
      <c r="P13" s="29">
        <f>P7/$G$7</f>
        <v>3.3492920704259015E-2</v>
      </c>
      <c r="Q13" s="31">
        <f>Q7/$Q$7</f>
        <v>1</v>
      </c>
      <c r="R13" s="30">
        <f>R7/$R$7</f>
        <v>1</v>
      </c>
      <c r="S13" s="29">
        <f>S7/$S$7</f>
        <v>1</v>
      </c>
      <c r="T13" s="31">
        <f>T7/$Q$7</f>
        <v>0.69415672523989536</v>
      </c>
      <c r="U13" s="30">
        <f>U7/$R$7</f>
        <v>0.82359101726757256</v>
      </c>
      <c r="V13" s="29">
        <f>V7/$S$7</f>
        <v>0.72698625866015321</v>
      </c>
      <c r="W13" s="31">
        <f>W7/$Q$7</f>
        <v>0.67051119887672028</v>
      </c>
      <c r="X13" s="30">
        <f>X7/$R$7</f>
        <v>0.77199674336216906</v>
      </c>
      <c r="Y13" s="29">
        <f>Y7/$S$7</f>
        <v>0.70384679201699618</v>
      </c>
      <c r="Z13" s="31">
        <f>Z7/$Q$7</f>
        <v>0.22635619032708479</v>
      </c>
      <c r="AA13" s="30">
        <f>AA7/$R$7</f>
        <v>0.2511579186005124</v>
      </c>
      <c r="AB13" s="29">
        <f>AB7/$S$7</f>
        <v>0.24827312385925765</v>
      </c>
      <c r="AC13" s="31">
        <f>AC7/$AC$7</f>
        <v>1</v>
      </c>
      <c r="AD13" s="30">
        <f>AD7/$AD$7</f>
        <v>1</v>
      </c>
      <c r="AE13" s="29">
        <f>AE7/$AE$7</f>
        <v>1</v>
      </c>
      <c r="AF13" s="31">
        <f>AF7/$AC$7</f>
        <v>0.6085017568352955</v>
      </c>
      <c r="AG13" s="30">
        <f>AG7/$AD$7</f>
        <v>0.7169776240079121</v>
      </c>
      <c r="AH13" s="29">
        <f>AH7/$AE$7</f>
        <v>0.71038186956449012</v>
      </c>
      <c r="AI13" s="31">
        <f>AI7/$AC$7</f>
        <v>0.30145195692268978</v>
      </c>
      <c r="AJ13" s="30">
        <f>AJ7/$AD$7</f>
        <v>0.32308820765937196</v>
      </c>
      <c r="AK13" s="29">
        <f>AK7/$AE$7</f>
        <v>0.35111121893449992</v>
      </c>
      <c r="AL13" s="31">
        <f>AL7/$AC$7</f>
        <v>8.6569341756933121E-2</v>
      </c>
      <c r="AM13" s="30">
        <f>AM7/$AD$7</f>
        <v>0.10083021990276617</v>
      </c>
      <c r="AN13" s="29">
        <f>AN7/$AE$7</f>
        <v>0.12102133699786069</v>
      </c>
    </row>
    <row r="14" spans="3:40" x14ac:dyDescent="0.2">
      <c r="D14" s="4"/>
    </row>
    <row r="17" spans="3:40" x14ac:dyDescent="0.2">
      <c r="E17" s="45" t="s">
        <v>24</v>
      </c>
      <c r="F17" s="46"/>
      <c r="G17" s="46"/>
      <c r="H17" s="47"/>
      <c r="I17" s="47"/>
      <c r="J17" s="47"/>
      <c r="K17" s="47"/>
      <c r="L17" s="47"/>
      <c r="M17" s="47"/>
      <c r="N17" s="47"/>
      <c r="O17" s="47"/>
      <c r="P17" s="48"/>
      <c r="Q17" s="49" t="s">
        <v>23</v>
      </c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8"/>
      <c r="AC17" s="49" t="s">
        <v>22</v>
      </c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8"/>
    </row>
    <row r="18" spans="3:40" x14ac:dyDescent="0.2">
      <c r="D18" s="4" t="s">
        <v>21</v>
      </c>
      <c r="E18" s="36"/>
      <c r="F18" s="33">
        <v>0</v>
      </c>
      <c r="G18" s="35"/>
      <c r="H18" s="34"/>
      <c r="I18" s="33">
        <v>2</v>
      </c>
      <c r="J18" s="35"/>
      <c r="K18" s="34"/>
      <c r="L18" s="33">
        <v>4</v>
      </c>
      <c r="M18" s="33"/>
      <c r="N18" s="34"/>
      <c r="O18" s="33">
        <v>8</v>
      </c>
      <c r="P18" s="32"/>
      <c r="Q18" s="36"/>
      <c r="R18" s="33">
        <v>0</v>
      </c>
      <c r="S18" s="35"/>
      <c r="T18" s="34"/>
      <c r="U18" s="33">
        <v>2</v>
      </c>
      <c r="V18" s="35"/>
      <c r="W18" s="34"/>
      <c r="X18" s="33">
        <v>4</v>
      </c>
      <c r="Y18" s="33"/>
      <c r="Z18" s="34"/>
      <c r="AA18" s="33">
        <v>8</v>
      </c>
      <c r="AB18" s="32"/>
      <c r="AC18" s="36"/>
      <c r="AD18" s="33">
        <v>0</v>
      </c>
      <c r="AE18" s="35"/>
      <c r="AF18" s="34"/>
      <c r="AG18" s="33">
        <v>2</v>
      </c>
      <c r="AH18" s="35"/>
      <c r="AI18" s="34"/>
      <c r="AJ18" s="33">
        <v>4</v>
      </c>
      <c r="AK18" s="33"/>
      <c r="AL18" s="34"/>
      <c r="AM18" s="33">
        <v>8</v>
      </c>
      <c r="AN18" s="32"/>
    </row>
    <row r="19" spans="3:40" x14ac:dyDescent="0.2">
      <c r="E19" s="15"/>
      <c r="F19" s="3" t="s">
        <v>3</v>
      </c>
      <c r="G19" s="16"/>
      <c r="H19" s="15"/>
      <c r="I19" s="3" t="s">
        <v>3</v>
      </c>
      <c r="J19" s="16"/>
      <c r="K19" s="15"/>
      <c r="L19" s="3" t="s">
        <v>3</v>
      </c>
      <c r="M19" s="16"/>
      <c r="N19" s="15"/>
      <c r="O19" s="3" t="s">
        <v>3</v>
      </c>
      <c r="P19" s="16"/>
      <c r="Q19" s="15"/>
      <c r="R19" s="3" t="s">
        <v>3</v>
      </c>
      <c r="S19" s="16"/>
      <c r="T19" s="15"/>
      <c r="U19" s="3" t="s">
        <v>3</v>
      </c>
      <c r="V19" s="16"/>
      <c r="W19" s="15"/>
      <c r="X19" s="3" t="s">
        <v>3</v>
      </c>
      <c r="Y19" s="16"/>
      <c r="Z19" s="15"/>
      <c r="AA19" s="3" t="s">
        <v>3</v>
      </c>
      <c r="AB19" s="16"/>
      <c r="AC19" s="15"/>
      <c r="AD19" s="3" t="s">
        <v>3</v>
      </c>
      <c r="AE19" s="16"/>
      <c r="AF19" s="15"/>
      <c r="AG19" s="3" t="s">
        <v>3</v>
      </c>
      <c r="AH19" s="16"/>
      <c r="AI19" s="15"/>
      <c r="AJ19" s="3" t="s">
        <v>3</v>
      </c>
      <c r="AK19" s="16"/>
      <c r="AL19" s="15"/>
      <c r="AM19" s="3" t="s">
        <v>3</v>
      </c>
      <c r="AN19" s="16"/>
    </row>
    <row r="20" spans="3:40" x14ac:dyDescent="0.2">
      <c r="C20" s="4"/>
      <c r="D20" s="4" t="s">
        <v>25</v>
      </c>
      <c r="E20" s="31"/>
      <c r="F20" s="30">
        <f>AVERAGE(E13:G13)</f>
        <v>1</v>
      </c>
      <c r="G20" s="29"/>
      <c r="H20" s="31"/>
      <c r="I20" s="30">
        <f>AVERAGE(H13:J13)</f>
        <v>0.51388057020967104</v>
      </c>
      <c r="J20" s="29"/>
      <c r="K20" s="31"/>
      <c r="L20" s="30">
        <f>AVERAGE(K13:M13)</f>
        <v>0.13926819456752557</v>
      </c>
      <c r="M20" s="29"/>
      <c r="N20" s="31"/>
      <c r="O20" s="30">
        <f>AVERAGE(N13:P13)</f>
        <v>3.8911784979920198E-2</v>
      </c>
      <c r="P20" s="29"/>
      <c r="Q20" s="31"/>
      <c r="R20" s="30">
        <f>AVERAGE(Q13:S13)</f>
        <v>1</v>
      </c>
      <c r="S20" s="29"/>
      <c r="T20" s="31"/>
      <c r="U20" s="30">
        <f>AVERAGE(T13:V13)</f>
        <v>0.74824466705587367</v>
      </c>
      <c r="V20" s="29"/>
      <c r="W20" s="31"/>
      <c r="X20" s="30">
        <f>AVERAGE(W13:Y13)</f>
        <v>0.71545157808529514</v>
      </c>
      <c r="Y20" s="29"/>
      <c r="Z20" s="31"/>
      <c r="AA20" s="30">
        <f>AVERAGE(Z13:AB13)</f>
        <v>0.2419290775956183</v>
      </c>
      <c r="AB20" s="29"/>
      <c r="AC20" s="31"/>
      <c r="AD20" s="30">
        <f>AVERAGE(AC13:AE13)</f>
        <v>1</v>
      </c>
      <c r="AE20" s="29"/>
      <c r="AF20" s="31"/>
      <c r="AG20" s="30">
        <f>AVERAGE(AF13:AH13)</f>
        <v>0.67862041680256591</v>
      </c>
      <c r="AH20" s="29"/>
      <c r="AI20" s="31"/>
      <c r="AJ20" s="30">
        <f>AVERAGE(AI13:AK13)</f>
        <v>0.32521712783885387</v>
      </c>
      <c r="AK20" s="29"/>
      <c r="AL20" s="31"/>
      <c r="AM20" s="30">
        <f>AVERAGE(AL13:AN13)</f>
        <v>0.10280696621918665</v>
      </c>
      <c r="AN20" s="29"/>
    </row>
    <row r="21" spans="3:40" x14ac:dyDescent="0.2">
      <c r="C21" s="4"/>
      <c r="D21" s="4"/>
    </row>
    <row r="24" spans="3:40" x14ac:dyDescent="0.2">
      <c r="E24" s="45" t="s">
        <v>24</v>
      </c>
      <c r="F24" s="46"/>
      <c r="G24" s="46"/>
      <c r="H24" s="47"/>
      <c r="I24" s="47"/>
      <c r="J24" s="47"/>
      <c r="K24" s="47"/>
      <c r="L24" s="47"/>
      <c r="M24" s="47"/>
      <c r="N24" s="47"/>
      <c r="O24" s="47"/>
      <c r="P24" s="48"/>
      <c r="Q24" s="49" t="s">
        <v>23</v>
      </c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8"/>
      <c r="AC24" s="49" t="s">
        <v>22</v>
      </c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8"/>
    </row>
    <row r="25" spans="3:40" x14ac:dyDescent="0.2">
      <c r="D25" s="4" t="s">
        <v>21</v>
      </c>
      <c r="E25" s="36"/>
      <c r="F25" s="33">
        <v>0</v>
      </c>
      <c r="G25" s="35"/>
      <c r="H25" s="34"/>
      <c r="I25" s="33">
        <v>2</v>
      </c>
      <c r="J25" s="35"/>
      <c r="K25" s="34"/>
      <c r="L25" s="33">
        <v>4</v>
      </c>
      <c r="M25" s="33"/>
      <c r="N25" s="34"/>
      <c r="O25" s="33">
        <v>8</v>
      </c>
      <c r="P25" s="32"/>
      <c r="Q25" s="36"/>
      <c r="R25" s="33">
        <v>0</v>
      </c>
      <c r="S25" s="35"/>
      <c r="T25" s="34"/>
      <c r="U25" s="33">
        <v>2</v>
      </c>
      <c r="V25" s="35"/>
      <c r="W25" s="34"/>
      <c r="X25" s="33">
        <v>4</v>
      </c>
      <c r="Y25" s="33"/>
      <c r="Z25" s="34"/>
      <c r="AA25" s="33">
        <v>8</v>
      </c>
      <c r="AB25" s="32"/>
      <c r="AC25" s="36"/>
      <c r="AD25" s="33">
        <v>0</v>
      </c>
      <c r="AE25" s="35"/>
      <c r="AF25" s="34"/>
      <c r="AG25" s="33">
        <v>2</v>
      </c>
      <c r="AH25" s="35"/>
      <c r="AI25" s="34"/>
      <c r="AJ25" s="33">
        <v>4</v>
      </c>
      <c r="AK25" s="33"/>
      <c r="AL25" s="34"/>
      <c r="AM25" s="33">
        <v>8</v>
      </c>
      <c r="AN25" s="32"/>
    </row>
    <row r="26" spans="3:40" x14ac:dyDescent="0.2">
      <c r="E26" s="15"/>
      <c r="F26" s="3" t="s">
        <v>4</v>
      </c>
      <c r="G26" s="16"/>
      <c r="H26" s="15"/>
      <c r="I26" s="3" t="s">
        <v>4</v>
      </c>
      <c r="J26" s="16"/>
      <c r="K26" s="15"/>
      <c r="L26" s="3" t="s">
        <v>4</v>
      </c>
      <c r="M26" s="16"/>
      <c r="N26" s="15"/>
      <c r="O26" s="3" t="s">
        <v>4</v>
      </c>
      <c r="P26" s="16"/>
      <c r="Q26" s="15"/>
      <c r="R26" s="3" t="s">
        <v>4</v>
      </c>
      <c r="S26" s="16"/>
      <c r="T26" s="15"/>
      <c r="U26" s="3" t="s">
        <v>4</v>
      </c>
      <c r="V26" s="16"/>
      <c r="W26" s="15"/>
      <c r="X26" s="3" t="s">
        <v>4</v>
      </c>
      <c r="Y26" s="16"/>
      <c r="Z26" s="15"/>
      <c r="AA26" s="3" t="s">
        <v>4</v>
      </c>
      <c r="AB26" s="16"/>
      <c r="AC26" s="15"/>
      <c r="AD26" s="3" t="s">
        <v>4</v>
      </c>
      <c r="AE26" s="16"/>
      <c r="AF26" s="15"/>
      <c r="AG26" s="3" t="s">
        <v>4</v>
      </c>
      <c r="AH26" s="16"/>
      <c r="AI26" s="15"/>
      <c r="AJ26" s="3" t="s">
        <v>4</v>
      </c>
      <c r="AK26" s="16"/>
      <c r="AL26" s="15"/>
      <c r="AM26" s="3" t="s">
        <v>4</v>
      </c>
      <c r="AN26" s="16"/>
    </row>
    <row r="27" spans="3:40" x14ac:dyDescent="0.2">
      <c r="C27" s="4"/>
      <c r="D27" s="4" t="s">
        <v>39</v>
      </c>
      <c r="E27" s="31"/>
      <c r="F27" s="30">
        <f>STDEV(E13:G13)</f>
        <v>0</v>
      </c>
      <c r="G27" s="29"/>
      <c r="H27" s="31"/>
      <c r="I27" s="30">
        <f>STDEV(H13:J13)</f>
        <v>6.3492692095963491E-2</v>
      </c>
      <c r="J27" s="29"/>
      <c r="K27" s="31"/>
      <c r="L27" s="30">
        <f>STDEV(K13:M13)</f>
        <v>1.402420807041866E-2</v>
      </c>
      <c r="M27" s="29"/>
      <c r="N27" s="31"/>
      <c r="O27" s="30">
        <f>STDEV(N13:P13)</f>
        <v>5.5063138542317406E-3</v>
      </c>
      <c r="P27" s="29"/>
      <c r="Q27" s="31"/>
      <c r="R27" s="30">
        <f>STDEV(Q13:S13)</f>
        <v>0</v>
      </c>
      <c r="S27" s="29"/>
      <c r="T27" s="31"/>
      <c r="U27" s="30">
        <f>STDEV(T13:V13)</f>
        <v>6.728483435229618E-2</v>
      </c>
      <c r="V27" s="29"/>
      <c r="W27" s="31"/>
      <c r="X27" s="30">
        <f>STDEV(W13:Y13)</f>
        <v>5.1728447005929344E-2</v>
      </c>
      <c r="Y27" s="29"/>
      <c r="Z27" s="31"/>
      <c r="AA27" s="30">
        <f>STDEV(Z13:AB13)</f>
        <v>1.3563429639424982E-2</v>
      </c>
      <c r="AB27" s="29"/>
      <c r="AC27" s="31"/>
      <c r="AD27" s="30">
        <f>STDEV(AC13:AE13)</f>
        <v>0</v>
      </c>
      <c r="AE27" s="29"/>
      <c r="AF27" s="31"/>
      <c r="AG27" s="30">
        <f>STDEV(AF13:AH13)</f>
        <v>6.0814026760885903E-2</v>
      </c>
      <c r="AH27" s="29"/>
      <c r="AI27" s="31"/>
      <c r="AJ27" s="30">
        <f>STDEV(AI13:AK13)</f>
        <v>2.4897987905398232E-2</v>
      </c>
      <c r="AK27" s="29"/>
      <c r="AL27" s="31"/>
      <c r="AM27" s="30">
        <f>STDEV(AL13:AN13)</f>
        <v>1.7310853200227849E-2</v>
      </c>
      <c r="AN27" s="29"/>
    </row>
    <row r="28" spans="3:40" x14ac:dyDescent="0.2">
      <c r="C28" s="4"/>
      <c r="D28" s="4"/>
    </row>
  </sheetData>
  <mergeCells count="12">
    <mergeCell ref="E4:P4"/>
    <mergeCell ref="Q4:AB4"/>
    <mergeCell ref="AC4:AN4"/>
    <mergeCell ref="E10:P10"/>
    <mergeCell ref="Q10:AB10"/>
    <mergeCell ref="AC10:AN10"/>
    <mergeCell ref="E17:P17"/>
    <mergeCell ref="Q17:AB17"/>
    <mergeCell ref="AC17:AN17"/>
    <mergeCell ref="E24:P24"/>
    <mergeCell ref="Q24:AB24"/>
    <mergeCell ref="AC24:AN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C00C4-E0CE-3341-8C39-2DE7C8D07C21}">
  <dimension ref="B3:E15"/>
  <sheetViews>
    <sheetView zoomScaleNormal="125" workbookViewId="0">
      <selection activeCell="B3" sqref="B3"/>
    </sheetView>
  </sheetViews>
  <sheetFormatPr baseColWidth="10" defaultRowHeight="16" x14ac:dyDescent="0.2"/>
  <cols>
    <col min="2" max="2" width="41.6640625" customWidth="1"/>
    <col min="3" max="3" width="37.33203125" style="3" customWidth="1"/>
    <col min="4" max="4" width="19.6640625" style="3" customWidth="1"/>
    <col min="5" max="5" width="14" style="3" customWidth="1"/>
    <col min="6" max="6" width="36.5" customWidth="1"/>
  </cols>
  <sheetData>
    <row r="3" spans="2:5" ht="21" x14ac:dyDescent="0.25">
      <c r="B3" s="5" t="s">
        <v>38</v>
      </c>
    </row>
    <row r="6" spans="2:5" x14ac:dyDescent="0.2">
      <c r="B6" s="4"/>
      <c r="C6" s="1" t="s">
        <v>0</v>
      </c>
      <c r="D6" s="2" t="s">
        <v>1</v>
      </c>
      <c r="E6" s="2" t="s">
        <v>2</v>
      </c>
    </row>
    <row r="7" spans="2:5" x14ac:dyDescent="0.2">
      <c r="B7" s="50" t="s">
        <v>7</v>
      </c>
      <c r="C7" s="3">
        <v>1</v>
      </c>
      <c r="D7" s="3">
        <v>1</v>
      </c>
      <c r="E7" s="3">
        <v>0.75331517975926099</v>
      </c>
    </row>
    <row r="8" spans="2:5" x14ac:dyDescent="0.2">
      <c r="B8" s="50"/>
      <c r="C8" s="3">
        <v>2</v>
      </c>
      <c r="D8" s="3">
        <v>1</v>
      </c>
      <c r="E8" s="3">
        <v>0.6624934123662124</v>
      </c>
    </row>
    <row r="9" spans="2:5" x14ac:dyDescent="0.2">
      <c r="B9" s="50"/>
      <c r="C9" s="3">
        <v>3</v>
      </c>
      <c r="D9" s="3">
        <v>1</v>
      </c>
      <c r="E9" s="3">
        <v>0.66706707527889209</v>
      </c>
    </row>
    <row r="10" spans="2:5" x14ac:dyDescent="0.2">
      <c r="B10" s="50"/>
      <c r="C10" s="3">
        <v>4</v>
      </c>
      <c r="D10" s="3">
        <v>1</v>
      </c>
      <c r="E10" s="3">
        <v>0.61533762246514723</v>
      </c>
    </row>
    <row r="12" spans="2:5" x14ac:dyDescent="0.2">
      <c r="C12" s="3" t="s">
        <v>3</v>
      </c>
      <c r="D12" s="3">
        <f>AVERAGE(D7:D10)</f>
        <v>1</v>
      </c>
      <c r="E12" s="17">
        <f>AVERAGE(E7:E10)</f>
        <v>0.67455332246737809</v>
      </c>
    </row>
    <row r="13" spans="2:5" x14ac:dyDescent="0.2">
      <c r="C13" s="3" t="s">
        <v>4</v>
      </c>
      <c r="D13" s="3">
        <f>STDEV(D7:D10)</f>
        <v>0</v>
      </c>
      <c r="E13" s="17">
        <f>STDEV(E7:E10)</f>
        <v>5.7478734094841388E-2</v>
      </c>
    </row>
    <row r="15" spans="2:5" x14ac:dyDescent="0.2">
      <c r="C15" t="s">
        <v>5</v>
      </c>
      <c r="D15" s="3">
        <v>1.5E-3</v>
      </c>
    </row>
  </sheetData>
  <mergeCells count="1">
    <mergeCell ref="B7:B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23D9C-3A92-1A4B-A2E7-92449B0948BC}">
  <dimension ref="B2:U26"/>
  <sheetViews>
    <sheetView tabSelected="1" topLeftCell="B1" zoomScale="125" zoomScaleNormal="113" workbookViewId="0">
      <selection activeCell="B33" sqref="B33"/>
    </sheetView>
  </sheetViews>
  <sheetFormatPr baseColWidth="10" defaultRowHeight="16" x14ac:dyDescent="0.2"/>
  <cols>
    <col min="2" max="2" width="69.1640625" customWidth="1"/>
    <col min="3" max="3" width="11.5" customWidth="1"/>
    <col min="8" max="8" width="17.6640625" customWidth="1"/>
  </cols>
  <sheetData>
    <row r="2" spans="2:21" ht="21" x14ac:dyDescent="0.25">
      <c r="B2" s="5" t="s">
        <v>6</v>
      </c>
    </row>
    <row r="3" spans="2:21" ht="21" x14ac:dyDescent="0.25">
      <c r="B3" s="5"/>
    </row>
    <row r="4" spans="2:21" x14ac:dyDescent="0.2">
      <c r="B4" s="4" t="s">
        <v>37</v>
      </c>
      <c r="C4" s="3"/>
      <c r="D4" s="6"/>
      <c r="E4" s="7"/>
      <c r="F4" s="7"/>
      <c r="G4" s="7"/>
      <c r="H4" s="7" t="s">
        <v>8</v>
      </c>
      <c r="I4" s="7"/>
      <c r="J4" s="7"/>
      <c r="K4" s="7"/>
      <c r="L4" s="8"/>
      <c r="M4" s="6"/>
      <c r="N4" s="7"/>
      <c r="O4" s="7"/>
      <c r="P4" s="7"/>
      <c r="Q4" s="7" t="s">
        <v>9</v>
      </c>
      <c r="R4" s="7"/>
      <c r="S4" s="7"/>
      <c r="T4" s="7"/>
      <c r="U4" s="9"/>
    </row>
    <row r="5" spans="2:21" s="10" customFormat="1" x14ac:dyDescent="0.2">
      <c r="C5" s="24"/>
      <c r="D5" s="11"/>
      <c r="E5" s="12" t="s">
        <v>1</v>
      </c>
      <c r="F5" s="13"/>
      <c r="G5" s="11"/>
      <c r="H5" s="12" t="s">
        <v>10</v>
      </c>
      <c r="I5" s="13"/>
      <c r="J5" s="11"/>
      <c r="K5" s="12" t="s">
        <v>11</v>
      </c>
      <c r="L5" s="13"/>
      <c r="M5" s="11"/>
      <c r="N5" s="12" t="s">
        <v>1</v>
      </c>
      <c r="O5" s="13"/>
      <c r="P5" s="11"/>
      <c r="Q5" s="12" t="s">
        <v>10</v>
      </c>
      <c r="R5" s="13"/>
      <c r="S5" s="11"/>
      <c r="T5" s="12" t="s">
        <v>11</v>
      </c>
      <c r="U5" s="14"/>
    </row>
    <row r="6" spans="2:21" x14ac:dyDescent="0.2">
      <c r="C6" s="1" t="s">
        <v>17</v>
      </c>
      <c r="D6" s="15" t="s">
        <v>12</v>
      </c>
      <c r="E6" s="26" t="s">
        <v>13</v>
      </c>
      <c r="F6" s="16" t="s">
        <v>14</v>
      </c>
      <c r="G6" s="15" t="s">
        <v>12</v>
      </c>
      <c r="H6" s="26" t="s">
        <v>13</v>
      </c>
      <c r="I6" s="16" t="s">
        <v>14</v>
      </c>
      <c r="J6" s="15" t="s">
        <v>12</v>
      </c>
      <c r="K6" s="26" t="s">
        <v>13</v>
      </c>
      <c r="L6" s="16" t="s">
        <v>14</v>
      </c>
      <c r="M6" s="15" t="s">
        <v>12</v>
      </c>
      <c r="N6" s="26" t="s">
        <v>13</v>
      </c>
      <c r="O6" s="16" t="s">
        <v>14</v>
      </c>
      <c r="P6" s="15" t="s">
        <v>12</v>
      </c>
      <c r="Q6" s="26" t="s">
        <v>13</v>
      </c>
      <c r="R6" s="16" t="s">
        <v>14</v>
      </c>
      <c r="S6" s="15" t="s">
        <v>12</v>
      </c>
      <c r="T6" s="26" t="s">
        <v>13</v>
      </c>
      <c r="U6" s="16" t="s">
        <v>14</v>
      </c>
    </row>
    <row r="7" spans="2:21" x14ac:dyDescent="0.2">
      <c r="B7" s="51" t="s">
        <v>18</v>
      </c>
      <c r="C7" s="23" t="s">
        <v>15</v>
      </c>
      <c r="D7" s="39">
        <v>0.36349312933007832</v>
      </c>
      <c r="E7" s="27">
        <v>0.34547821999194372</v>
      </c>
      <c r="F7" s="40">
        <v>0.46651649576840432</v>
      </c>
      <c r="G7" s="39">
        <v>0.83316068392591203</v>
      </c>
      <c r="H7" s="27">
        <v>0.75785828325519966</v>
      </c>
      <c r="I7" s="40">
        <v>0.37113089265726251</v>
      </c>
      <c r="J7" s="39">
        <v>0.27739236801696238</v>
      </c>
      <c r="K7" s="27">
        <v>0.16417806948480057</v>
      </c>
      <c r="L7" s="40">
        <v>0.23542400434683511</v>
      </c>
      <c r="M7" s="39">
        <v>1.5764360719584829</v>
      </c>
      <c r="N7" s="27">
        <v>3.6637811610809901</v>
      </c>
      <c r="O7" s="40">
        <v>2.5082248191005307</v>
      </c>
      <c r="P7" s="39">
        <v>1.5547328107085021</v>
      </c>
      <c r="Q7" s="27">
        <v>1.4913994004503757</v>
      </c>
      <c r="R7" s="40">
        <v>2.2294172731778374</v>
      </c>
      <c r="S7" s="39">
        <v>1.3043520697655671</v>
      </c>
      <c r="T7" s="27">
        <v>1.3503499461681905</v>
      </c>
      <c r="U7" s="40">
        <v>1.2628354511916426</v>
      </c>
    </row>
    <row r="8" spans="2:21" x14ac:dyDescent="0.2">
      <c r="B8" s="52"/>
      <c r="C8" s="23" t="s">
        <v>35</v>
      </c>
      <c r="D8" s="39">
        <v>0.2606164402102793</v>
      </c>
      <c r="E8" s="27">
        <v>0.3806842180330689</v>
      </c>
      <c r="F8" s="40">
        <v>0.38510755557838794</v>
      </c>
      <c r="G8" s="39">
        <v>0.64617641531874315</v>
      </c>
      <c r="H8" s="27">
        <v>0.54714685063037083</v>
      </c>
      <c r="I8" s="40">
        <v>0.34072191924620804</v>
      </c>
      <c r="J8" s="39">
        <v>0.19078240112007083</v>
      </c>
      <c r="K8" s="27">
        <v>3.2955582172375514E-2</v>
      </c>
      <c r="L8" s="40">
        <v>0.18728838460958497</v>
      </c>
      <c r="M8" s="39">
        <v>10.483147230866962</v>
      </c>
      <c r="N8" s="27">
        <v>10.728179182027468</v>
      </c>
      <c r="O8" s="40">
        <v>13.800672511875105</v>
      </c>
      <c r="P8" s="39">
        <v>13.705344303527337</v>
      </c>
      <c r="Q8" s="27">
        <v>15.101989002907114</v>
      </c>
      <c r="R8" s="40">
        <v>15.27746566256663</v>
      </c>
      <c r="S8" s="39">
        <v>5.9655976018015142</v>
      </c>
      <c r="T8" s="27">
        <v>6.0488742409592939</v>
      </c>
      <c r="U8" s="40">
        <v>5.8158900692812221</v>
      </c>
    </row>
    <row r="9" spans="2:21" x14ac:dyDescent="0.2">
      <c r="B9" s="52"/>
      <c r="C9" s="23" t="s">
        <v>36</v>
      </c>
      <c r="D9" s="18">
        <v>0.39138670814955057</v>
      </c>
      <c r="E9" s="19">
        <v>0.62128767224296944</v>
      </c>
      <c r="F9" s="20">
        <v>0.47084800869367366</v>
      </c>
      <c r="G9" s="18">
        <v>0.83316068392591203</v>
      </c>
      <c r="H9" s="19">
        <v>0.89295951106037996</v>
      </c>
      <c r="I9" s="20">
        <v>0.70710678118654768</v>
      </c>
      <c r="J9" s="18">
        <v>0.29118339661711595</v>
      </c>
      <c r="K9" s="19">
        <v>0.19614602447418747</v>
      </c>
      <c r="L9" s="20">
        <v>0.22583380019779473</v>
      </c>
      <c r="M9" s="18">
        <v>2.6944671537314</v>
      </c>
      <c r="N9" s="19">
        <v>3.4342617457510092</v>
      </c>
      <c r="O9" s="20">
        <v>3.630076621268659</v>
      </c>
      <c r="P9" s="18">
        <v>1.6320289699768955</v>
      </c>
      <c r="Q9" s="19">
        <v>1.4810975522865717</v>
      </c>
      <c r="R9" s="20">
        <v>1.7290744626157208</v>
      </c>
      <c r="S9" s="18">
        <v>1.2804639771506849</v>
      </c>
      <c r="T9" s="19">
        <v>1.4810975522865681</v>
      </c>
      <c r="U9" s="20">
        <v>0.99080061326522517</v>
      </c>
    </row>
    <row r="10" spans="2:21" x14ac:dyDescent="0.2">
      <c r="B10" s="4"/>
      <c r="C10" s="3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</row>
    <row r="11" spans="2:21" x14ac:dyDescent="0.2">
      <c r="B11" s="4"/>
      <c r="C11" s="3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</row>
    <row r="12" spans="2:21" x14ac:dyDescent="0.2">
      <c r="B12" s="4"/>
      <c r="C12" s="3"/>
      <c r="D12" s="6"/>
      <c r="E12" s="7"/>
      <c r="F12" s="7"/>
      <c r="G12" s="7"/>
      <c r="H12" s="7" t="s">
        <v>8</v>
      </c>
      <c r="I12" s="7"/>
      <c r="J12" s="7"/>
      <c r="K12" s="7"/>
      <c r="L12" s="8"/>
      <c r="M12" s="6"/>
      <c r="N12" s="7"/>
      <c r="O12" s="7"/>
      <c r="P12" s="7"/>
      <c r="Q12" s="7" t="s">
        <v>9</v>
      </c>
      <c r="R12" s="7"/>
      <c r="S12" s="7"/>
      <c r="T12" s="7"/>
      <c r="U12" s="9"/>
    </row>
    <row r="13" spans="2:21" x14ac:dyDescent="0.2">
      <c r="B13" s="22"/>
      <c r="C13" s="24"/>
      <c r="D13" s="11"/>
      <c r="E13" s="12" t="s">
        <v>1</v>
      </c>
      <c r="F13" s="12"/>
      <c r="G13" s="12"/>
      <c r="H13" s="12" t="s">
        <v>10</v>
      </c>
      <c r="I13" s="12"/>
      <c r="J13" s="12"/>
      <c r="K13" s="12" t="s">
        <v>11</v>
      </c>
      <c r="L13" s="13"/>
      <c r="M13" s="11"/>
      <c r="N13" s="12" t="s">
        <v>1</v>
      </c>
      <c r="O13" s="12"/>
      <c r="P13" s="12"/>
      <c r="Q13" s="12" t="s">
        <v>10</v>
      </c>
      <c r="R13" s="12"/>
      <c r="S13" s="12"/>
      <c r="T13" s="12" t="s">
        <v>11</v>
      </c>
      <c r="U13" s="14"/>
    </row>
    <row r="14" spans="2:21" x14ac:dyDescent="0.2">
      <c r="B14" s="4"/>
      <c r="C14" s="1" t="s">
        <v>17</v>
      </c>
      <c r="D14" s="15"/>
      <c r="E14" s="26" t="s">
        <v>16</v>
      </c>
      <c r="F14" s="26"/>
      <c r="G14" s="26"/>
      <c r="H14" s="26" t="s">
        <v>16</v>
      </c>
      <c r="I14" s="26"/>
      <c r="J14" s="26"/>
      <c r="K14" s="26" t="s">
        <v>16</v>
      </c>
      <c r="L14" s="16"/>
      <c r="M14" s="15"/>
      <c r="N14" s="26" t="s">
        <v>16</v>
      </c>
      <c r="O14" s="26"/>
      <c r="P14" s="26"/>
      <c r="Q14" s="26" t="s">
        <v>16</v>
      </c>
      <c r="R14" s="26"/>
      <c r="S14" s="26"/>
      <c r="T14" s="26" t="s">
        <v>16</v>
      </c>
      <c r="U14" s="16"/>
    </row>
    <row r="15" spans="2:21" x14ac:dyDescent="0.2">
      <c r="B15" s="51" t="s">
        <v>19</v>
      </c>
      <c r="C15" s="23" t="s">
        <v>15</v>
      </c>
      <c r="D15" s="39"/>
      <c r="E15" s="27">
        <f>AVERAGE(D7:F7)</f>
        <v>0.39182928169680875</v>
      </c>
      <c r="F15" s="27"/>
      <c r="G15" s="27"/>
      <c r="H15" s="27">
        <f>AVERAGE(G7:I7)</f>
        <v>0.65404995327945803</v>
      </c>
      <c r="I15" s="27"/>
      <c r="J15" s="27"/>
      <c r="K15" s="27">
        <f>AVERAGE(J7:L7)</f>
        <v>0.22566481394953267</v>
      </c>
      <c r="L15" s="40"/>
      <c r="M15" s="39"/>
      <c r="N15" s="27">
        <f>AVERAGE(M7:O7)</f>
        <v>2.5828140173800014</v>
      </c>
      <c r="O15" s="27"/>
      <c r="P15" s="27"/>
      <c r="Q15" s="27">
        <f>AVERAGE(P7:R7)</f>
        <v>1.7585164947789051</v>
      </c>
      <c r="R15" s="27"/>
      <c r="S15" s="27"/>
      <c r="T15" s="27">
        <f>AVERAGE(S7:U7)</f>
        <v>1.3058458223751335</v>
      </c>
      <c r="U15" s="40"/>
    </row>
    <row r="16" spans="2:21" x14ac:dyDescent="0.2">
      <c r="B16" s="52"/>
      <c r="C16" s="23" t="s">
        <v>35</v>
      </c>
      <c r="D16" s="39"/>
      <c r="E16" s="27">
        <f>AVERAGE(D8:F8)</f>
        <v>0.3421360712739121</v>
      </c>
      <c r="F16" s="27"/>
      <c r="G16" s="27"/>
      <c r="H16" s="27">
        <f t="shared" ref="H16:H17" si="0">AVERAGE(G8:I8)</f>
        <v>0.51134839506510732</v>
      </c>
      <c r="I16" s="27"/>
      <c r="J16" s="27"/>
      <c r="K16" s="27">
        <f t="shared" ref="K16:K17" si="1">AVERAGE(J8:L8)</f>
        <v>0.13700878930067709</v>
      </c>
      <c r="L16" s="40"/>
      <c r="M16" s="39"/>
      <c r="N16" s="27">
        <f t="shared" ref="N16:N17" si="2">AVERAGE(M8:O8)</f>
        <v>11.670666308256513</v>
      </c>
      <c r="O16" s="27"/>
      <c r="P16" s="27"/>
      <c r="Q16" s="27">
        <f t="shared" ref="Q16:Q17" si="3">AVERAGE(P8:R8)</f>
        <v>14.694932989667029</v>
      </c>
      <c r="R16" s="27"/>
      <c r="S16" s="27"/>
      <c r="T16" s="27">
        <f t="shared" ref="T16:T17" si="4">AVERAGE(S8:U8)</f>
        <v>5.9434539706806762</v>
      </c>
      <c r="U16" s="40"/>
    </row>
    <row r="17" spans="2:21" x14ac:dyDescent="0.2">
      <c r="B17" s="52"/>
      <c r="C17" s="23" t="s">
        <v>36</v>
      </c>
      <c r="D17" s="18"/>
      <c r="E17" s="19">
        <f t="shared" ref="E17" si="5">AVERAGE(D9:F9)</f>
        <v>0.49450746302873122</v>
      </c>
      <c r="F17" s="19"/>
      <c r="G17" s="19"/>
      <c r="H17" s="19">
        <f t="shared" si="0"/>
        <v>0.81107565872427989</v>
      </c>
      <c r="I17" s="19"/>
      <c r="J17" s="19"/>
      <c r="K17" s="19">
        <f t="shared" si="1"/>
        <v>0.23772107376303273</v>
      </c>
      <c r="L17" s="20"/>
      <c r="M17" s="18"/>
      <c r="N17" s="19">
        <f t="shared" si="2"/>
        <v>3.2529351735836891</v>
      </c>
      <c r="O17" s="19"/>
      <c r="P17" s="19"/>
      <c r="Q17" s="19">
        <f t="shared" si="3"/>
        <v>1.6140669949597293</v>
      </c>
      <c r="R17" s="19"/>
      <c r="S17" s="19"/>
      <c r="T17" s="19">
        <f t="shared" si="4"/>
        <v>1.2507873809008261</v>
      </c>
      <c r="U17" s="20"/>
    </row>
    <row r="18" spans="2:21" x14ac:dyDescent="0.2">
      <c r="B18" s="4"/>
      <c r="C18" s="3"/>
      <c r="D18" s="44"/>
      <c r="E18" s="25"/>
      <c r="F18" s="25"/>
      <c r="G18" s="25"/>
      <c r="H18" s="25"/>
      <c r="I18" s="25"/>
      <c r="J18" s="25"/>
      <c r="K18" s="25"/>
      <c r="L18" s="28"/>
      <c r="M18" s="44"/>
      <c r="N18" s="25"/>
      <c r="O18" s="25"/>
      <c r="P18" s="25"/>
      <c r="Q18" s="25"/>
      <c r="R18" s="25"/>
      <c r="S18" s="25"/>
      <c r="T18" s="25"/>
      <c r="U18" s="28"/>
    </row>
    <row r="19" spans="2:21" x14ac:dyDescent="0.2">
      <c r="B19" s="4"/>
      <c r="C19" s="3"/>
      <c r="D19" s="6"/>
      <c r="E19" s="7"/>
      <c r="F19" s="7"/>
      <c r="G19" s="7"/>
      <c r="H19" s="7" t="s">
        <v>8</v>
      </c>
      <c r="I19" s="7"/>
      <c r="J19" s="7"/>
      <c r="K19" s="7"/>
      <c r="L19" s="8"/>
      <c r="M19" s="6"/>
      <c r="N19" s="7"/>
      <c r="O19" s="7"/>
      <c r="P19" s="7"/>
      <c r="Q19" s="7" t="s">
        <v>9</v>
      </c>
      <c r="R19" s="7"/>
      <c r="S19" s="7"/>
      <c r="T19" s="7"/>
      <c r="U19" s="9"/>
    </row>
    <row r="20" spans="2:21" x14ac:dyDescent="0.2">
      <c r="B20" s="22"/>
      <c r="C20" s="24"/>
      <c r="D20" s="41"/>
      <c r="E20" s="43" t="s">
        <v>1</v>
      </c>
      <c r="F20" s="43"/>
      <c r="G20" s="43"/>
      <c r="H20" s="43" t="s">
        <v>10</v>
      </c>
      <c r="I20" s="43"/>
      <c r="J20" s="43"/>
      <c r="K20" s="43" t="s">
        <v>11</v>
      </c>
      <c r="L20" s="42"/>
      <c r="M20" s="41"/>
      <c r="N20" s="43" t="s">
        <v>1</v>
      </c>
      <c r="O20" s="43"/>
      <c r="P20" s="43"/>
      <c r="Q20" s="43" t="s">
        <v>10</v>
      </c>
      <c r="R20" s="43"/>
      <c r="S20" s="43"/>
      <c r="T20" s="43" t="s">
        <v>11</v>
      </c>
      <c r="U20" s="28"/>
    </row>
    <row r="21" spans="2:21" x14ac:dyDescent="0.2">
      <c r="B21" s="4"/>
      <c r="C21" s="1" t="s">
        <v>17</v>
      </c>
      <c r="D21" s="15"/>
      <c r="E21" s="26" t="s">
        <v>4</v>
      </c>
      <c r="F21" s="26"/>
      <c r="G21" s="26"/>
      <c r="H21" s="26" t="s">
        <v>4</v>
      </c>
      <c r="I21" s="26"/>
      <c r="J21" s="26"/>
      <c r="K21" s="26" t="s">
        <v>4</v>
      </c>
      <c r="L21" s="16"/>
      <c r="M21" s="15"/>
      <c r="N21" s="26" t="s">
        <v>4</v>
      </c>
      <c r="O21" s="26"/>
      <c r="P21" s="26"/>
      <c r="Q21" s="26" t="s">
        <v>4</v>
      </c>
      <c r="R21" s="26"/>
      <c r="S21" s="26"/>
      <c r="T21" s="26" t="s">
        <v>4</v>
      </c>
      <c r="U21" s="28"/>
    </row>
    <row r="22" spans="2:21" x14ac:dyDescent="0.2">
      <c r="B22" s="51" t="s">
        <v>20</v>
      </c>
      <c r="C22" s="23" t="s">
        <v>15</v>
      </c>
      <c r="D22" s="39"/>
      <c r="E22" s="27">
        <f>STDEV(D7:F7)</f>
        <v>6.5305200397423463E-2</v>
      </c>
      <c r="F22" s="27"/>
      <c r="G22" s="27"/>
      <c r="H22" s="27">
        <f>STDEV(G7:I7)</f>
        <v>0.24789112334692859</v>
      </c>
      <c r="I22" s="27"/>
      <c r="J22" s="27"/>
      <c r="K22" s="27">
        <f>STDEV(J7:L7)</f>
        <v>5.7234610996672874E-2</v>
      </c>
      <c r="L22" s="40"/>
      <c r="M22" s="39"/>
      <c r="N22" s="27">
        <f>STDEV(M7:O7)</f>
        <v>1.0456696618176984</v>
      </c>
      <c r="O22" s="27"/>
      <c r="P22" s="27"/>
      <c r="Q22" s="27">
        <f>STDEV(P7:R7)</f>
        <v>0.40903965276763971</v>
      </c>
      <c r="R22" s="27"/>
      <c r="S22" s="27"/>
      <c r="T22" s="27">
        <f>STDEV(S7:U7)</f>
        <v>4.377636554573705E-2</v>
      </c>
      <c r="U22" s="28"/>
    </row>
    <row r="23" spans="2:21" x14ac:dyDescent="0.2">
      <c r="B23" s="52"/>
      <c r="C23" s="23" t="s">
        <v>35</v>
      </c>
      <c r="D23" s="39"/>
      <c r="E23" s="27">
        <f t="shared" ref="E23:E24" si="6">STDEV(D8:F8)</f>
        <v>7.0632706059749556E-2</v>
      </c>
      <c r="F23" s="27"/>
      <c r="G23" s="27"/>
      <c r="H23" s="27">
        <f t="shared" ref="H23:H24" si="7">STDEV(G8:I8)</f>
        <v>0.15584209751660524</v>
      </c>
      <c r="I23" s="27"/>
      <c r="J23" s="27"/>
      <c r="K23" s="27">
        <f t="shared" ref="K23:K24" si="8">STDEV(J8:L8)</f>
        <v>9.0129653683500968E-2</v>
      </c>
      <c r="L23" s="40"/>
      <c r="M23" s="39"/>
      <c r="N23" s="27">
        <f t="shared" ref="N23:N24" si="9">STDEV(M8:O8)</f>
        <v>1.8487035957293527</v>
      </c>
      <c r="O23" s="27"/>
      <c r="P23" s="27"/>
      <c r="Q23" s="27">
        <f t="shared" ref="Q23:Q24" si="10">STDEV(P8:R8)</f>
        <v>0.86148844468342944</v>
      </c>
      <c r="R23" s="27"/>
      <c r="S23" s="27"/>
      <c r="T23" s="27">
        <f t="shared" ref="T23:T24" si="11">STDEV(S8:U8)</f>
        <v>0.11805999052405985</v>
      </c>
      <c r="U23" s="28"/>
    </row>
    <row r="24" spans="2:21" x14ac:dyDescent="0.2">
      <c r="B24" s="52"/>
      <c r="C24" s="23" t="s">
        <v>36</v>
      </c>
      <c r="D24" s="18"/>
      <c r="E24" s="19">
        <f t="shared" si="6"/>
        <v>0.11676232550504183</v>
      </c>
      <c r="F24" s="19"/>
      <c r="G24" s="19"/>
      <c r="H24" s="19">
        <f t="shared" si="7"/>
        <v>9.4874235459404155E-2</v>
      </c>
      <c r="I24" s="19"/>
      <c r="J24" s="19"/>
      <c r="K24" s="19">
        <f t="shared" si="8"/>
        <v>4.8621044626473105E-2</v>
      </c>
      <c r="L24" s="20"/>
      <c r="M24" s="18"/>
      <c r="N24" s="19">
        <f t="shared" si="9"/>
        <v>0.49345796504545353</v>
      </c>
      <c r="O24" s="19"/>
      <c r="P24" s="19"/>
      <c r="Q24" s="19">
        <f t="shared" si="10"/>
        <v>0.12496043943578981</v>
      </c>
      <c r="R24" s="19"/>
      <c r="S24" s="19"/>
      <c r="T24" s="19">
        <f t="shared" si="11"/>
        <v>0.24649198237905717</v>
      </c>
      <c r="U24" s="21"/>
    </row>
    <row r="25" spans="2:21" x14ac:dyDescent="0.2">
      <c r="C25" s="3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</row>
    <row r="26" spans="2:21" x14ac:dyDescent="0.2">
      <c r="C26" s="3"/>
    </row>
  </sheetData>
  <mergeCells count="3">
    <mergeCell ref="B7:B9"/>
    <mergeCell ref="B15:B17"/>
    <mergeCell ref="B22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Fig.4b</vt:lpstr>
      <vt:lpstr>Fig.4c</vt:lpstr>
      <vt:lpstr>Fig.4d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Torres, Sito</dc:creator>
  <cp:lastModifiedBy>Torres, Sito</cp:lastModifiedBy>
  <dcterms:created xsi:type="dcterms:W3CDTF">2020-06-02T10:28:37Z</dcterms:created>
  <dcterms:modified xsi:type="dcterms:W3CDTF">2020-06-04T17:16:06Z</dcterms:modified>
</cp:coreProperties>
</file>