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4AB25EDB-5F58-B842-A616-847E846E8186}" xr6:coauthVersionLast="45" xr6:coauthVersionMax="45" xr10:uidLastSave="{00000000-0000-0000-0000-000000000000}"/>
  <bookViews>
    <workbookView xWindow="20" yWindow="460" windowWidth="38400" windowHeight="21140" activeTab="1" xr2:uid="{CF356BB5-3514-B449-8834-4EF25EF0F54B}"/>
  </bookViews>
  <sheets>
    <sheet name="Ext.Fig.2b" sheetId="2" r:id="rId1"/>
    <sheet name="Ext.Fig.2f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2" l="1"/>
  <c r="F28" i="2"/>
  <c r="V65" i="1" l="1"/>
  <c r="S65" i="1"/>
  <c r="V62" i="1"/>
  <c r="S62" i="1"/>
  <c r="V59" i="1"/>
  <c r="S59" i="1"/>
  <c r="V56" i="1"/>
  <c r="S56" i="1"/>
  <c r="V53" i="1"/>
  <c r="S53" i="1"/>
  <c r="V50" i="1"/>
  <c r="S50" i="1"/>
  <c r="K46" i="1"/>
  <c r="H46" i="1"/>
  <c r="V45" i="1"/>
  <c r="S45" i="1"/>
  <c r="W125" i="1" s="1"/>
  <c r="K43" i="1"/>
  <c r="H43" i="1"/>
  <c r="V42" i="1"/>
  <c r="S42" i="1"/>
  <c r="U122" i="1" s="1"/>
  <c r="K40" i="1"/>
  <c r="H40" i="1"/>
  <c r="V39" i="1"/>
  <c r="S39" i="1"/>
  <c r="W119" i="1" s="1"/>
  <c r="K37" i="1"/>
  <c r="H37" i="1"/>
  <c r="V36" i="1"/>
  <c r="S36" i="1"/>
  <c r="U116" i="1" s="1"/>
  <c r="V33" i="1"/>
  <c r="V73" i="1" s="1"/>
  <c r="S33" i="1"/>
  <c r="W113" i="1" s="1"/>
  <c r="K32" i="1"/>
  <c r="H32" i="1"/>
  <c r="L88" i="1" s="1"/>
  <c r="V30" i="1"/>
  <c r="S30" i="1"/>
  <c r="U110" i="1" s="1"/>
  <c r="K29" i="1"/>
  <c r="H29" i="1"/>
  <c r="L85" i="1" s="1"/>
  <c r="BJ27" i="1"/>
  <c r="BG27" i="1"/>
  <c r="BW26" i="1"/>
  <c r="BT26" i="1"/>
  <c r="BJ26" i="1"/>
  <c r="BG26" i="1"/>
  <c r="AV26" i="1"/>
  <c r="AS26" i="1"/>
  <c r="AI26" i="1"/>
  <c r="AF26" i="1"/>
  <c r="K26" i="1"/>
  <c r="H26" i="1"/>
  <c r="L82" i="1" s="1"/>
  <c r="BW25" i="1"/>
  <c r="BT25" i="1"/>
  <c r="BJ25" i="1"/>
  <c r="BG25" i="1"/>
  <c r="AV25" i="1"/>
  <c r="AS25" i="1"/>
  <c r="AI25" i="1"/>
  <c r="AF25" i="1"/>
  <c r="BW24" i="1"/>
  <c r="BT24" i="1"/>
  <c r="BJ24" i="1"/>
  <c r="BG24" i="1"/>
  <c r="AV24" i="1"/>
  <c r="AS24" i="1"/>
  <c r="AI24" i="1"/>
  <c r="AF24" i="1"/>
  <c r="K23" i="1"/>
  <c r="H23" i="1"/>
  <c r="L79" i="1" s="1"/>
  <c r="BJ20" i="1"/>
  <c r="BG20" i="1"/>
  <c r="BK48" i="1" s="1"/>
  <c r="BW19" i="1"/>
  <c r="BT19" i="1"/>
  <c r="BV47" i="1" s="1"/>
  <c r="BJ19" i="1"/>
  <c r="BG19" i="1"/>
  <c r="BK47" i="1" s="1"/>
  <c r="AV19" i="1"/>
  <c r="AS19" i="1"/>
  <c r="AU47" i="1" s="1"/>
  <c r="AI19" i="1"/>
  <c r="AF19" i="1"/>
  <c r="AJ47" i="1" s="1"/>
  <c r="BW18" i="1"/>
  <c r="BT18" i="1"/>
  <c r="BV46" i="1" s="1"/>
  <c r="BJ18" i="1"/>
  <c r="BG18" i="1"/>
  <c r="BK46" i="1" s="1"/>
  <c r="AV18" i="1"/>
  <c r="AS18" i="1"/>
  <c r="AU46" i="1" s="1"/>
  <c r="AI18" i="1"/>
  <c r="AF18" i="1"/>
  <c r="AJ46" i="1" s="1"/>
  <c r="BW17" i="1"/>
  <c r="BT17" i="1"/>
  <c r="BX45" i="1" s="1"/>
  <c r="BJ17" i="1"/>
  <c r="BG17" i="1"/>
  <c r="BI45" i="1" s="1"/>
  <c r="AV17" i="1"/>
  <c r="AS17" i="1"/>
  <c r="AW45" i="1" s="1"/>
  <c r="AI17" i="1"/>
  <c r="AF17" i="1"/>
  <c r="AH45" i="1" s="1"/>
  <c r="AF38" i="1" l="1"/>
  <c r="S96" i="1"/>
  <c r="AV40" i="1"/>
  <c r="BW40" i="1"/>
  <c r="K65" i="1"/>
  <c r="AI31" i="1"/>
  <c r="AI32" i="1"/>
  <c r="BJ32" i="1"/>
  <c r="BJ33" i="1"/>
  <c r="AI38" i="1"/>
  <c r="BJ38" i="1"/>
  <c r="BJ39" i="1"/>
  <c r="K54" i="1"/>
  <c r="AF40" i="1"/>
  <c r="BG40" i="1"/>
  <c r="BG41" i="1"/>
  <c r="AF32" i="1"/>
  <c r="H74" i="1"/>
  <c r="S90" i="1"/>
  <c r="S102" i="1"/>
  <c r="I82" i="1"/>
  <c r="V79" i="1"/>
  <c r="V82" i="1"/>
  <c r="V85" i="1"/>
  <c r="V102" i="1"/>
  <c r="S82" i="1"/>
  <c r="BG38" i="1"/>
  <c r="H68" i="1"/>
  <c r="H71" i="1"/>
  <c r="AE45" i="1"/>
  <c r="BH46" i="1"/>
  <c r="I88" i="1"/>
  <c r="BJ31" i="1"/>
  <c r="AI33" i="1"/>
  <c r="BJ34" i="1"/>
  <c r="AI39" i="1"/>
  <c r="K57" i="1"/>
  <c r="K60" i="1"/>
  <c r="BJ45" i="1"/>
  <c r="AG47" i="1"/>
  <c r="R122" i="1"/>
  <c r="AS38" i="1"/>
  <c r="BT38" i="1"/>
  <c r="AS39" i="1"/>
  <c r="BT39" i="1"/>
  <c r="V96" i="1"/>
  <c r="AV31" i="1"/>
  <c r="BW31" i="1"/>
  <c r="AV32" i="1"/>
  <c r="BW32" i="1"/>
  <c r="AV33" i="1"/>
  <c r="BW33" i="1"/>
  <c r="K51" i="1"/>
  <c r="AV38" i="1"/>
  <c r="BW38" i="1"/>
  <c r="AV39" i="1"/>
  <c r="BW39" i="1"/>
  <c r="AI40" i="1"/>
  <c r="BJ40" i="1"/>
  <c r="BJ41" i="1"/>
  <c r="V70" i="1"/>
  <c r="BG32" i="1"/>
  <c r="V76" i="1"/>
  <c r="K68" i="1"/>
  <c r="K71" i="1"/>
  <c r="AI45" i="1"/>
  <c r="K74" i="1"/>
  <c r="BH47" i="1"/>
  <c r="S93" i="1"/>
  <c r="S99" i="1"/>
  <c r="S105" i="1"/>
  <c r="I85" i="1"/>
  <c r="V122" i="1"/>
  <c r="V90" i="1"/>
  <c r="AF39" i="1"/>
  <c r="BG39" i="1"/>
  <c r="AS40" i="1"/>
  <c r="BT40" i="1"/>
  <c r="H65" i="1"/>
  <c r="BF45" i="1"/>
  <c r="AG46" i="1"/>
  <c r="BH48" i="1"/>
  <c r="V93" i="1"/>
  <c r="V99" i="1"/>
  <c r="V105" i="1"/>
  <c r="S85" i="1"/>
  <c r="T125" i="1"/>
  <c r="BT33" i="1"/>
  <c r="AT45" i="1"/>
  <c r="AV46" i="1"/>
  <c r="AR47" i="1"/>
  <c r="S73" i="1"/>
  <c r="S79" i="1"/>
  <c r="R110" i="1"/>
  <c r="V110" i="1"/>
  <c r="T113" i="1"/>
  <c r="R116" i="1"/>
  <c r="V116" i="1"/>
  <c r="T119" i="1"/>
  <c r="AS31" i="1"/>
  <c r="AS33" i="1"/>
  <c r="AR46" i="1"/>
  <c r="BS46" i="1"/>
  <c r="AV47" i="1"/>
  <c r="BS47" i="1"/>
  <c r="S76" i="1"/>
  <c r="AF45" i="1"/>
  <c r="AJ45" i="1"/>
  <c r="AU45" i="1"/>
  <c r="BG45" i="1"/>
  <c r="BK45" i="1"/>
  <c r="BV45" i="1"/>
  <c r="AH46" i="1"/>
  <c r="AS46" i="1"/>
  <c r="AW46" i="1"/>
  <c r="BI46" i="1"/>
  <c r="BT46" i="1"/>
  <c r="BX46" i="1"/>
  <c r="AH47" i="1"/>
  <c r="AS47" i="1"/>
  <c r="AW47" i="1"/>
  <c r="BI47" i="1"/>
  <c r="BT47" i="1"/>
  <c r="BX47" i="1"/>
  <c r="BI48" i="1"/>
  <c r="J79" i="1"/>
  <c r="J82" i="1"/>
  <c r="J85" i="1"/>
  <c r="J88" i="1"/>
  <c r="S110" i="1"/>
  <c r="W110" i="1"/>
  <c r="U113" i="1"/>
  <c r="S116" i="1"/>
  <c r="W116" i="1"/>
  <c r="U119" i="1"/>
  <c r="S122" i="1"/>
  <c r="W122" i="1"/>
  <c r="U125" i="1"/>
  <c r="BT31" i="1"/>
  <c r="BU45" i="1"/>
  <c r="BW46" i="1"/>
  <c r="BW47" i="1"/>
  <c r="S70" i="1"/>
  <c r="I79" i="1"/>
  <c r="AF31" i="1"/>
  <c r="BG31" i="1"/>
  <c r="AS32" i="1"/>
  <c r="BT32" i="1"/>
  <c r="AF33" i="1"/>
  <c r="BG33" i="1"/>
  <c r="BG34" i="1"/>
  <c r="AG45" i="1"/>
  <c r="AR45" i="1"/>
  <c r="AV45" i="1"/>
  <c r="BH45" i="1"/>
  <c r="BS45" i="1"/>
  <c r="BW45" i="1"/>
  <c r="AE46" i="1"/>
  <c r="AI46" i="1"/>
  <c r="AT46" i="1"/>
  <c r="BF46" i="1"/>
  <c r="BJ46" i="1"/>
  <c r="BU46" i="1"/>
  <c r="AE47" i="1"/>
  <c r="AI47" i="1"/>
  <c r="AT47" i="1"/>
  <c r="BF47" i="1"/>
  <c r="BJ47" i="1"/>
  <c r="BU47" i="1"/>
  <c r="BF48" i="1"/>
  <c r="BJ48" i="1"/>
  <c r="H51" i="1"/>
  <c r="H54" i="1"/>
  <c r="H57" i="1"/>
  <c r="H60" i="1"/>
  <c r="G79" i="1"/>
  <c r="K79" i="1"/>
  <c r="G82" i="1"/>
  <c r="K82" i="1"/>
  <c r="G85" i="1"/>
  <c r="K85" i="1"/>
  <c r="G88" i="1"/>
  <c r="K88" i="1"/>
  <c r="T110" i="1"/>
  <c r="R113" i="1"/>
  <c r="V113" i="1"/>
  <c r="T116" i="1"/>
  <c r="R119" i="1"/>
  <c r="V119" i="1"/>
  <c r="T122" i="1"/>
  <c r="R125" i="1"/>
  <c r="V125" i="1"/>
  <c r="AS45" i="1"/>
  <c r="BT45" i="1"/>
  <c r="AF46" i="1"/>
  <c r="BG46" i="1"/>
  <c r="AF47" i="1"/>
  <c r="BG47" i="1"/>
  <c r="BG48" i="1"/>
  <c r="H79" i="1"/>
  <c r="H82" i="1"/>
  <c r="H85" i="1"/>
  <c r="H88" i="1"/>
  <c r="S113" i="1"/>
  <c r="S119" i="1"/>
  <c r="S125" i="1"/>
</calcChain>
</file>

<file path=xl/sharedStrings.xml><?xml version="1.0" encoding="utf-8"?>
<sst xmlns="http://schemas.openxmlformats.org/spreadsheetml/2006/main" count="459" uniqueCount="57">
  <si>
    <t>UR-1</t>
  </si>
  <si>
    <t>UR-2</t>
  </si>
  <si>
    <t>UR-3</t>
  </si>
  <si>
    <t>UR-4</t>
  </si>
  <si>
    <t>UR-5</t>
  </si>
  <si>
    <t>UR-6</t>
  </si>
  <si>
    <t>wt</t>
  </si>
  <si>
    <t>UR1</t>
  </si>
  <si>
    <t>two-sided t-test P value</t>
  </si>
  <si>
    <t>UR2</t>
  </si>
  <si>
    <t>UR3</t>
  </si>
  <si>
    <t>UR4</t>
  </si>
  <si>
    <t>UR5</t>
  </si>
  <si>
    <t>UR6</t>
  </si>
  <si>
    <t>rep1</t>
  </si>
  <si>
    <t>rep2</t>
  </si>
  <si>
    <t>rep3</t>
  </si>
  <si>
    <t>Fold to act1</t>
  </si>
  <si>
    <t>slu7</t>
  </si>
  <si>
    <t>pyr1</t>
  </si>
  <si>
    <t>vps32</t>
  </si>
  <si>
    <t>grt1</t>
  </si>
  <si>
    <t>cdc22</t>
  </si>
  <si>
    <t>pcn1</t>
  </si>
  <si>
    <t>cgs1</t>
  </si>
  <si>
    <t>eno102</t>
  </si>
  <si>
    <t>fip1</t>
  </si>
  <si>
    <t>mbx2</t>
  </si>
  <si>
    <t>ppr4</t>
  </si>
  <si>
    <t>aes1</t>
  </si>
  <si>
    <t>fio1</t>
  </si>
  <si>
    <t>nce103</t>
  </si>
  <si>
    <t>ish1</t>
  </si>
  <si>
    <t>SPBC17G9.12c</t>
  </si>
  <si>
    <t>cyp8</t>
  </si>
  <si>
    <t>hba1</t>
  </si>
  <si>
    <t>SPBC17G9.13c</t>
  </si>
  <si>
    <t>average</t>
  </si>
  <si>
    <t>Average</t>
  </si>
  <si>
    <t>alp4</t>
  </si>
  <si>
    <t>nc.RNA394</t>
  </si>
  <si>
    <t>eno1</t>
  </si>
  <si>
    <t>s.d.</t>
  </si>
  <si>
    <t>cut2</t>
  </si>
  <si>
    <t>Average - Relative to wt</t>
  </si>
  <si>
    <t>s.d. - Relative to wt</t>
  </si>
  <si>
    <t>dots - Relative to wt</t>
  </si>
  <si>
    <t>Reps - Relative to wt</t>
  </si>
  <si>
    <t>Source Data for Ext. Data Fig. 2f</t>
  </si>
  <si>
    <t>Locus</t>
  </si>
  <si>
    <t>RT-qPCR</t>
  </si>
  <si>
    <t>Strain</t>
  </si>
  <si>
    <t>Plate</t>
  </si>
  <si>
    <t>Number of resistant colonies per 100000 plated cells</t>
  </si>
  <si>
    <t>wt vs clr5-Q264STOP meu27-S100Y</t>
  </si>
  <si>
    <t>clr5-Q264STOP meu27-S100Y</t>
  </si>
  <si>
    <t>Source Data for Ext. Data Fig.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</si>
</sst>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E+00"/>
    <numFmt numFmtId="166" formatCode="0.000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166" fontId="0" fillId="0" borderId="4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165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66" fontId="0" fillId="0" borderId="6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3" xfId="0" applyBorder="1"/>
    <xf numFmtId="1" fontId="0" fillId="0" borderId="0" xfId="0" applyNumberFormat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right"/>
    </xf>
    <xf numFmtId="1" fontId="0" fillId="0" borderId="7" xfId="0" applyNumberFormat="1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2522-4577-1C4F-BEB6-400FD4DB3B0C}">
  <dimension ref="B3:L52"/>
  <sheetViews>
    <sheetView workbookViewId="0">
      <selection activeCell="I21" sqref="I21"/>
    </sheetView>
  </sheetViews>
  <sheetFormatPr baseColWidth="10" defaultRowHeight="16"/>
  <cols>
    <col min="2" max="2" width="42.6640625" customWidth="1"/>
    <col min="4" max="4" width="27.5" style="2" customWidth="1"/>
    <col min="5" max="5" width="10.83203125" style="2"/>
    <col min="6" max="6" width="47.5" style="2" customWidth="1"/>
    <col min="9" max="9" width="30.83203125" customWidth="1"/>
    <col min="10" max="10" width="20.83203125" customWidth="1"/>
  </cols>
  <sheetData>
    <row r="3" spans="2:12" ht="21">
      <c r="B3" s="27" t="s">
        <v>56</v>
      </c>
    </row>
    <row r="6" spans="2:12">
      <c r="D6" s="3" t="s">
        <v>51</v>
      </c>
      <c r="E6" s="4" t="s">
        <v>52</v>
      </c>
      <c r="F6" s="4" t="s">
        <v>53</v>
      </c>
      <c r="G6" s="34"/>
      <c r="I6" s="6"/>
      <c r="J6" s="43" t="s">
        <v>8</v>
      </c>
    </row>
    <row r="7" spans="2:12">
      <c r="D7" s="8" t="s">
        <v>6</v>
      </c>
      <c r="E7" s="2">
        <v>1</v>
      </c>
      <c r="F7" s="35">
        <v>93.61702127659575</v>
      </c>
      <c r="G7" s="36"/>
      <c r="I7" s="39"/>
      <c r="J7" s="44"/>
    </row>
    <row r="8" spans="2:12">
      <c r="D8" s="8"/>
      <c r="E8" s="2">
        <v>2</v>
      </c>
      <c r="F8" s="35">
        <v>86.808510638297875</v>
      </c>
      <c r="G8" s="36"/>
      <c r="I8" s="37" t="s">
        <v>54</v>
      </c>
      <c r="J8" s="45">
        <v>0.10950547730708139</v>
      </c>
    </row>
    <row r="9" spans="2:12">
      <c r="D9" s="8"/>
      <c r="E9" s="2">
        <v>3</v>
      </c>
      <c r="F9" s="35">
        <v>54.468085106382979</v>
      </c>
      <c r="G9" s="36"/>
      <c r="J9" s="1"/>
    </row>
    <row r="10" spans="2:12">
      <c r="D10" s="8"/>
      <c r="E10" s="2">
        <v>4</v>
      </c>
      <c r="F10" s="35">
        <v>57.872340425531917</v>
      </c>
      <c r="G10" s="36"/>
      <c r="J10" s="1"/>
    </row>
    <row r="11" spans="2:12">
      <c r="D11" s="8"/>
      <c r="E11" s="2">
        <v>5</v>
      </c>
      <c r="F11" s="35">
        <v>122.55319148936171</v>
      </c>
      <c r="G11" s="36"/>
    </row>
    <row r="12" spans="2:12">
      <c r="D12" s="8"/>
      <c r="E12" s="2">
        <v>6</v>
      </c>
      <c r="F12" s="35">
        <v>85.106382978723403</v>
      </c>
      <c r="G12" s="36"/>
    </row>
    <row r="13" spans="2:12">
      <c r="D13" s="8"/>
      <c r="E13" s="2">
        <v>7</v>
      </c>
      <c r="F13" s="35">
        <v>80</v>
      </c>
      <c r="G13" s="36"/>
    </row>
    <row r="14" spans="2:12">
      <c r="D14" s="8"/>
      <c r="E14" s="2">
        <v>8</v>
      </c>
      <c r="F14" s="35">
        <v>115.74468085106383</v>
      </c>
      <c r="G14" s="36"/>
    </row>
    <row r="15" spans="2:12">
      <c r="D15" s="8"/>
      <c r="E15" s="2">
        <v>9</v>
      </c>
      <c r="F15" s="35">
        <v>62.978723404255319</v>
      </c>
      <c r="G15" s="36"/>
      <c r="J15" s="21"/>
      <c r="K15" s="21"/>
      <c r="L15" s="21"/>
    </row>
    <row r="16" spans="2:12">
      <c r="D16" s="8"/>
      <c r="E16" s="2">
        <v>10</v>
      </c>
      <c r="F16" s="35">
        <v>95.319148936170208</v>
      </c>
      <c r="G16" s="36"/>
    </row>
    <row r="17" spans="4:7">
      <c r="D17" s="8"/>
      <c r="E17" s="2">
        <v>11</v>
      </c>
      <c r="F17" s="35">
        <v>44.255319148936174</v>
      </c>
      <c r="G17" s="36"/>
    </row>
    <row r="18" spans="4:7">
      <c r="D18" s="8"/>
      <c r="E18" s="2">
        <v>12</v>
      </c>
      <c r="F18" s="35">
        <v>61.276595744680854</v>
      </c>
      <c r="G18" s="36"/>
    </row>
    <row r="19" spans="4:7">
      <c r="D19" s="8"/>
      <c r="E19" s="2">
        <v>13</v>
      </c>
      <c r="F19" s="35">
        <v>30.638297872340427</v>
      </c>
      <c r="G19" s="36"/>
    </row>
    <row r="20" spans="4:7">
      <c r="D20" s="8"/>
      <c r="E20" s="2">
        <v>14</v>
      </c>
      <c r="F20" s="35">
        <v>100.42553191489361</v>
      </c>
      <c r="G20" s="36"/>
    </row>
    <row r="21" spans="4:7">
      <c r="D21" s="8"/>
      <c r="E21" s="2">
        <v>15</v>
      </c>
      <c r="F21" s="35">
        <v>69.787234042553195</v>
      </c>
      <c r="G21" s="36"/>
    </row>
    <row r="22" spans="4:7">
      <c r="D22" s="8"/>
      <c r="E22" s="2">
        <v>16</v>
      </c>
      <c r="F22" s="35">
        <v>51.063829787234042</v>
      </c>
      <c r="G22" s="36"/>
    </row>
    <row r="23" spans="4:7">
      <c r="D23" s="8"/>
      <c r="E23" s="2">
        <v>17</v>
      </c>
      <c r="F23" s="35">
        <v>40.851063829787236</v>
      </c>
      <c r="G23" s="36"/>
    </row>
    <row r="24" spans="4:7">
      <c r="D24" s="8"/>
      <c r="E24" s="2">
        <v>18</v>
      </c>
      <c r="F24" s="35">
        <v>39.148936170212764</v>
      </c>
      <c r="G24" s="36"/>
    </row>
    <row r="25" spans="4:7">
      <c r="D25" s="8"/>
      <c r="E25" s="2">
        <v>19</v>
      </c>
      <c r="F25" s="35">
        <v>114.04255319148936</v>
      </c>
      <c r="G25" s="36"/>
    </row>
    <row r="26" spans="4:7">
      <c r="D26" s="8"/>
      <c r="E26" s="2">
        <v>20</v>
      </c>
      <c r="F26" s="35">
        <v>62.978723404255319</v>
      </c>
      <c r="G26" s="36"/>
    </row>
    <row r="27" spans="4:7">
      <c r="D27" s="8"/>
      <c r="F27" s="35"/>
      <c r="G27" s="36"/>
    </row>
    <row r="28" spans="4:7">
      <c r="D28" s="40"/>
      <c r="E28" s="41"/>
      <c r="F28" s="38">
        <f>AVERAGE(F7:F26)</f>
        <v>73.446808510638292</v>
      </c>
      <c r="G28" s="26" t="s">
        <v>38</v>
      </c>
    </row>
    <row r="29" spans="4:7">
      <c r="F29" s="35"/>
    </row>
    <row r="30" spans="4:7">
      <c r="D30" s="3" t="s">
        <v>51</v>
      </c>
      <c r="E30" s="4" t="s">
        <v>52</v>
      </c>
      <c r="F30" s="4" t="s">
        <v>53</v>
      </c>
      <c r="G30" s="34"/>
    </row>
    <row r="31" spans="4:7">
      <c r="D31" s="42" t="s">
        <v>55</v>
      </c>
      <c r="E31" s="2">
        <v>1</v>
      </c>
      <c r="F31" s="35">
        <v>94.452773613193401</v>
      </c>
      <c r="G31" s="36"/>
    </row>
    <row r="32" spans="4:7">
      <c r="D32" s="8"/>
      <c r="E32" s="2">
        <v>2</v>
      </c>
      <c r="F32" s="35">
        <v>86.956521739130437</v>
      </c>
      <c r="G32" s="36"/>
    </row>
    <row r="33" spans="4:7">
      <c r="D33" s="8"/>
      <c r="E33" s="2">
        <v>3</v>
      </c>
      <c r="F33" s="35">
        <v>79.46026986506746</v>
      </c>
      <c r="G33" s="36"/>
    </row>
    <row r="34" spans="4:7">
      <c r="D34" s="8"/>
      <c r="E34" s="2">
        <v>4</v>
      </c>
      <c r="F34" s="35">
        <v>52.473763118440779</v>
      </c>
      <c r="G34" s="36"/>
    </row>
    <row r="35" spans="4:7">
      <c r="D35" s="8"/>
      <c r="E35" s="2">
        <v>5</v>
      </c>
      <c r="F35" s="35">
        <v>65.967016491754123</v>
      </c>
      <c r="G35" s="36"/>
    </row>
    <row r="36" spans="4:7">
      <c r="D36" s="8"/>
      <c r="E36" s="2">
        <v>6</v>
      </c>
      <c r="F36" s="35">
        <v>49.475262368815592</v>
      </c>
      <c r="G36" s="36"/>
    </row>
    <row r="37" spans="4:7">
      <c r="D37" s="8"/>
      <c r="E37" s="2">
        <v>7</v>
      </c>
      <c r="F37" s="35">
        <v>47.976011994002995</v>
      </c>
      <c r="G37" s="36"/>
    </row>
    <row r="38" spans="4:7">
      <c r="D38" s="8"/>
      <c r="E38" s="2">
        <v>8</v>
      </c>
      <c r="F38" s="35">
        <v>46.476761619190405</v>
      </c>
      <c r="G38" s="36"/>
    </row>
    <row r="39" spans="4:7">
      <c r="D39" s="8"/>
      <c r="E39" s="2">
        <v>9</v>
      </c>
      <c r="F39" s="35">
        <v>89.955022488755617</v>
      </c>
      <c r="G39" s="36"/>
    </row>
    <row r="40" spans="4:7">
      <c r="D40" s="8"/>
      <c r="E40" s="2">
        <v>10</v>
      </c>
      <c r="F40" s="35">
        <v>31.484257871064468</v>
      </c>
      <c r="G40" s="36"/>
    </row>
    <row r="41" spans="4:7">
      <c r="D41" s="8"/>
      <c r="E41" s="2">
        <v>11</v>
      </c>
      <c r="F41" s="35">
        <v>29.985007496251875</v>
      </c>
      <c r="G41" s="36"/>
    </row>
    <row r="42" spans="4:7">
      <c r="D42" s="8"/>
      <c r="E42" s="2">
        <v>12</v>
      </c>
      <c r="F42" s="35">
        <v>56.971514242878563</v>
      </c>
      <c r="G42" s="36"/>
    </row>
    <row r="43" spans="4:7">
      <c r="D43" s="8"/>
      <c r="E43" s="2">
        <v>13</v>
      </c>
      <c r="F43" s="35">
        <v>53.973013493253376</v>
      </c>
      <c r="G43" s="36"/>
    </row>
    <row r="44" spans="4:7">
      <c r="D44" s="8"/>
      <c r="E44" s="2">
        <v>14</v>
      </c>
      <c r="F44" s="35">
        <v>56.971514242878563</v>
      </c>
      <c r="G44" s="36"/>
    </row>
    <row r="45" spans="4:7">
      <c r="D45" s="8"/>
      <c r="E45" s="2">
        <v>15</v>
      </c>
      <c r="F45" s="35">
        <v>59.970014992503749</v>
      </c>
      <c r="G45" s="36"/>
    </row>
    <row r="46" spans="4:7">
      <c r="D46" s="8"/>
      <c r="E46" s="2">
        <v>16</v>
      </c>
      <c r="F46" s="35">
        <v>49.475262368815592</v>
      </c>
      <c r="G46" s="36"/>
    </row>
    <row r="47" spans="4:7">
      <c r="D47" s="8"/>
      <c r="E47" s="2">
        <v>17</v>
      </c>
      <c r="F47" s="35">
        <v>107.94602698650675</v>
      </c>
      <c r="G47" s="36"/>
    </row>
    <row r="48" spans="4:7">
      <c r="D48" s="8"/>
      <c r="E48" s="2">
        <v>18</v>
      </c>
      <c r="F48" s="35">
        <v>37.481259370314845</v>
      </c>
      <c r="G48" s="36"/>
    </row>
    <row r="49" spans="4:7">
      <c r="D49" s="8"/>
      <c r="E49" s="2">
        <v>19</v>
      </c>
      <c r="F49" s="35">
        <v>62.968515742128936</v>
      </c>
      <c r="G49" s="36"/>
    </row>
    <row r="50" spans="4:7">
      <c r="D50" s="8"/>
      <c r="E50" s="2">
        <v>20</v>
      </c>
      <c r="F50" s="35">
        <v>55.472263868065966</v>
      </c>
      <c r="G50" s="36"/>
    </row>
    <row r="51" spans="4:7">
      <c r="D51" s="8"/>
      <c r="F51" s="35"/>
      <c r="G51" s="36"/>
    </row>
    <row r="52" spans="4:7">
      <c r="D52" s="40"/>
      <c r="E52" s="41"/>
      <c r="F52" s="38">
        <f>AVERAGE(F31:F50)</f>
        <v>60.794602698650671</v>
      </c>
      <c r="G52" s="26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25E2-7390-184F-AD3D-DB8FC897F236}">
  <dimension ref="B2:BZ125"/>
  <sheetViews>
    <sheetView tabSelected="1" topLeftCell="A37" zoomScaleNormal="59" workbookViewId="0">
      <selection activeCell="C11" sqref="C11"/>
    </sheetView>
  </sheetViews>
  <sheetFormatPr baseColWidth="10" defaultRowHeight="16"/>
  <cols>
    <col min="2" max="2" width="41.1640625" customWidth="1"/>
    <col min="3" max="3" width="13.83203125" customWidth="1"/>
    <col min="4" max="4" width="21.1640625" style="32" bestFit="1" customWidth="1"/>
    <col min="6" max="6" width="9.5" style="2" customWidth="1"/>
    <col min="13" max="13" width="21.83203125" customWidth="1"/>
    <col min="14" max="14" width="9.5" customWidth="1"/>
    <col min="15" max="15" width="21.1640625" style="32" bestFit="1" customWidth="1"/>
    <col min="16" max="16" width="15.6640625" customWidth="1"/>
    <col min="17" max="17" width="13.5" style="2" bestFit="1" customWidth="1"/>
    <col min="24" max="24" width="22.83203125" style="1" customWidth="1"/>
    <col min="28" max="28" width="21.1640625" style="32" bestFit="1" customWidth="1"/>
    <col min="30" max="30" width="9.5" style="2" customWidth="1"/>
    <col min="33" max="33" width="11.5" customWidth="1"/>
    <col min="37" max="37" width="22.33203125" customWidth="1"/>
    <col min="40" max="40" width="20.83203125" customWidth="1"/>
    <col min="41" max="41" width="21.1640625" style="32" bestFit="1" customWidth="1"/>
    <col min="43" max="43" width="10.1640625" style="2" customWidth="1"/>
    <col min="50" max="50" width="23.5" customWidth="1"/>
    <col min="52" max="52" width="17.1640625" customWidth="1"/>
    <col min="55" max="55" width="21.1640625" style="32" bestFit="1" customWidth="1"/>
    <col min="57" max="57" width="9" style="2" customWidth="1"/>
    <col min="64" max="64" width="20.6640625" customWidth="1"/>
    <col min="68" max="68" width="21.1640625" style="32" bestFit="1" customWidth="1"/>
    <col min="70" max="70" width="10.1640625" style="2" customWidth="1"/>
    <col min="77" max="77" width="23" customWidth="1"/>
  </cols>
  <sheetData>
    <row r="2" spans="2:78" ht="21">
      <c r="B2" s="27" t="s">
        <v>48</v>
      </c>
    </row>
    <row r="5" spans="2:78" ht="26">
      <c r="C5" s="46" t="s">
        <v>50</v>
      </c>
    </row>
    <row r="6" spans="2:78" ht="26">
      <c r="D6" s="33" t="s">
        <v>0</v>
      </c>
      <c r="O6" s="33" t="s">
        <v>1</v>
      </c>
      <c r="AB6" s="33" t="s">
        <v>2</v>
      </c>
      <c r="AK6" s="1"/>
      <c r="AO6" s="33" t="s">
        <v>3</v>
      </c>
      <c r="AX6" s="1"/>
      <c r="BC6" s="33" t="s">
        <v>4</v>
      </c>
      <c r="BL6" s="1"/>
      <c r="BP6" s="33" t="s">
        <v>5</v>
      </c>
      <c r="BY6" s="1"/>
    </row>
    <row r="7" spans="2:78">
      <c r="M7" s="2"/>
      <c r="N7" s="2"/>
      <c r="AK7" s="1"/>
      <c r="AX7" s="1"/>
      <c r="BL7" s="1"/>
      <c r="BY7" s="1"/>
    </row>
    <row r="8" spans="2:78">
      <c r="G8" s="3"/>
      <c r="H8" s="4" t="s">
        <v>6</v>
      </c>
      <c r="I8" s="5"/>
      <c r="J8" s="6"/>
      <c r="K8" s="4" t="s">
        <v>7</v>
      </c>
      <c r="L8" s="5"/>
      <c r="M8" s="1" t="s">
        <v>8</v>
      </c>
      <c r="N8" s="1"/>
      <c r="R8" s="3"/>
      <c r="S8" s="4" t="s">
        <v>6</v>
      </c>
      <c r="T8" s="5"/>
      <c r="U8" s="6"/>
      <c r="V8" s="4" t="s">
        <v>9</v>
      </c>
      <c r="W8" s="5"/>
      <c r="X8" s="1" t="s">
        <v>8</v>
      </c>
      <c r="AE8" s="3"/>
      <c r="AF8" s="4" t="s">
        <v>6</v>
      </c>
      <c r="AG8" s="5"/>
      <c r="AH8" s="7"/>
      <c r="AI8" s="4" t="s">
        <v>10</v>
      </c>
      <c r="AJ8" s="5"/>
      <c r="AK8" s="1" t="s">
        <v>8</v>
      </c>
      <c r="AR8" s="3"/>
      <c r="AS8" s="4" t="s">
        <v>6</v>
      </c>
      <c r="AT8" s="5"/>
      <c r="AU8" s="7"/>
      <c r="AV8" s="4" t="s">
        <v>11</v>
      </c>
      <c r="AW8" s="5"/>
      <c r="AX8" s="1" t="s">
        <v>8</v>
      </c>
      <c r="BF8" s="3"/>
      <c r="BG8" s="4" t="s">
        <v>6</v>
      </c>
      <c r="BH8" s="5"/>
      <c r="BI8" s="4"/>
      <c r="BJ8" s="4" t="s">
        <v>12</v>
      </c>
      <c r="BK8" s="5"/>
      <c r="BL8" s="1" t="s">
        <v>8</v>
      </c>
      <c r="BS8" s="3"/>
      <c r="BT8" s="4" t="s">
        <v>6</v>
      </c>
      <c r="BU8" s="5"/>
      <c r="BV8" s="7"/>
      <c r="BW8" s="4" t="s">
        <v>13</v>
      </c>
      <c r="BX8" s="5"/>
      <c r="BY8" s="1" t="s">
        <v>8</v>
      </c>
    </row>
    <row r="9" spans="2:78">
      <c r="F9" s="31" t="s">
        <v>49</v>
      </c>
      <c r="G9" s="8" t="s">
        <v>14</v>
      </c>
      <c r="H9" s="2" t="s">
        <v>15</v>
      </c>
      <c r="I9" s="9" t="s">
        <v>16</v>
      </c>
      <c r="J9" s="8" t="s">
        <v>14</v>
      </c>
      <c r="K9" s="2" t="s">
        <v>15</v>
      </c>
      <c r="L9" s="9" t="s">
        <v>16</v>
      </c>
      <c r="M9" s="2"/>
      <c r="N9" s="2"/>
      <c r="Q9" s="31" t="s">
        <v>49</v>
      </c>
      <c r="R9" s="8" t="s">
        <v>14</v>
      </c>
      <c r="S9" s="2" t="s">
        <v>15</v>
      </c>
      <c r="T9" s="9" t="s">
        <v>16</v>
      </c>
      <c r="U9" s="8" t="s">
        <v>14</v>
      </c>
      <c r="V9" s="2" t="s">
        <v>15</v>
      </c>
      <c r="W9" s="9" t="s">
        <v>16</v>
      </c>
      <c r="AD9" s="31" t="s">
        <v>49</v>
      </c>
      <c r="AE9" s="8" t="s">
        <v>14</v>
      </c>
      <c r="AF9" s="2" t="s">
        <v>15</v>
      </c>
      <c r="AG9" s="9" t="s">
        <v>16</v>
      </c>
      <c r="AH9" s="2" t="s">
        <v>14</v>
      </c>
      <c r="AI9" s="2" t="s">
        <v>15</v>
      </c>
      <c r="AJ9" s="9" t="s">
        <v>16</v>
      </c>
      <c r="AK9" s="1"/>
      <c r="AQ9" s="31" t="s">
        <v>49</v>
      </c>
      <c r="AR9" s="8" t="s">
        <v>14</v>
      </c>
      <c r="AS9" s="2" t="s">
        <v>15</v>
      </c>
      <c r="AT9" s="9" t="s">
        <v>16</v>
      </c>
      <c r="AU9" s="2" t="s">
        <v>14</v>
      </c>
      <c r="AV9" s="2" t="s">
        <v>15</v>
      </c>
      <c r="AW9" s="9" t="s">
        <v>16</v>
      </c>
      <c r="AX9" s="1"/>
      <c r="BE9" s="31" t="s">
        <v>49</v>
      </c>
      <c r="BF9" s="8" t="s">
        <v>14</v>
      </c>
      <c r="BG9" s="2" t="s">
        <v>15</v>
      </c>
      <c r="BH9" s="9" t="s">
        <v>16</v>
      </c>
      <c r="BI9" s="2" t="s">
        <v>14</v>
      </c>
      <c r="BJ9" s="2" t="s">
        <v>15</v>
      </c>
      <c r="BK9" s="9" t="s">
        <v>16</v>
      </c>
      <c r="BL9" s="1"/>
      <c r="BR9" s="31" t="s">
        <v>49</v>
      </c>
      <c r="BS9" s="8" t="s">
        <v>14</v>
      </c>
      <c r="BT9" s="28" t="s">
        <v>15</v>
      </c>
      <c r="BU9" s="9" t="s">
        <v>16</v>
      </c>
      <c r="BV9" s="2" t="s">
        <v>14</v>
      </c>
      <c r="BW9" s="2" t="s">
        <v>15</v>
      </c>
      <c r="BX9" s="9" t="s">
        <v>16</v>
      </c>
    </row>
    <row r="10" spans="2:78">
      <c r="D10" s="32" t="s">
        <v>17</v>
      </c>
      <c r="F10" s="21" t="s">
        <v>18</v>
      </c>
      <c r="G10" s="10">
        <v>9.8204169884517772E-3</v>
      </c>
      <c r="H10" s="11">
        <v>9.7977531996114291E-3</v>
      </c>
      <c r="I10" s="12">
        <v>8.8098509925453629E-3</v>
      </c>
      <c r="J10" s="10">
        <v>1.0500971871823601E-2</v>
      </c>
      <c r="K10" s="11">
        <v>9.6405644501880317E-3</v>
      </c>
      <c r="L10" s="12">
        <v>8.3346268980106115E-3</v>
      </c>
      <c r="M10" s="1">
        <v>0.98310865834533101</v>
      </c>
      <c r="N10" s="13"/>
      <c r="O10" s="32" t="s">
        <v>17</v>
      </c>
      <c r="Q10" s="21" t="s">
        <v>19</v>
      </c>
      <c r="R10" s="14">
        <v>7.6062719604411924E-2</v>
      </c>
      <c r="S10" s="15">
        <v>8.1146161760098728E-2</v>
      </c>
      <c r="T10" s="16">
        <v>7.3302184326992453E-2</v>
      </c>
      <c r="U10" s="14">
        <v>6.2934721878545E-2</v>
      </c>
      <c r="V10" s="15">
        <v>7.1959717512498897E-2</v>
      </c>
      <c r="W10" s="16">
        <v>6.8551561230914021E-2</v>
      </c>
      <c r="X10" s="1">
        <v>6.1141739121274276E-2</v>
      </c>
      <c r="Y10" s="13"/>
      <c r="AB10" s="32" t="s">
        <v>17</v>
      </c>
      <c r="AD10" s="21" t="s">
        <v>20</v>
      </c>
      <c r="AE10" s="10">
        <v>1.2487830464416034E-2</v>
      </c>
      <c r="AF10" s="11">
        <v>1.0696876007431182E-2</v>
      </c>
      <c r="AG10" s="12">
        <v>1.0261129342800034E-2</v>
      </c>
      <c r="AH10" s="11">
        <v>1.0308655552913203E-2</v>
      </c>
      <c r="AI10" s="11">
        <v>1.045255902176649E-2</v>
      </c>
      <c r="AJ10" s="12">
        <v>1.2006837353812607E-2</v>
      </c>
      <c r="AK10" s="1">
        <v>0.80827673509378628</v>
      </c>
      <c r="AL10" s="13"/>
      <c r="AO10" s="32" t="s">
        <v>17</v>
      </c>
      <c r="AQ10" s="21" t="s">
        <v>21</v>
      </c>
      <c r="AR10" s="10">
        <v>1.0515015314917185E-3</v>
      </c>
      <c r="AS10" s="11">
        <v>1.0322441802357225E-3</v>
      </c>
      <c r="AT10" s="11">
        <v>9.8562968868347268E-4</v>
      </c>
      <c r="AU10" s="11">
        <v>5.3185969538213412E-4</v>
      </c>
      <c r="AV10" s="11">
        <v>8.862491751144147E-4</v>
      </c>
      <c r="AW10" s="12">
        <v>7.8410437681970021E-4</v>
      </c>
      <c r="AX10" s="1">
        <v>0.11426680716738902</v>
      </c>
      <c r="AY10" s="17"/>
      <c r="BC10" s="32" t="s">
        <v>17</v>
      </c>
      <c r="BE10" s="21" t="s">
        <v>22</v>
      </c>
      <c r="BF10" s="10">
        <v>9.3860806477173112E-2</v>
      </c>
      <c r="BG10" s="11">
        <v>7.0153878019335869E-2</v>
      </c>
      <c r="BH10" s="12">
        <v>0.10294887715844681</v>
      </c>
      <c r="BI10" s="11">
        <v>0.12356425254411212</v>
      </c>
      <c r="BJ10" s="11">
        <v>8.7575229055454284E-2</v>
      </c>
      <c r="BK10" s="12">
        <v>8.3042863381031784E-2</v>
      </c>
      <c r="BL10" s="1">
        <v>0.60361402230926331</v>
      </c>
      <c r="BM10" s="13"/>
      <c r="BP10" s="32" t="s">
        <v>17</v>
      </c>
      <c r="BR10" s="21" t="s">
        <v>23</v>
      </c>
      <c r="BS10" s="10">
        <v>7.1133189661738941E-2</v>
      </c>
      <c r="BT10" s="29">
        <v>6.3372467486876805E-2</v>
      </c>
      <c r="BU10" s="12">
        <v>6.4554732196836703E-2</v>
      </c>
      <c r="BV10" s="11">
        <v>6.0092690780165742E-2</v>
      </c>
      <c r="BW10" s="11">
        <v>0.10176640845071251</v>
      </c>
      <c r="BX10" s="12">
        <v>5.4033576956741679E-2</v>
      </c>
      <c r="BY10" s="1">
        <v>0.74739116252635052</v>
      </c>
      <c r="BZ10" s="13"/>
    </row>
    <row r="11" spans="2:78">
      <c r="F11" s="21"/>
      <c r="G11" s="10"/>
      <c r="H11" s="11"/>
      <c r="I11" s="12"/>
      <c r="J11" s="10"/>
      <c r="K11" s="11"/>
      <c r="L11" s="12"/>
      <c r="M11" s="1"/>
      <c r="N11" s="13"/>
      <c r="Q11" s="21"/>
      <c r="R11" s="14"/>
      <c r="S11" s="15"/>
      <c r="T11" s="16"/>
      <c r="U11" s="14"/>
      <c r="V11" s="15"/>
      <c r="W11" s="16"/>
      <c r="AD11" s="21" t="s">
        <v>24</v>
      </c>
      <c r="AE11" s="10">
        <v>4.1673134490053058E-3</v>
      </c>
      <c r="AF11" s="11">
        <v>3.7126542098078184E-3</v>
      </c>
      <c r="AG11" s="12">
        <v>3.8347103720576419E-3</v>
      </c>
      <c r="AH11" s="11">
        <v>2.0080348176876339E-3</v>
      </c>
      <c r="AI11" s="11">
        <v>1.6235115159038836E-3</v>
      </c>
      <c r="AJ11" s="12">
        <v>1.8997166941646217E-3</v>
      </c>
      <c r="AK11" s="1">
        <v>3.1538771043930285E-4</v>
      </c>
      <c r="AL11" s="13"/>
      <c r="AQ11" s="21" t="s">
        <v>25</v>
      </c>
      <c r="AR11" s="10">
        <v>2.9370728419973605E-4</v>
      </c>
      <c r="AS11" s="11">
        <v>2.5985600157552653E-4</v>
      </c>
      <c r="AT11" s="11">
        <v>2.5216692264389408E-4</v>
      </c>
      <c r="AU11" s="11">
        <v>1.5203242460434886E-4</v>
      </c>
      <c r="AV11" s="11">
        <v>2.4527140488331397E-4</v>
      </c>
      <c r="AW11" s="12">
        <v>2.746724816134781E-4</v>
      </c>
      <c r="AX11" s="1">
        <v>0.31789408406935682</v>
      </c>
      <c r="AY11" s="17"/>
      <c r="BE11" s="21" t="s">
        <v>26</v>
      </c>
      <c r="BF11" s="10">
        <v>9.1205297168513635E-3</v>
      </c>
      <c r="BG11" s="11">
        <v>9.8204169884517946E-3</v>
      </c>
      <c r="BH11" s="12">
        <v>9.6628646360112213E-3</v>
      </c>
      <c r="BI11" s="11">
        <v>5.5626960765510691E-3</v>
      </c>
      <c r="BJ11" s="11">
        <v>9.730075174678306E-3</v>
      </c>
      <c r="BK11" s="12">
        <v>5.9207678379312335E-3</v>
      </c>
      <c r="BL11" s="1">
        <v>0.2096349835938992</v>
      </c>
      <c r="BM11" s="13"/>
      <c r="BR11" s="21" t="s">
        <v>27</v>
      </c>
      <c r="BS11" s="10">
        <v>1.009650648935544E-2</v>
      </c>
      <c r="BT11" s="29">
        <v>9.7525824132938428E-3</v>
      </c>
      <c r="BU11" s="12">
        <v>1.00036248214897E-2</v>
      </c>
      <c r="BV11" s="11">
        <v>4.820282225094041E-3</v>
      </c>
      <c r="BW11" s="11">
        <v>5.0716351100061575E-3</v>
      </c>
      <c r="BX11" s="12">
        <v>5.130564671400017E-3</v>
      </c>
      <c r="BY11" s="1">
        <v>3.8404619282697528E-6</v>
      </c>
      <c r="BZ11" s="13"/>
    </row>
    <row r="12" spans="2:78">
      <c r="F12" s="21"/>
      <c r="G12" s="10"/>
      <c r="H12" s="11"/>
      <c r="I12" s="12"/>
      <c r="J12" s="10"/>
      <c r="K12" s="11"/>
      <c r="L12" s="12"/>
      <c r="M12" s="1"/>
      <c r="N12" s="13"/>
      <c r="Q12" s="21"/>
      <c r="R12" s="14"/>
      <c r="S12" s="15"/>
      <c r="T12" s="16"/>
      <c r="U12" s="14"/>
      <c r="V12" s="15"/>
      <c r="W12" s="16"/>
      <c r="AD12" s="21" t="s">
        <v>28</v>
      </c>
      <c r="AE12" s="18">
        <v>6.2007853592507874E-3</v>
      </c>
      <c r="AF12" s="19">
        <v>5.4734518159658936E-3</v>
      </c>
      <c r="AG12" s="20">
        <v>5.9895638463656276E-3</v>
      </c>
      <c r="AH12" s="19">
        <v>7.5042733461328436E-4</v>
      </c>
      <c r="AI12" s="19">
        <v>7.5216319448903905E-4</v>
      </c>
      <c r="AJ12" s="20">
        <v>7.7152471861658117E-4</v>
      </c>
      <c r="AK12" s="1">
        <v>1.7703564571179894E-3</v>
      </c>
      <c r="AL12" s="13"/>
      <c r="AQ12" s="21" t="s">
        <v>29</v>
      </c>
      <c r="AR12" s="18">
        <v>2.290693260218509E-3</v>
      </c>
      <c r="AS12" s="19">
        <v>1.966710058704526E-3</v>
      </c>
      <c r="AT12" s="19">
        <v>1.9217903388830415E-3</v>
      </c>
      <c r="AU12" s="19">
        <v>3.1075643896676546E-3</v>
      </c>
      <c r="AV12" s="19">
        <v>2.5358175550030783E-3</v>
      </c>
      <c r="AW12" s="20">
        <v>2.8860926574016186E-3</v>
      </c>
      <c r="AX12" s="1">
        <v>1.8156777473057484E-2</v>
      </c>
      <c r="AY12" s="17"/>
      <c r="BE12" s="21" t="s">
        <v>30</v>
      </c>
      <c r="BF12" s="10">
        <v>1.3078431452163319E-2</v>
      </c>
      <c r="BG12" s="11">
        <v>1.4748036135651475E-2</v>
      </c>
      <c r="BH12" s="12">
        <v>1.3139006488339324E-2</v>
      </c>
      <c r="BI12" s="11">
        <v>5.3732102271083796E-3</v>
      </c>
      <c r="BJ12" s="11">
        <v>7.8486849562660714E-3</v>
      </c>
      <c r="BK12" s="12">
        <v>6.2583584186689098E-3</v>
      </c>
      <c r="BL12" s="1">
        <v>1.3937044863231729E-3</v>
      </c>
      <c r="BM12" s="13"/>
      <c r="BR12" s="21" t="s">
        <v>31</v>
      </c>
      <c r="BS12" s="18">
        <v>4.628429850895513E-2</v>
      </c>
      <c r="BT12" s="19">
        <v>4.2787504029724734E-2</v>
      </c>
      <c r="BU12" s="20">
        <v>4.4092181472439006E-2</v>
      </c>
      <c r="BV12" s="19">
        <v>7.2126171985222268E-2</v>
      </c>
      <c r="BW12" s="19">
        <v>0.11008323419951825</v>
      </c>
      <c r="BX12" s="20">
        <v>6.5911164344751028E-2</v>
      </c>
      <c r="BY12" s="1">
        <v>0.10948657549354746</v>
      </c>
      <c r="BZ12" s="13"/>
    </row>
    <row r="13" spans="2:78">
      <c r="F13" s="21" t="s">
        <v>32</v>
      </c>
      <c r="G13" s="10">
        <v>5.5370502625869582E-3</v>
      </c>
      <c r="H13" s="11">
        <v>5.2142181803516881E-3</v>
      </c>
      <c r="I13" s="12">
        <v>6.3898598324826856E-3</v>
      </c>
      <c r="J13" s="10">
        <v>3.1219576161039997E-3</v>
      </c>
      <c r="K13" s="11">
        <v>2.8994600988848543E-3</v>
      </c>
      <c r="L13" s="12">
        <v>3.2923497841980368E-3</v>
      </c>
      <c r="M13" s="1">
        <v>2.1039220672357298E-3</v>
      </c>
      <c r="N13" s="13"/>
      <c r="Q13" s="21" t="s">
        <v>33</v>
      </c>
      <c r="R13" s="14">
        <v>7.8305715768919697E-3</v>
      </c>
      <c r="S13" s="15">
        <v>8.3153920504168526E-3</v>
      </c>
      <c r="T13" s="16">
        <v>8.2198816265681048E-3</v>
      </c>
      <c r="U13" s="14">
        <v>6.8643238454782285E-3</v>
      </c>
      <c r="V13" s="15">
        <v>7.391075365043717E-3</v>
      </c>
      <c r="W13" s="16">
        <v>7.4081721185507649E-3</v>
      </c>
      <c r="X13" s="1">
        <v>1.78154276277992E-2</v>
      </c>
      <c r="Y13" s="13"/>
      <c r="AD13" s="21"/>
      <c r="AE13" s="15"/>
      <c r="AF13" s="15"/>
      <c r="AG13" s="15"/>
      <c r="AH13" s="15"/>
      <c r="AI13" s="15"/>
      <c r="AJ13" s="15"/>
      <c r="AK13" s="1"/>
      <c r="BE13" s="21" t="s">
        <v>34</v>
      </c>
      <c r="BF13" s="18">
        <v>7.0736309477214326E-3</v>
      </c>
      <c r="BG13" s="19">
        <v>7.2222629704012534E-3</v>
      </c>
      <c r="BH13" s="20">
        <v>7.3400214782344706E-3</v>
      </c>
      <c r="BI13" s="19">
        <v>6.0731750418300612E-3</v>
      </c>
      <c r="BJ13" s="19">
        <v>6.0591592259130415E-3</v>
      </c>
      <c r="BK13" s="20">
        <v>7.3740180678257177E-3</v>
      </c>
      <c r="BL13" s="1">
        <v>0.25004245476759435</v>
      </c>
      <c r="BM13" s="13"/>
    </row>
    <row r="14" spans="2:78">
      <c r="F14" s="21"/>
      <c r="G14" s="10"/>
      <c r="H14" s="11"/>
      <c r="I14" s="12"/>
      <c r="J14" s="10"/>
      <c r="K14" s="11"/>
      <c r="L14" s="12"/>
      <c r="M14" s="1"/>
      <c r="N14" s="13"/>
      <c r="Q14" s="21"/>
      <c r="R14" s="14"/>
      <c r="S14" s="15"/>
      <c r="T14" s="16"/>
      <c r="U14" s="14"/>
      <c r="V14" s="15"/>
      <c r="W14" s="16"/>
      <c r="Y14" s="13"/>
      <c r="AD14" s="21"/>
      <c r="AE14" s="15"/>
      <c r="AF14" s="15"/>
      <c r="AG14" s="15"/>
      <c r="AH14" s="15"/>
      <c r="AI14" s="15"/>
      <c r="AJ14" s="15"/>
      <c r="AK14" s="1"/>
    </row>
    <row r="15" spans="2:78">
      <c r="F15" s="21"/>
      <c r="G15" s="10"/>
      <c r="H15" s="11"/>
      <c r="I15" s="12"/>
      <c r="J15" s="10"/>
      <c r="K15" s="11"/>
      <c r="L15" s="12"/>
      <c r="M15" s="1"/>
      <c r="N15" s="13"/>
      <c r="Q15" s="21"/>
      <c r="R15" s="14"/>
      <c r="S15" s="15"/>
      <c r="T15" s="16"/>
      <c r="U15" s="14"/>
      <c r="V15" s="15"/>
      <c r="W15" s="16"/>
      <c r="Y15" s="13"/>
      <c r="AE15" s="3"/>
      <c r="AF15" s="4" t="s">
        <v>6</v>
      </c>
      <c r="AG15" s="5"/>
      <c r="AH15" s="7"/>
      <c r="AI15" s="4" t="s">
        <v>10</v>
      </c>
      <c r="AJ15" s="5"/>
      <c r="AK15" s="1"/>
      <c r="AR15" s="3"/>
      <c r="AS15" s="4" t="s">
        <v>6</v>
      </c>
      <c r="AT15" s="5"/>
      <c r="AU15" s="7"/>
      <c r="AV15" s="4" t="s">
        <v>11</v>
      </c>
      <c r="AW15" s="5"/>
      <c r="AZ15" s="21"/>
      <c r="BA15" s="21"/>
      <c r="BB15" s="21"/>
      <c r="BF15" s="3"/>
      <c r="BG15" s="4" t="s">
        <v>6</v>
      </c>
      <c r="BH15" s="5"/>
      <c r="BI15" s="3"/>
      <c r="BJ15" s="4" t="s">
        <v>12</v>
      </c>
      <c r="BK15" s="5"/>
      <c r="BS15" s="3"/>
      <c r="BT15" s="4" t="s">
        <v>6</v>
      </c>
      <c r="BU15" s="5"/>
      <c r="BV15" s="7"/>
      <c r="BW15" s="4" t="s">
        <v>13</v>
      </c>
      <c r="BX15" s="5"/>
    </row>
    <row r="16" spans="2:78">
      <c r="F16" s="21" t="s">
        <v>35</v>
      </c>
      <c r="G16" s="10">
        <v>3.3152498879262665E-3</v>
      </c>
      <c r="H16" s="11">
        <v>3.7040860592753794E-3</v>
      </c>
      <c r="I16" s="12">
        <v>6.129563264818374E-3</v>
      </c>
      <c r="J16" s="10">
        <v>1.966710058704526E-3</v>
      </c>
      <c r="K16" s="11">
        <v>1.560978808052004E-3</v>
      </c>
      <c r="L16" s="12">
        <v>3.3537712360849803E-3</v>
      </c>
      <c r="M16" s="1">
        <v>0.11352318887147034</v>
      </c>
      <c r="N16" s="13"/>
      <c r="Q16" s="21" t="s">
        <v>36</v>
      </c>
      <c r="R16" s="14">
        <v>7.8668402348180851E-3</v>
      </c>
      <c r="S16" s="15">
        <v>8.1819853345361359E-3</v>
      </c>
      <c r="T16" s="16">
        <v>9.0366264367600542E-3</v>
      </c>
      <c r="U16" s="14">
        <v>2.9740954533833477E-3</v>
      </c>
      <c r="V16" s="15">
        <v>2.974095453383356E-3</v>
      </c>
      <c r="W16" s="16">
        <v>2.7304100276933888E-3</v>
      </c>
      <c r="X16" s="1">
        <v>1.0800498644247271E-4</v>
      </c>
      <c r="Y16" s="13"/>
      <c r="AD16" s="31" t="s">
        <v>49</v>
      </c>
      <c r="AE16" s="8"/>
      <c r="AF16" s="2" t="s">
        <v>37</v>
      </c>
      <c r="AG16" s="9"/>
      <c r="AH16" s="8"/>
      <c r="AI16" s="2" t="s">
        <v>37</v>
      </c>
      <c r="AJ16" s="9"/>
      <c r="AK16" s="1"/>
      <c r="AN16" s="21"/>
      <c r="AQ16" s="31" t="s">
        <v>49</v>
      </c>
      <c r="AR16" s="8"/>
      <c r="AS16" s="2" t="s">
        <v>37</v>
      </c>
      <c r="AT16" s="9"/>
      <c r="AU16" s="8"/>
      <c r="AV16" s="2" t="s">
        <v>37</v>
      </c>
      <c r="AW16" s="9"/>
      <c r="BE16" s="31" t="s">
        <v>49</v>
      </c>
      <c r="BF16" s="8"/>
      <c r="BG16" s="2" t="s">
        <v>37</v>
      </c>
      <c r="BH16" s="9"/>
      <c r="BI16" s="8"/>
      <c r="BJ16" s="28" t="s">
        <v>37</v>
      </c>
      <c r="BK16" s="9"/>
      <c r="BR16" s="31" t="s">
        <v>49</v>
      </c>
      <c r="BS16" s="8"/>
      <c r="BT16" s="2" t="s">
        <v>37</v>
      </c>
      <c r="BU16" s="9"/>
      <c r="BV16" s="8"/>
      <c r="BW16" s="2" t="s">
        <v>37</v>
      </c>
      <c r="BX16" s="9"/>
    </row>
    <row r="17" spans="4:76">
      <c r="F17" s="21"/>
      <c r="G17" s="10"/>
      <c r="H17" s="11"/>
      <c r="I17" s="12"/>
      <c r="J17" s="10"/>
      <c r="K17" s="11"/>
      <c r="L17" s="12"/>
      <c r="M17" s="1"/>
      <c r="N17" s="13"/>
      <c r="Q17" s="21"/>
      <c r="R17" s="14"/>
      <c r="S17" s="15"/>
      <c r="T17" s="16"/>
      <c r="U17" s="14"/>
      <c r="V17" s="15"/>
      <c r="W17" s="16"/>
      <c r="Y17" s="13"/>
      <c r="AB17" s="32" t="s">
        <v>17</v>
      </c>
      <c r="AD17" s="21" t="s">
        <v>20</v>
      </c>
      <c r="AE17" s="10"/>
      <c r="AF17" s="11">
        <f>AVERAGE(AE10:AG10)</f>
        <v>1.1148611938215749E-2</v>
      </c>
      <c r="AG17" s="12"/>
      <c r="AH17" s="11"/>
      <c r="AI17" s="11">
        <f>AVERAGE(AH10:AJ10)</f>
        <v>1.0922683976164102E-2</v>
      </c>
      <c r="AJ17" s="12"/>
      <c r="AK17" s="1"/>
      <c r="AO17" s="32" t="s">
        <v>17</v>
      </c>
      <c r="AQ17" s="21" t="s">
        <v>21</v>
      </c>
      <c r="AR17" s="10"/>
      <c r="AS17" s="11">
        <f>AVERAGE(AR10:AT10)</f>
        <v>1.0231251334703046E-3</v>
      </c>
      <c r="AT17" s="12"/>
      <c r="AU17" s="11"/>
      <c r="AV17" s="11">
        <f>AVERAGE(AU10:AW10)</f>
        <v>7.3407108243874971E-4</v>
      </c>
      <c r="AW17" s="12"/>
      <c r="BC17" s="32" t="s">
        <v>17</v>
      </c>
      <c r="BE17" s="21" t="s">
        <v>22</v>
      </c>
      <c r="BF17" s="10"/>
      <c r="BG17" s="11">
        <f>AVERAGE(BF10:BH10)</f>
        <v>8.8987853884985257E-2</v>
      </c>
      <c r="BH17" s="12"/>
      <c r="BI17" s="10"/>
      <c r="BJ17" s="29">
        <f>AVERAGE(BI10:BK10)</f>
        <v>9.8060781660199395E-2</v>
      </c>
      <c r="BK17" s="12"/>
      <c r="BL17" s="21"/>
      <c r="BM17" s="21"/>
      <c r="BN17" s="21"/>
      <c r="BP17" s="32" t="s">
        <v>17</v>
      </c>
      <c r="BR17" s="21" t="s">
        <v>23</v>
      </c>
      <c r="BS17" s="10"/>
      <c r="BT17" s="11">
        <f>AVERAGE(BS10:BU10)</f>
        <v>6.6353463115150821E-2</v>
      </c>
      <c r="BU17" s="12"/>
      <c r="BV17" s="11"/>
      <c r="BW17" s="11">
        <f>AVERAGE(BV10:BX10)</f>
        <v>7.1964225395873313E-2</v>
      </c>
      <c r="BX17" s="12"/>
    </row>
    <row r="18" spans="4:76">
      <c r="F18" s="21"/>
      <c r="G18" s="10"/>
      <c r="H18" s="11"/>
      <c r="I18" s="12"/>
      <c r="J18" s="10"/>
      <c r="K18" s="11"/>
      <c r="L18" s="12"/>
      <c r="M18" s="1"/>
      <c r="N18" s="13"/>
      <c r="Q18" s="21"/>
      <c r="R18" s="14"/>
      <c r="S18" s="15"/>
      <c r="T18" s="16"/>
      <c r="U18" s="14"/>
      <c r="V18" s="15"/>
      <c r="W18" s="16"/>
      <c r="Y18" s="13"/>
      <c r="AB18" s="32" t="s">
        <v>38</v>
      </c>
      <c r="AD18" s="21" t="s">
        <v>24</v>
      </c>
      <c r="AE18" s="10"/>
      <c r="AF18" s="11">
        <f t="shared" ref="AF18:AF19" si="0">AVERAGE(AE11:AG11)</f>
        <v>3.9048926769569216E-3</v>
      </c>
      <c r="AG18" s="12"/>
      <c r="AH18" s="11"/>
      <c r="AI18" s="11">
        <f t="shared" ref="AI18:AI19" si="1">AVERAGE(AH11:AJ11)</f>
        <v>1.8437543425853797E-3</v>
      </c>
      <c r="AJ18" s="12"/>
      <c r="AK18" s="1"/>
      <c r="AO18" s="32" t="s">
        <v>38</v>
      </c>
      <c r="AQ18" s="21" t="s">
        <v>25</v>
      </c>
      <c r="AR18" s="10"/>
      <c r="AS18" s="11">
        <f>AVERAGE(AR11:AT11)</f>
        <v>2.6857673613971887E-4</v>
      </c>
      <c r="AT18" s="12"/>
      <c r="AU18" s="11"/>
      <c r="AV18" s="11">
        <f>AVERAGE(AU11:AW11)</f>
        <v>2.2399210370038029E-4</v>
      </c>
      <c r="AW18" s="12"/>
      <c r="BC18" s="32" t="s">
        <v>38</v>
      </c>
      <c r="BE18" s="21" t="s">
        <v>26</v>
      </c>
      <c r="BF18" s="10"/>
      <c r="BG18" s="11">
        <f>AVERAGE(BF11:BH11)</f>
        <v>9.5346037804381265E-3</v>
      </c>
      <c r="BH18" s="12"/>
      <c r="BI18" s="10"/>
      <c r="BJ18" s="29">
        <f>AVERAGE(BI11:BK11)</f>
        <v>7.0711796963868687E-3</v>
      </c>
      <c r="BK18" s="12"/>
      <c r="BP18" s="32" t="s">
        <v>38</v>
      </c>
      <c r="BR18" s="21" t="s">
        <v>27</v>
      </c>
      <c r="BS18" s="10"/>
      <c r="BT18" s="11">
        <f>AVERAGE(BS11:BU11)</f>
        <v>9.9509045747129942E-3</v>
      </c>
      <c r="BU18" s="12"/>
      <c r="BV18" s="11"/>
      <c r="BW18" s="11">
        <f>AVERAGE(BV11:BX11)</f>
        <v>5.0074940021667376E-3</v>
      </c>
      <c r="BX18" s="12"/>
    </row>
    <row r="19" spans="4:76">
      <c r="F19" s="21" t="s">
        <v>39</v>
      </c>
      <c r="G19" s="18">
        <v>9.4421645027091272E-3</v>
      </c>
      <c r="H19" s="19">
        <v>8.7086612233509553E-3</v>
      </c>
      <c r="I19" s="20">
        <v>8.0507189088226388E-3</v>
      </c>
      <c r="J19" s="18">
        <v>8.9534950153906459E-3</v>
      </c>
      <c r="K19" s="19">
        <v>7.2389692335185279E-3</v>
      </c>
      <c r="L19" s="20">
        <v>6.8643238454782285E-3</v>
      </c>
      <c r="M19" s="1">
        <v>0.2390545716160434</v>
      </c>
      <c r="N19" s="13"/>
      <c r="Q19" s="21" t="s">
        <v>40</v>
      </c>
      <c r="R19" s="14">
        <v>9.2175225847821699E-4</v>
      </c>
      <c r="S19" s="15">
        <v>9.0069940779876972E-4</v>
      </c>
      <c r="T19" s="16">
        <v>8.5804048068477987E-4</v>
      </c>
      <c r="U19" s="14">
        <v>5.5061568703408453E-4</v>
      </c>
      <c r="V19" s="15">
        <v>4.9739053220570898E-4</v>
      </c>
      <c r="W19" s="16">
        <v>4.8603011674962292E-4</v>
      </c>
      <c r="X19" s="1">
        <v>1.5197886047663771E-4</v>
      </c>
      <c r="Y19" s="13"/>
      <c r="AD19" s="21" t="s">
        <v>28</v>
      </c>
      <c r="AE19" s="18"/>
      <c r="AF19" s="19">
        <f t="shared" si="0"/>
        <v>5.8879336738607698E-3</v>
      </c>
      <c r="AG19" s="20"/>
      <c r="AH19" s="19"/>
      <c r="AI19" s="19">
        <f t="shared" si="1"/>
        <v>7.5803841590630153E-4</v>
      </c>
      <c r="AJ19" s="20"/>
      <c r="AK19" s="1"/>
      <c r="AQ19" s="21" t="s">
        <v>29</v>
      </c>
      <c r="AR19" s="18"/>
      <c r="AS19" s="19">
        <f>AVERAGE(AR12:AT12)</f>
        <v>2.0597312192686922E-3</v>
      </c>
      <c r="AT19" s="20"/>
      <c r="AU19" s="19"/>
      <c r="AV19" s="19">
        <f>AVERAGE(AU12:AW12)</f>
        <v>2.843158200690784E-3</v>
      </c>
      <c r="AW19" s="20"/>
      <c r="BE19" s="21" t="s">
        <v>30</v>
      </c>
      <c r="BF19" s="10"/>
      <c r="BG19" s="11">
        <f>AVERAGE(BF12:BH12)</f>
        <v>1.3655158025384707E-2</v>
      </c>
      <c r="BH19" s="12"/>
      <c r="BI19" s="10"/>
      <c r="BJ19" s="29">
        <f>AVERAGE(BI12:BK12)</f>
        <v>6.4934178673477878E-3</v>
      </c>
      <c r="BK19" s="12"/>
      <c r="BR19" s="21" t="s">
        <v>31</v>
      </c>
      <c r="BS19" s="18"/>
      <c r="BT19" s="19">
        <f>AVERAGE(BS12:BU12)</f>
        <v>4.4387994670372959E-2</v>
      </c>
      <c r="BU19" s="20"/>
      <c r="BV19" s="19"/>
      <c r="BW19" s="19">
        <f>AVERAGE(BV12:BX12)</f>
        <v>8.2706856843163853E-2</v>
      </c>
      <c r="BX19" s="20"/>
    </row>
    <row r="20" spans="4:76">
      <c r="M20" s="1"/>
      <c r="N20" s="1"/>
      <c r="Q20" s="21"/>
      <c r="R20" s="14"/>
      <c r="S20" s="15"/>
      <c r="T20" s="16"/>
      <c r="U20" s="14"/>
      <c r="V20" s="15"/>
      <c r="W20" s="16"/>
      <c r="Y20" s="13"/>
      <c r="AD20" s="21"/>
      <c r="AE20" s="15"/>
      <c r="AF20" s="15"/>
      <c r="AG20" s="15"/>
      <c r="AH20" s="15"/>
      <c r="AI20" s="15"/>
      <c r="AJ20" s="15"/>
      <c r="AK20" s="1"/>
      <c r="AQ20" s="21"/>
      <c r="AR20" s="15"/>
      <c r="AS20" s="15"/>
      <c r="AT20" s="15"/>
      <c r="AU20" s="15"/>
      <c r="AV20" s="15"/>
      <c r="AW20" s="15"/>
      <c r="BE20" s="21" t="s">
        <v>34</v>
      </c>
      <c r="BF20" s="22"/>
      <c r="BG20" s="19">
        <f>AVERAGE(BF13:BH13)</f>
        <v>7.2119717987857192E-3</v>
      </c>
      <c r="BH20" s="20"/>
      <c r="BI20" s="18"/>
      <c r="BJ20" s="19">
        <f>AVERAGE(BI13:BK13)</f>
        <v>6.5021174451896065E-3</v>
      </c>
      <c r="BK20" s="24"/>
      <c r="BR20" s="21"/>
      <c r="BS20" s="15"/>
      <c r="BT20" s="15"/>
      <c r="BU20" s="15"/>
      <c r="BV20" s="15"/>
      <c r="BW20" s="15"/>
      <c r="BX20" s="15"/>
    </row>
    <row r="21" spans="4:76">
      <c r="G21" s="3"/>
      <c r="H21" s="4" t="s">
        <v>6</v>
      </c>
      <c r="I21" s="5"/>
      <c r="J21" s="6"/>
      <c r="K21" s="4" t="s">
        <v>7</v>
      </c>
      <c r="L21" s="5"/>
      <c r="Q21" s="21"/>
      <c r="R21" s="14"/>
      <c r="S21" s="15"/>
      <c r="T21" s="16"/>
      <c r="U21" s="14"/>
      <c r="V21" s="15"/>
      <c r="W21" s="16"/>
      <c r="Y21" s="13"/>
      <c r="AD21" s="21"/>
      <c r="AE21" s="15"/>
      <c r="AF21" s="15"/>
      <c r="AG21" s="15"/>
      <c r="AH21" s="15"/>
      <c r="AI21" s="15"/>
      <c r="AJ21" s="15"/>
      <c r="AK21" s="1"/>
      <c r="AQ21" s="21"/>
      <c r="AR21" s="15"/>
      <c r="AS21" s="15"/>
      <c r="AT21" s="15"/>
      <c r="AU21" s="15"/>
      <c r="AV21" s="15"/>
      <c r="AW21" s="15"/>
      <c r="BE21" s="21"/>
      <c r="BF21" s="15"/>
      <c r="BG21" s="15"/>
      <c r="BH21" s="15"/>
      <c r="BI21" s="15"/>
      <c r="BJ21" s="15"/>
      <c r="BK21" s="15"/>
      <c r="BR21" s="21"/>
      <c r="BS21" s="15"/>
      <c r="BT21" s="15"/>
      <c r="BU21" s="15"/>
      <c r="BV21" s="15"/>
      <c r="BW21" s="15"/>
      <c r="BX21" s="15"/>
    </row>
    <row r="22" spans="4:76">
      <c r="F22" s="31" t="s">
        <v>49</v>
      </c>
      <c r="G22" s="8"/>
      <c r="H22" s="2" t="s">
        <v>37</v>
      </c>
      <c r="I22" s="9"/>
      <c r="J22" s="8"/>
      <c r="K22" s="2" t="s">
        <v>37</v>
      </c>
      <c r="L22" s="9"/>
      <c r="Q22" s="21" t="s">
        <v>41</v>
      </c>
      <c r="R22" s="14">
        <v>4.5841894478800143</v>
      </c>
      <c r="S22" s="15">
        <v>4.1602397355539056</v>
      </c>
      <c r="T22" s="16">
        <v>4.6589343458738197</v>
      </c>
      <c r="U22" s="14">
        <v>2.0994333672461347</v>
      </c>
      <c r="V22" s="15">
        <v>1.9724654089867215</v>
      </c>
      <c r="W22" s="16">
        <v>1.9816012265304559</v>
      </c>
      <c r="X22" s="1">
        <v>1.0761459104454061E-4</v>
      </c>
      <c r="Y22" s="13"/>
      <c r="AE22" s="3"/>
      <c r="AF22" s="4" t="s">
        <v>6</v>
      </c>
      <c r="AG22" s="5"/>
      <c r="AH22" s="7"/>
      <c r="AI22" s="4" t="s">
        <v>10</v>
      </c>
      <c r="AJ22" s="5"/>
      <c r="AK22" s="1"/>
      <c r="AR22" s="3"/>
      <c r="AS22" s="4" t="s">
        <v>6</v>
      </c>
      <c r="AT22" s="5"/>
      <c r="AU22" s="7"/>
      <c r="AV22" s="4" t="s">
        <v>11</v>
      </c>
      <c r="AW22" s="5"/>
      <c r="BF22" s="3"/>
      <c r="BG22" s="4" t="s">
        <v>6</v>
      </c>
      <c r="BH22" s="5"/>
      <c r="BI22" s="3"/>
      <c r="BJ22" s="4" t="s">
        <v>12</v>
      </c>
      <c r="BK22" s="5"/>
      <c r="BS22" s="3"/>
      <c r="BT22" s="4" t="s">
        <v>6</v>
      </c>
      <c r="BU22" s="5"/>
      <c r="BV22" s="7"/>
      <c r="BW22" s="4" t="s">
        <v>13</v>
      </c>
      <c r="BX22" s="5"/>
    </row>
    <row r="23" spans="4:76">
      <c r="D23" s="32" t="s">
        <v>17</v>
      </c>
      <c r="F23" s="21" t="s">
        <v>18</v>
      </c>
      <c r="G23" s="10"/>
      <c r="H23" s="11">
        <f>AVERAGE(G10:I10)</f>
        <v>9.4760070602028564E-3</v>
      </c>
      <c r="I23" s="12"/>
      <c r="J23" s="10"/>
      <c r="K23" s="11">
        <f>AVERAGE(J10:L10)</f>
        <v>9.4920544066740813E-3</v>
      </c>
      <c r="L23" s="12"/>
      <c r="Q23" s="21"/>
      <c r="R23" s="14"/>
      <c r="S23" s="15"/>
      <c r="T23" s="16"/>
      <c r="U23" s="14"/>
      <c r="V23" s="15"/>
      <c r="W23" s="16"/>
      <c r="Y23" s="13"/>
      <c r="AD23" s="31" t="s">
        <v>49</v>
      </c>
      <c r="AE23" s="8"/>
      <c r="AF23" s="2" t="s">
        <v>42</v>
      </c>
      <c r="AG23" s="9"/>
      <c r="AH23" s="8"/>
      <c r="AI23" s="2" t="s">
        <v>42</v>
      </c>
      <c r="AJ23" s="9"/>
      <c r="AK23" s="1"/>
      <c r="AQ23" s="31" t="s">
        <v>49</v>
      </c>
      <c r="AR23" s="8"/>
      <c r="AS23" s="2" t="s">
        <v>42</v>
      </c>
      <c r="AT23" s="9"/>
      <c r="AU23" s="8"/>
      <c r="AV23" s="2" t="s">
        <v>42</v>
      </c>
      <c r="AW23" s="9"/>
      <c r="BE23" s="31" t="s">
        <v>49</v>
      </c>
      <c r="BF23" s="8"/>
      <c r="BG23" s="2" t="s">
        <v>42</v>
      </c>
      <c r="BH23" s="9"/>
      <c r="BI23" s="8"/>
      <c r="BJ23" s="28" t="s">
        <v>42</v>
      </c>
      <c r="BK23" s="9"/>
      <c r="BR23" s="31" t="s">
        <v>49</v>
      </c>
      <c r="BS23" s="8"/>
      <c r="BT23" s="2" t="s">
        <v>42</v>
      </c>
      <c r="BU23" s="9"/>
      <c r="BV23" s="8"/>
      <c r="BW23" s="2" t="s">
        <v>42</v>
      </c>
      <c r="BX23" s="9"/>
    </row>
    <row r="24" spans="4:76">
      <c r="D24" s="32" t="s">
        <v>38</v>
      </c>
      <c r="F24" s="21"/>
      <c r="G24" s="10"/>
      <c r="H24" s="11"/>
      <c r="I24" s="12"/>
      <c r="J24" s="10"/>
      <c r="K24" s="11"/>
      <c r="L24" s="12"/>
      <c r="Q24" s="21"/>
      <c r="R24" s="14"/>
      <c r="S24" s="15"/>
      <c r="T24" s="16"/>
      <c r="U24" s="14"/>
      <c r="V24" s="15"/>
      <c r="W24" s="16"/>
      <c r="Y24" s="13"/>
      <c r="AB24" s="32" t="s">
        <v>17</v>
      </c>
      <c r="AD24" s="21" t="s">
        <v>20</v>
      </c>
      <c r="AE24" s="10"/>
      <c r="AF24" s="11">
        <f>STDEV(AE10:AG10)</f>
        <v>1.1800841006567445E-3</v>
      </c>
      <c r="AG24" s="12"/>
      <c r="AH24" s="11"/>
      <c r="AI24" s="11">
        <f>STDEV(AH10:AJ10)</f>
        <v>9.4165729529749949E-4</v>
      </c>
      <c r="AJ24" s="12"/>
      <c r="AK24" s="1"/>
      <c r="AO24" s="32" t="s">
        <v>17</v>
      </c>
      <c r="AQ24" s="21" t="s">
        <v>21</v>
      </c>
      <c r="AR24" s="10"/>
      <c r="AS24" s="11">
        <f>STDEV(AR10:AT10)</f>
        <v>3.3869494817179829E-5</v>
      </c>
      <c r="AT24" s="12"/>
      <c r="AU24" s="11"/>
      <c r="AV24" s="11">
        <f>STDEV(AU10:AW10)</f>
        <v>1.8241566200901519E-4</v>
      </c>
      <c r="AW24" s="12"/>
      <c r="BC24" s="32" t="s">
        <v>17</v>
      </c>
      <c r="BE24" s="21" t="s">
        <v>22</v>
      </c>
      <c r="BF24" s="10"/>
      <c r="BG24" s="11">
        <f>STDEV(BF10:BH10)</f>
        <v>1.693184107998463E-2</v>
      </c>
      <c r="BH24" s="12"/>
      <c r="BI24" s="10"/>
      <c r="BJ24" s="29">
        <f>STDEV(BI10:BK10)</f>
        <v>2.2202609193439585E-2</v>
      </c>
      <c r="BK24" s="12"/>
      <c r="BP24" s="32" t="s">
        <v>17</v>
      </c>
      <c r="BR24" s="21" t="s">
        <v>23</v>
      </c>
      <c r="BS24" s="10"/>
      <c r="BT24" s="11">
        <f>STDEV(BS10:BU10)</f>
        <v>4.1813606465149079E-3</v>
      </c>
      <c r="BU24" s="12"/>
      <c r="BV24" s="11"/>
      <c r="BW24" s="11">
        <f>STDEV(BV10:BX10)</f>
        <v>2.5986646594105003E-2</v>
      </c>
      <c r="BX24" s="12"/>
    </row>
    <row r="25" spans="4:76">
      <c r="F25" s="21"/>
      <c r="G25" s="10"/>
      <c r="H25" s="11"/>
      <c r="I25" s="12"/>
      <c r="J25" s="10"/>
      <c r="K25" s="11"/>
      <c r="L25" s="12"/>
      <c r="Q25" s="21" t="s">
        <v>43</v>
      </c>
      <c r="R25" s="22">
        <v>8.0507189088226388E-3</v>
      </c>
      <c r="S25" s="23">
        <v>9.3121714337780111E-3</v>
      </c>
      <c r="T25" s="24">
        <v>8.728805766189212E-3</v>
      </c>
      <c r="U25" s="22">
        <v>1.0213822243766458E-2</v>
      </c>
      <c r="V25" s="23">
        <v>1.1491147376452737E-2</v>
      </c>
      <c r="W25" s="24">
        <v>1.0796194374748229E-2</v>
      </c>
      <c r="X25" s="1">
        <v>1.4636149918546398E-2</v>
      </c>
      <c r="Y25" s="13"/>
      <c r="AB25" s="32" t="s">
        <v>42</v>
      </c>
      <c r="AD25" s="21" t="s">
        <v>24</v>
      </c>
      <c r="AE25" s="10"/>
      <c r="AF25" s="11">
        <f t="shared" ref="AF25:AF26" si="2">STDEV(AE11:AG11)</f>
        <v>2.3531451907530304E-4</v>
      </c>
      <c r="AG25" s="12"/>
      <c r="AH25" s="11"/>
      <c r="AI25" s="11">
        <f t="shared" ref="AI25:AI26" si="3">STDEV(AH11:AJ11)</f>
        <v>1.9827602225024155E-4</v>
      </c>
      <c r="AJ25" s="12"/>
      <c r="AK25" s="1"/>
      <c r="AO25" s="32" t="s">
        <v>42</v>
      </c>
      <c r="AQ25" s="21" t="s">
        <v>25</v>
      </c>
      <c r="AR25" s="10"/>
      <c r="AS25" s="11">
        <f t="shared" ref="AS25:AS26" si="4">STDEV(AR11:AT11)</f>
        <v>2.2100651982505919E-5</v>
      </c>
      <c r="AT25" s="12"/>
      <c r="AU25" s="11"/>
      <c r="AV25" s="11">
        <f t="shared" ref="AV25:AV26" si="5">STDEV(AU11:AW11)</f>
        <v>6.4029308835299165E-5</v>
      </c>
      <c r="AW25" s="12"/>
      <c r="BC25" s="32" t="s">
        <v>42</v>
      </c>
      <c r="BE25" s="21" t="s">
        <v>26</v>
      </c>
      <c r="BF25" s="10"/>
      <c r="BG25" s="11">
        <f t="shared" ref="BG25:BG27" si="6">STDEV(BF11:BH11)</f>
        <v>3.6714940220750823E-4</v>
      </c>
      <c r="BH25" s="12"/>
      <c r="BI25" s="10"/>
      <c r="BJ25" s="29">
        <f t="shared" ref="BJ25:BJ26" si="7">STDEV(BI11:BK11)</f>
        <v>2.3096206874578906E-3</v>
      </c>
      <c r="BK25" s="12"/>
      <c r="BP25" s="32" t="s">
        <v>42</v>
      </c>
      <c r="BR25" s="21" t="s">
        <v>27</v>
      </c>
      <c r="BS25" s="10"/>
      <c r="BT25" s="11">
        <f t="shared" ref="BT25:BT26" si="8">STDEV(BS11:BU11)</f>
        <v>1.7791995626925428E-4</v>
      </c>
      <c r="BU25" s="12"/>
      <c r="BV25" s="11"/>
      <c r="BW25" s="11">
        <f t="shared" ref="BW25" si="9">STDEV(BV11:BX11)</f>
        <v>1.6478580159575703E-4</v>
      </c>
      <c r="BX25" s="12"/>
    </row>
    <row r="26" spans="4:76">
      <c r="F26" s="21" t="s">
        <v>32</v>
      </c>
      <c r="G26" s="10"/>
      <c r="H26" s="11">
        <f>AVERAGE(G13:I13)</f>
        <v>5.7137094251404437E-3</v>
      </c>
      <c r="I26" s="12"/>
      <c r="J26" s="10"/>
      <c r="K26" s="11">
        <f>AVERAGE(J13:L13)</f>
        <v>3.10458916639563E-3</v>
      </c>
      <c r="L26" s="12"/>
      <c r="Q26" s="21"/>
      <c r="R26" s="11"/>
      <c r="S26" s="11"/>
      <c r="T26" s="11"/>
      <c r="U26" s="11"/>
      <c r="V26" s="11"/>
      <c r="W26" s="11"/>
      <c r="AD26" s="21" t="s">
        <v>28</v>
      </c>
      <c r="AE26" s="18"/>
      <c r="AF26" s="19">
        <f t="shared" si="2"/>
        <v>3.7416579182143978E-4</v>
      </c>
      <c r="AG26" s="20"/>
      <c r="AH26" s="19"/>
      <c r="AI26" s="19">
        <f t="shared" si="3"/>
        <v>1.1711685317324562E-5</v>
      </c>
      <c r="AJ26" s="20"/>
      <c r="AQ26" s="21" t="s">
        <v>29</v>
      </c>
      <c r="AR26" s="18"/>
      <c r="AS26" s="19">
        <f t="shared" si="4"/>
        <v>2.0127603825837991E-4</v>
      </c>
      <c r="AT26" s="20"/>
      <c r="AU26" s="19"/>
      <c r="AV26" s="19">
        <f t="shared" si="5"/>
        <v>2.8828134940892637E-4</v>
      </c>
      <c r="AW26" s="20"/>
      <c r="BE26" s="21" t="s">
        <v>30</v>
      </c>
      <c r="BF26" s="10"/>
      <c r="BG26" s="11">
        <f t="shared" si="6"/>
        <v>9.4694469568033888E-4</v>
      </c>
      <c r="BH26" s="12"/>
      <c r="BI26" s="10"/>
      <c r="BJ26" s="29">
        <f t="shared" si="7"/>
        <v>1.2543657728049263E-3</v>
      </c>
      <c r="BK26" s="12"/>
      <c r="BR26" s="21" t="s">
        <v>31</v>
      </c>
      <c r="BS26" s="18"/>
      <c r="BT26" s="19">
        <f t="shared" si="8"/>
        <v>1.7670659279008173E-3</v>
      </c>
      <c r="BU26" s="20"/>
      <c r="BV26" s="19"/>
      <c r="BW26" s="19">
        <f>STDEV(BV12:BX12)</f>
        <v>2.3911422121256493E-2</v>
      </c>
      <c r="BX26" s="20"/>
    </row>
    <row r="27" spans="4:76">
      <c r="F27" s="21"/>
      <c r="G27" s="10"/>
      <c r="H27" s="11"/>
      <c r="I27" s="12"/>
      <c r="J27" s="10"/>
      <c r="K27" s="11"/>
      <c r="L27" s="12"/>
      <c r="Q27" s="21"/>
      <c r="R27" s="11"/>
      <c r="S27" s="11"/>
      <c r="T27" s="11"/>
      <c r="U27" s="11"/>
      <c r="V27" s="11"/>
      <c r="W27" s="11"/>
      <c r="BE27" s="21" t="s">
        <v>34</v>
      </c>
      <c r="BF27" s="25"/>
      <c r="BG27" s="19">
        <f t="shared" si="6"/>
        <v>1.3349310786205313E-4</v>
      </c>
      <c r="BH27" s="20"/>
      <c r="BI27" s="18"/>
      <c r="BJ27" s="19">
        <f>STDEV(BI13:BK13)</f>
        <v>7.5512060797523154E-4</v>
      </c>
      <c r="BK27" s="26"/>
    </row>
    <row r="28" spans="4:76">
      <c r="F28" s="21"/>
      <c r="G28" s="10"/>
      <c r="H28" s="11"/>
      <c r="I28" s="12"/>
      <c r="J28" s="10"/>
      <c r="K28" s="11"/>
      <c r="L28" s="12"/>
      <c r="R28" s="3"/>
      <c r="S28" s="4" t="s">
        <v>6</v>
      </c>
      <c r="T28" s="5"/>
      <c r="U28" s="6"/>
      <c r="V28" s="4" t="s">
        <v>9</v>
      </c>
      <c r="W28" s="5"/>
      <c r="X28"/>
    </row>
    <row r="29" spans="4:76">
      <c r="F29" s="21" t="s">
        <v>35</v>
      </c>
      <c r="G29" s="10"/>
      <c r="H29" s="11">
        <f>AVERAGE(G16:I16)</f>
        <v>4.382966404006673E-3</v>
      </c>
      <c r="I29" s="12"/>
      <c r="J29" s="10"/>
      <c r="K29" s="11">
        <f>AVERAGE(J16:L16)</f>
        <v>2.2938200342805036E-3</v>
      </c>
      <c r="L29" s="12"/>
      <c r="Q29" s="31" t="s">
        <v>49</v>
      </c>
      <c r="R29" s="8"/>
      <c r="S29" s="2" t="s">
        <v>37</v>
      </c>
      <c r="T29" s="9"/>
      <c r="U29" s="8"/>
      <c r="V29" s="2" t="s">
        <v>37</v>
      </c>
      <c r="W29" s="9"/>
      <c r="X29"/>
      <c r="AE29" s="3"/>
      <c r="AF29" s="4" t="s">
        <v>6</v>
      </c>
      <c r="AG29" s="5"/>
      <c r="AH29" s="7"/>
      <c r="AI29" s="4" t="s">
        <v>10</v>
      </c>
      <c r="AJ29" s="5"/>
      <c r="AR29" s="3"/>
      <c r="AS29" s="4" t="s">
        <v>6</v>
      </c>
      <c r="AT29" s="5"/>
      <c r="AU29" s="7"/>
      <c r="AV29" s="4" t="s">
        <v>11</v>
      </c>
      <c r="AW29" s="5"/>
      <c r="BF29" s="3"/>
      <c r="BG29" s="4" t="s">
        <v>6</v>
      </c>
      <c r="BH29" s="5"/>
      <c r="BI29" s="4"/>
      <c r="BJ29" s="4" t="s">
        <v>12</v>
      </c>
      <c r="BK29" s="4"/>
      <c r="BS29" s="3"/>
      <c r="BT29" s="4" t="s">
        <v>6</v>
      </c>
      <c r="BU29" s="5"/>
      <c r="BV29" s="7"/>
      <c r="BW29" s="4" t="s">
        <v>13</v>
      </c>
      <c r="BX29" s="5"/>
    </row>
    <row r="30" spans="4:76">
      <c r="F30" s="21"/>
      <c r="G30" s="10"/>
      <c r="H30" s="11"/>
      <c r="I30" s="12"/>
      <c r="J30" s="10"/>
      <c r="K30" s="11"/>
      <c r="L30" s="12"/>
      <c r="O30" s="32" t="s">
        <v>17</v>
      </c>
      <c r="Q30" s="21" t="s">
        <v>19</v>
      </c>
      <c r="R30" s="14"/>
      <c r="S30" s="15">
        <f>AVERAGE(R10:T10)</f>
        <v>7.6837021897167707E-2</v>
      </c>
      <c r="T30" s="16"/>
      <c r="U30" s="14"/>
      <c r="V30" s="15">
        <f>AVERAGE(U10:W10)</f>
        <v>6.7815333540652639E-2</v>
      </c>
      <c r="W30" s="16"/>
      <c r="X30" s="21"/>
      <c r="Y30" s="21"/>
      <c r="Z30" s="21"/>
      <c r="AD30" s="31" t="s">
        <v>49</v>
      </c>
      <c r="AE30" s="8"/>
      <c r="AF30" s="2" t="s">
        <v>37</v>
      </c>
      <c r="AG30" s="9"/>
      <c r="AH30" s="8"/>
      <c r="AI30" s="2" t="s">
        <v>37</v>
      </c>
      <c r="AJ30" s="9"/>
      <c r="AQ30" s="31" t="s">
        <v>49</v>
      </c>
      <c r="AR30" s="8"/>
      <c r="AS30" s="2" t="s">
        <v>37</v>
      </c>
      <c r="AT30" s="9"/>
      <c r="AU30" s="8"/>
      <c r="AV30" s="2" t="s">
        <v>37</v>
      </c>
      <c r="AW30" s="9"/>
      <c r="BE30" s="31" t="s">
        <v>49</v>
      </c>
      <c r="BF30" s="8"/>
      <c r="BG30" s="2" t="s">
        <v>37</v>
      </c>
      <c r="BH30" s="9"/>
      <c r="BI30" s="2"/>
      <c r="BJ30" s="2" t="s">
        <v>37</v>
      </c>
      <c r="BK30" s="9"/>
      <c r="BR30" s="31" t="s">
        <v>49</v>
      </c>
      <c r="BS30" s="8"/>
      <c r="BT30" s="2" t="s">
        <v>37</v>
      </c>
      <c r="BU30" s="9"/>
      <c r="BV30" s="8"/>
      <c r="BW30" s="2" t="s">
        <v>37</v>
      </c>
      <c r="BX30" s="9"/>
    </row>
    <row r="31" spans="4:76">
      <c r="F31" s="21"/>
      <c r="G31" s="10"/>
      <c r="H31" s="11"/>
      <c r="I31" s="12"/>
      <c r="J31" s="10"/>
      <c r="K31" s="11"/>
      <c r="L31" s="12"/>
      <c r="O31" s="32" t="s">
        <v>37</v>
      </c>
      <c r="Q31" s="21"/>
      <c r="R31" s="14"/>
      <c r="S31" s="15"/>
      <c r="T31" s="16"/>
      <c r="U31" s="14"/>
      <c r="V31" s="15"/>
      <c r="W31" s="16"/>
      <c r="X31"/>
      <c r="AB31" s="32" t="s">
        <v>17</v>
      </c>
      <c r="AD31" s="21" t="s">
        <v>20</v>
      </c>
      <c r="AE31" s="10"/>
      <c r="AF31" s="11">
        <f>AF17/AF17</f>
        <v>1</v>
      </c>
      <c r="AG31" s="12"/>
      <c r="AH31" s="11"/>
      <c r="AI31" s="11">
        <f>AI17/AF17</f>
        <v>0.9797348797048715</v>
      </c>
      <c r="AJ31" s="12"/>
      <c r="AO31" s="32" t="s">
        <v>17</v>
      </c>
      <c r="AQ31" s="21" t="s">
        <v>21</v>
      </c>
      <c r="AR31" s="10"/>
      <c r="AS31" s="11">
        <f>AS17/AS17</f>
        <v>1</v>
      </c>
      <c r="AT31" s="12"/>
      <c r="AU31" s="11"/>
      <c r="AV31" s="11">
        <f>AV17/AS17</f>
        <v>0.71747927836439518</v>
      </c>
      <c r="AW31" s="12"/>
      <c r="BC31" s="32" t="s">
        <v>17</v>
      </c>
      <c r="BE31" s="21" t="s">
        <v>22</v>
      </c>
      <c r="BF31" s="10"/>
      <c r="BG31" s="11">
        <f>BG17/BG17</f>
        <v>1</v>
      </c>
      <c r="BH31" s="12"/>
      <c r="BI31" s="11"/>
      <c r="BJ31" s="11">
        <f>BJ17/BG17</f>
        <v>1.1019569230980746</v>
      </c>
      <c r="BK31" s="12"/>
      <c r="BP31" s="32" t="s">
        <v>17</v>
      </c>
      <c r="BR31" s="21" t="s">
        <v>23</v>
      </c>
      <c r="BS31" s="10"/>
      <c r="BT31" s="11">
        <f>BT17/BT17</f>
        <v>1</v>
      </c>
      <c r="BU31" s="12"/>
      <c r="BV31" s="11"/>
      <c r="BW31" s="11">
        <f>BW17/BT17</f>
        <v>1.0845586954668136</v>
      </c>
      <c r="BX31" s="12"/>
    </row>
    <row r="32" spans="4:76">
      <c r="F32" s="21" t="s">
        <v>39</v>
      </c>
      <c r="G32" s="18"/>
      <c r="H32" s="19">
        <f>AVERAGE(G19:I19)</f>
        <v>8.7338482116275738E-3</v>
      </c>
      <c r="I32" s="20"/>
      <c r="J32" s="18"/>
      <c r="K32" s="19">
        <f>AVERAGE(J19:L19)</f>
        <v>7.6855960314624674E-3</v>
      </c>
      <c r="L32" s="20"/>
      <c r="Q32" s="21"/>
      <c r="R32" s="14"/>
      <c r="S32" s="15"/>
      <c r="T32" s="16"/>
      <c r="U32" s="14"/>
      <c r="V32" s="15"/>
      <c r="W32" s="16"/>
      <c r="X32"/>
      <c r="AB32" s="32" t="s">
        <v>44</v>
      </c>
      <c r="AD32" s="21" t="s">
        <v>24</v>
      </c>
      <c r="AE32" s="10"/>
      <c r="AF32" s="11">
        <f t="shared" ref="AF32:AF33" si="10">AF18/AF18</f>
        <v>1</v>
      </c>
      <c r="AG32" s="12"/>
      <c r="AH32" s="11"/>
      <c r="AI32" s="11">
        <f>AI18/AF18</f>
        <v>0.47216517715468059</v>
      </c>
      <c r="AJ32" s="12"/>
      <c r="AO32" s="32" t="s">
        <v>44</v>
      </c>
      <c r="AQ32" s="21" t="s">
        <v>25</v>
      </c>
      <c r="AR32" s="10"/>
      <c r="AS32" s="11">
        <f t="shared" ref="AS32:AS33" si="11">AS18/AS18</f>
        <v>1</v>
      </c>
      <c r="AT32" s="12"/>
      <c r="AU32" s="11"/>
      <c r="AV32" s="11">
        <f>AV18/AS18</f>
        <v>0.83399667044823722</v>
      </c>
      <c r="AW32" s="12"/>
      <c r="BC32" s="32" t="s">
        <v>44</v>
      </c>
      <c r="BE32" s="21" t="s">
        <v>26</v>
      </c>
      <c r="BF32" s="10"/>
      <c r="BG32" s="11">
        <f t="shared" ref="BG32:BG34" si="12">BG18/BG18</f>
        <v>1</v>
      </c>
      <c r="BH32" s="12"/>
      <c r="BI32" s="11"/>
      <c r="BJ32" s="11">
        <f>BJ18/BG18</f>
        <v>0.74163330319972032</v>
      </c>
      <c r="BK32" s="12"/>
      <c r="BP32" s="32" t="s">
        <v>44</v>
      </c>
      <c r="BR32" s="21" t="s">
        <v>27</v>
      </c>
      <c r="BS32" s="10"/>
      <c r="BT32" s="11">
        <f t="shared" ref="BT32:BT33" si="13">BT18/BT18</f>
        <v>1</v>
      </c>
      <c r="BU32" s="12"/>
      <c r="BV32" s="11"/>
      <c r="BW32" s="11">
        <f>BW18/BT18</f>
        <v>0.50321998011031721</v>
      </c>
      <c r="BX32" s="12"/>
    </row>
    <row r="33" spans="4:76">
      <c r="Q33" s="21" t="s">
        <v>33</v>
      </c>
      <c r="R33" s="14"/>
      <c r="S33" s="15">
        <f>AVERAGE(R13:T13)</f>
        <v>8.1219484179589751E-3</v>
      </c>
      <c r="T33" s="16"/>
      <c r="U33" s="14"/>
      <c r="V33" s="15">
        <f>AVERAGE(U13:W13)</f>
        <v>7.2211904430242368E-3</v>
      </c>
      <c r="W33" s="16"/>
      <c r="X33"/>
      <c r="AD33" s="21" t="s">
        <v>28</v>
      </c>
      <c r="AE33" s="18"/>
      <c r="AF33" s="19">
        <f t="shared" si="10"/>
        <v>1</v>
      </c>
      <c r="AG33" s="20"/>
      <c r="AH33" s="19"/>
      <c r="AI33" s="19">
        <f>AI19/AF19</f>
        <v>0.1287443877419307</v>
      </c>
      <c r="AJ33" s="20"/>
      <c r="AQ33" s="21" t="s">
        <v>29</v>
      </c>
      <c r="AR33" s="18"/>
      <c r="AS33" s="19">
        <f t="shared" si="11"/>
        <v>1</v>
      </c>
      <c r="AT33" s="20"/>
      <c r="AU33" s="19"/>
      <c r="AV33" s="19">
        <f>AV19/AS19</f>
        <v>1.3803539870120762</v>
      </c>
      <c r="AW33" s="20"/>
      <c r="BE33" s="21" t="s">
        <v>30</v>
      </c>
      <c r="BF33" s="10"/>
      <c r="BG33" s="11">
        <f t="shared" si="12"/>
        <v>1</v>
      </c>
      <c r="BH33" s="12"/>
      <c r="BI33" s="11"/>
      <c r="BJ33" s="11">
        <f>BJ19/BG19</f>
        <v>0.47552857720698904</v>
      </c>
      <c r="BK33" s="12"/>
      <c r="BR33" s="21" t="s">
        <v>31</v>
      </c>
      <c r="BS33" s="18"/>
      <c r="BT33" s="19">
        <f t="shared" si="13"/>
        <v>1</v>
      </c>
      <c r="BU33" s="20"/>
      <c r="BV33" s="19"/>
      <c r="BW33" s="19">
        <f>BW19/BT19</f>
        <v>1.8632708563959313</v>
      </c>
      <c r="BX33" s="20"/>
    </row>
    <row r="34" spans="4:76">
      <c r="Q34" s="21"/>
      <c r="R34" s="14"/>
      <c r="S34" s="15"/>
      <c r="T34" s="16"/>
      <c r="U34" s="14"/>
      <c r="V34" s="15"/>
      <c r="W34" s="16"/>
      <c r="X34"/>
      <c r="AD34" s="21"/>
      <c r="AE34" s="15"/>
      <c r="AF34" s="15"/>
      <c r="AG34" s="15"/>
      <c r="AH34" s="15"/>
      <c r="AI34" s="15"/>
      <c r="AJ34" s="15"/>
      <c r="AQ34" s="21"/>
      <c r="AR34" s="15"/>
      <c r="AS34" s="15"/>
      <c r="AT34" s="15"/>
      <c r="AU34" s="15"/>
      <c r="AV34" s="15"/>
      <c r="AW34" s="15"/>
      <c r="BE34" s="21" t="s">
        <v>34</v>
      </c>
      <c r="BF34" s="22"/>
      <c r="BG34" s="19">
        <f t="shared" si="12"/>
        <v>1</v>
      </c>
      <c r="BH34" s="20"/>
      <c r="BI34" s="19"/>
      <c r="BJ34" s="19">
        <f>BJ20/BG20</f>
        <v>0.90157277740386743</v>
      </c>
      <c r="BK34" s="24"/>
      <c r="BR34" s="21"/>
      <c r="BS34" s="15"/>
      <c r="BT34" s="15"/>
      <c r="BU34" s="15"/>
      <c r="BV34" s="15"/>
      <c r="BW34" s="15"/>
      <c r="BX34" s="15"/>
    </row>
    <row r="35" spans="4:76">
      <c r="G35" s="3"/>
      <c r="H35" s="4" t="s">
        <v>6</v>
      </c>
      <c r="I35" s="5"/>
      <c r="J35" s="6"/>
      <c r="K35" s="4" t="s">
        <v>7</v>
      </c>
      <c r="L35" s="5"/>
      <c r="Q35" s="21"/>
      <c r="R35" s="14"/>
      <c r="S35" s="15"/>
      <c r="T35" s="16"/>
      <c r="U35" s="14"/>
      <c r="V35" s="15"/>
      <c r="W35" s="16"/>
      <c r="X35"/>
      <c r="AD35" s="21"/>
      <c r="AE35" s="15"/>
      <c r="AF35" s="15"/>
      <c r="AG35" s="15"/>
      <c r="AH35" s="15"/>
      <c r="AI35" s="15"/>
      <c r="AJ35" s="15"/>
      <c r="AQ35" s="21"/>
      <c r="AR35" s="15"/>
      <c r="AS35" s="15"/>
      <c r="AT35" s="15"/>
      <c r="AU35" s="15"/>
      <c r="AV35" s="15"/>
      <c r="AW35" s="15"/>
      <c r="BE35" s="21"/>
      <c r="BF35" s="15"/>
      <c r="BG35" s="15"/>
      <c r="BH35" s="15"/>
      <c r="BI35" s="15"/>
      <c r="BJ35" s="15"/>
      <c r="BK35" s="15"/>
      <c r="BR35" s="21"/>
      <c r="BS35" s="15"/>
      <c r="BT35" s="15"/>
      <c r="BU35" s="15"/>
      <c r="BV35" s="15"/>
      <c r="BW35" s="15"/>
      <c r="BX35" s="15"/>
    </row>
    <row r="36" spans="4:76">
      <c r="F36" s="31" t="s">
        <v>49</v>
      </c>
      <c r="G36" s="8"/>
      <c r="H36" s="2" t="s">
        <v>42</v>
      </c>
      <c r="I36" s="9"/>
      <c r="J36" s="8"/>
      <c r="K36" s="2" t="s">
        <v>42</v>
      </c>
      <c r="L36" s="9"/>
      <c r="Q36" s="21" t="s">
        <v>36</v>
      </c>
      <c r="R36" s="14"/>
      <c r="S36" s="15">
        <f>AVERAGE(R16:T16)</f>
        <v>8.3618173353714239E-3</v>
      </c>
      <c r="T36" s="16"/>
      <c r="U36" s="14"/>
      <c r="V36" s="15">
        <f>AVERAGE(U16:W16)</f>
        <v>2.8928669781533643E-3</v>
      </c>
      <c r="W36" s="16"/>
      <c r="X36"/>
      <c r="AE36" s="3"/>
      <c r="AF36" s="4" t="s">
        <v>6</v>
      </c>
      <c r="AG36" s="5"/>
      <c r="AH36" s="7"/>
      <c r="AI36" s="4" t="s">
        <v>10</v>
      </c>
      <c r="AJ36" s="5"/>
      <c r="AR36" s="3"/>
      <c r="AS36" s="4" t="s">
        <v>6</v>
      </c>
      <c r="AT36" s="5"/>
      <c r="AU36" s="7"/>
      <c r="AV36" s="4" t="s">
        <v>11</v>
      </c>
      <c r="AW36" s="5"/>
      <c r="BF36" s="3"/>
      <c r="BG36" s="4" t="s">
        <v>6</v>
      </c>
      <c r="BH36" s="5"/>
      <c r="BI36" s="4"/>
      <c r="BJ36" s="4" t="s">
        <v>12</v>
      </c>
      <c r="BK36" s="5"/>
      <c r="BS36" s="3"/>
      <c r="BT36" s="4" t="s">
        <v>6</v>
      </c>
      <c r="BU36" s="5"/>
      <c r="BV36" s="7"/>
      <c r="BW36" s="4" t="s">
        <v>13</v>
      </c>
      <c r="BX36" s="5"/>
    </row>
    <row r="37" spans="4:76">
      <c r="D37" s="32" t="s">
        <v>17</v>
      </c>
      <c r="F37" s="21" t="s">
        <v>18</v>
      </c>
      <c r="G37" s="10"/>
      <c r="H37" s="11">
        <f>STDEV(G10:I10)</f>
        <v>5.7701935989082831E-4</v>
      </c>
      <c r="I37" s="12"/>
      <c r="J37" s="10"/>
      <c r="K37" s="11">
        <f>STDEV(J10:L10)</f>
        <v>1.0907813993461691E-3</v>
      </c>
      <c r="L37" s="12"/>
      <c r="Q37" s="21"/>
      <c r="R37" s="14"/>
      <c r="S37" s="15"/>
      <c r="T37" s="16"/>
      <c r="U37" s="14"/>
      <c r="V37" s="15"/>
      <c r="W37" s="16"/>
      <c r="X37"/>
      <c r="AD37" s="31" t="s">
        <v>49</v>
      </c>
      <c r="AE37" s="8"/>
      <c r="AF37" s="2" t="s">
        <v>42</v>
      </c>
      <c r="AG37" s="9"/>
      <c r="AH37" s="8"/>
      <c r="AI37" s="2" t="s">
        <v>42</v>
      </c>
      <c r="AJ37" s="9"/>
      <c r="AQ37" s="31" t="s">
        <v>49</v>
      </c>
      <c r="AR37" s="8"/>
      <c r="AS37" s="2" t="s">
        <v>42</v>
      </c>
      <c r="AT37" s="9"/>
      <c r="AU37" s="8"/>
      <c r="AV37" s="2" t="s">
        <v>42</v>
      </c>
      <c r="AW37" s="9"/>
      <c r="BE37" s="31" t="s">
        <v>49</v>
      </c>
      <c r="BF37" s="8"/>
      <c r="BG37" s="2" t="s">
        <v>42</v>
      </c>
      <c r="BH37" s="9"/>
      <c r="BI37" s="2"/>
      <c r="BJ37" s="2" t="s">
        <v>42</v>
      </c>
      <c r="BK37" s="9"/>
      <c r="BR37" s="31" t="s">
        <v>49</v>
      </c>
      <c r="BS37" s="8"/>
      <c r="BT37" s="2" t="s">
        <v>42</v>
      </c>
      <c r="BU37" s="9"/>
      <c r="BV37" s="8"/>
      <c r="BW37" s="2" t="s">
        <v>42</v>
      </c>
      <c r="BX37" s="9"/>
    </row>
    <row r="38" spans="4:76">
      <c r="D38" s="32" t="s">
        <v>42</v>
      </c>
      <c r="F38" s="21"/>
      <c r="G38" s="10"/>
      <c r="H38" s="11"/>
      <c r="I38" s="12"/>
      <c r="J38" s="10"/>
      <c r="K38" s="11"/>
      <c r="L38" s="12"/>
      <c r="Q38" s="21"/>
      <c r="R38" s="14"/>
      <c r="S38" s="15"/>
      <c r="T38" s="16"/>
      <c r="U38" s="14"/>
      <c r="V38" s="15"/>
      <c r="W38" s="16"/>
      <c r="X38"/>
      <c r="AB38" s="32" t="s">
        <v>17</v>
      </c>
      <c r="AD38" s="21" t="s">
        <v>20</v>
      </c>
      <c r="AE38" s="10"/>
      <c r="AF38" s="11">
        <f>AF24/AF17</f>
        <v>0.10585031636194954</v>
      </c>
      <c r="AG38" s="12"/>
      <c r="AH38" s="11"/>
      <c r="AI38" s="11">
        <f>AI24/AF17</f>
        <v>8.4464084005798176E-2</v>
      </c>
      <c r="AJ38" s="12"/>
      <c r="AO38" s="32" t="s">
        <v>17</v>
      </c>
      <c r="AQ38" s="21" t="s">
        <v>21</v>
      </c>
      <c r="AR38" s="10"/>
      <c r="AS38" s="11">
        <f>AS24/AS17</f>
        <v>3.3103961293863435E-2</v>
      </c>
      <c r="AT38" s="12"/>
      <c r="AU38" s="11"/>
      <c r="AV38" s="11">
        <f>AV24/AS17</f>
        <v>0.17829262134367227</v>
      </c>
      <c r="AW38" s="12"/>
      <c r="BC38" s="32" t="s">
        <v>17</v>
      </c>
      <c r="BE38" s="21" t="s">
        <v>22</v>
      </c>
      <c r="BF38" s="10"/>
      <c r="BG38" s="11">
        <f>BG24/BG17</f>
        <v>0.190271372336596</v>
      </c>
      <c r="BH38" s="12"/>
      <c r="BI38" s="11"/>
      <c r="BJ38" s="11">
        <f>BJ24/BG17</f>
        <v>0.24950156930558123</v>
      </c>
      <c r="BK38" s="12"/>
      <c r="BP38" s="32" t="s">
        <v>17</v>
      </c>
      <c r="BR38" s="21" t="s">
        <v>23</v>
      </c>
      <c r="BS38" s="10"/>
      <c r="BT38" s="11">
        <f>BT24/BT17</f>
        <v>6.30164644045558E-2</v>
      </c>
      <c r="BU38" s="12"/>
      <c r="BV38" s="11"/>
      <c r="BW38" s="11">
        <f>BW24/BT17</f>
        <v>0.39163964281724645</v>
      </c>
      <c r="BX38" s="12"/>
    </row>
    <row r="39" spans="4:76">
      <c r="F39" s="21"/>
      <c r="G39" s="10"/>
      <c r="H39" s="11"/>
      <c r="I39" s="12"/>
      <c r="J39" s="10"/>
      <c r="K39" s="11"/>
      <c r="L39" s="12"/>
      <c r="Q39" s="21" t="s">
        <v>40</v>
      </c>
      <c r="R39" s="14"/>
      <c r="S39" s="15">
        <f>AVERAGE(R19:T19)</f>
        <v>8.9349738232058886E-4</v>
      </c>
      <c r="T39" s="16"/>
      <c r="U39" s="14"/>
      <c r="V39" s="15">
        <f>AVERAGE(U19:W19)</f>
        <v>5.1134544532980555E-4</v>
      </c>
      <c r="W39" s="16"/>
      <c r="X39"/>
      <c r="AB39" s="32" t="s">
        <v>45</v>
      </c>
      <c r="AD39" s="21" t="s">
        <v>24</v>
      </c>
      <c r="AE39" s="10"/>
      <c r="AF39" s="11">
        <f t="shared" ref="AF39:AF40" si="14">AF25/AF18</f>
        <v>6.0261456214638749E-2</v>
      </c>
      <c r="AG39" s="12"/>
      <c r="AH39" s="11"/>
      <c r="AI39" s="11">
        <f t="shared" ref="AI39" si="15">AI25/AF18</f>
        <v>5.077630517742112E-2</v>
      </c>
      <c r="AJ39" s="12"/>
      <c r="AO39" s="32" t="s">
        <v>45</v>
      </c>
      <c r="AQ39" s="21" t="s">
        <v>25</v>
      </c>
      <c r="AR39" s="10"/>
      <c r="AS39" s="11">
        <f>AS25/AS18</f>
        <v>8.228803544253635E-2</v>
      </c>
      <c r="AT39" s="12"/>
      <c r="AU39" s="11"/>
      <c r="AV39" s="11">
        <f t="shared" ref="AV39" si="16">AV25/AS18</f>
        <v>0.23840228962343882</v>
      </c>
      <c r="AW39" s="12"/>
      <c r="BC39" s="32" t="s">
        <v>45</v>
      </c>
      <c r="BE39" s="21" t="s">
        <v>26</v>
      </c>
      <c r="BF39" s="10"/>
      <c r="BG39" s="11">
        <f>BG25/BG18</f>
        <v>3.8507043466324019E-2</v>
      </c>
      <c r="BH39" s="12"/>
      <c r="BI39" s="11"/>
      <c r="BJ39" s="11">
        <f t="shared" ref="BJ39" si="17">BJ25/BG18</f>
        <v>0.2422356230676804</v>
      </c>
      <c r="BK39" s="12"/>
      <c r="BP39" s="32" t="s">
        <v>45</v>
      </c>
      <c r="BR39" s="21" t="s">
        <v>27</v>
      </c>
      <c r="BS39" s="10"/>
      <c r="BT39" s="11">
        <f>BT25/BT18</f>
        <v>1.7879777153263061E-2</v>
      </c>
      <c r="BU39" s="12"/>
      <c r="BV39" s="11"/>
      <c r="BW39" s="11">
        <f>BW25/BT18</f>
        <v>1.6559881602573785E-2</v>
      </c>
      <c r="BX39" s="12"/>
    </row>
    <row r="40" spans="4:76">
      <c r="F40" s="21" t="s">
        <v>32</v>
      </c>
      <c r="G40" s="10"/>
      <c r="H40" s="11">
        <f>STDEV(G13:I13)</f>
        <v>6.0740404043922822E-4</v>
      </c>
      <c r="I40" s="12"/>
      <c r="J40" s="10"/>
      <c r="K40" s="11">
        <f>STDEV(J13:L13)</f>
        <v>1.9701985557381524E-4</v>
      </c>
      <c r="L40" s="12"/>
      <c r="Q40" s="21"/>
      <c r="R40" s="14"/>
      <c r="S40" s="15"/>
      <c r="T40" s="16"/>
      <c r="U40" s="14"/>
      <c r="V40" s="15"/>
      <c r="W40" s="16"/>
      <c r="X40"/>
      <c r="AD40" s="21" t="s">
        <v>28</v>
      </c>
      <c r="AE40" s="18"/>
      <c r="AF40" s="19">
        <f t="shared" si="14"/>
        <v>6.3547895161002385E-2</v>
      </c>
      <c r="AG40" s="20"/>
      <c r="AH40" s="19"/>
      <c r="AI40" s="19">
        <f>AI26/AF19</f>
        <v>1.9890993965027306E-3</v>
      </c>
      <c r="AJ40" s="20"/>
      <c r="AQ40" s="21" t="s">
        <v>29</v>
      </c>
      <c r="AR40" s="18"/>
      <c r="AS40" s="19">
        <f>AS26/AS19</f>
        <v>9.7719564754591134E-2</v>
      </c>
      <c r="AT40" s="20"/>
      <c r="AU40" s="19"/>
      <c r="AV40" s="19">
        <f>AV26/AS19</f>
        <v>0.1399606641449464</v>
      </c>
      <c r="AW40" s="20"/>
      <c r="BE40" s="21" t="s">
        <v>30</v>
      </c>
      <c r="BF40" s="10"/>
      <c r="BG40" s="11">
        <f>BG26/BG19</f>
        <v>6.9347033107927766E-2</v>
      </c>
      <c r="BH40" s="12"/>
      <c r="BI40" s="11"/>
      <c r="BJ40" s="11">
        <f>BJ26/BG19</f>
        <v>9.1860216518408769E-2</v>
      </c>
      <c r="BK40" s="12"/>
      <c r="BR40" s="21" t="s">
        <v>31</v>
      </c>
      <c r="BS40" s="18"/>
      <c r="BT40" s="19">
        <f>BT26/BT19</f>
        <v>3.9809546275363872E-2</v>
      </c>
      <c r="BU40" s="20"/>
      <c r="BV40" s="19"/>
      <c r="BW40" s="19">
        <f>BW26/BT19</f>
        <v>0.53869120015048388</v>
      </c>
      <c r="BX40" s="20"/>
    </row>
    <row r="41" spans="4:76">
      <c r="F41" s="21"/>
      <c r="G41" s="10"/>
      <c r="H41" s="11"/>
      <c r="I41" s="12"/>
      <c r="J41" s="10"/>
      <c r="K41" s="11"/>
      <c r="L41" s="12"/>
      <c r="Q41" s="21"/>
      <c r="R41" s="14"/>
      <c r="S41" s="15"/>
      <c r="T41" s="16"/>
      <c r="U41" s="14"/>
      <c r="V41" s="15"/>
      <c r="W41" s="16"/>
      <c r="X41"/>
      <c r="BE41" s="21" t="s">
        <v>34</v>
      </c>
      <c r="BF41" s="25"/>
      <c r="BG41" s="19">
        <f>BG27/BG20</f>
        <v>1.8509932038909164E-2</v>
      </c>
      <c r="BH41" s="20"/>
      <c r="BI41" s="19"/>
      <c r="BJ41" s="19">
        <f>BJ27/BG20</f>
        <v>0.10470376604944175</v>
      </c>
      <c r="BK41" s="26"/>
    </row>
    <row r="42" spans="4:76">
      <c r="F42" s="21"/>
      <c r="G42" s="10"/>
      <c r="H42" s="11"/>
      <c r="I42" s="12"/>
      <c r="J42" s="10"/>
      <c r="K42" s="11"/>
      <c r="L42" s="12"/>
      <c r="Q42" s="21" t="s">
        <v>41</v>
      </c>
      <c r="R42" s="14"/>
      <c r="S42" s="15">
        <f>AVERAGE(R22:T22)</f>
        <v>4.4677878431025801</v>
      </c>
      <c r="T42" s="16"/>
      <c r="U42" s="14"/>
      <c r="V42" s="15">
        <f>AVERAGE(U22:W22)</f>
        <v>2.0178333342544374</v>
      </c>
      <c r="W42" s="16"/>
    </row>
    <row r="43" spans="4:76">
      <c r="F43" s="21" t="s">
        <v>35</v>
      </c>
      <c r="G43" s="10"/>
      <c r="H43" s="11">
        <f>STDEV(G16:I16)</f>
        <v>1.5250406019792801E-3</v>
      </c>
      <c r="I43" s="12"/>
      <c r="J43" s="10"/>
      <c r="K43" s="11">
        <f>STDEV(J16:L16)</f>
        <v>9.4009407752313867E-4</v>
      </c>
      <c r="L43" s="12"/>
      <c r="Q43" s="21"/>
      <c r="R43" s="14"/>
      <c r="S43" s="15"/>
      <c r="T43" s="16"/>
      <c r="U43" s="14"/>
      <c r="V43" s="15"/>
      <c r="W43" s="16"/>
      <c r="AE43" s="3"/>
      <c r="AF43" s="4" t="s">
        <v>6</v>
      </c>
      <c r="AG43" s="5"/>
      <c r="AH43" s="7"/>
      <c r="AI43" s="4" t="s">
        <v>10</v>
      </c>
      <c r="AJ43" s="5"/>
      <c r="AR43" s="3"/>
      <c r="AS43" s="4" t="s">
        <v>6</v>
      </c>
      <c r="AT43" s="5"/>
      <c r="AU43" s="7"/>
      <c r="AV43" s="4" t="s">
        <v>11</v>
      </c>
      <c r="AW43" s="5"/>
      <c r="BF43" s="3"/>
      <c r="BG43" s="4" t="s">
        <v>6</v>
      </c>
      <c r="BH43" s="5"/>
      <c r="BI43" s="4"/>
      <c r="BJ43" s="4" t="s">
        <v>12</v>
      </c>
      <c r="BK43" s="5"/>
      <c r="BS43" s="3"/>
      <c r="BT43" s="4" t="s">
        <v>6</v>
      </c>
      <c r="BU43" s="5"/>
      <c r="BV43" s="7"/>
      <c r="BW43" s="4" t="s">
        <v>13</v>
      </c>
      <c r="BX43" s="5"/>
    </row>
    <row r="44" spans="4:76">
      <c r="F44" s="21"/>
      <c r="G44" s="10"/>
      <c r="H44" s="11"/>
      <c r="I44" s="12"/>
      <c r="J44" s="10"/>
      <c r="K44" s="11"/>
      <c r="L44" s="12"/>
      <c r="Q44" s="21"/>
      <c r="R44" s="14"/>
      <c r="S44" s="15"/>
      <c r="T44" s="16"/>
      <c r="U44" s="14"/>
      <c r="V44" s="15"/>
      <c r="W44" s="16"/>
      <c r="AD44" s="31" t="s">
        <v>49</v>
      </c>
      <c r="AE44" s="8" t="s">
        <v>14</v>
      </c>
      <c r="AF44" s="28" t="s">
        <v>15</v>
      </c>
      <c r="AG44" s="9" t="s">
        <v>16</v>
      </c>
      <c r="AH44" s="2" t="s">
        <v>14</v>
      </c>
      <c r="AI44" s="2" t="s">
        <v>15</v>
      </c>
      <c r="AJ44" s="9" t="s">
        <v>16</v>
      </c>
      <c r="AQ44" s="31" t="s">
        <v>49</v>
      </c>
      <c r="AR44" s="8" t="s">
        <v>14</v>
      </c>
      <c r="AS44" s="2" t="s">
        <v>15</v>
      </c>
      <c r="AT44" s="9" t="s">
        <v>16</v>
      </c>
      <c r="AU44" s="2" t="s">
        <v>14</v>
      </c>
      <c r="AV44" s="2" t="s">
        <v>15</v>
      </c>
      <c r="AW44" s="9" t="s">
        <v>16</v>
      </c>
      <c r="BE44" s="31" t="s">
        <v>49</v>
      </c>
      <c r="BF44" s="8" t="s">
        <v>14</v>
      </c>
      <c r="BG44" s="2" t="s">
        <v>15</v>
      </c>
      <c r="BH44" s="9" t="s">
        <v>16</v>
      </c>
      <c r="BI44" s="2" t="s">
        <v>14</v>
      </c>
      <c r="BJ44" s="2" t="s">
        <v>15</v>
      </c>
      <c r="BK44" s="9" t="s">
        <v>16</v>
      </c>
      <c r="BR44" s="31" t="s">
        <v>49</v>
      </c>
      <c r="BS44" s="8" t="s">
        <v>14</v>
      </c>
      <c r="BT44" s="2" t="s">
        <v>15</v>
      </c>
      <c r="BU44" s="9" t="s">
        <v>16</v>
      </c>
      <c r="BV44" s="2" t="s">
        <v>14</v>
      </c>
      <c r="BW44" s="2" t="s">
        <v>15</v>
      </c>
      <c r="BX44" s="9" t="s">
        <v>16</v>
      </c>
    </row>
    <row r="45" spans="4:76">
      <c r="F45" s="21"/>
      <c r="G45" s="10"/>
      <c r="H45" s="11"/>
      <c r="I45" s="12"/>
      <c r="J45" s="10"/>
      <c r="K45" s="11"/>
      <c r="L45" s="12"/>
      <c r="Q45" s="21" t="s">
        <v>43</v>
      </c>
      <c r="R45" s="22"/>
      <c r="S45" s="23">
        <f>AVERAGE(R25:T25)</f>
        <v>8.6972320362632867E-3</v>
      </c>
      <c r="T45" s="24"/>
      <c r="U45" s="22"/>
      <c r="V45" s="23">
        <f>AVERAGE(U25:W25)</f>
        <v>1.0833721331655806E-2</v>
      </c>
      <c r="W45" s="24"/>
      <c r="AB45" s="32" t="s">
        <v>17</v>
      </c>
      <c r="AD45" s="21" t="s">
        <v>20</v>
      </c>
      <c r="AE45" s="10">
        <f t="shared" ref="AE45:AJ45" si="18">AE10/$AF$17</f>
        <v>1.1201242391090542</v>
      </c>
      <c r="AF45" s="29">
        <f t="shared" si="18"/>
        <v>0.95948052248225757</v>
      </c>
      <c r="AG45" s="12">
        <f t="shared" si="18"/>
        <v>0.92039523840868842</v>
      </c>
      <c r="AH45" s="11">
        <f t="shared" si="18"/>
        <v>0.92465820947419441</v>
      </c>
      <c r="AI45" s="11">
        <f t="shared" si="18"/>
        <v>0.93756595706203605</v>
      </c>
      <c r="AJ45" s="12">
        <f t="shared" si="18"/>
        <v>1.0769804725783836</v>
      </c>
      <c r="AO45" s="32" t="s">
        <v>17</v>
      </c>
      <c r="AQ45" s="21" t="s">
        <v>21</v>
      </c>
      <c r="AR45" s="10">
        <f>AR10/$AS$17</f>
        <v>1.0277350219373118</v>
      </c>
      <c r="AS45" s="11">
        <f>AS10/$AS$17</f>
        <v>1.0089129339775744</v>
      </c>
      <c r="AT45" s="12">
        <f t="shared" ref="AT45:AV45" si="19">AT10/$AS$17</f>
        <v>0.96335204408511366</v>
      </c>
      <c r="AU45" s="11">
        <f t="shared" si="19"/>
        <v>0.51983836383545445</v>
      </c>
      <c r="AV45" s="11">
        <f t="shared" si="19"/>
        <v>0.8662177734881511</v>
      </c>
      <c r="AW45" s="12">
        <f>AW10/$AS$17</f>
        <v>0.76638169776957998</v>
      </c>
      <c r="BC45" s="32" t="s">
        <v>17</v>
      </c>
      <c r="BE45" s="21" t="s">
        <v>22</v>
      </c>
      <c r="BF45" s="10">
        <f>BF10/$BG$17</f>
        <v>1.0547597495551027</v>
      </c>
      <c r="BG45" s="11">
        <f t="shared" ref="BG45:BK45" si="20">BG10/$BG$17</f>
        <v>0.78835340955641131</v>
      </c>
      <c r="BH45" s="12">
        <f t="shared" si="20"/>
        <v>1.1568868408884863</v>
      </c>
      <c r="BI45" s="11">
        <f t="shared" si="20"/>
        <v>1.3885518882589982</v>
      </c>
      <c r="BJ45" s="11">
        <f t="shared" si="20"/>
        <v>0.98412564448001227</v>
      </c>
      <c r="BK45" s="12">
        <f t="shared" si="20"/>
        <v>0.93319323655521302</v>
      </c>
      <c r="BP45" s="32" t="s">
        <v>17</v>
      </c>
      <c r="BR45" s="21" t="s">
        <v>23</v>
      </c>
      <c r="BS45" s="10">
        <f>BS10/$BT$17</f>
        <v>1.0720343192682091</v>
      </c>
      <c r="BT45" s="11">
        <f t="shared" ref="BT45:BX45" si="21">BT10/$BT$17</f>
        <v>0.95507400083849803</v>
      </c>
      <c r="BU45" s="12">
        <f t="shared" si="21"/>
        <v>0.9728916798932925</v>
      </c>
      <c r="BV45" s="11">
        <f t="shared" si="21"/>
        <v>0.90564513077305342</v>
      </c>
      <c r="BW45" s="11">
        <f t="shared" si="21"/>
        <v>1.5337015382920636</v>
      </c>
      <c r="BX45" s="12">
        <f t="shared" si="21"/>
        <v>0.81432941733532394</v>
      </c>
    </row>
    <row r="46" spans="4:76">
      <c r="F46" s="21" t="s">
        <v>39</v>
      </c>
      <c r="G46" s="18"/>
      <c r="H46" s="19">
        <f>STDEV(G19:I19)</f>
        <v>6.960646510708366E-4</v>
      </c>
      <c r="I46" s="20"/>
      <c r="J46" s="18"/>
      <c r="K46" s="19">
        <f>STDEV(J19:L19)</f>
        <v>1.1138966140443857E-3</v>
      </c>
      <c r="L46" s="20"/>
      <c r="R46" s="11"/>
      <c r="S46" s="11"/>
      <c r="T46" s="11"/>
      <c r="U46" s="11"/>
      <c r="V46" s="11"/>
      <c r="W46" s="11"/>
      <c r="AB46" s="32" t="s">
        <v>46</v>
      </c>
      <c r="AD46" s="21" t="s">
        <v>24</v>
      </c>
      <c r="AE46" s="10">
        <f>AE11/$AF$18</f>
        <v>1.0672030690105645</v>
      </c>
      <c r="AF46" s="29">
        <f t="shared" ref="AF46:AJ46" si="22">AF11/$AF$18</f>
        <v>0.95076984617694682</v>
      </c>
      <c r="AG46" s="12">
        <f t="shared" si="22"/>
        <v>0.98202708481248902</v>
      </c>
      <c r="AH46" s="11">
        <f t="shared" si="22"/>
        <v>0.51423559718739653</v>
      </c>
      <c r="AI46" s="11">
        <f t="shared" si="22"/>
        <v>0.41576341533900601</v>
      </c>
      <c r="AJ46" s="12">
        <f t="shared" si="22"/>
        <v>0.48649651893763923</v>
      </c>
      <c r="AO46" s="32" t="s">
        <v>46</v>
      </c>
      <c r="AQ46" s="21" t="s">
        <v>25</v>
      </c>
      <c r="AR46" s="10">
        <f>AR11/$AS$18</f>
        <v>1.0935693404470586</v>
      </c>
      <c r="AS46" s="11">
        <f t="shared" ref="AS46:AV46" si="23">AS11/$AS$18</f>
        <v>0.96752982149706501</v>
      </c>
      <c r="AT46" s="12">
        <f t="shared" si="23"/>
        <v>0.93890083805587654</v>
      </c>
      <c r="AU46" s="11">
        <f>AU11/$AS$18</f>
        <v>0.5660669899765951</v>
      </c>
      <c r="AV46" s="11">
        <f t="shared" si="23"/>
        <v>0.9132265452645868</v>
      </c>
      <c r="AW46" s="12">
        <f>AW11/$AS$18</f>
        <v>1.02269647610353</v>
      </c>
      <c r="BC46" s="32" t="s">
        <v>46</v>
      </c>
      <c r="BE46" s="21" t="s">
        <v>26</v>
      </c>
      <c r="BF46" s="10">
        <f>BF11/$BG$18</f>
        <v>0.95657144511486603</v>
      </c>
      <c r="BG46" s="11">
        <f t="shared" ref="BG46:BK46" si="24">BG11/$BG$18</f>
        <v>1.0299764116679986</v>
      </c>
      <c r="BH46" s="12">
        <f t="shared" si="24"/>
        <v>1.0134521432171355</v>
      </c>
      <c r="BI46" s="11">
        <f t="shared" si="24"/>
        <v>0.58342183950673365</v>
      </c>
      <c r="BJ46" s="11">
        <f t="shared" si="24"/>
        <v>1.0205012603293724</v>
      </c>
      <c r="BK46" s="12">
        <f t="shared" si="24"/>
        <v>0.62097680976305525</v>
      </c>
      <c r="BP46" s="32" t="s">
        <v>46</v>
      </c>
      <c r="BR46" s="21" t="s">
        <v>27</v>
      </c>
      <c r="BS46" s="10">
        <f>BS11/$BT$18</f>
        <v>1.0146320280281298</v>
      </c>
      <c r="BT46" s="11">
        <f t="shared" ref="BT46:BX46" si="25">BT11/$BT$18</f>
        <v>0.98006993636305961</v>
      </c>
      <c r="BU46" s="12">
        <f t="shared" si="25"/>
        <v>1.0052980356088106</v>
      </c>
      <c r="BV46" s="11">
        <f t="shared" si="25"/>
        <v>0.48440643651062931</v>
      </c>
      <c r="BW46" s="11">
        <f t="shared" si="25"/>
        <v>0.50966573660992365</v>
      </c>
      <c r="BX46" s="12">
        <f t="shared" si="25"/>
        <v>0.5155877672103989</v>
      </c>
    </row>
    <row r="47" spans="4:76">
      <c r="AD47" s="21" t="s">
        <v>28</v>
      </c>
      <c r="AE47" s="18">
        <f>AE12/$AF$19</f>
        <v>1.0531343766284103</v>
      </c>
      <c r="AF47" s="19">
        <f t="shared" ref="AF47:AJ47" si="26">AF12/$AF$19</f>
        <v>0.92960486974658851</v>
      </c>
      <c r="AG47" s="20">
        <f t="shared" si="26"/>
        <v>1.0172607536250009</v>
      </c>
      <c r="AH47" s="19">
        <f t="shared" si="26"/>
        <v>0.12745173029797779</v>
      </c>
      <c r="AI47" s="19">
        <f t="shared" si="26"/>
        <v>0.12774654677722261</v>
      </c>
      <c r="AJ47" s="20">
        <f t="shared" si="26"/>
        <v>0.13103488615059172</v>
      </c>
      <c r="AQ47" s="21" t="s">
        <v>29</v>
      </c>
      <c r="AR47" s="18">
        <f>AR12/$AS$19</f>
        <v>1.1121321261673258</v>
      </c>
      <c r="AS47" s="19">
        <f t="shared" ref="AS47:AT47" si="27">AS12/$AS$19</f>
        <v>0.95483820427929755</v>
      </c>
      <c r="AT47" s="20">
        <f t="shared" si="27"/>
        <v>0.93302966955337663</v>
      </c>
      <c r="AU47" s="19">
        <f>AU12/$AS$19</f>
        <v>1.508723255052179</v>
      </c>
      <c r="AV47" s="19">
        <f>AV12/$AS$19</f>
        <v>1.2311400299614921</v>
      </c>
      <c r="AW47" s="20">
        <f>AW12/$AS$19</f>
        <v>1.401198676022557</v>
      </c>
      <c r="BE47" s="21" t="s">
        <v>30</v>
      </c>
      <c r="BF47" s="10">
        <f>BF12/$BG$19</f>
        <v>0.95776492867023122</v>
      </c>
      <c r="BG47" s="11">
        <f t="shared" ref="BG47:BK47" si="28">BG12/$BG$19</f>
        <v>1.0800340873562302</v>
      </c>
      <c r="BH47" s="12">
        <f t="shared" si="28"/>
        <v>0.96220098397353837</v>
      </c>
      <c r="BI47" s="11">
        <f t="shared" si="28"/>
        <v>0.39349308276913919</v>
      </c>
      <c r="BJ47" s="11">
        <f t="shared" si="28"/>
        <v>0.57477803930760074</v>
      </c>
      <c r="BK47" s="12">
        <f t="shared" si="28"/>
        <v>0.45831460954422698</v>
      </c>
      <c r="BR47" s="21" t="s">
        <v>31</v>
      </c>
      <c r="BS47" s="18">
        <f>BS12/$BT$19</f>
        <v>1.0427210972846195</v>
      </c>
      <c r="BT47" s="19">
        <f t="shared" ref="BT47:BV47" si="29">BT12/$BT$19</f>
        <v>0.96394316407998304</v>
      </c>
      <c r="BU47" s="20">
        <f t="shared" si="29"/>
        <v>0.99333573863539737</v>
      </c>
      <c r="BV47" s="19">
        <f t="shared" si="29"/>
        <v>1.6249026909378117</v>
      </c>
      <c r="BW47" s="19">
        <f>BW12/$BT$19</f>
        <v>2.4800226957086209</v>
      </c>
      <c r="BX47" s="20">
        <f>BX12/$BT$19</f>
        <v>1.4848871825413605</v>
      </c>
    </row>
    <row r="48" spans="4:76">
      <c r="R48" s="3"/>
      <c r="S48" s="4" t="s">
        <v>6</v>
      </c>
      <c r="T48" s="5"/>
      <c r="U48" s="6"/>
      <c r="V48" s="4" t="s">
        <v>9</v>
      </c>
      <c r="W48" s="5"/>
      <c r="BE48" s="21" t="s">
        <v>34</v>
      </c>
      <c r="BF48" s="18">
        <f>BF13/$BG$20</f>
        <v>0.98081788796129532</v>
      </c>
      <c r="BG48" s="19">
        <f t="shared" ref="BG48:BI48" si="30">BG13/$BG$20</f>
        <v>1.0014269567190026</v>
      </c>
      <c r="BH48" s="20">
        <f t="shared" si="30"/>
        <v>1.017755155319702</v>
      </c>
      <c r="BI48" s="19">
        <f t="shared" si="30"/>
        <v>0.84209633804344641</v>
      </c>
      <c r="BJ48" s="19">
        <f>BJ13/$BG$20</f>
        <v>0.8401529283480037</v>
      </c>
      <c r="BK48" s="20">
        <f>BK13/$BG$20</f>
        <v>1.0224690658201523</v>
      </c>
    </row>
    <row r="49" spans="4:78">
      <c r="G49" s="3"/>
      <c r="H49" s="4" t="s">
        <v>6</v>
      </c>
      <c r="I49" s="5"/>
      <c r="J49" s="6"/>
      <c r="K49" s="4" t="s">
        <v>7</v>
      </c>
      <c r="L49" s="5"/>
      <c r="Q49" s="31" t="s">
        <v>49</v>
      </c>
      <c r="R49" s="8"/>
      <c r="S49" s="2" t="s">
        <v>42</v>
      </c>
      <c r="T49" s="9"/>
      <c r="U49" s="8"/>
      <c r="V49" s="2" t="s">
        <v>42</v>
      </c>
      <c r="W49" s="9"/>
    </row>
    <row r="50" spans="4:78">
      <c r="F50" s="31" t="s">
        <v>49</v>
      </c>
      <c r="G50" s="8"/>
      <c r="H50" s="2" t="s">
        <v>38</v>
      </c>
      <c r="I50" s="9"/>
      <c r="J50" s="8"/>
      <c r="K50" s="2" t="s">
        <v>38</v>
      </c>
      <c r="L50" s="9"/>
      <c r="O50" s="32" t="s">
        <v>17</v>
      </c>
      <c r="Q50" s="21" t="s">
        <v>19</v>
      </c>
      <c r="R50" s="14"/>
      <c r="S50" s="15">
        <f>STDEV(R10:T10)</f>
        <v>3.978901044659853E-3</v>
      </c>
      <c r="T50" s="16"/>
      <c r="U50" s="14"/>
      <c r="V50" s="15">
        <f>STDEV(U10:W10)</f>
        <v>4.5573193828337766E-3</v>
      </c>
      <c r="W50" s="16"/>
    </row>
    <row r="51" spans="4:78">
      <c r="D51" s="32" t="s">
        <v>17</v>
      </c>
      <c r="F51" s="21" t="s">
        <v>18</v>
      </c>
      <c r="G51" s="10"/>
      <c r="H51" s="11">
        <f>H23/H23</f>
        <v>1</v>
      </c>
      <c r="I51" s="12"/>
      <c r="J51" s="10"/>
      <c r="K51" s="11">
        <f>K23/H23</f>
        <v>1.0016934713502506</v>
      </c>
      <c r="L51" s="12"/>
      <c r="O51" s="32" t="s">
        <v>42</v>
      </c>
      <c r="Q51" s="21"/>
      <c r="R51" s="14"/>
      <c r="S51" s="15"/>
      <c r="T51" s="16"/>
      <c r="U51" s="14"/>
      <c r="V51" s="15"/>
      <c r="W51" s="16"/>
    </row>
    <row r="52" spans="4:78" s="1" customFormat="1">
      <c r="D52" s="32" t="s">
        <v>44</v>
      </c>
      <c r="E52"/>
      <c r="F52" s="21"/>
      <c r="G52" s="10"/>
      <c r="H52" s="11"/>
      <c r="I52" s="12"/>
      <c r="J52" s="10"/>
      <c r="K52" s="11"/>
      <c r="L52" s="12"/>
      <c r="M52"/>
      <c r="N52"/>
      <c r="O52" s="32"/>
      <c r="P52"/>
      <c r="Q52" s="21"/>
      <c r="R52" s="14"/>
      <c r="S52" s="15"/>
      <c r="T52" s="16"/>
      <c r="U52" s="14"/>
      <c r="V52" s="15"/>
      <c r="W52" s="16"/>
      <c r="Y52"/>
      <c r="Z52"/>
      <c r="AA52"/>
      <c r="AB52" s="32"/>
      <c r="AC52"/>
      <c r="AD52" s="2"/>
      <c r="AE52"/>
      <c r="AF52"/>
      <c r="AG52"/>
      <c r="AH52"/>
      <c r="AI52"/>
      <c r="AJ52"/>
      <c r="AK52"/>
      <c r="AL52"/>
      <c r="AM52"/>
      <c r="AN52"/>
      <c r="AO52" s="32"/>
      <c r="AP52"/>
      <c r="AQ52" s="2"/>
      <c r="AR52"/>
      <c r="AS52"/>
      <c r="AT52"/>
      <c r="AU52"/>
      <c r="AV52"/>
      <c r="AW52"/>
      <c r="AX52"/>
      <c r="AY52"/>
      <c r="AZ52"/>
      <c r="BA52"/>
      <c r="BB52"/>
      <c r="BC52" s="32"/>
      <c r="BD52"/>
      <c r="BE52" s="2"/>
      <c r="BF52"/>
      <c r="BG52"/>
      <c r="BH52"/>
      <c r="BI52"/>
      <c r="BJ52"/>
      <c r="BK52"/>
      <c r="BL52"/>
      <c r="BM52"/>
      <c r="BN52"/>
      <c r="BO52"/>
      <c r="BP52" s="32"/>
      <c r="BQ52"/>
      <c r="BR52" s="2"/>
      <c r="BS52"/>
      <c r="BT52"/>
      <c r="BU52"/>
      <c r="BV52"/>
      <c r="BW52"/>
      <c r="BX52"/>
      <c r="BY52"/>
      <c r="BZ52"/>
    </row>
    <row r="53" spans="4:78" s="1" customFormat="1">
      <c r="D53" s="32"/>
      <c r="E53"/>
      <c r="F53" s="21"/>
      <c r="G53" s="10"/>
      <c r="H53" s="11"/>
      <c r="I53" s="12"/>
      <c r="J53" s="10"/>
      <c r="K53" s="11"/>
      <c r="L53" s="12"/>
      <c r="M53"/>
      <c r="N53"/>
      <c r="O53" s="32"/>
      <c r="P53"/>
      <c r="Q53" s="21" t="s">
        <v>33</v>
      </c>
      <c r="R53" s="14"/>
      <c r="S53" s="15">
        <f>STDEV(R13:T13)</f>
        <v>2.5681882310022043E-4</v>
      </c>
      <c r="T53" s="16"/>
      <c r="U53" s="14"/>
      <c r="V53" s="15">
        <f>STDEV(U13:W13)</f>
        <v>3.0917373930877223E-4</v>
      </c>
      <c r="W53" s="16"/>
      <c r="Y53"/>
      <c r="Z53"/>
      <c r="AA53"/>
      <c r="AB53" s="32"/>
      <c r="AC53"/>
      <c r="AD53" s="2"/>
      <c r="AE53"/>
      <c r="AF53"/>
      <c r="AG53"/>
      <c r="AH53"/>
      <c r="AI53"/>
      <c r="AJ53"/>
      <c r="AK53"/>
      <c r="AL53"/>
      <c r="AM53"/>
      <c r="AN53"/>
      <c r="AO53" s="32"/>
      <c r="AP53"/>
      <c r="AQ53" s="2"/>
      <c r="AR53"/>
      <c r="AS53"/>
      <c r="AT53"/>
      <c r="AU53"/>
      <c r="AV53"/>
      <c r="AW53"/>
      <c r="AX53"/>
      <c r="AY53"/>
      <c r="AZ53"/>
      <c r="BA53"/>
      <c r="BB53"/>
      <c r="BC53" s="32"/>
      <c r="BD53"/>
      <c r="BE53" s="2"/>
      <c r="BF53"/>
      <c r="BG53"/>
      <c r="BH53"/>
      <c r="BI53"/>
      <c r="BJ53"/>
      <c r="BK53"/>
      <c r="BL53"/>
      <c r="BM53"/>
      <c r="BN53"/>
      <c r="BO53"/>
      <c r="BP53" s="32"/>
      <c r="BQ53"/>
      <c r="BR53" s="2"/>
      <c r="BS53"/>
      <c r="BT53"/>
      <c r="BU53"/>
      <c r="BV53"/>
      <c r="BW53"/>
      <c r="BX53"/>
      <c r="BY53"/>
      <c r="BZ53"/>
    </row>
    <row r="54" spans="4:78" s="1" customFormat="1">
      <c r="D54" s="32"/>
      <c r="E54"/>
      <c r="F54" s="21" t="s">
        <v>32</v>
      </c>
      <c r="G54" s="10"/>
      <c r="H54" s="11">
        <f>H26/H26</f>
        <v>1</v>
      </c>
      <c r="I54" s="12"/>
      <c r="J54" s="10"/>
      <c r="K54" s="11">
        <f>K26/H26</f>
        <v>0.5433579020899052</v>
      </c>
      <c r="L54" s="12"/>
      <c r="M54"/>
      <c r="N54"/>
      <c r="O54" s="32"/>
      <c r="P54"/>
      <c r="Q54" s="21"/>
      <c r="R54" s="14"/>
      <c r="S54" s="15"/>
      <c r="T54" s="16"/>
      <c r="U54" s="14"/>
      <c r="V54" s="15"/>
      <c r="W54" s="16"/>
      <c r="Y54"/>
      <c r="Z54"/>
      <c r="AA54"/>
      <c r="AB54" s="32"/>
      <c r="AC54"/>
      <c r="AD54" s="2"/>
      <c r="AE54"/>
      <c r="AF54"/>
      <c r="AG54"/>
      <c r="AH54"/>
      <c r="AI54"/>
      <c r="AJ54"/>
      <c r="AK54"/>
      <c r="AL54"/>
      <c r="AM54"/>
      <c r="AN54"/>
      <c r="AO54" s="32"/>
      <c r="AP54"/>
      <c r="AQ54" s="2"/>
      <c r="AR54"/>
      <c r="AS54"/>
      <c r="AT54"/>
      <c r="AU54"/>
      <c r="AV54"/>
      <c r="AW54"/>
      <c r="AX54"/>
      <c r="AY54"/>
      <c r="AZ54"/>
      <c r="BA54"/>
      <c r="BB54"/>
      <c r="BC54" s="32"/>
      <c r="BD54"/>
      <c r="BE54" s="2"/>
      <c r="BF54"/>
      <c r="BG54"/>
      <c r="BH54"/>
      <c r="BI54"/>
      <c r="BJ54"/>
      <c r="BK54"/>
      <c r="BL54"/>
      <c r="BM54"/>
      <c r="BN54"/>
      <c r="BO54"/>
      <c r="BP54" s="32"/>
      <c r="BQ54"/>
      <c r="BR54" s="2"/>
      <c r="BS54"/>
      <c r="BT54"/>
      <c r="BU54"/>
      <c r="BV54"/>
      <c r="BW54"/>
      <c r="BX54"/>
      <c r="BY54"/>
      <c r="BZ54"/>
    </row>
    <row r="55" spans="4:78" s="1" customFormat="1">
      <c r="D55" s="32"/>
      <c r="E55"/>
      <c r="F55" s="21"/>
      <c r="G55" s="10"/>
      <c r="H55" s="11"/>
      <c r="I55" s="12"/>
      <c r="J55" s="10"/>
      <c r="K55" s="11"/>
      <c r="L55" s="12"/>
      <c r="M55"/>
      <c r="N55"/>
      <c r="O55" s="32"/>
      <c r="P55"/>
      <c r="Q55" s="21"/>
      <c r="R55" s="14"/>
      <c r="S55" s="15"/>
      <c r="T55" s="16"/>
      <c r="U55" s="14"/>
      <c r="V55" s="15"/>
      <c r="W55" s="16"/>
      <c r="Y55"/>
      <c r="Z55"/>
      <c r="AA55"/>
      <c r="AB55" s="32"/>
      <c r="AC55"/>
      <c r="AD55" s="2"/>
      <c r="AE55"/>
      <c r="AF55"/>
      <c r="AG55"/>
      <c r="AH55"/>
      <c r="AI55"/>
      <c r="AJ55"/>
      <c r="AK55"/>
      <c r="AL55"/>
      <c r="AM55"/>
      <c r="AN55"/>
      <c r="AO55" s="32"/>
      <c r="AP55"/>
      <c r="AQ55" s="2"/>
      <c r="AR55"/>
      <c r="AS55"/>
      <c r="AT55"/>
      <c r="AU55"/>
      <c r="AV55"/>
      <c r="AW55"/>
      <c r="AX55"/>
      <c r="AY55"/>
      <c r="AZ55"/>
      <c r="BA55"/>
      <c r="BB55"/>
      <c r="BC55" s="32"/>
      <c r="BD55"/>
      <c r="BE55" s="2"/>
      <c r="BF55"/>
      <c r="BG55"/>
      <c r="BH55"/>
      <c r="BI55"/>
      <c r="BJ55"/>
      <c r="BK55"/>
      <c r="BL55"/>
      <c r="BM55"/>
      <c r="BN55"/>
      <c r="BO55"/>
      <c r="BP55" s="32"/>
      <c r="BQ55"/>
      <c r="BR55" s="2"/>
      <c r="BS55"/>
      <c r="BT55"/>
      <c r="BU55"/>
      <c r="BV55"/>
      <c r="BW55"/>
      <c r="BX55"/>
      <c r="BY55"/>
      <c r="BZ55"/>
    </row>
    <row r="56" spans="4:78" s="1" customFormat="1">
      <c r="D56" s="32"/>
      <c r="E56"/>
      <c r="F56" s="21"/>
      <c r="G56" s="10"/>
      <c r="H56" s="11"/>
      <c r="I56" s="12"/>
      <c r="J56" s="10"/>
      <c r="K56" s="11"/>
      <c r="L56" s="12"/>
      <c r="M56"/>
      <c r="N56"/>
      <c r="O56" s="32"/>
      <c r="P56"/>
      <c r="Q56" s="21" t="s">
        <v>36</v>
      </c>
      <c r="R56" s="14"/>
      <c r="S56" s="15">
        <f>STDEV(R16:T16)</f>
        <v>6.0527233618989386E-4</v>
      </c>
      <c r="T56" s="16"/>
      <c r="U56" s="14"/>
      <c r="V56" s="15">
        <f>STDEV(U16:W16)</f>
        <v>1.4069184611968874E-4</v>
      </c>
      <c r="W56" s="16"/>
      <c r="Y56"/>
      <c r="Z56"/>
      <c r="AA56"/>
      <c r="AB56" s="32"/>
      <c r="AC56"/>
      <c r="AD56" s="2"/>
      <c r="AE56"/>
      <c r="AF56"/>
      <c r="AG56"/>
      <c r="AH56"/>
      <c r="AI56"/>
      <c r="AJ56"/>
      <c r="AK56"/>
      <c r="AL56"/>
      <c r="AM56"/>
      <c r="AN56"/>
      <c r="AO56" s="32"/>
      <c r="AP56"/>
      <c r="AQ56" s="2"/>
      <c r="AR56"/>
      <c r="AS56"/>
      <c r="AT56"/>
      <c r="AU56"/>
      <c r="AV56"/>
      <c r="AW56"/>
      <c r="AX56"/>
      <c r="AY56"/>
      <c r="AZ56"/>
      <c r="BA56"/>
      <c r="BB56"/>
      <c r="BC56" s="32"/>
      <c r="BD56"/>
      <c r="BE56" s="2"/>
      <c r="BF56"/>
      <c r="BG56"/>
      <c r="BH56"/>
      <c r="BI56"/>
      <c r="BJ56"/>
      <c r="BK56"/>
      <c r="BL56"/>
      <c r="BM56"/>
      <c r="BN56"/>
      <c r="BO56"/>
      <c r="BP56" s="32"/>
      <c r="BQ56"/>
      <c r="BR56" s="2"/>
      <c r="BS56"/>
      <c r="BT56"/>
      <c r="BU56"/>
      <c r="BV56"/>
      <c r="BW56"/>
      <c r="BX56"/>
      <c r="BY56"/>
      <c r="BZ56"/>
    </row>
    <row r="57" spans="4:78" s="1" customFormat="1">
      <c r="D57" s="32"/>
      <c r="E57"/>
      <c r="F57" s="21" t="s">
        <v>35</v>
      </c>
      <c r="G57" s="10"/>
      <c r="H57" s="11">
        <f>H29/H29</f>
        <v>1</v>
      </c>
      <c r="I57" s="12"/>
      <c r="J57" s="10"/>
      <c r="K57" s="11">
        <f>K29/H29</f>
        <v>0.52334876037005806</v>
      </c>
      <c r="L57" s="12"/>
      <c r="M57"/>
      <c r="N57"/>
      <c r="O57" s="32"/>
      <c r="P57"/>
      <c r="Q57" s="21"/>
      <c r="R57" s="14"/>
      <c r="S57" s="15"/>
      <c r="T57" s="16"/>
      <c r="U57" s="14"/>
      <c r="V57" s="15"/>
      <c r="W57" s="16"/>
      <c r="Y57"/>
      <c r="Z57"/>
      <c r="AA57"/>
      <c r="AB57" s="32"/>
      <c r="AC57"/>
      <c r="AD57" s="2"/>
      <c r="AE57"/>
      <c r="AF57"/>
      <c r="AG57"/>
      <c r="AH57"/>
      <c r="AI57"/>
      <c r="AJ57"/>
      <c r="AK57"/>
      <c r="AL57"/>
      <c r="AM57"/>
      <c r="AN57"/>
      <c r="AO57" s="32"/>
      <c r="AP57"/>
      <c r="AQ57" s="2"/>
      <c r="AR57"/>
      <c r="AS57"/>
      <c r="AT57"/>
      <c r="AU57"/>
      <c r="AV57"/>
      <c r="AW57"/>
      <c r="AX57"/>
      <c r="AY57"/>
      <c r="AZ57"/>
      <c r="BA57"/>
      <c r="BB57"/>
      <c r="BC57" s="32"/>
      <c r="BD57"/>
      <c r="BE57" s="2"/>
      <c r="BF57"/>
      <c r="BG57"/>
      <c r="BH57"/>
      <c r="BI57"/>
      <c r="BJ57"/>
      <c r="BK57"/>
      <c r="BL57"/>
      <c r="BM57"/>
      <c r="BN57"/>
      <c r="BO57"/>
      <c r="BP57" s="32"/>
      <c r="BQ57"/>
      <c r="BR57" s="2"/>
      <c r="BS57"/>
      <c r="BT57"/>
      <c r="BU57"/>
      <c r="BV57"/>
      <c r="BW57"/>
      <c r="BX57"/>
      <c r="BY57"/>
      <c r="BZ57"/>
    </row>
    <row r="58" spans="4:78" s="1" customFormat="1">
      <c r="D58" s="32"/>
      <c r="E58"/>
      <c r="F58" s="21"/>
      <c r="G58" s="10"/>
      <c r="H58" s="11"/>
      <c r="I58" s="12"/>
      <c r="J58" s="10"/>
      <c r="K58" s="11"/>
      <c r="L58" s="12"/>
      <c r="M58"/>
      <c r="N58"/>
      <c r="O58" s="32"/>
      <c r="P58"/>
      <c r="Q58" s="21"/>
      <c r="R58" s="14"/>
      <c r="S58" s="15"/>
      <c r="T58" s="16"/>
      <c r="U58" s="14"/>
      <c r="V58" s="15"/>
      <c r="W58" s="16"/>
      <c r="Y58"/>
      <c r="Z58"/>
      <c r="AA58"/>
      <c r="AB58" s="32"/>
      <c r="AC58"/>
      <c r="AD58" s="2"/>
      <c r="AE58"/>
      <c r="AF58"/>
      <c r="AG58"/>
      <c r="AH58"/>
      <c r="AI58"/>
      <c r="AJ58"/>
      <c r="AK58"/>
      <c r="AL58"/>
      <c r="AM58"/>
      <c r="AN58"/>
      <c r="AO58" s="32"/>
      <c r="AP58"/>
      <c r="AQ58" s="2"/>
      <c r="AR58"/>
      <c r="AS58"/>
      <c r="AT58"/>
      <c r="AU58"/>
      <c r="AV58"/>
      <c r="AW58"/>
      <c r="AX58"/>
      <c r="AY58"/>
      <c r="AZ58"/>
      <c r="BA58"/>
      <c r="BB58"/>
      <c r="BC58" s="32"/>
      <c r="BD58"/>
      <c r="BE58" s="2"/>
      <c r="BF58"/>
      <c r="BG58"/>
      <c r="BH58"/>
      <c r="BI58"/>
      <c r="BJ58"/>
      <c r="BK58"/>
      <c r="BL58"/>
      <c r="BM58"/>
      <c r="BN58"/>
      <c r="BO58"/>
      <c r="BP58" s="32"/>
      <c r="BQ58"/>
      <c r="BR58" s="2"/>
      <c r="BS58"/>
      <c r="BT58"/>
      <c r="BU58"/>
      <c r="BV58"/>
      <c r="BW58"/>
      <c r="BX58"/>
      <c r="BY58"/>
      <c r="BZ58"/>
    </row>
    <row r="59" spans="4:78" s="1" customFormat="1">
      <c r="D59" s="32"/>
      <c r="E59"/>
      <c r="F59" s="21"/>
      <c r="G59" s="10"/>
      <c r="H59" s="11"/>
      <c r="I59" s="12"/>
      <c r="J59" s="10"/>
      <c r="K59" s="11"/>
      <c r="L59" s="12"/>
      <c r="M59"/>
      <c r="N59"/>
      <c r="O59" s="32"/>
      <c r="P59"/>
      <c r="Q59" s="21" t="s">
        <v>40</v>
      </c>
      <c r="R59" s="14"/>
      <c r="S59" s="15">
        <f>STDEV(R19:T19)</f>
        <v>3.2460738371783099E-5</v>
      </c>
      <c r="T59" s="16"/>
      <c r="U59" s="14"/>
      <c r="V59" s="15">
        <f>STDEV(U19:W19)</f>
        <v>3.4480119960175503E-5</v>
      </c>
      <c r="W59" s="16"/>
      <c r="Y59"/>
      <c r="Z59"/>
      <c r="AA59"/>
      <c r="AB59" s="32"/>
      <c r="AC59"/>
      <c r="AD59" s="2"/>
      <c r="AE59"/>
      <c r="AF59"/>
      <c r="AG59"/>
      <c r="AH59"/>
      <c r="AI59"/>
      <c r="AJ59"/>
      <c r="AK59"/>
      <c r="AL59"/>
      <c r="AM59"/>
      <c r="AN59"/>
      <c r="AO59" s="32"/>
      <c r="AP59"/>
      <c r="AQ59" s="2"/>
      <c r="AR59"/>
      <c r="AS59"/>
      <c r="AT59"/>
      <c r="AU59"/>
      <c r="AV59"/>
      <c r="AW59"/>
      <c r="AX59"/>
      <c r="AY59"/>
      <c r="AZ59"/>
      <c r="BA59"/>
      <c r="BB59"/>
      <c r="BC59" s="32"/>
      <c r="BD59"/>
      <c r="BE59" s="2"/>
      <c r="BF59"/>
      <c r="BG59"/>
      <c r="BH59"/>
      <c r="BI59"/>
      <c r="BJ59"/>
      <c r="BK59"/>
      <c r="BL59"/>
      <c r="BM59"/>
      <c r="BN59"/>
      <c r="BO59"/>
      <c r="BP59" s="32"/>
      <c r="BQ59"/>
      <c r="BR59" s="2"/>
      <c r="BS59"/>
      <c r="BT59"/>
      <c r="BU59"/>
      <c r="BV59"/>
      <c r="BW59"/>
      <c r="BX59"/>
      <c r="BY59"/>
      <c r="BZ59"/>
    </row>
    <row r="60" spans="4:78" s="1" customFormat="1">
      <c r="D60" s="32"/>
      <c r="E60"/>
      <c r="F60" s="21" t="s">
        <v>39</v>
      </c>
      <c r="G60" s="18"/>
      <c r="H60" s="19">
        <f>H32/H32</f>
        <v>1</v>
      </c>
      <c r="I60" s="20"/>
      <c r="J60" s="18"/>
      <c r="K60" s="19">
        <f>K32/H32</f>
        <v>0.87997820035737007</v>
      </c>
      <c r="L60" s="20"/>
      <c r="M60"/>
      <c r="N60"/>
      <c r="O60" s="32"/>
      <c r="P60"/>
      <c r="Q60" s="21"/>
      <c r="R60" s="14"/>
      <c r="S60" s="15"/>
      <c r="T60" s="16"/>
      <c r="U60" s="14"/>
      <c r="V60" s="15"/>
      <c r="W60" s="16"/>
      <c r="Y60"/>
      <c r="Z60"/>
      <c r="AA60"/>
      <c r="AB60" s="32"/>
      <c r="AC60"/>
      <c r="AD60" s="2"/>
      <c r="AE60"/>
      <c r="AF60"/>
      <c r="AG60"/>
      <c r="AH60"/>
      <c r="AI60"/>
      <c r="AJ60"/>
      <c r="AK60"/>
      <c r="AL60"/>
      <c r="AM60"/>
      <c r="AN60"/>
      <c r="AO60" s="32"/>
      <c r="AP60"/>
      <c r="AQ60" s="2"/>
      <c r="AR60"/>
      <c r="AS60"/>
      <c r="AT60"/>
      <c r="AU60"/>
      <c r="AV60"/>
      <c r="AW60"/>
      <c r="AX60"/>
      <c r="AY60"/>
      <c r="AZ60"/>
      <c r="BA60"/>
      <c r="BB60"/>
      <c r="BC60" s="32"/>
      <c r="BD60"/>
      <c r="BE60" s="2"/>
      <c r="BF60"/>
      <c r="BG60"/>
      <c r="BH60"/>
      <c r="BI60"/>
      <c r="BJ60"/>
      <c r="BK60"/>
      <c r="BL60"/>
      <c r="BM60"/>
      <c r="BN60"/>
      <c r="BO60"/>
      <c r="BP60" s="32"/>
      <c r="BQ60"/>
      <c r="BR60" s="2"/>
      <c r="BS60"/>
      <c r="BT60"/>
      <c r="BU60"/>
      <c r="BV60"/>
      <c r="BW60"/>
      <c r="BX60"/>
      <c r="BY60"/>
      <c r="BZ60"/>
    </row>
    <row r="61" spans="4:78" s="1" customFormat="1">
      <c r="D61" s="32"/>
      <c r="E61"/>
      <c r="F61" s="2"/>
      <c r="G61"/>
      <c r="H61"/>
      <c r="I61"/>
      <c r="J61"/>
      <c r="K61"/>
      <c r="L61"/>
      <c r="M61"/>
      <c r="N61"/>
      <c r="O61" s="32"/>
      <c r="P61"/>
      <c r="Q61" s="21"/>
      <c r="R61" s="14"/>
      <c r="S61" s="15"/>
      <c r="T61" s="16"/>
      <c r="U61" s="14"/>
      <c r="V61" s="15"/>
      <c r="W61" s="16"/>
      <c r="Y61"/>
      <c r="Z61"/>
      <c r="AA61"/>
      <c r="AB61" s="32"/>
      <c r="AC61"/>
      <c r="AD61" s="2"/>
      <c r="AE61"/>
      <c r="AF61"/>
      <c r="AG61"/>
      <c r="AH61"/>
      <c r="AI61"/>
      <c r="AJ61"/>
      <c r="AK61"/>
      <c r="AL61"/>
      <c r="AM61"/>
      <c r="AN61"/>
      <c r="AO61" s="32"/>
      <c r="AP61"/>
      <c r="AQ61" s="2"/>
      <c r="AR61"/>
      <c r="AS61"/>
      <c r="AT61"/>
      <c r="AU61"/>
      <c r="AV61"/>
      <c r="AW61"/>
      <c r="AX61"/>
      <c r="AY61"/>
      <c r="AZ61"/>
      <c r="BA61"/>
      <c r="BB61"/>
      <c r="BC61" s="32"/>
      <c r="BD61"/>
      <c r="BE61" s="2"/>
      <c r="BF61"/>
      <c r="BG61"/>
      <c r="BH61"/>
      <c r="BI61"/>
      <c r="BJ61"/>
      <c r="BK61"/>
      <c r="BL61"/>
      <c r="BM61"/>
      <c r="BN61"/>
      <c r="BO61"/>
      <c r="BP61" s="32"/>
      <c r="BQ61"/>
      <c r="BR61" s="2"/>
      <c r="BS61"/>
      <c r="BT61"/>
      <c r="BU61"/>
      <c r="BV61"/>
      <c r="BW61"/>
      <c r="BX61"/>
      <c r="BY61"/>
      <c r="BZ61"/>
    </row>
    <row r="62" spans="4:78" s="1" customFormat="1">
      <c r="D62" s="32"/>
      <c r="E62"/>
      <c r="F62" s="2"/>
      <c r="G62"/>
      <c r="H62"/>
      <c r="I62"/>
      <c r="J62"/>
      <c r="K62"/>
      <c r="L62"/>
      <c r="M62"/>
      <c r="N62"/>
      <c r="O62" s="32"/>
      <c r="P62"/>
      <c r="Q62" s="21" t="s">
        <v>41</v>
      </c>
      <c r="R62" s="14"/>
      <c r="S62" s="15">
        <f>STDEV(R22:T22)</f>
        <v>0.26895367405299425</v>
      </c>
      <c r="T62" s="16"/>
      <c r="U62" s="14"/>
      <c r="V62" s="15">
        <f>STDEV(U22:W22)</f>
        <v>7.0815180778789746E-2</v>
      </c>
      <c r="W62" s="16"/>
      <c r="Y62"/>
      <c r="Z62"/>
      <c r="AA62"/>
      <c r="AB62" s="32"/>
      <c r="AC62"/>
      <c r="AD62" s="2"/>
      <c r="AE62"/>
      <c r="AF62"/>
      <c r="AG62"/>
      <c r="AH62"/>
      <c r="AI62"/>
      <c r="AJ62"/>
      <c r="AK62"/>
      <c r="AL62"/>
      <c r="AM62"/>
      <c r="AN62"/>
      <c r="AO62" s="32"/>
      <c r="AP62"/>
      <c r="AQ62" s="2"/>
      <c r="AR62"/>
      <c r="AS62"/>
      <c r="AT62"/>
      <c r="AU62"/>
      <c r="AV62"/>
      <c r="AW62"/>
      <c r="AX62"/>
      <c r="AY62"/>
      <c r="AZ62"/>
      <c r="BA62"/>
      <c r="BB62"/>
      <c r="BC62" s="32"/>
      <c r="BD62"/>
      <c r="BE62" s="2"/>
      <c r="BF62"/>
      <c r="BG62"/>
      <c r="BH62"/>
      <c r="BI62"/>
      <c r="BJ62"/>
      <c r="BK62"/>
      <c r="BL62"/>
      <c r="BM62"/>
      <c r="BN62"/>
      <c r="BO62"/>
      <c r="BP62" s="32"/>
      <c r="BQ62"/>
      <c r="BR62" s="2"/>
      <c r="BS62"/>
      <c r="BT62"/>
      <c r="BU62"/>
      <c r="BV62"/>
      <c r="BW62"/>
      <c r="BX62"/>
      <c r="BY62"/>
      <c r="BZ62"/>
    </row>
    <row r="63" spans="4:78" s="1" customFormat="1">
      <c r="D63" s="32"/>
      <c r="E63"/>
      <c r="F63" s="2"/>
      <c r="G63" s="3"/>
      <c r="H63" s="4" t="s">
        <v>6</v>
      </c>
      <c r="I63" s="5"/>
      <c r="J63" s="6"/>
      <c r="K63" s="4" t="s">
        <v>7</v>
      </c>
      <c r="L63" s="5"/>
      <c r="M63"/>
      <c r="N63"/>
      <c r="O63" s="32"/>
      <c r="P63"/>
      <c r="Q63" s="21"/>
      <c r="R63" s="14"/>
      <c r="S63" s="15"/>
      <c r="T63" s="16"/>
      <c r="U63" s="14"/>
      <c r="V63" s="15"/>
      <c r="W63" s="16"/>
      <c r="Y63"/>
      <c r="Z63"/>
      <c r="AA63"/>
      <c r="AB63" s="32"/>
      <c r="AC63"/>
      <c r="AD63" s="2"/>
      <c r="AE63"/>
      <c r="AF63"/>
      <c r="AG63"/>
      <c r="AH63"/>
      <c r="AI63"/>
      <c r="AJ63"/>
      <c r="AK63"/>
      <c r="AL63"/>
      <c r="AM63"/>
      <c r="AN63"/>
      <c r="AO63" s="32"/>
      <c r="AP63"/>
      <c r="AQ63" s="2"/>
      <c r="AR63"/>
      <c r="AS63"/>
      <c r="AT63"/>
      <c r="AU63"/>
      <c r="AV63"/>
      <c r="AW63"/>
      <c r="AX63"/>
      <c r="AY63"/>
      <c r="AZ63"/>
      <c r="BA63"/>
      <c r="BB63"/>
      <c r="BC63" s="32"/>
      <c r="BD63"/>
      <c r="BE63" s="2"/>
      <c r="BF63"/>
      <c r="BG63"/>
      <c r="BH63"/>
      <c r="BI63"/>
      <c r="BJ63"/>
      <c r="BK63"/>
      <c r="BL63"/>
      <c r="BM63"/>
      <c r="BN63"/>
      <c r="BO63"/>
      <c r="BP63" s="32"/>
      <c r="BQ63"/>
      <c r="BR63" s="2"/>
      <c r="BS63"/>
      <c r="BT63"/>
      <c r="BU63"/>
      <c r="BV63"/>
      <c r="BW63"/>
      <c r="BX63"/>
      <c r="BY63"/>
      <c r="BZ63"/>
    </row>
    <row r="64" spans="4:78" s="1" customFormat="1">
      <c r="D64" s="32"/>
      <c r="E64"/>
      <c r="F64" s="31" t="s">
        <v>49</v>
      </c>
      <c r="G64" s="8"/>
      <c r="H64" s="2" t="s">
        <v>42</v>
      </c>
      <c r="I64" s="9"/>
      <c r="J64" s="8"/>
      <c r="K64" s="2" t="s">
        <v>42</v>
      </c>
      <c r="L64" s="9"/>
      <c r="M64"/>
      <c r="N64"/>
      <c r="O64" s="32"/>
      <c r="P64"/>
      <c r="Q64" s="21"/>
      <c r="R64" s="14"/>
      <c r="S64" s="15"/>
      <c r="T64" s="16"/>
      <c r="U64" s="14"/>
      <c r="V64" s="15"/>
      <c r="W64" s="16"/>
      <c r="Y64"/>
      <c r="Z64"/>
      <c r="AA64"/>
      <c r="AB64" s="32"/>
      <c r="AC64"/>
      <c r="AD64" s="2"/>
      <c r="AE64"/>
      <c r="AF64"/>
      <c r="AG64"/>
      <c r="AH64"/>
      <c r="AI64"/>
      <c r="AJ64"/>
      <c r="AK64"/>
      <c r="AL64"/>
      <c r="AM64"/>
      <c r="AN64"/>
      <c r="AO64" s="32"/>
      <c r="AP64"/>
      <c r="AQ64" s="2"/>
      <c r="AR64"/>
      <c r="AS64"/>
      <c r="AT64"/>
      <c r="AU64"/>
      <c r="AV64"/>
      <c r="AW64"/>
      <c r="AX64"/>
      <c r="AY64"/>
      <c r="AZ64"/>
      <c r="BA64"/>
      <c r="BB64"/>
      <c r="BC64" s="32"/>
      <c r="BD64"/>
      <c r="BE64" s="2"/>
      <c r="BF64"/>
      <c r="BG64"/>
      <c r="BH64"/>
      <c r="BI64"/>
      <c r="BJ64"/>
      <c r="BK64"/>
      <c r="BL64"/>
      <c r="BM64"/>
      <c r="BN64"/>
      <c r="BO64"/>
      <c r="BP64" s="32"/>
      <c r="BQ64"/>
      <c r="BR64" s="2"/>
      <c r="BS64"/>
      <c r="BT64"/>
      <c r="BU64"/>
      <c r="BV64"/>
      <c r="BW64"/>
      <c r="BX64"/>
      <c r="BY64"/>
      <c r="BZ64"/>
    </row>
    <row r="65" spans="4:78" s="1" customFormat="1">
      <c r="D65" s="32" t="s">
        <v>17</v>
      </c>
      <c r="E65"/>
      <c r="F65" s="21" t="s">
        <v>18</v>
      </c>
      <c r="G65" s="10"/>
      <c r="H65" s="11">
        <f>H37/H23</f>
        <v>6.0892668845106988E-2</v>
      </c>
      <c r="I65" s="12"/>
      <c r="J65" s="10"/>
      <c r="K65" s="11">
        <f>K37/H23</f>
        <v>0.11510981285854152</v>
      </c>
      <c r="L65" s="12"/>
      <c r="M65"/>
      <c r="N65"/>
      <c r="O65" s="32"/>
      <c r="P65"/>
      <c r="Q65" s="21" t="s">
        <v>43</v>
      </c>
      <c r="R65" s="22"/>
      <c r="S65" s="23">
        <f>STDEV(R25:T25)</f>
        <v>6.3131869408021449E-4</v>
      </c>
      <c r="T65" s="24"/>
      <c r="U65" s="22"/>
      <c r="V65" s="23">
        <f>STDEV(U25:W25)</f>
        <v>6.3948891938724235E-4</v>
      </c>
      <c r="W65" s="24"/>
      <c r="Y65"/>
      <c r="Z65"/>
      <c r="AA65"/>
      <c r="AB65" s="32"/>
      <c r="AC65"/>
      <c r="AD65" s="2"/>
      <c r="AE65"/>
      <c r="AF65"/>
      <c r="AG65"/>
      <c r="AH65"/>
      <c r="AI65"/>
      <c r="AJ65"/>
      <c r="AK65"/>
      <c r="AL65"/>
      <c r="AM65"/>
      <c r="AN65"/>
      <c r="AO65" s="32"/>
      <c r="AP65"/>
      <c r="AQ65" s="2"/>
      <c r="AR65"/>
      <c r="AS65"/>
      <c r="AT65"/>
      <c r="AU65"/>
      <c r="AV65"/>
      <c r="AW65"/>
      <c r="AX65"/>
      <c r="AY65"/>
      <c r="AZ65"/>
      <c r="BA65"/>
      <c r="BB65"/>
      <c r="BC65" s="32"/>
      <c r="BD65"/>
      <c r="BE65" s="2"/>
      <c r="BF65"/>
      <c r="BG65"/>
      <c r="BH65"/>
      <c r="BI65"/>
      <c r="BJ65"/>
      <c r="BK65"/>
      <c r="BL65"/>
      <c r="BM65"/>
      <c r="BN65"/>
      <c r="BO65"/>
      <c r="BP65" s="32"/>
      <c r="BQ65"/>
      <c r="BR65" s="2"/>
      <c r="BS65"/>
      <c r="BT65"/>
      <c r="BU65"/>
      <c r="BV65"/>
      <c r="BW65"/>
      <c r="BX65"/>
      <c r="BY65"/>
      <c r="BZ65"/>
    </row>
    <row r="66" spans="4:78" s="1" customFormat="1">
      <c r="D66" s="32" t="s">
        <v>45</v>
      </c>
      <c r="E66"/>
      <c r="F66" s="21"/>
      <c r="G66" s="10"/>
      <c r="H66" s="11"/>
      <c r="I66" s="12"/>
      <c r="J66" s="10"/>
      <c r="K66" s="11"/>
      <c r="L66" s="12"/>
      <c r="M66"/>
      <c r="N66"/>
      <c r="O66" s="32"/>
      <c r="P66"/>
      <c r="Q66" s="2"/>
      <c r="R66" s="11"/>
      <c r="S66" s="11"/>
      <c r="T66" s="11"/>
      <c r="U66" s="11"/>
      <c r="V66" s="11"/>
      <c r="W66" s="11"/>
      <c r="Y66"/>
      <c r="Z66"/>
      <c r="AA66"/>
      <c r="AB66" s="32"/>
      <c r="AC66"/>
      <c r="AD66" s="2"/>
      <c r="AE66"/>
      <c r="AF66"/>
      <c r="AG66"/>
      <c r="AH66"/>
      <c r="AI66"/>
      <c r="AJ66"/>
      <c r="AK66"/>
      <c r="AL66"/>
      <c r="AM66"/>
      <c r="AN66"/>
      <c r="AO66" s="32"/>
      <c r="AP66"/>
      <c r="AQ66" s="2"/>
      <c r="AR66"/>
      <c r="AS66"/>
      <c r="AT66"/>
      <c r="AU66"/>
      <c r="AV66"/>
      <c r="AW66"/>
      <c r="AX66"/>
      <c r="AY66"/>
      <c r="AZ66"/>
      <c r="BA66"/>
      <c r="BB66"/>
      <c r="BC66" s="32"/>
      <c r="BD66"/>
      <c r="BE66" s="2"/>
      <c r="BF66"/>
      <c r="BG66"/>
      <c r="BH66"/>
      <c r="BI66"/>
      <c r="BJ66"/>
      <c r="BK66"/>
      <c r="BL66"/>
      <c r="BM66"/>
      <c r="BN66"/>
      <c r="BO66"/>
      <c r="BP66" s="32"/>
      <c r="BQ66"/>
      <c r="BR66" s="2"/>
      <c r="BS66"/>
      <c r="BT66"/>
      <c r="BU66"/>
      <c r="BV66"/>
      <c r="BW66"/>
      <c r="BX66"/>
      <c r="BY66"/>
      <c r="BZ66"/>
    </row>
    <row r="67" spans="4:78" s="1" customFormat="1">
      <c r="D67" s="32"/>
      <c r="E67"/>
      <c r="F67" s="21"/>
      <c r="G67" s="10"/>
      <c r="H67" s="11"/>
      <c r="I67" s="12"/>
      <c r="J67" s="10"/>
      <c r="K67" s="11"/>
      <c r="L67" s="12"/>
      <c r="M67"/>
      <c r="N67"/>
      <c r="O67" s="32"/>
      <c r="P67"/>
      <c r="Q67" s="2"/>
      <c r="R67" s="11"/>
      <c r="S67" s="11"/>
      <c r="T67" s="11"/>
      <c r="U67" s="11"/>
      <c r="V67" s="11"/>
      <c r="W67" s="11"/>
      <c r="Y67"/>
      <c r="Z67"/>
      <c r="AA67"/>
      <c r="AB67" s="32"/>
      <c r="AC67"/>
      <c r="AD67" s="2"/>
      <c r="AE67"/>
      <c r="AF67"/>
      <c r="AG67"/>
      <c r="AH67"/>
      <c r="AI67"/>
      <c r="AJ67"/>
      <c r="AK67"/>
      <c r="AL67"/>
      <c r="AM67"/>
      <c r="AN67"/>
      <c r="AO67" s="32"/>
      <c r="AP67"/>
      <c r="AQ67" s="2"/>
      <c r="AR67"/>
      <c r="AS67"/>
      <c r="AT67"/>
      <c r="AU67"/>
      <c r="AV67"/>
      <c r="AW67"/>
      <c r="AX67"/>
      <c r="AY67"/>
      <c r="AZ67"/>
      <c r="BA67"/>
      <c r="BB67"/>
      <c r="BC67" s="32"/>
      <c r="BD67"/>
      <c r="BE67" s="2"/>
      <c r="BF67"/>
      <c r="BG67"/>
      <c r="BH67"/>
      <c r="BI67"/>
      <c r="BJ67"/>
      <c r="BK67"/>
      <c r="BL67"/>
      <c r="BM67"/>
      <c r="BN67"/>
      <c r="BO67"/>
      <c r="BP67" s="32"/>
      <c r="BQ67"/>
      <c r="BR67" s="2"/>
      <c r="BS67"/>
      <c r="BT67"/>
      <c r="BU67"/>
      <c r="BV67"/>
      <c r="BW67"/>
      <c r="BX67"/>
      <c r="BY67"/>
      <c r="BZ67"/>
    </row>
    <row r="68" spans="4:78" s="1" customFormat="1">
      <c r="D68" s="32"/>
      <c r="E68"/>
      <c r="F68" s="21" t="s">
        <v>32</v>
      </c>
      <c r="G68" s="10"/>
      <c r="H68" s="11">
        <f>H40/H26</f>
        <v>0.10630642814397201</v>
      </c>
      <c r="I68" s="12"/>
      <c r="J68" s="10"/>
      <c r="K68" s="11">
        <f>K40/H26</f>
        <v>3.4481952251005914E-2</v>
      </c>
      <c r="L68" s="12"/>
      <c r="M68"/>
      <c r="N68"/>
      <c r="O68" s="32"/>
      <c r="P68"/>
      <c r="Q68" s="2"/>
      <c r="R68" s="3"/>
      <c r="S68" s="4" t="s">
        <v>6</v>
      </c>
      <c r="T68" s="5"/>
      <c r="U68" s="6"/>
      <c r="V68" s="4" t="s">
        <v>9</v>
      </c>
      <c r="W68" s="5"/>
      <c r="Y68"/>
      <c r="Z68"/>
      <c r="AA68"/>
      <c r="AB68" s="32"/>
      <c r="AC68"/>
      <c r="AD68" s="2"/>
      <c r="AE68"/>
      <c r="AF68"/>
      <c r="AG68"/>
      <c r="AH68"/>
      <c r="AI68"/>
      <c r="AJ68"/>
      <c r="AK68"/>
      <c r="AL68"/>
      <c r="AM68"/>
      <c r="AN68"/>
      <c r="AO68" s="32"/>
      <c r="AP68"/>
      <c r="AQ68" s="2"/>
      <c r="AR68"/>
      <c r="AS68"/>
      <c r="AT68"/>
      <c r="AU68"/>
      <c r="AV68"/>
      <c r="AW68"/>
      <c r="AX68"/>
      <c r="AY68"/>
      <c r="AZ68"/>
      <c r="BA68"/>
      <c r="BB68"/>
      <c r="BC68" s="32"/>
      <c r="BD68"/>
      <c r="BE68" s="2"/>
      <c r="BF68"/>
      <c r="BG68"/>
      <c r="BH68"/>
      <c r="BI68"/>
      <c r="BJ68"/>
      <c r="BK68"/>
      <c r="BL68"/>
      <c r="BM68"/>
      <c r="BN68"/>
      <c r="BO68"/>
      <c r="BP68" s="32"/>
      <c r="BQ68"/>
      <c r="BR68" s="2"/>
      <c r="BS68"/>
      <c r="BT68"/>
      <c r="BU68"/>
      <c r="BV68"/>
      <c r="BW68"/>
      <c r="BX68"/>
      <c r="BY68"/>
      <c r="BZ68"/>
    </row>
    <row r="69" spans="4:78" s="1" customFormat="1">
      <c r="D69" s="32"/>
      <c r="E69"/>
      <c r="F69" s="21"/>
      <c r="G69" s="10"/>
      <c r="H69" s="11"/>
      <c r="I69" s="12"/>
      <c r="J69" s="10"/>
      <c r="K69" s="11"/>
      <c r="L69" s="12"/>
      <c r="M69"/>
      <c r="N69"/>
      <c r="O69" s="32"/>
      <c r="P69"/>
      <c r="Q69" s="31" t="s">
        <v>49</v>
      </c>
      <c r="R69" s="8"/>
      <c r="S69" s="2" t="s">
        <v>37</v>
      </c>
      <c r="T69" s="9"/>
      <c r="U69" s="8"/>
      <c r="V69" s="2" t="s">
        <v>37</v>
      </c>
      <c r="W69" s="9"/>
      <c r="Y69"/>
      <c r="Z69"/>
      <c r="AA69"/>
      <c r="AB69" s="32"/>
      <c r="AC69"/>
      <c r="AD69" s="2"/>
      <c r="AE69"/>
      <c r="AF69"/>
      <c r="AG69"/>
      <c r="AH69"/>
      <c r="AI69"/>
      <c r="AJ69"/>
      <c r="AK69"/>
      <c r="AL69"/>
      <c r="AM69"/>
      <c r="AN69"/>
      <c r="AO69" s="32"/>
      <c r="AP69"/>
      <c r="AQ69" s="2"/>
      <c r="AR69"/>
      <c r="AS69"/>
      <c r="AT69"/>
      <c r="AU69"/>
      <c r="AV69"/>
      <c r="AW69"/>
      <c r="AX69"/>
      <c r="AY69"/>
      <c r="AZ69"/>
      <c r="BA69"/>
      <c r="BB69"/>
      <c r="BC69" s="32"/>
      <c r="BD69"/>
      <c r="BE69" s="2"/>
      <c r="BF69"/>
      <c r="BG69"/>
      <c r="BH69"/>
      <c r="BI69"/>
      <c r="BJ69"/>
      <c r="BK69"/>
      <c r="BL69"/>
      <c r="BM69"/>
      <c r="BN69"/>
      <c r="BO69"/>
      <c r="BP69" s="32"/>
      <c r="BQ69"/>
      <c r="BR69" s="2"/>
      <c r="BS69"/>
      <c r="BT69"/>
      <c r="BU69"/>
      <c r="BV69"/>
      <c r="BW69"/>
      <c r="BX69"/>
      <c r="BY69"/>
      <c r="BZ69"/>
    </row>
    <row r="70" spans="4:78" s="1" customFormat="1">
      <c r="D70" s="32"/>
      <c r="E70"/>
      <c r="F70" s="21"/>
      <c r="G70" s="10"/>
      <c r="H70" s="11"/>
      <c r="I70" s="12"/>
      <c r="J70" s="10"/>
      <c r="K70" s="11"/>
      <c r="L70" s="12"/>
      <c r="M70"/>
      <c r="N70"/>
      <c r="O70" s="32" t="s">
        <v>17</v>
      </c>
      <c r="P70"/>
      <c r="Q70" s="21" t="s">
        <v>19</v>
      </c>
      <c r="R70" s="14"/>
      <c r="S70" s="15">
        <f>S30/S30</f>
        <v>1</v>
      </c>
      <c r="T70" s="16"/>
      <c r="U70" s="14"/>
      <c r="V70" s="15">
        <f>V30/S30</f>
        <v>0.88258669930507005</v>
      </c>
      <c r="W70" s="16"/>
      <c r="Y70"/>
      <c r="Z70"/>
      <c r="AA70"/>
      <c r="AB70" s="32"/>
      <c r="AC70"/>
      <c r="AD70" s="2"/>
      <c r="AE70"/>
      <c r="AF70"/>
      <c r="AG70"/>
      <c r="AH70"/>
      <c r="AI70"/>
      <c r="AJ70"/>
      <c r="AK70"/>
      <c r="AL70"/>
      <c r="AM70"/>
      <c r="AN70"/>
      <c r="AO70" s="32"/>
      <c r="AP70"/>
      <c r="AQ70" s="2"/>
      <c r="AR70"/>
      <c r="AS70"/>
      <c r="AT70"/>
      <c r="AU70"/>
      <c r="AV70"/>
      <c r="AW70"/>
      <c r="AX70"/>
      <c r="AY70"/>
      <c r="AZ70"/>
      <c r="BA70"/>
      <c r="BB70"/>
      <c r="BC70" s="32"/>
      <c r="BD70"/>
      <c r="BE70" s="2"/>
      <c r="BF70"/>
      <c r="BG70"/>
      <c r="BH70"/>
      <c r="BI70"/>
      <c r="BJ70"/>
      <c r="BK70"/>
      <c r="BL70"/>
      <c r="BM70"/>
      <c r="BN70"/>
      <c r="BO70"/>
      <c r="BP70" s="32"/>
      <c r="BQ70"/>
      <c r="BR70" s="2"/>
      <c r="BS70"/>
      <c r="BT70"/>
      <c r="BU70"/>
      <c r="BV70"/>
      <c r="BW70"/>
      <c r="BX70"/>
      <c r="BY70"/>
      <c r="BZ70"/>
    </row>
    <row r="71" spans="4:78" s="1" customFormat="1">
      <c r="D71" s="32"/>
      <c r="E71"/>
      <c r="F71" s="21" t="s">
        <v>35</v>
      </c>
      <c r="G71" s="10"/>
      <c r="H71" s="11">
        <f>H43/H29</f>
        <v>0.34794713474991951</v>
      </c>
      <c r="I71" s="12"/>
      <c r="J71" s="10"/>
      <c r="K71" s="11">
        <f>K43/H29</f>
        <v>0.21448808657619531</v>
      </c>
      <c r="L71" s="12"/>
      <c r="M71"/>
      <c r="N71"/>
      <c r="O71" s="32" t="s">
        <v>44</v>
      </c>
      <c r="P71"/>
      <c r="Q71" s="21"/>
      <c r="R71" s="14"/>
      <c r="S71" s="15"/>
      <c r="T71" s="16"/>
      <c r="U71" s="14"/>
      <c r="V71" s="15"/>
      <c r="W71" s="16"/>
      <c r="Y71"/>
      <c r="Z71"/>
      <c r="AA71"/>
      <c r="AB71" s="32"/>
      <c r="AC71"/>
      <c r="AD71" s="2"/>
      <c r="AE71"/>
      <c r="AF71"/>
      <c r="AG71"/>
      <c r="AH71"/>
      <c r="AI71"/>
      <c r="AJ71"/>
      <c r="AK71"/>
      <c r="AL71"/>
      <c r="AM71"/>
      <c r="AN71"/>
      <c r="AO71" s="32"/>
      <c r="AP71"/>
      <c r="AQ71" s="2"/>
      <c r="AR71"/>
      <c r="AS71"/>
      <c r="AT71"/>
      <c r="AU71"/>
      <c r="AV71"/>
      <c r="AW71"/>
      <c r="AX71"/>
      <c r="AY71"/>
      <c r="AZ71"/>
      <c r="BA71"/>
      <c r="BB71"/>
      <c r="BC71" s="32"/>
      <c r="BD71"/>
      <c r="BE71" s="2"/>
      <c r="BF71"/>
      <c r="BG71"/>
      <c r="BH71"/>
      <c r="BI71"/>
      <c r="BJ71"/>
      <c r="BK71"/>
      <c r="BL71"/>
      <c r="BM71"/>
      <c r="BN71"/>
      <c r="BO71"/>
      <c r="BP71" s="32"/>
      <c r="BQ71"/>
      <c r="BR71" s="2"/>
      <c r="BS71"/>
      <c r="BT71"/>
      <c r="BU71"/>
      <c r="BV71"/>
      <c r="BW71"/>
      <c r="BX71"/>
      <c r="BY71"/>
      <c r="BZ71"/>
    </row>
    <row r="72" spans="4:78" s="1" customFormat="1">
      <c r="D72" s="32"/>
      <c r="E72"/>
      <c r="F72" s="21"/>
      <c r="G72" s="10"/>
      <c r="H72" s="11"/>
      <c r="I72" s="12"/>
      <c r="J72" s="10"/>
      <c r="K72" s="11"/>
      <c r="L72" s="12"/>
      <c r="M72"/>
      <c r="N72"/>
      <c r="O72" s="32"/>
      <c r="P72"/>
      <c r="Q72" s="21"/>
      <c r="R72" s="14"/>
      <c r="S72" s="15"/>
      <c r="T72" s="16"/>
      <c r="U72" s="14"/>
      <c r="V72" s="15"/>
      <c r="W72" s="16"/>
      <c r="Y72"/>
      <c r="Z72"/>
      <c r="AA72"/>
      <c r="AB72" s="32"/>
      <c r="AC72"/>
      <c r="AD72" s="2"/>
      <c r="AE72"/>
      <c r="AF72"/>
      <c r="AG72"/>
      <c r="AH72"/>
      <c r="AI72"/>
      <c r="AJ72"/>
      <c r="AK72"/>
      <c r="AL72"/>
      <c r="AM72"/>
      <c r="AN72"/>
      <c r="AO72" s="32"/>
      <c r="AP72"/>
      <c r="AQ72" s="2"/>
      <c r="AR72"/>
      <c r="AS72"/>
      <c r="AT72"/>
      <c r="AU72"/>
      <c r="AV72"/>
      <c r="AW72"/>
      <c r="AX72"/>
      <c r="AY72"/>
      <c r="AZ72"/>
      <c r="BA72"/>
      <c r="BB72"/>
      <c r="BC72" s="32"/>
      <c r="BD72"/>
      <c r="BE72" s="2"/>
      <c r="BF72"/>
      <c r="BG72"/>
      <c r="BH72"/>
      <c r="BI72"/>
      <c r="BJ72"/>
      <c r="BK72"/>
      <c r="BL72"/>
      <c r="BM72"/>
      <c r="BN72"/>
      <c r="BO72"/>
      <c r="BP72" s="32"/>
      <c r="BQ72"/>
      <c r="BR72" s="2"/>
      <c r="BS72"/>
      <c r="BT72"/>
      <c r="BU72"/>
      <c r="BV72"/>
      <c r="BW72"/>
      <c r="BX72"/>
      <c r="BY72"/>
      <c r="BZ72"/>
    </row>
    <row r="73" spans="4:78" s="1" customFormat="1">
      <c r="D73" s="32"/>
      <c r="E73"/>
      <c r="F73" s="21"/>
      <c r="G73" s="10"/>
      <c r="H73" s="11"/>
      <c r="I73" s="12"/>
      <c r="J73" s="10"/>
      <c r="K73" s="11"/>
      <c r="L73" s="12"/>
      <c r="M73"/>
      <c r="N73"/>
      <c r="O73" s="32"/>
      <c r="P73"/>
      <c r="Q73" s="21" t="s">
        <v>33</v>
      </c>
      <c r="R73" s="14"/>
      <c r="S73" s="15">
        <f>S33/S33</f>
        <v>1</v>
      </c>
      <c r="T73" s="16"/>
      <c r="U73" s="14"/>
      <c r="V73" s="15">
        <f>V33/S33</f>
        <v>0.88909582669313525</v>
      </c>
      <c r="W73" s="16"/>
      <c r="Y73"/>
      <c r="Z73"/>
      <c r="AA73"/>
      <c r="AB73" s="32"/>
      <c r="AC73"/>
      <c r="AD73" s="2"/>
      <c r="AE73"/>
      <c r="AF73"/>
      <c r="AG73"/>
      <c r="AH73"/>
      <c r="AI73"/>
      <c r="AJ73"/>
      <c r="AK73"/>
      <c r="AL73"/>
      <c r="AM73"/>
      <c r="AN73"/>
      <c r="AO73" s="32"/>
      <c r="AP73"/>
      <c r="AQ73" s="2"/>
      <c r="AR73"/>
      <c r="AS73"/>
      <c r="AT73"/>
      <c r="AU73"/>
      <c r="AV73"/>
      <c r="AW73"/>
      <c r="AX73"/>
      <c r="AY73"/>
      <c r="AZ73"/>
      <c r="BA73"/>
      <c r="BB73"/>
      <c r="BC73" s="32"/>
      <c r="BD73"/>
      <c r="BE73" s="2"/>
      <c r="BF73"/>
      <c r="BG73"/>
      <c r="BH73"/>
      <c r="BI73"/>
      <c r="BJ73"/>
      <c r="BK73"/>
      <c r="BL73"/>
      <c r="BM73"/>
      <c r="BN73"/>
      <c r="BO73"/>
      <c r="BP73" s="32"/>
      <c r="BQ73"/>
      <c r="BR73" s="2"/>
      <c r="BS73"/>
      <c r="BT73"/>
      <c r="BU73"/>
      <c r="BV73"/>
      <c r="BW73"/>
      <c r="BX73"/>
      <c r="BY73"/>
      <c r="BZ73"/>
    </row>
    <row r="74" spans="4:78" s="1" customFormat="1">
      <c r="D74" s="32"/>
      <c r="E74"/>
      <c r="F74" s="21" t="s">
        <v>39</v>
      </c>
      <c r="G74" s="18"/>
      <c r="H74" s="19">
        <f>H46/H32</f>
        <v>7.969736068279154E-2</v>
      </c>
      <c r="I74" s="20"/>
      <c r="J74" s="18"/>
      <c r="K74" s="19">
        <f>K46/H32</f>
        <v>0.12753789475771166</v>
      </c>
      <c r="L74" s="20"/>
      <c r="M74"/>
      <c r="N74"/>
      <c r="O74" s="32"/>
      <c r="P74"/>
      <c r="Q74" s="21"/>
      <c r="R74" s="14"/>
      <c r="S74" s="15"/>
      <c r="T74" s="16"/>
      <c r="U74" s="14"/>
      <c r="V74" s="15"/>
      <c r="W74" s="16"/>
      <c r="Y74"/>
      <c r="Z74"/>
      <c r="AA74"/>
      <c r="AB74" s="32"/>
      <c r="AC74"/>
      <c r="AD74" s="2"/>
      <c r="AE74"/>
      <c r="AF74"/>
      <c r="AG74"/>
      <c r="AH74"/>
      <c r="AI74"/>
      <c r="AJ74"/>
      <c r="AK74"/>
      <c r="AL74"/>
      <c r="AM74"/>
      <c r="AN74"/>
      <c r="AO74" s="32"/>
      <c r="AP74"/>
      <c r="AQ74" s="2"/>
      <c r="AR74"/>
      <c r="AS74"/>
      <c r="AT74"/>
      <c r="AU74"/>
      <c r="AV74"/>
      <c r="AW74"/>
      <c r="AX74"/>
      <c r="AY74"/>
      <c r="AZ74"/>
      <c r="BA74"/>
      <c r="BB74"/>
      <c r="BC74" s="32"/>
      <c r="BD74"/>
      <c r="BE74" s="2"/>
      <c r="BF74"/>
      <c r="BG74"/>
      <c r="BH74"/>
      <c r="BI74"/>
      <c r="BJ74"/>
      <c r="BK74"/>
      <c r="BL74"/>
      <c r="BM74"/>
      <c r="BN74"/>
      <c r="BO74"/>
      <c r="BP74" s="32"/>
      <c r="BQ74"/>
      <c r="BR74" s="2"/>
      <c r="BS74"/>
      <c r="BT74"/>
      <c r="BU74"/>
      <c r="BV74"/>
      <c r="BW74"/>
      <c r="BX74"/>
      <c r="BY74"/>
      <c r="BZ74"/>
    </row>
    <row r="75" spans="4:78" s="1" customFormat="1">
      <c r="D75" s="32"/>
      <c r="E75"/>
      <c r="F75" s="2"/>
      <c r="G75"/>
      <c r="H75"/>
      <c r="I75"/>
      <c r="J75"/>
      <c r="K75"/>
      <c r="L75"/>
      <c r="M75"/>
      <c r="N75"/>
      <c r="O75" s="32"/>
      <c r="P75"/>
      <c r="Q75" s="21"/>
      <c r="R75" s="14"/>
      <c r="S75" s="15"/>
      <c r="T75" s="16"/>
      <c r="U75" s="14"/>
      <c r="V75" s="15"/>
      <c r="W75" s="16"/>
      <c r="Y75"/>
      <c r="Z75"/>
      <c r="AA75"/>
      <c r="AB75" s="32"/>
      <c r="AC75"/>
      <c r="AD75" s="2"/>
      <c r="AE75"/>
      <c r="AF75"/>
      <c r="AG75"/>
      <c r="AH75"/>
      <c r="AI75"/>
      <c r="AJ75"/>
      <c r="AK75"/>
      <c r="AL75"/>
      <c r="AM75"/>
      <c r="AN75"/>
      <c r="AO75" s="32"/>
      <c r="AP75"/>
      <c r="AQ75" s="2"/>
      <c r="AR75"/>
      <c r="AS75"/>
      <c r="AT75"/>
      <c r="AU75"/>
      <c r="AV75"/>
      <c r="AW75"/>
      <c r="AX75"/>
      <c r="AY75"/>
      <c r="AZ75"/>
      <c r="BA75"/>
      <c r="BB75"/>
      <c r="BC75" s="32"/>
      <c r="BD75"/>
      <c r="BE75" s="2"/>
      <c r="BF75"/>
      <c r="BG75"/>
      <c r="BH75"/>
      <c r="BI75"/>
      <c r="BJ75"/>
      <c r="BK75"/>
      <c r="BL75"/>
      <c r="BM75"/>
      <c r="BN75"/>
      <c r="BO75"/>
      <c r="BP75" s="32"/>
      <c r="BQ75"/>
      <c r="BR75" s="2"/>
      <c r="BS75"/>
      <c r="BT75"/>
      <c r="BU75"/>
      <c r="BV75"/>
      <c r="BW75"/>
      <c r="BX75"/>
      <c r="BY75"/>
      <c r="BZ75"/>
    </row>
    <row r="76" spans="4:78" s="1" customFormat="1">
      <c r="D76" s="32"/>
      <c r="E76"/>
      <c r="F76" s="2"/>
      <c r="G76"/>
      <c r="H76"/>
      <c r="I76"/>
      <c r="J76"/>
      <c r="K76"/>
      <c r="L76"/>
      <c r="M76"/>
      <c r="N76"/>
      <c r="O76" s="32"/>
      <c r="P76"/>
      <c r="Q76" s="21" t="s">
        <v>36</v>
      </c>
      <c r="R76" s="14"/>
      <c r="S76" s="15">
        <f>S36/S36</f>
        <v>1</v>
      </c>
      <c r="T76" s="16"/>
      <c r="U76" s="14"/>
      <c r="V76" s="15">
        <f>V36/S36</f>
        <v>0.345961513164873</v>
      </c>
      <c r="W76" s="16"/>
      <c r="Y76"/>
      <c r="Z76"/>
      <c r="AA76"/>
      <c r="AB76" s="32"/>
      <c r="AC76"/>
      <c r="AD76" s="2"/>
      <c r="AE76"/>
      <c r="AF76"/>
      <c r="AG76"/>
      <c r="AH76"/>
      <c r="AI76"/>
      <c r="AJ76"/>
      <c r="AK76"/>
      <c r="AL76"/>
      <c r="AM76"/>
      <c r="AN76"/>
      <c r="AO76" s="32"/>
      <c r="AP76"/>
      <c r="AQ76" s="2"/>
      <c r="AR76"/>
      <c r="AS76"/>
      <c r="AT76"/>
      <c r="AU76"/>
      <c r="AV76"/>
      <c r="AW76"/>
      <c r="AX76"/>
      <c r="AY76"/>
      <c r="AZ76"/>
      <c r="BA76"/>
      <c r="BB76"/>
      <c r="BC76" s="32"/>
      <c r="BD76"/>
      <c r="BE76" s="2"/>
      <c r="BF76"/>
      <c r="BG76"/>
      <c r="BH76"/>
      <c r="BI76"/>
      <c r="BJ76"/>
      <c r="BK76"/>
      <c r="BL76"/>
      <c r="BM76"/>
      <c r="BN76"/>
      <c r="BO76"/>
      <c r="BP76" s="32"/>
      <c r="BQ76"/>
      <c r="BR76" s="2"/>
      <c r="BS76"/>
      <c r="BT76"/>
      <c r="BU76"/>
      <c r="BV76"/>
      <c r="BW76"/>
      <c r="BX76"/>
      <c r="BY76"/>
      <c r="BZ76"/>
    </row>
    <row r="77" spans="4:78" s="1" customFormat="1">
      <c r="D77" s="32"/>
      <c r="E77"/>
      <c r="F77" s="2"/>
      <c r="G77" s="3"/>
      <c r="H77" s="4" t="s">
        <v>6</v>
      </c>
      <c r="I77" s="5"/>
      <c r="J77" s="7"/>
      <c r="K77" s="4" t="s">
        <v>7</v>
      </c>
      <c r="L77" s="5"/>
      <c r="M77"/>
      <c r="N77"/>
      <c r="O77" s="32"/>
      <c r="P77"/>
      <c r="Q77" s="21"/>
      <c r="R77" s="14"/>
      <c r="S77" s="15"/>
      <c r="T77" s="16"/>
      <c r="U77" s="14"/>
      <c r="V77" s="15"/>
      <c r="W77" s="16"/>
      <c r="Y77"/>
      <c r="Z77"/>
      <c r="AA77"/>
      <c r="AB77" s="32"/>
      <c r="AC77"/>
      <c r="AD77" s="2"/>
      <c r="AE77"/>
      <c r="AF77"/>
      <c r="AG77"/>
      <c r="AH77"/>
      <c r="AI77"/>
      <c r="AJ77"/>
      <c r="AK77"/>
      <c r="AL77"/>
      <c r="AM77"/>
      <c r="AN77"/>
      <c r="AO77" s="32"/>
      <c r="AP77"/>
      <c r="AQ77" s="2"/>
      <c r="AR77"/>
      <c r="AS77"/>
      <c r="AT77"/>
      <c r="AU77"/>
      <c r="AV77"/>
      <c r="AW77"/>
      <c r="AX77"/>
      <c r="AY77"/>
      <c r="AZ77"/>
      <c r="BA77"/>
      <c r="BB77"/>
      <c r="BC77" s="32"/>
      <c r="BD77"/>
      <c r="BE77" s="2"/>
      <c r="BF77"/>
      <c r="BG77"/>
      <c r="BH77"/>
      <c r="BI77"/>
      <c r="BJ77"/>
      <c r="BK77"/>
      <c r="BL77"/>
      <c r="BM77"/>
      <c r="BN77"/>
      <c r="BO77"/>
      <c r="BP77" s="32"/>
      <c r="BQ77"/>
      <c r="BR77" s="2"/>
      <c r="BS77"/>
      <c r="BT77"/>
      <c r="BU77"/>
      <c r="BV77"/>
      <c r="BW77"/>
      <c r="BX77"/>
      <c r="BY77"/>
      <c r="BZ77"/>
    </row>
    <row r="78" spans="4:78" s="1" customFormat="1">
      <c r="D78" s="32"/>
      <c r="E78"/>
      <c r="F78" s="31" t="s">
        <v>49</v>
      </c>
      <c r="G78" s="8" t="s">
        <v>14</v>
      </c>
      <c r="H78" s="28" t="s">
        <v>15</v>
      </c>
      <c r="I78" s="9" t="s">
        <v>16</v>
      </c>
      <c r="J78" s="2" t="s">
        <v>14</v>
      </c>
      <c r="K78" s="2" t="s">
        <v>15</v>
      </c>
      <c r="L78" s="9" t="s">
        <v>16</v>
      </c>
      <c r="M78"/>
      <c r="N78"/>
      <c r="O78" s="32"/>
      <c r="P78"/>
      <c r="Q78" s="21"/>
      <c r="R78" s="14"/>
      <c r="S78" s="15"/>
      <c r="T78" s="16"/>
      <c r="U78" s="14"/>
      <c r="V78" s="15"/>
      <c r="W78" s="16"/>
      <c r="Y78"/>
      <c r="Z78"/>
      <c r="AA78"/>
      <c r="AB78" s="32"/>
      <c r="AC78"/>
      <c r="AD78" s="2"/>
      <c r="AE78"/>
      <c r="AF78"/>
      <c r="AG78"/>
      <c r="AH78"/>
      <c r="AI78"/>
      <c r="AJ78"/>
      <c r="AK78"/>
      <c r="AL78"/>
      <c r="AM78"/>
      <c r="AN78"/>
      <c r="AO78" s="32"/>
      <c r="AP78"/>
      <c r="AQ78" s="2"/>
      <c r="AR78"/>
      <c r="AS78"/>
      <c r="AT78"/>
      <c r="AU78"/>
      <c r="AV78"/>
      <c r="AW78"/>
      <c r="AX78"/>
      <c r="AY78"/>
      <c r="AZ78"/>
      <c r="BA78"/>
      <c r="BB78"/>
      <c r="BC78" s="32"/>
      <c r="BD78"/>
      <c r="BE78" s="2"/>
      <c r="BF78"/>
      <c r="BG78"/>
      <c r="BH78"/>
      <c r="BI78"/>
      <c r="BJ78"/>
      <c r="BK78"/>
      <c r="BL78"/>
      <c r="BM78"/>
      <c r="BN78"/>
      <c r="BO78"/>
      <c r="BP78" s="32"/>
      <c r="BQ78"/>
      <c r="BR78" s="2"/>
      <c r="BS78"/>
      <c r="BT78"/>
      <c r="BU78"/>
      <c r="BV78"/>
      <c r="BW78"/>
      <c r="BX78"/>
      <c r="BY78"/>
      <c r="BZ78"/>
    </row>
    <row r="79" spans="4:78" s="1" customFormat="1">
      <c r="D79" s="32" t="s">
        <v>17</v>
      </c>
      <c r="E79"/>
      <c r="F79" s="21" t="s">
        <v>18</v>
      </c>
      <c r="G79" s="10">
        <f t="shared" ref="G79:L79" si="31">G10/$H$23</f>
        <v>1.0363454697807652</v>
      </c>
      <c r="H79" s="29">
        <f t="shared" si="31"/>
        <v>1.0339537673794943</v>
      </c>
      <c r="I79" s="12">
        <f t="shared" si="31"/>
        <v>0.92970076283974057</v>
      </c>
      <c r="J79" s="11">
        <f t="shared" si="31"/>
        <v>1.108164209366767</v>
      </c>
      <c r="K79" s="11">
        <f t="shared" si="31"/>
        <v>1.0173656888328293</v>
      </c>
      <c r="L79" s="12">
        <f t="shared" si="31"/>
        <v>0.87955051585115529</v>
      </c>
      <c r="M79"/>
      <c r="N79"/>
      <c r="O79" s="32"/>
      <c r="P79"/>
      <c r="Q79" s="21" t="s">
        <v>40</v>
      </c>
      <c r="R79" s="14"/>
      <c r="S79" s="15">
        <f>S39/S39</f>
        <v>1</v>
      </c>
      <c r="T79" s="16"/>
      <c r="U79" s="14"/>
      <c r="V79" s="15">
        <f>V39/S39</f>
        <v>0.5722965231322118</v>
      </c>
      <c r="W79" s="16"/>
      <c r="Y79"/>
      <c r="Z79"/>
      <c r="AA79"/>
      <c r="AB79" s="32"/>
      <c r="AC79"/>
      <c r="AD79" s="2"/>
      <c r="AE79"/>
      <c r="AF79"/>
      <c r="AG79"/>
      <c r="AH79"/>
      <c r="AI79"/>
      <c r="AJ79"/>
      <c r="AK79"/>
      <c r="AL79"/>
      <c r="AM79"/>
      <c r="AN79"/>
      <c r="AO79" s="32"/>
      <c r="AP79"/>
      <c r="AQ79" s="2"/>
      <c r="AR79"/>
      <c r="AS79"/>
      <c r="AT79"/>
      <c r="AU79"/>
      <c r="AV79"/>
      <c r="AW79"/>
      <c r="AX79"/>
      <c r="AY79"/>
      <c r="AZ79"/>
      <c r="BA79"/>
      <c r="BB79"/>
      <c r="BC79" s="32"/>
      <c r="BD79"/>
      <c r="BE79" s="2"/>
      <c r="BF79"/>
      <c r="BG79"/>
      <c r="BH79"/>
      <c r="BI79"/>
      <c r="BJ79"/>
      <c r="BK79"/>
      <c r="BL79"/>
      <c r="BM79"/>
      <c r="BN79"/>
      <c r="BO79"/>
      <c r="BP79" s="32"/>
      <c r="BQ79"/>
      <c r="BR79" s="2"/>
      <c r="BS79"/>
      <c r="BT79"/>
      <c r="BU79"/>
      <c r="BV79"/>
      <c r="BW79"/>
      <c r="BX79"/>
      <c r="BY79"/>
      <c r="BZ79"/>
    </row>
    <row r="80" spans="4:78" s="1" customFormat="1">
      <c r="D80" s="32" t="s">
        <v>47</v>
      </c>
      <c r="E80"/>
      <c r="F80" s="21"/>
      <c r="G80" s="10"/>
      <c r="H80" s="29"/>
      <c r="I80" s="12"/>
      <c r="J80" s="11"/>
      <c r="K80" s="11"/>
      <c r="L80" s="12"/>
      <c r="M80"/>
      <c r="N80"/>
      <c r="O80" s="32"/>
      <c r="P80"/>
      <c r="Q80" s="21"/>
      <c r="R80" s="14"/>
      <c r="S80" s="15"/>
      <c r="T80" s="16"/>
      <c r="U80" s="14"/>
      <c r="V80" s="15"/>
      <c r="W80" s="16"/>
      <c r="Y80"/>
      <c r="Z80"/>
      <c r="AA80"/>
      <c r="AB80" s="32"/>
      <c r="AC80"/>
      <c r="AD80" s="2"/>
      <c r="AE80"/>
      <c r="AF80"/>
      <c r="AG80"/>
      <c r="AH80"/>
      <c r="AI80"/>
      <c r="AJ80"/>
      <c r="AK80"/>
      <c r="AL80"/>
      <c r="AM80"/>
      <c r="AN80"/>
      <c r="AO80" s="32"/>
      <c r="AP80"/>
      <c r="AQ80" s="2"/>
      <c r="AR80"/>
      <c r="AS80"/>
      <c r="AT80"/>
      <c r="AU80"/>
      <c r="AV80"/>
      <c r="AW80"/>
      <c r="AX80"/>
      <c r="AY80"/>
      <c r="AZ80"/>
      <c r="BA80"/>
      <c r="BB80"/>
      <c r="BC80" s="32"/>
      <c r="BD80"/>
      <c r="BE80" s="2"/>
      <c r="BF80"/>
      <c r="BG80"/>
      <c r="BH80"/>
      <c r="BI80"/>
      <c r="BJ80"/>
      <c r="BK80"/>
      <c r="BL80"/>
      <c r="BM80"/>
      <c r="BN80"/>
      <c r="BO80"/>
      <c r="BP80" s="32"/>
      <c r="BQ80"/>
      <c r="BR80" s="2"/>
      <c r="BS80"/>
      <c r="BT80"/>
      <c r="BU80"/>
      <c r="BV80"/>
      <c r="BW80"/>
      <c r="BX80"/>
      <c r="BY80"/>
      <c r="BZ80"/>
    </row>
    <row r="81" spans="4:78" s="1" customFormat="1">
      <c r="D81" s="32"/>
      <c r="E81"/>
      <c r="F81" s="21"/>
      <c r="G81" s="10"/>
      <c r="H81" s="29"/>
      <c r="I81" s="12"/>
      <c r="J81" s="11"/>
      <c r="K81" s="11"/>
      <c r="L81" s="12"/>
      <c r="M81"/>
      <c r="N81"/>
      <c r="O81" s="32"/>
      <c r="P81"/>
      <c r="Q81" s="21"/>
      <c r="R81" s="14"/>
      <c r="S81" s="15"/>
      <c r="T81" s="16"/>
      <c r="U81" s="14"/>
      <c r="V81" s="15"/>
      <c r="W81" s="16"/>
      <c r="Y81"/>
      <c r="Z81"/>
      <c r="AA81"/>
      <c r="AB81" s="32"/>
      <c r="AC81"/>
      <c r="AD81" s="2"/>
      <c r="AE81"/>
      <c r="AF81"/>
      <c r="AG81"/>
      <c r="AH81"/>
      <c r="AI81"/>
      <c r="AJ81"/>
      <c r="AK81"/>
      <c r="AL81"/>
      <c r="AM81"/>
      <c r="AN81"/>
      <c r="AO81" s="32"/>
      <c r="AP81"/>
      <c r="AQ81" s="2"/>
      <c r="AR81"/>
      <c r="AS81"/>
      <c r="AT81"/>
      <c r="AU81"/>
      <c r="AV81"/>
      <c r="AW81"/>
      <c r="AX81"/>
      <c r="AY81"/>
      <c r="AZ81"/>
      <c r="BA81"/>
      <c r="BB81"/>
      <c r="BC81" s="32"/>
      <c r="BD81"/>
      <c r="BE81" s="2"/>
      <c r="BF81"/>
      <c r="BG81"/>
      <c r="BH81"/>
      <c r="BI81"/>
      <c r="BJ81"/>
      <c r="BK81"/>
      <c r="BL81"/>
      <c r="BM81"/>
      <c r="BN81"/>
      <c r="BO81"/>
      <c r="BP81" s="32"/>
      <c r="BQ81"/>
      <c r="BR81" s="2"/>
      <c r="BS81"/>
      <c r="BT81"/>
      <c r="BU81"/>
      <c r="BV81"/>
      <c r="BW81"/>
      <c r="BX81"/>
      <c r="BY81"/>
      <c r="BZ81"/>
    </row>
    <row r="82" spans="4:78" s="1" customFormat="1">
      <c r="D82" s="32"/>
      <c r="E82"/>
      <c r="F82" s="21" t="s">
        <v>32</v>
      </c>
      <c r="G82" s="10">
        <f t="shared" ref="G82:L82" si="32">G13/$H$26</f>
        <v>0.96908152840671569</v>
      </c>
      <c r="H82" s="29">
        <f t="shared" si="32"/>
        <v>0.91258021582424487</v>
      </c>
      <c r="I82" s="12">
        <f t="shared" si="32"/>
        <v>1.1183382557690396</v>
      </c>
      <c r="J82" s="11">
        <f t="shared" si="32"/>
        <v>0.54639768735303884</v>
      </c>
      <c r="K82" s="11">
        <f t="shared" si="32"/>
        <v>0.50745669461719001</v>
      </c>
      <c r="L82" s="12">
        <f t="shared" si="32"/>
        <v>0.57621932429948697</v>
      </c>
      <c r="M82"/>
      <c r="N82"/>
      <c r="O82" s="32"/>
      <c r="P82"/>
      <c r="Q82" s="21" t="s">
        <v>41</v>
      </c>
      <c r="R82" s="14"/>
      <c r="S82" s="15">
        <f>S42/S42</f>
        <v>1</v>
      </c>
      <c r="T82" s="16"/>
      <c r="U82" s="14"/>
      <c r="V82" s="15">
        <f>V42/S42</f>
        <v>0.45164036545951719</v>
      </c>
      <c r="W82" s="16"/>
      <c r="Y82"/>
      <c r="Z82"/>
      <c r="AA82"/>
      <c r="AB82" s="32"/>
      <c r="AC82"/>
      <c r="AD82" s="2"/>
      <c r="AE82"/>
      <c r="AF82"/>
      <c r="AG82"/>
      <c r="AH82"/>
      <c r="AI82"/>
      <c r="AJ82"/>
      <c r="AK82"/>
      <c r="AL82"/>
      <c r="AM82"/>
      <c r="AN82"/>
      <c r="AO82" s="32"/>
      <c r="AP82"/>
      <c r="AQ82" s="2"/>
      <c r="AR82"/>
      <c r="AS82"/>
      <c r="AT82"/>
      <c r="AU82"/>
      <c r="AV82"/>
      <c r="AW82"/>
      <c r="AX82"/>
      <c r="AY82"/>
      <c r="AZ82"/>
      <c r="BA82"/>
      <c r="BB82"/>
      <c r="BC82" s="32"/>
      <c r="BD82"/>
      <c r="BE82" s="2"/>
      <c r="BF82"/>
      <c r="BG82"/>
      <c r="BH82"/>
      <c r="BI82"/>
      <c r="BJ82"/>
      <c r="BK82"/>
      <c r="BL82"/>
      <c r="BM82"/>
      <c r="BN82"/>
      <c r="BO82"/>
      <c r="BP82" s="32"/>
      <c r="BQ82"/>
      <c r="BR82" s="2"/>
      <c r="BS82"/>
      <c r="BT82"/>
      <c r="BU82"/>
      <c r="BV82"/>
      <c r="BW82"/>
      <c r="BX82"/>
      <c r="BY82"/>
      <c r="BZ82"/>
    </row>
    <row r="83" spans="4:78" s="1" customFormat="1">
      <c r="D83" s="32"/>
      <c r="E83"/>
      <c r="F83" s="21"/>
      <c r="G83" s="10"/>
      <c r="H83" s="29"/>
      <c r="I83" s="12"/>
      <c r="J83" s="11"/>
      <c r="K83" s="11"/>
      <c r="L83" s="12"/>
      <c r="M83"/>
      <c r="N83"/>
      <c r="O83" s="32"/>
      <c r="P83"/>
      <c r="Q83" s="21"/>
      <c r="R83" s="14"/>
      <c r="S83" s="15"/>
      <c r="T83" s="16"/>
      <c r="U83" s="14"/>
      <c r="V83" s="15"/>
      <c r="W83" s="16"/>
      <c r="Y83"/>
      <c r="Z83"/>
      <c r="AA83"/>
      <c r="AB83" s="32"/>
      <c r="AC83"/>
      <c r="AD83" s="2"/>
      <c r="AE83"/>
      <c r="AF83"/>
      <c r="AG83"/>
      <c r="AH83"/>
      <c r="AI83"/>
      <c r="AJ83"/>
      <c r="AK83"/>
      <c r="AL83"/>
      <c r="AM83"/>
      <c r="AN83"/>
      <c r="AO83" s="32"/>
      <c r="AP83"/>
      <c r="AQ83" s="2"/>
      <c r="AR83"/>
      <c r="AS83"/>
      <c r="AT83"/>
      <c r="AU83"/>
      <c r="AV83"/>
      <c r="AW83"/>
      <c r="AX83"/>
      <c r="AY83"/>
      <c r="AZ83"/>
      <c r="BA83"/>
      <c r="BB83"/>
      <c r="BC83" s="32"/>
      <c r="BD83"/>
      <c r="BE83" s="2"/>
      <c r="BF83"/>
      <c r="BG83"/>
      <c r="BH83"/>
      <c r="BI83"/>
      <c r="BJ83"/>
      <c r="BK83"/>
      <c r="BL83"/>
      <c r="BM83"/>
      <c r="BN83"/>
      <c r="BO83"/>
      <c r="BP83" s="32"/>
      <c r="BQ83"/>
      <c r="BR83" s="2"/>
      <c r="BS83"/>
      <c r="BT83"/>
      <c r="BU83"/>
      <c r="BV83"/>
      <c r="BW83"/>
      <c r="BX83"/>
      <c r="BY83"/>
      <c r="BZ83"/>
    </row>
    <row r="84" spans="4:78" s="1" customFormat="1">
      <c r="D84" s="32"/>
      <c r="E84"/>
      <c r="F84" s="21"/>
      <c r="G84" s="10"/>
      <c r="H84" s="29"/>
      <c r="I84" s="12"/>
      <c r="J84" s="11"/>
      <c r="K84" s="11"/>
      <c r="L84" s="12"/>
      <c r="M84"/>
      <c r="N84"/>
      <c r="O84" s="32"/>
      <c r="P84"/>
      <c r="Q84" s="21"/>
      <c r="R84" s="14"/>
      <c r="S84" s="15"/>
      <c r="T84" s="16"/>
      <c r="U84" s="14"/>
      <c r="V84" s="15"/>
      <c r="W84" s="16"/>
      <c r="Y84"/>
      <c r="Z84"/>
      <c r="AA84"/>
      <c r="AB84" s="32"/>
      <c r="AC84"/>
      <c r="AD84" s="2"/>
      <c r="AE84"/>
      <c r="AF84"/>
      <c r="AG84"/>
      <c r="AH84"/>
      <c r="AI84"/>
      <c r="AJ84"/>
      <c r="AK84"/>
      <c r="AL84"/>
      <c r="AM84"/>
      <c r="AN84"/>
      <c r="AO84" s="32"/>
      <c r="AP84"/>
      <c r="AQ84" s="2"/>
      <c r="AR84"/>
      <c r="AS84"/>
      <c r="AT84"/>
      <c r="AU84"/>
      <c r="AV84"/>
      <c r="AW84"/>
      <c r="AX84"/>
      <c r="AY84"/>
      <c r="AZ84"/>
      <c r="BA84"/>
      <c r="BB84"/>
      <c r="BC84" s="32"/>
      <c r="BD84"/>
      <c r="BE84" s="2"/>
      <c r="BF84"/>
      <c r="BG84"/>
      <c r="BH84"/>
      <c r="BI84"/>
      <c r="BJ84"/>
      <c r="BK84"/>
      <c r="BL84"/>
      <c r="BM84"/>
      <c r="BN84"/>
      <c r="BO84"/>
      <c r="BP84" s="32"/>
      <c r="BQ84"/>
      <c r="BR84" s="2"/>
      <c r="BS84"/>
      <c r="BT84"/>
      <c r="BU84"/>
      <c r="BV84"/>
      <c r="BW84"/>
      <c r="BX84"/>
      <c r="BY84"/>
      <c r="BZ84"/>
    </row>
    <row r="85" spans="4:78" s="1" customFormat="1">
      <c r="D85" s="32"/>
      <c r="E85"/>
      <c r="F85" s="21" t="s">
        <v>35</v>
      </c>
      <c r="G85" s="10">
        <f t="shared" ref="G85:L85" si="33">G16/$H$29</f>
        <v>0.75639409074540076</v>
      </c>
      <c r="H85" s="29">
        <f t="shared" si="33"/>
        <v>0.84510938890366638</v>
      </c>
      <c r="I85" s="12">
        <f t="shared" si="33"/>
        <v>1.398496520350933</v>
      </c>
      <c r="J85" s="11">
        <f t="shared" si="33"/>
        <v>0.44871666296749735</v>
      </c>
      <c r="K85" s="11">
        <f t="shared" si="33"/>
        <v>0.35614665141513308</v>
      </c>
      <c r="L85" s="12">
        <f t="shared" si="33"/>
        <v>0.76518296672754382</v>
      </c>
      <c r="M85"/>
      <c r="N85"/>
      <c r="O85" s="32"/>
      <c r="P85"/>
      <c r="Q85" s="21" t="s">
        <v>43</v>
      </c>
      <c r="R85" s="22"/>
      <c r="S85" s="23">
        <f>S45/S45</f>
        <v>1</v>
      </c>
      <c r="T85" s="24"/>
      <c r="U85" s="22"/>
      <c r="V85" s="23">
        <f>V45/S45</f>
        <v>1.2456516379561202</v>
      </c>
      <c r="W85" s="24"/>
      <c r="Y85"/>
      <c r="Z85"/>
      <c r="AA85"/>
      <c r="AB85" s="32"/>
      <c r="AC85"/>
      <c r="AD85" s="2"/>
      <c r="AE85"/>
      <c r="AF85"/>
      <c r="AG85"/>
      <c r="AH85"/>
      <c r="AI85"/>
      <c r="AJ85"/>
      <c r="AK85"/>
      <c r="AL85"/>
      <c r="AM85"/>
      <c r="AN85"/>
      <c r="AO85" s="32"/>
      <c r="AP85"/>
      <c r="AQ85" s="2"/>
      <c r="AR85"/>
      <c r="AS85"/>
      <c r="AT85"/>
      <c r="AU85"/>
      <c r="AV85"/>
      <c r="AW85"/>
      <c r="AX85"/>
      <c r="AY85"/>
      <c r="AZ85"/>
      <c r="BA85"/>
      <c r="BB85"/>
      <c r="BC85" s="32"/>
      <c r="BD85"/>
      <c r="BE85" s="2"/>
      <c r="BF85"/>
      <c r="BG85"/>
      <c r="BH85"/>
      <c r="BI85"/>
      <c r="BJ85"/>
      <c r="BK85"/>
      <c r="BL85"/>
      <c r="BM85"/>
      <c r="BN85"/>
      <c r="BO85"/>
      <c r="BP85" s="32"/>
      <c r="BQ85"/>
      <c r="BR85" s="2"/>
      <c r="BS85"/>
      <c r="BT85"/>
      <c r="BU85"/>
      <c r="BV85"/>
      <c r="BW85"/>
      <c r="BX85"/>
      <c r="BY85"/>
      <c r="BZ85"/>
    </row>
    <row r="86" spans="4:78" s="1" customFormat="1">
      <c r="D86" s="32"/>
      <c r="E86"/>
      <c r="F86" s="21"/>
      <c r="G86" s="10"/>
      <c r="H86" s="29"/>
      <c r="I86" s="12"/>
      <c r="J86" s="11"/>
      <c r="K86" s="11"/>
      <c r="L86" s="12"/>
      <c r="M86"/>
      <c r="N86"/>
      <c r="O86" s="32"/>
      <c r="P86"/>
      <c r="Q86" s="2"/>
      <c r="R86" s="11"/>
      <c r="S86" s="11"/>
      <c r="T86" s="11"/>
      <c r="U86" s="11"/>
      <c r="V86" s="11"/>
      <c r="W86" s="11"/>
      <c r="Y86"/>
      <c r="Z86"/>
      <c r="AA86"/>
      <c r="AB86" s="32"/>
      <c r="AC86"/>
      <c r="AD86" s="2"/>
      <c r="AE86"/>
      <c r="AF86"/>
      <c r="AG86"/>
      <c r="AH86"/>
      <c r="AI86"/>
      <c r="AJ86"/>
      <c r="AK86"/>
      <c r="AL86"/>
      <c r="AM86"/>
      <c r="AN86"/>
      <c r="AO86" s="32"/>
      <c r="AP86"/>
      <c r="AQ86" s="2"/>
      <c r="AR86"/>
      <c r="AS86"/>
      <c r="AT86"/>
      <c r="AU86"/>
      <c r="AV86"/>
      <c r="AW86"/>
      <c r="AX86"/>
      <c r="AY86"/>
      <c r="AZ86"/>
      <c r="BA86"/>
      <c r="BB86"/>
      <c r="BC86" s="32"/>
      <c r="BD86"/>
      <c r="BE86" s="2"/>
      <c r="BF86"/>
      <c r="BG86"/>
      <c r="BH86"/>
      <c r="BI86"/>
      <c r="BJ86"/>
      <c r="BK86"/>
      <c r="BL86"/>
      <c r="BM86"/>
      <c r="BN86"/>
      <c r="BO86"/>
      <c r="BP86" s="32"/>
      <c r="BQ86"/>
      <c r="BR86" s="2"/>
      <c r="BS86"/>
      <c r="BT86"/>
      <c r="BU86"/>
      <c r="BV86"/>
      <c r="BW86"/>
      <c r="BX86"/>
      <c r="BY86"/>
      <c r="BZ86"/>
    </row>
    <row r="87" spans="4:78" s="1" customFormat="1">
      <c r="D87" s="32"/>
      <c r="E87"/>
      <c r="F87" s="21"/>
      <c r="G87" s="10"/>
      <c r="H87" s="29"/>
      <c r="I87" s="12"/>
      <c r="J87" s="11"/>
      <c r="K87" s="11"/>
      <c r="L87" s="12"/>
      <c r="M87"/>
      <c r="N87"/>
      <c r="O87" s="32"/>
      <c r="P87"/>
      <c r="Q87" s="2"/>
      <c r="R87"/>
      <c r="S87"/>
      <c r="T87"/>
      <c r="U87"/>
      <c r="V87"/>
      <c r="W87"/>
      <c r="Y87"/>
      <c r="Z87"/>
      <c r="AA87"/>
      <c r="AB87" s="32"/>
      <c r="AC87"/>
      <c r="AD87" s="2"/>
      <c r="AE87"/>
      <c r="AF87"/>
      <c r="AG87"/>
      <c r="AH87"/>
      <c r="AI87"/>
      <c r="AJ87"/>
      <c r="AK87"/>
      <c r="AL87"/>
      <c r="AM87"/>
      <c r="AN87"/>
      <c r="AO87" s="32"/>
      <c r="AP87"/>
      <c r="AQ87" s="2"/>
      <c r="AR87"/>
      <c r="AS87"/>
      <c r="AT87"/>
      <c r="AU87"/>
      <c r="AV87"/>
      <c r="AW87"/>
      <c r="AX87"/>
      <c r="AY87"/>
      <c r="AZ87"/>
      <c r="BA87"/>
      <c r="BB87"/>
      <c r="BC87" s="32"/>
      <c r="BD87"/>
      <c r="BE87" s="2"/>
      <c r="BF87"/>
      <c r="BG87"/>
      <c r="BH87"/>
      <c r="BI87"/>
      <c r="BJ87"/>
      <c r="BK87"/>
      <c r="BL87"/>
      <c r="BM87"/>
      <c r="BN87"/>
      <c r="BO87"/>
      <c r="BP87" s="32"/>
      <c r="BQ87"/>
      <c r="BR87" s="2"/>
      <c r="BS87"/>
      <c r="BT87"/>
      <c r="BU87"/>
      <c r="BV87"/>
      <c r="BW87"/>
      <c r="BX87"/>
      <c r="BY87"/>
      <c r="BZ87"/>
    </row>
    <row r="88" spans="4:78" s="1" customFormat="1">
      <c r="D88" s="32"/>
      <c r="E88"/>
      <c r="F88" s="21" t="s">
        <v>39</v>
      </c>
      <c r="G88" s="18">
        <f t="shared" ref="G88:L88" si="34">G19/$H$32</f>
        <v>1.0811001375245515</v>
      </c>
      <c r="H88" s="19">
        <f t="shared" si="34"/>
        <v>0.99711616372687972</v>
      </c>
      <c r="I88" s="20">
        <f t="shared" si="34"/>
        <v>0.92178369874856891</v>
      </c>
      <c r="J88" s="19">
        <f t="shared" si="34"/>
        <v>1.0251489147098585</v>
      </c>
      <c r="K88" s="19">
        <f t="shared" si="34"/>
        <v>0.82884074214629944</v>
      </c>
      <c r="L88" s="20">
        <f t="shared" si="34"/>
        <v>0.78594494421595229</v>
      </c>
      <c r="M88"/>
      <c r="N88"/>
      <c r="O88" s="32"/>
      <c r="P88"/>
      <c r="Q88" s="2"/>
      <c r="R88" s="3"/>
      <c r="S88" s="4" t="s">
        <v>6</v>
      </c>
      <c r="T88" s="5"/>
      <c r="U88" s="6"/>
      <c r="V88" s="4" t="s">
        <v>9</v>
      </c>
      <c r="W88" s="5"/>
      <c r="Y88"/>
      <c r="Z88"/>
      <c r="AA88"/>
      <c r="AB88" s="32"/>
      <c r="AC88"/>
      <c r="AD88" s="2"/>
      <c r="AE88"/>
      <c r="AF88"/>
      <c r="AG88"/>
      <c r="AH88"/>
      <c r="AI88"/>
      <c r="AJ88"/>
      <c r="AK88"/>
      <c r="AL88"/>
      <c r="AM88"/>
      <c r="AN88"/>
      <c r="AO88" s="32"/>
      <c r="AP88"/>
      <c r="AQ88" s="2"/>
      <c r="AR88"/>
      <c r="AS88"/>
      <c r="AT88"/>
      <c r="AU88"/>
      <c r="AV88"/>
      <c r="AW88"/>
      <c r="AX88"/>
      <c r="AY88"/>
      <c r="AZ88"/>
      <c r="BA88"/>
      <c r="BB88"/>
      <c r="BC88" s="32"/>
      <c r="BD88"/>
      <c r="BE88" s="2"/>
      <c r="BF88"/>
      <c r="BG88"/>
      <c r="BH88"/>
      <c r="BI88"/>
      <c r="BJ88"/>
      <c r="BK88"/>
      <c r="BL88"/>
      <c r="BM88"/>
      <c r="BN88"/>
      <c r="BO88"/>
      <c r="BP88" s="32"/>
      <c r="BQ88"/>
      <c r="BR88" s="2"/>
      <c r="BS88"/>
      <c r="BT88"/>
      <c r="BU88"/>
      <c r="BV88"/>
      <c r="BW88"/>
      <c r="BX88"/>
      <c r="BY88"/>
      <c r="BZ88"/>
    </row>
    <row r="89" spans="4:78" s="1" customFormat="1">
      <c r="D89" s="32"/>
      <c r="E89"/>
      <c r="F89" s="2"/>
      <c r="G89"/>
      <c r="H89"/>
      <c r="I89"/>
      <c r="J89"/>
      <c r="K89"/>
      <c r="L89"/>
      <c r="M89"/>
      <c r="N89"/>
      <c r="O89" s="32"/>
      <c r="P89"/>
      <c r="Q89" s="31" t="s">
        <v>49</v>
      </c>
      <c r="R89" s="8"/>
      <c r="S89" s="2" t="s">
        <v>42</v>
      </c>
      <c r="T89" s="9"/>
      <c r="U89" s="8"/>
      <c r="V89" s="2" t="s">
        <v>42</v>
      </c>
      <c r="W89" s="9"/>
      <c r="Y89"/>
      <c r="Z89"/>
      <c r="AA89"/>
      <c r="AB89" s="32"/>
      <c r="AC89"/>
      <c r="AD89" s="2"/>
      <c r="AE89"/>
      <c r="AF89"/>
      <c r="AG89"/>
      <c r="AH89"/>
      <c r="AI89"/>
      <c r="AJ89"/>
      <c r="AK89"/>
      <c r="AL89"/>
      <c r="AM89"/>
      <c r="AN89"/>
      <c r="AO89" s="32"/>
      <c r="AP89"/>
      <c r="AQ89" s="2"/>
      <c r="AR89"/>
      <c r="AS89"/>
      <c r="AT89"/>
      <c r="AU89"/>
      <c r="AV89"/>
      <c r="AW89"/>
      <c r="AX89"/>
      <c r="AY89"/>
      <c r="AZ89"/>
      <c r="BA89"/>
      <c r="BB89"/>
      <c r="BC89" s="32"/>
      <c r="BD89"/>
      <c r="BE89" s="2"/>
      <c r="BF89"/>
      <c r="BG89"/>
      <c r="BH89"/>
      <c r="BI89"/>
      <c r="BJ89"/>
      <c r="BK89"/>
      <c r="BL89"/>
      <c r="BM89"/>
      <c r="BN89"/>
      <c r="BO89"/>
      <c r="BP89" s="32"/>
      <c r="BQ89"/>
      <c r="BR89" s="2"/>
      <c r="BS89"/>
      <c r="BT89"/>
      <c r="BU89"/>
      <c r="BV89"/>
      <c r="BW89"/>
      <c r="BX89"/>
      <c r="BY89"/>
      <c r="BZ89"/>
    </row>
    <row r="90" spans="4:78" s="1" customFormat="1">
      <c r="D90" s="32"/>
      <c r="E90"/>
      <c r="F90" s="2"/>
      <c r="G90"/>
      <c r="H90"/>
      <c r="I90"/>
      <c r="J90"/>
      <c r="K90"/>
      <c r="L90"/>
      <c r="M90"/>
      <c r="N90"/>
      <c r="O90" s="32" t="s">
        <v>17</v>
      </c>
      <c r="P90"/>
      <c r="Q90" s="21" t="s">
        <v>19</v>
      </c>
      <c r="R90" s="14"/>
      <c r="S90" s="15">
        <f>S50/S30</f>
        <v>5.1783644738143078E-2</v>
      </c>
      <c r="T90" s="16"/>
      <c r="U90" s="14"/>
      <c r="V90" s="15">
        <f>V50/S30</f>
        <v>5.9311504666759662E-2</v>
      </c>
      <c r="W90" s="16"/>
      <c r="Y90"/>
      <c r="Z90"/>
      <c r="AA90"/>
      <c r="AB90" s="32"/>
      <c r="AC90"/>
      <c r="AD90" s="2"/>
      <c r="AE90"/>
      <c r="AF90"/>
      <c r="AG90"/>
      <c r="AH90"/>
      <c r="AI90"/>
      <c r="AJ90"/>
      <c r="AK90"/>
      <c r="AL90"/>
      <c r="AM90"/>
      <c r="AN90"/>
      <c r="AO90" s="32"/>
      <c r="AP90"/>
      <c r="AQ90" s="2"/>
      <c r="AR90"/>
      <c r="AS90"/>
      <c r="AT90"/>
      <c r="AU90"/>
      <c r="AV90"/>
      <c r="AW90"/>
      <c r="AX90"/>
      <c r="AY90"/>
      <c r="AZ90"/>
      <c r="BA90"/>
      <c r="BB90"/>
      <c r="BC90" s="32"/>
      <c r="BD90"/>
      <c r="BE90" s="2"/>
      <c r="BF90"/>
      <c r="BG90"/>
      <c r="BH90"/>
      <c r="BI90"/>
      <c r="BJ90"/>
      <c r="BK90"/>
      <c r="BL90"/>
      <c r="BM90"/>
      <c r="BN90"/>
      <c r="BO90"/>
      <c r="BP90" s="32"/>
      <c r="BQ90"/>
      <c r="BR90" s="2"/>
      <c r="BS90"/>
      <c r="BT90"/>
      <c r="BU90"/>
      <c r="BV90"/>
      <c r="BW90"/>
      <c r="BX90"/>
      <c r="BY90"/>
      <c r="BZ90"/>
    </row>
    <row r="91" spans="4:78" s="1" customFormat="1">
      <c r="D91" s="32"/>
      <c r="E91"/>
      <c r="F91" s="2"/>
      <c r="G91"/>
      <c r="H91"/>
      <c r="I91"/>
      <c r="J91"/>
      <c r="K91"/>
      <c r="L91"/>
      <c r="M91"/>
      <c r="N91"/>
      <c r="O91" s="32" t="s">
        <v>45</v>
      </c>
      <c r="P91"/>
      <c r="Q91" s="21"/>
      <c r="R91" s="14"/>
      <c r="S91" s="15"/>
      <c r="T91" s="16"/>
      <c r="U91" s="14"/>
      <c r="V91" s="15"/>
      <c r="W91" s="16"/>
      <c r="Y91"/>
      <c r="Z91"/>
      <c r="AA91"/>
      <c r="AB91" s="32"/>
      <c r="AC91"/>
      <c r="AD91" s="2"/>
      <c r="AE91"/>
      <c r="AF91"/>
      <c r="AG91"/>
      <c r="AH91"/>
      <c r="AI91"/>
      <c r="AJ91"/>
      <c r="AK91"/>
      <c r="AL91"/>
      <c r="AM91"/>
      <c r="AN91"/>
      <c r="AO91" s="32"/>
      <c r="AP91"/>
      <c r="AQ91" s="2"/>
      <c r="AR91"/>
      <c r="AS91"/>
      <c r="AT91"/>
      <c r="AU91"/>
      <c r="AV91"/>
      <c r="AW91"/>
      <c r="AX91"/>
      <c r="AY91"/>
      <c r="AZ91"/>
      <c r="BA91"/>
      <c r="BB91"/>
      <c r="BC91" s="32"/>
      <c r="BD91"/>
      <c r="BE91" s="2"/>
      <c r="BF91"/>
      <c r="BG91"/>
      <c r="BH91"/>
      <c r="BI91"/>
      <c r="BJ91"/>
      <c r="BK91"/>
      <c r="BL91"/>
      <c r="BM91"/>
      <c r="BN91"/>
      <c r="BO91"/>
      <c r="BP91" s="32"/>
      <c r="BQ91"/>
      <c r="BR91" s="2"/>
      <c r="BS91"/>
      <c r="BT91"/>
      <c r="BU91"/>
      <c r="BV91"/>
      <c r="BW91"/>
      <c r="BX91"/>
      <c r="BY91"/>
      <c r="BZ91"/>
    </row>
    <row r="92" spans="4:78" s="1" customFormat="1">
      <c r="D92" s="32"/>
      <c r="E92"/>
      <c r="F92" s="2"/>
      <c r="G92"/>
      <c r="H92"/>
      <c r="I92"/>
      <c r="J92"/>
      <c r="K92"/>
      <c r="L92"/>
      <c r="M92"/>
      <c r="N92"/>
      <c r="O92" s="32"/>
      <c r="P92"/>
      <c r="Q92" s="21"/>
      <c r="R92" s="14"/>
      <c r="S92" s="15"/>
      <c r="T92" s="16"/>
      <c r="U92" s="14"/>
      <c r="V92" s="15"/>
      <c r="W92" s="16"/>
      <c r="Y92"/>
      <c r="Z92"/>
      <c r="AA92"/>
      <c r="AB92" s="32"/>
      <c r="AC92"/>
      <c r="AD92" s="2"/>
      <c r="AE92"/>
      <c r="AF92"/>
      <c r="AG92"/>
      <c r="AH92"/>
      <c r="AI92"/>
      <c r="AJ92"/>
      <c r="AK92"/>
      <c r="AL92"/>
      <c r="AM92"/>
      <c r="AN92"/>
      <c r="AO92" s="32"/>
      <c r="AP92"/>
      <c r="AQ92" s="2"/>
      <c r="AR92"/>
      <c r="AS92"/>
      <c r="AT92"/>
      <c r="AU92"/>
      <c r="AV92"/>
      <c r="AW92"/>
      <c r="AX92"/>
      <c r="AY92"/>
      <c r="AZ92"/>
      <c r="BA92"/>
      <c r="BB92"/>
      <c r="BC92" s="32"/>
      <c r="BD92"/>
      <c r="BE92" s="2"/>
      <c r="BF92"/>
      <c r="BG92"/>
      <c r="BH92"/>
      <c r="BI92"/>
      <c r="BJ92"/>
      <c r="BK92"/>
      <c r="BL92"/>
      <c r="BM92"/>
      <c r="BN92"/>
      <c r="BO92"/>
      <c r="BP92" s="32"/>
      <c r="BQ92"/>
      <c r="BR92" s="2"/>
      <c r="BS92"/>
      <c r="BT92"/>
      <c r="BU92"/>
      <c r="BV92"/>
      <c r="BW92"/>
      <c r="BX92"/>
      <c r="BY92"/>
      <c r="BZ92"/>
    </row>
    <row r="93" spans="4:78" s="1" customFormat="1">
      <c r="D93" s="32"/>
      <c r="E93"/>
      <c r="F93" s="2"/>
      <c r="G93"/>
      <c r="H93"/>
      <c r="I93"/>
      <c r="J93"/>
      <c r="K93"/>
      <c r="L93"/>
      <c r="M93"/>
      <c r="N93"/>
      <c r="O93" s="32"/>
      <c r="P93"/>
      <c r="Q93" s="21" t="s">
        <v>33</v>
      </c>
      <c r="R93" s="14"/>
      <c r="S93" s="15">
        <f>S53/S33</f>
        <v>3.1620346483899282E-2</v>
      </c>
      <c r="T93" s="16"/>
      <c r="U93" s="14"/>
      <c r="V93" s="15">
        <f>V53/S33</f>
        <v>3.8066449501838476E-2</v>
      </c>
      <c r="W93" s="16"/>
      <c r="Y93"/>
      <c r="Z93"/>
      <c r="AA93"/>
      <c r="AB93" s="32"/>
      <c r="AC93"/>
      <c r="AD93" s="2"/>
      <c r="AE93"/>
      <c r="AF93"/>
      <c r="AG93"/>
      <c r="AH93"/>
      <c r="AI93"/>
      <c r="AJ93"/>
      <c r="AK93"/>
      <c r="AL93"/>
      <c r="AM93"/>
      <c r="AN93"/>
      <c r="AO93" s="32"/>
      <c r="AP93"/>
      <c r="AQ93" s="2"/>
      <c r="AR93"/>
      <c r="AS93"/>
      <c r="AT93"/>
      <c r="AU93"/>
      <c r="AV93"/>
      <c r="AW93"/>
      <c r="AX93"/>
      <c r="AY93"/>
      <c r="AZ93"/>
      <c r="BA93"/>
      <c r="BB93"/>
      <c r="BC93" s="32"/>
      <c r="BD93"/>
      <c r="BE93" s="2"/>
      <c r="BF93"/>
      <c r="BG93"/>
      <c r="BH93"/>
      <c r="BI93"/>
      <c r="BJ93"/>
      <c r="BK93"/>
      <c r="BL93"/>
      <c r="BM93"/>
      <c r="BN93"/>
      <c r="BO93"/>
      <c r="BP93" s="32"/>
      <c r="BQ93"/>
      <c r="BR93" s="2"/>
      <c r="BS93"/>
      <c r="BT93"/>
      <c r="BU93"/>
      <c r="BV93"/>
      <c r="BW93"/>
      <c r="BX93"/>
      <c r="BY93"/>
      <c r="BZ93"/>
    </row>
    <row r="94" spans="4:78" s="1" customFormat="1">
      <c r="D94" s="32"/>
      <c r="E94"/>
      <c r="F94" s="2"/>
      <c r="G94"/>
      <c r="H94"/>
      <c r="I94"/>
      <c r="J94"/>
      <c r="K94"/>
      <c r="L94"/>
      <c r="M94"/>
      <c r="N94"/>
      <c r="O94" s="32"/>
      <c r="P94"/>
      <c r="Q94" s="21"/>
      <c r="R94" s="14"/>
      <c r="S94" s="15"/>
      <c r="T94" s="16"/>
      <c r="U94" s="14"/>
      <c r="V94" s="15"/>
      <c r="W94" s="16"/>
      <c r="Y94"/>
      <c r="Z94"/>
      <c r="AA94"/>
      <c r="AB94" s="32"/>
      <c r="AC94"/>
      <c r="AD94" s="2"/>
      <c r="AE94"/>
      <c r="AF94"/>
      <c r="AG94"/>
      <c r="AH94"/>
      <c r="AI94"/>
      <c r="AJ94"/>
      <c r="AK94"/>
      <c r="AL94"/>
      <c r="AM94"/>
      <c r="AN94"/>
      <c r="AO94" s="32"/>
      <c r="AP94"/>
      <c r="AQ94" s="2"/>
      <c r="AR94"/>
      <c r="AS94"/>
      <c r="AT94"/>
      <c r="AU94"/>
      <c r="AV94"/>
      <c r="AW94"/>
      <c r="AX94"/>
      <c r="AY94"/>
      <c r="AZ94"/>
      <c r="BA94"/>
      <c r="BB94"/>
      <c r="BC94" s="32"/>
      <c r="BD94"/>
      <c r="BE94" s="2"/>
      <c r="BF94"/>
      <c r="BG94"/>
      <c r="BH94"/>
      <c r="BI94"/>
      <c r="BJ94"/>
      <c r="BK94"/>
      <c r="BL94"/>
      <c r="BM94"/>
      <c r="BN94"/>
      <c r="BO94"/>
      <c r="BP94" s="32"/>
      <c r="BQ94"/>
      <c r="BR94" s="2"/>
      <c r="BS94"/>
      <c r="BT94"/>
      <c r="BU94"/>
      <c r="BV94"/>
      <c r="BW94"/>
      <c r="BX94"/>
      <c r="BY94"/>
      <c r="BZ94"/>
    </row>
    <row r="95" spans="4:78" s="1" customFormat="1">
      <c r="D95" s="32"/>
      <c r="E95"/>
      <c r="F95" s="2"/>
      <c r="G95"/>
      <c r="H95"/>
      <c r="I95"/>
      <c r="J95"/>
      <c r="K95"/>
      <c r="L95"/>
      <c r="M95"/>
      <c r="N95"/>
      <c r="O95" s="32"/>
      <c r="P95"/>
      <c r="Q95" s="21"/>
      <c r="R95" s="14"/>
      <c r="S95" s="15"/>
      <c r="T95" s="16"/>
      <c r="U95" s="14"/>
      <c r="V95" s="15"/>
      <c r="W95" s="16"/>
      <c r="Y95"/>
      <c r="Z95"/>
      <c r="AA95"/>
      <c r="AB95" s="32"/>
      <c r="AC95"/>
      <c r="AD95" s="2"/>
      <c r="AE95"/>
      <c r="AF95"/>
      <c r="AG95"/>
      <c r="AH95"/>
      <c r="AI95"/>
      <c r="AJ95"/>
      <c r="AK95"/>
      <c r="AL95"/>
      <c r="AM95"/>
      <c r="AN95"/>
      <c r="AO95" s="32"/>
      <c r="AP95"/>
      <c r="AQ95" s="2"/>
      <c r="AR95"/>
      <c r="AS95"/>
      <c r="AT95"/>
      <c r="AU95"/>
      <c r="AV95"/>
      <c r="AW95"/>
      <c r="AX95"/>
      <c r="AY95"/>
      <c r="AZ95"/>
      <c r="BA95"/>
      <c r="BB95"/>
      <c r="BC95" s="32"/>
      <c r="BD95"/>
      <c r="BE95" s="2"/>
      <c r="BF95"/>
      <c r="BG95"/>
      <c r="BH95"/>
      <c r="BI95"/>
      <c r="BJ95"/>
      <c r="BK95"/>
      <c r="BL95"/>
      <c r="BM95"/>
      <c r="BN95"/>
      <c r="BO95"/>
      <c r="BP95" s="32"/>
      <c r="BQ95"/>
      <c r="BR95" s="2"/>
      <c r="BS95"/>
      <c r="BT95"/>
      <c r="BU95"/>
      <c r="BV95"/>
      <c r="BW95"/>
      <c r="BX95"/>
      <c r="BY95"/>
      <c r="BZ95"/>
    </row>
    <row r="96" spans="4:78" s="1" customFormat="1">
      <c r="D96" s="32"/>
      <c r="E96"/>
      <c r="F96" s="2"/>
      <c r="G96"/>
      <c r="H96"/>
      <c r="I96"/>
      <c r="J96"/>
      <c r="K96"/>
      <c r="L96"/>
      <c r="M96"/>
      <c r="N96"/>
      <c r="O96" s="32"/>
      <c r="P96"/>
      <c r="Q96" s="21" t="s">
        <v>36</v>
      </c>
      <c r="R96" s="14"/>
      <c r="S96" s="15">
        <f>S56/S36</f>
        <v>7.2385261709739107E-2</v>
      </c>
      <c r="T96" s="16"/>
      <c r="U96" s="14"/>
      <c r="V96" s="15">
        <f>V56/S36</f>
        <v>1.6825510589013524E-2</v>
      </c>
      <c r="W96" s="16"/>
      <c r="Y96"/>
      <c r="Z96"/>
      <c r="AA96"/>
      <c r="AB96" s="32"/>
      <c r="AC96"/>
      <c r="AD96" s="2"/>
      <c r="AE96"/>
      <c r="AF96"/>
      <c r="AG96"/>
      <c r="AH96"/>
      <c r="AI96"/>
      <c r="AJ96"/>
      <c r="AK96"/>
      <c r="AL96"/>
      <c r="AM96"/>
      <c r="AN96"/>
      <c r="AO96" s="32"/>
      <c r="AP96"/>
      <c r="AQ96" s="2"/>
      <c r="AR96"/>
      <c r="AS96"/>
      <c r="AT96"/>
      <c r="AU96"/>
      <c r="AV96"/>
      <c r="AW96"/>
      <c r="AX96"/>
      <c r="AY96"/>
      <c r="AZ96"/>
      <c r="BA96"/>
      <c r="BB96"/>
      <c r="BC96" s="32"/>
      <c r="BD96"/>
      <c r="BE96" s="2"/>
      <c r="BF96"/>
      <c r="BG96"/>
      <c r="BH96"/>
      <c r="BI96"/>
      <c r="BJ96"/>
      <c r="BK96"/>
      <c r="BL96"/>
      <c r="BM96"/>
      <c r="BN96"/>
      <c r="BO96"/>
      <c r="BP96" s="32"/>
      <c r="BQ96"/>
      <c r="BR96" s="2"/>
      <c r="BS96"/>
      <c r="BT96"/>
      <c r="BU96"/>
      <c r="BV96"/>
      <c r="BW96"/>
      <c r="BX96"/>
      <c r="BY96"/>
      <c r="BZ96"/>
    </row>
    <row r="97" spans="4:78" s="1" customFormat="1">
      <c r="D97" s="32"/>
      <c r="E97"/>
      <c r="F97" s="2"/>
      <c r="G97"/>
      <c r="H97"/>
      <c r="I97"/>
      <c r="J97"/>
      <c r="K97"/>
      <c r="L97"/>
      <c r="M97"/>
      <c r="N97"/>
      <c r="O97" s="32"/>
      <c r="P97"/>
      <c r="Q97" s="21"/>
      <c r="R97" s="14"/>
      <c r="S97" s="15"/>
      <c r="T97" s="16"/>
      <c r="U97" s="14"/>
      <c r="V97" s="15"/>
      <c r="W97" s="16"/>
      <c r="Y97"/>
      <c r="Z97"/>
      <c r="AA97"/>
      <c r="AB97" s="32"/>
      <c r="AC97"/>
      <c r="AD97" s="2"/>
      <c r="AE97"/>
      <c r="AF97"/>
      <c r="AG97"/>
      <c r="AH97"/>
      <c r="AI97"/>
      <c r="AJ97"/>
      <c r="AK97"/>
      <c r="AL97"/>
      <c r="AM97"/>
      <c r="AN97"/>
      <c r="AO97" s="32"/>
      <c r="AP97"/>
      <c r="AQ97" s="2"/>
      <c r="AR97"/>
      <c r="AS97"/>
      <c r="AT97"/>
      <c r="AU97"/>
      <c r="AV97"/>
      <c r="AW97"/>
      <c r="AX97"/>
      <c r="AY97"/>
      <c r="AZ97"/>
      <c r="BA97"/>
      <c r="BB97"/>
      <c r="BC97" s="32"/>
      <c r="BD97"/>
      <c r="BE97" s="2"/>
      <c r="BF97"/>
      <c r="BG97"/>
      <c r="BH97"/>
      <c r="BI97"/>
      <c r="BJ97"/>
      <c r="BK97"/>
      <c r="BL97"/>
      <c r="BM97"/>
      <c r="BN97"/>
      <c r="BO97"/>
      <c r="BP97" s="32"/>
      <c r="BQ97"/>
      <c r="BR97" s="2"/>
      <c r="BS97"/>
      <c r="BT97"/>
      <c r="BU97"/>
      <c r="BV97"/>
      <c r="BW97"/>
      <c r="BX97"/>
      <c r="BY97"/>
      <c r="BZ97"/>
    </row>
    <row r="98" spans="4:78" s="1" customFormat="1">
      <c r="D98" s="32"/>
      <c r="E98"/>
      <c r="F98" s="2"/>
      <c r="G98"/>
      <c r="H98"/>
      <c r="I98"/>
      <c r="J98"/>
      <c r="K98"/>
      <c r="L98"/>
      <c r="M98"/>
      <c r="N98"/>
      <c r="O98" s="32"/>
      <c r="P98"/>
      <c r="Q98" s="21"/>
      <c r="R98" s="14"/>
      <c r="S98" s="15"/>
      <c r="T98" s="16"/>
      <c r="U98" s="14"/>
      <c r="V98" s="15"/>
      <c r="W98" s="16"/>
      <c r="Y98"/>
      <c r="Z98"/>
      <c r="AA98"/>
      <c r="AB98" s="32"/>
      <c r="AC98"/>
      <c r="AD98" s="2"/>
      <c r="AE98"/>
      <c r="AF98"/>
      <c r="AG98"/>
      <c r="AH98"/>
      <c r="AI98"/>
      <c r="AJ98"/>
      <c r="AK98"/>
      <c r="AL98"/>
      <c r="AM98"/>
      <c r="AN98"/>
      <c r="AO98" s="32"/>
      <c r="AP98"/>
      <c r="AQ98" s="2"/>
      <c r="AR98"/>
      <c r="AS98"/>
      <c r="AT98"/>
      <c r="AU98"/>
      <c r="AV98"/>
      <c r="AW98"/>
      <c r="AX98"/>
      <c r="AY98"/>
      <c r="AZ98"/>
      <c r="BA98"/>
      <c r="BB98"/>
      <c r="BC98" s="32"/>
      <c r="BD98"/>
      <c r="BE98" s="2"/>
      <c r="BF98"/>
      <c r="BG98"/>
      <c r="BH98"/>
      <c r="BI98"/>
      <c r="BJ98"/>
      <c r="BK98"/>
      <c r="BL98"/>
      <c r="BM98"/>
      <c r="BN98"/>
      <c r="BO98"/>
      <c r="BP98" s="32"/>
      <c r="BQ98"/>
      <c r="BR98" s="2"/>
      <c r="BS98"/>
      <c r="BT98"/>
      <c r="BU98"/>
      <c r="BV98"/>
      <c r="BW98"/>
      <c r="BX98"/>
      <c r="BY98"/>
      <c r="BZ98"/>
    </row>
    <row r="99" spans="4:78" s="1" customFormat="1">
      <c r="D99" s="32"/>
      <c r="E99"/>
      <c r="F99" s="2"/>
      <c r="G99"/>
      <c r="H99"/>
      <c r="I99"/>
      <c r="J99"/>
      <c r="K99"/>
      <c r="L99"/>
      <c r="M99"/>
      <c r="N99"/>
      <c r="O99" s="32"/>
      <c r="P99"/>
      <c r="Q99" s="21" t="s">
        <v>40</v>
      </c>
      <c r="R99" s="14"/>
      <c r="S99" s="15">
        <f>S59/S39</f>
        <v>3.6329975906002281E-2</v>
      </c>
      <c r="T99" s="16"/>
      <c r="U99" s="14"/>
      <c r="V99" s="15">
        <f>V59/S39</f>
        <v>3.8590062648671486E-2</v>
      </c>
      <c r="W99" s="16"/>
      <c r="Y99"/>
      <c r="Z99"/>
      <c r="AA99"/>
      <c r="AB99" s="32"/>
      <c r="AC99"/>
      <c r="AD99" s="2"/>
      <c r="AE99"/>
      <c r="AF99"/>
      <c r="AG99"/>
      <c r="AH99"/>
      <c r="AI99"/>
      <c r="AJ99"/>
      <c r="AK99"/>
      <c r="AL99"/>
      <c r="AM99"/>
      <c r="AN99"/>
      <c r="AO99" s="32"/>
      <c r="AP99"/>
      <c r="AQ99" s="2"/>
      <c r="AR99"/>
      <c r="AS99"/>
      <c r="AT99"/>
      <c r="AU99"/>
      <c r="AV99"/>
      <c r="AW99"/>
      <c r="AX99"/>
      <c r="AY99"/>
      <c r="AZ99"/>
      <c r="BA99"/>
      <c r="BB99"/>
      <c r="BC99" s="32"/>
      <c r="BD99"/>
      <c r="BE99" s="2"/>
      <c r="BF99"/>
      <c r="BG99"/>
      <c r="BH99"/>
      <c r="BI99"/>
      <c r="BJ99"/>
      <c r="BK99"/>
      <c r="BL99"/>
      <c r="BM99"/>
      <c r="BN99"/>
      <c r="BO99"/>
      <c r="BP99" s="32"/>
      <c r="BQ99"/>
      <c r="BR99" s="2"/>
      <c r="BS99"/>
      <c r="BT99"/>
      <c r="BU99"/>
      <c r="BV99"/>
      <c r="BW99"/>
      <c r="BX99"/>
      <c r="BY99"/>
      <c r="BZ99"/>
    </row>
    <row r="100" spans="4:78" s="1" customFormat="1">
      <c r="D100" s="32"/>
      <c r="E100"/>
      <c r="F100" s="2"/>
      <c r="G100"/>
      <c r="H100"/>
      <c r="I100"/>
      <c r="J100"/>
      <c r="K100"/>
      <c r="L100"/>
      <c r="M100"/>
      <c r="N100"/>
      <c r="O100" s="32"/>
      <c r="P100"/>
      <c r="Q100" s="21"/>
      <c r="R100" s="14"/>
      <c r="S100" s="15"/>
      <c r="T100" s="16"/>
      <c r="U100" s="14"/>
      <c r="V100" s="15"/>
      <c r="W100" s="16"/>
      <c r="Y100"/>
      <c r="Z100"/>
      <c r="AA100"/>
      <c r="AB100" s="32"/>
      <c r="AC100"/>
      <c r="AD100" s="2"/>
      <c r="AE100"/>
      <c r="AF100"/>
      <c r="AG100"/>
      <c r="AH100"/>
      <c r="AI100"/>
      <c r="AJ100"/>
      <c r="AK100"/>
      <c r="AL100"/>
      <c r="AM100"/>
      <c r="AN100"/>
      <c r="AO100" s="32"/>
      <c r="AP100"/>
      <c r="AQ100" s="2"/>
      <c r="AR100"/>
      <c r="AS100"/>
      <c r="AT100"/>
      <c r="AU100"/>
      <c r="AV100"/>
      <c r="AW100"/>
      <c r="AX100"/>
      <c r="AY100"/>
      <c r="AZ100"/>
      <c r="BA100"/>
      <c r="BB100"/>
      <c r="BC100" s="32"/>
      <c r="BD100"/>
      <c r="BE100" s="2"/>
      <c r="BF100"/>
      <c r="BG100"/>
      <c r="BH100"/>
      <c r="BI100"/>
      <c r="BJ100"/>
      <c r="BK100"/>
      <c r="BL100"/>
      <c r="BM100"/>
      <c r="BN100"/>
      <c r="BO100"/>
      <c r="BP100" s="32"/>
      <c r="BQ100"/>
      <c r="BR100" s="2"/>
      <c r="BS100"/>
      <c r="BT100"/>
      <c r="BU100"/>
      <c r="BV100"/>
      <c r="BW100"/>
      <c r="BX100"/>
      <c r="BY100"/>
      <c r="BZ100"/>
    </row>
    <row r="101" spans="4:78" s="1" customFormat="1">
      <c r="D101" s="32"/>
      <c r="E101"/>
      <c r="F101" s="2"/>
      <c r="G101"/>
      <c r="H101"/>
      <c r="I101"/>
      <c r="J101"/>
      <c r="K101"/>
      <c r="L101"/>
      <c r="M101"/>
      <c r="N101"/>
      <c r="O101" s="32"/>
      <c r="P101"/>
      <c r="Q101" s="21"/>
      <c r="R101" s="14"/>
      <c r="S101" s="15"/>
      <c r="T101" s="16"/>
      <c r="U101" s="14"/>
      <c r="V101" s="15"/>
      <c r="W101" s="16"/>
      <c r="Y101"/>
      <c r="Z101"/>
      <c r="AA101"/>
      <c r="AB101" s="32"/>
      <c r="AC101"/>
      <c r="AD101" s="2"/>
      <c r="AE101"/>
      <c r="AF101"/>
      <c r="AG101"/>
      <c r="AH101"/>
      <c r="AI101"/>
      <c r="AJ101"/>
      <c r="AK101"/>
      <c r="AL101"/>
      <c r="AM101"/>
      <c r="AN101"/>
      <c r="AO101" s="32"/>
      <c r="AP101"/>
      <c r="AQ101" s="2"/>
      <c r="AR101"/>
      <c r="AS101"/>
      <c r="AT101"/>
      <c r="AU101"/>
      <c r="AV101"/>
      <c r="AW101"/>
      <c r="AX101"/>
      <c r="AY101"/>
      <c r="AZ101"/>
      <c r="BA101"/>
      <c r="BB101"/>
      <c r="BC101" s="32"/>
      <c r="BD101"/>
      <c r="BE101" s="2"/>
      <c r="BF101"/>
      <c r="BG101"/>
      <c r="BH101"/>
      <c r="BI101"/>
      <c r="BJ101"/>
      <c r="BK101"/>
      <c r="BL101"/>
      <c r="BM101"/>
      <c r="BN101"/>
      <c r="BO101"/>
      <c r="BP101" s="32"/>
      <c r="BQ101"/>
      <c r="BR101" s="2"/>
      <c r="BS101"/>
      <c r="BT101"/>
      <c r="BU101"/>
      <c r="BV101"/>
      <c r="BW101"/>
      <c r="BX101"/>
      <c r="BY101"/>
      <c r="BZ101"/>
    </row>
    <row r="102" spans="4:78" s="1" customFormat="1">
      <c r="D102" s="32"/>
      <c r="E102"/>
      <c r="F102" s="2"/>
      <c r="G102"/>
      <c r="H102"/>
      <c r="I102"/>
      <c r="J102"/>
      <c r="K102"/>
      <c r="L102"/>
      <c r="M102"/>
      <c r="N102"/>
      <c r="O102" s="32"/>
      <c r="P102"/>
      <c r="Q102" s="21" t="s">
        <v>41</v>
      </c>
      <c r="R102" s="14"/>
      <c r="S102" s="15">
        <f>S62/S42</f>
        <v>6.0198398737354525E-2</v>
      </c>
      <c r="T102" s="16"/>
      <c r="U102" s="14"/>
      <c r="V102" s="15">
        <f>V62/S42</f>
        <v>1.5850166405756039E-2</v>
      </c>
      <c r="W102" s="16"/>
      <c r="Y102"/>
      <c r="Z102"/>
      <c r="AA102"/>
      <c r="AB102" s="32"/>
      <c r="AC102"/>
      <c r="AD102" s="2"/>
      <c r="AE102"/>
      <c r="AF102"/>
      <c r="AG102"/>
      <c r="AH102"/>
      <c r="AI102"/>
      <c r="AJ102"/>
      <c r="AK102"/>
      <c r="AL102"/>
      <c r="AM102"/>
      <c r="AN102"/>
      <c r="AO102" s="32"/>
      <c r="AP102"/>
      <c r="AQ102" s="2"/>
      <c r="AR102"/>
      <c r="AS102"/>
      <c r="AT102"/>
      <c r="AU102"/>
      <c r="AV102"/>
      <c r="AW102"/>
      <c r="AX102"/>
      <c r="AY102"/>
      <c r="AZ102"/>
      <c r="BA102"/>
      <c r="BB102"/>
      <c r="BC102" s="32"/>
      <c r="BD102"/>
      <c r="BE102" s="2"/>
      <c r="BF102"/>
      <c r="BG102"/>
      <c r="BH102"/>
      <c r="BI102"/>
      <c r="BJ102"/>
      <c r="BK102"/>
      <c r="BL102"/>
      <c r="BM102"/>
      <c r="BN102"/>
      <c r="BO102"/>
      <c r="BP102" s="32"/>
      <c r="BQ102"/>
      <c r="BR102" s="2"/>
      <c r="BS102"/>
      <c r="BT102"/>
      <c r="BU102"/>
      <c r="BV102"/>
      <c r="BW102"/>
      <c r="BX102"/>
      <c r="BY102"/>
      <c r="BZ102"/>
    </row>
    <row r="103" spans="4:78" s="1" customFormat="1">
      <c r="D103" s="32"/>
      <c r="E103"/>
      <c r="F103" s="2"/>
      <c r="G103"/>
      <c r="H103"/>
      <c r="I103"/>
      <c r="J103"/>
      <c r="K103"/>
      <c r="L103"/>
      <c r="M103"/>
      <c r="N103"/>
      <c r="O103" s="32"/>
      <c r="P103"/>
      <c r="Q103" s="21"/>
      <c r="R103" s="14"/>
      <c r="S103" s="15"/>
      <c r="T103" s="16"/>
      <c r="U103" s="14"/>
      <c r="V103" s="15"/>
      <c r="W103" s="16"/>
      <c r="Y103"/>
      <c r="Z103"/>
      <c r="AA103"/>
      <c r="AB103" s="32"/>
      <c r="AC103"/>
      <c r="AD103" s="2"/>
      <c r="AE103"/>
      <c r="AF103"/>
      <c r="AG103"/>
      <c r="AH103"/>
      <c r="AI103"/>
      <c r="AJ103"/>
      <c r="AK103"/>
      <c r="AL103"/>
      <c r="AM103"/>
      <c r="AN103"/>
      <c r="AO103" s="32"/>
      <c r="AP103"/>
      <c r="AQ103" s="2"/>
      <c r="AR103"/>
      <c r="AS103"/>
      <c r="AT103"/>
      <c r="AU103"/>
      <c r="AV103"/>
      <c r="AW103"/>
      <c r="AX103"/>
      <c r="AY103"/>
      <c r="AZ103"/>
      <c r="BA103"/>
      <c r="BB103"/>
      <c r="BC103" s="32"/>
      <c r="BD103"/>
      <c r="BE103" s="2"/>
      <c r="BF103"/>
      <c r="BG103"/>
      <c r="BH103"/>
      <c r="BI103"/>
      <c r="BJ103"/>
      <c r="BK103"/>
      <c r="BL103"/>
      <c r="BM103"/>
      <c r="BN103"/>
      <c r="BO103"/>
      <c r="BP103" s="32"/>
      <c r="BQ103"/>
      <c r="BR103" s="2"/>
      <c r="BS103"/>
      <c r="BT103"/>
      <c r="BU103"/>
      <c r="BV103"/>
      <c r="BW103"/>
      <c r="BX103"/>
      <c r="BY103"/>
      <c r="BZ103"/>
    </row>
    <row r="104" spans="4:78" s="1" customFormat="1">
      <c r="D104" s="32"/>
      <c r="E104"/>
      <c r="F104" s="2"/>
      <c r="G104"/>
      <c r="H104"/>
      <c r="I104"/>
      <c r="J104"/>
      <c r="K104"/>
      <c r="L104"/>
      <c r="M104"/>
      <c r="N104"/>
      <c r="O104" s="32"/>
      <c r="P104"/>
      <c r="Q104" s="21"/>
      <c r="R104" s="14"/>
      <c r="S104" s="15"/>
      <c r="T104" s="16"/>
      <c r="U104" s="14"/>
      <c r="V104" s="15"/>
      <c r="W104" s="16"/>
      <c r="Y104"/>
      <c r="Z104"/>
      <c r="AA104"/>
      <c r="AB104" s="32"/>
      <c r="AC104"/>
      <c r="AD104" s="2"/>
      <c r="AE104"/>
      <c r="AF104"/>
      <c r="AG104"/>
      <c r="AH104"/>
      <c r="AI104"/>
      <c r="AJ104"/>
      <c r="AK104"/>
      <c r="AL104"/>
      <c r="AM104"/>
      <c r="AN104"/>
      <c r="AO104" s="32"/>
      <c r="AP104"/>
      <c r="AQ104" s="2"/>
      <c r="AR104"/>
      <c r="AS104"/>
      <c r="AT104"/>
      <c r="AU104"/>
      <c r="AV104"/>
      <c r="AW104"/>
      <c r="AX104"/>
      <c r="AY104"/>
      <c r="AZ104"/>
      <c r="BA104"/>
      <c r="BB104"/>
      <c r="BC104" s="32"/>
      <c r="BD104"/>
      <c r="BE104" s="2"/>
      <c r="BF104"/>
      <c r="BG104"/>
      <c r="BH104"/>
      <c r="BI104"/>
      <c r="BJ104"/>
      <c r="BK104"/>
      <c r="BL104"/>
      <c r="BM104"/>
      <c r="BN104"/>
      <c r="BO104"/>
      <c r="BP104" s="32"/>
      <c r="BQ104"/>
      <c r="BR104" s="2"/>
      <c r="BS104"/>
      <c r="BT104"/>
      <c r="BU104"/>
      <c r="BV104"/>
      <c r="BW104"/>
      <c r="BX104"/>
      <c r="BY104"/>
      <c r="BZ104"/>
    </row>
    <row r="105" spans="4:78" s="1" customFormat="1">
      <c r="D105" s="32"/>
      <c r="E105"/>
      <c r="F105" s="2"/>
      <c r="G105"/>
      <c r="H105"/>
      <c r="I105"/>
      <c r="J105"/>
      <c r="K105"/>
      <c r="L105"/>
      <c r="M105"/>
      <c r="N105"/>
      <c r="O105" s="32"/>
      <c r="P105"/>
      <c r="Q105" s="21" t="s">
        <v>43</v>
      </c>
      <c r="R105" s="22"/>
      <c r="S105" s="23">
        <f>S65/S45</f>
        <v>7.2588461644798971E-2</v>
      </c>
      <c r="T105" s="24"/>
      <c r="U105" s="22"/>
      <c r="V105" s="23">
        <f>V65/S45</f>
        <v>7.3527866880046464E-2</v>
      </c>
      <c r="W105" s="24"/>
      <c r="Y105"/>
      <c r="Z105"/>
      <c r="AA105"/>
      <c r="AB105" s="32"/>
      <c r="AC105"/>
      <c r="AD105" s="2"/>
      <c r="AE105"/>
      <c r="AF105"/>
      <c r="AG105"/>
      <c r="AH105"/>
      <c r="AI105"/>
      <c r="AJ105"/>
      <c r="AK105"/>
      <c r="AL105"/>
      <c r="AM105"/>
      <c r="AN105"/>
      <c r="AO105" s="32"/>
      <c r="AP105"/>
      <c r="AQ105" s="2"/>
      <c r="AR105"/>
      <c r="AS105"/>
      <c r="AT105"/>
      <c r="AU105"/>
      <c r="AV105"/>
      <c r="AW105"/>
      <c r="AX105"/>
      <c r="AY105"/>
      <c r="AZ105"/>
      <c r="BA105"/>
      <c r="BB105"/>
      <c r="BC105" s="32"/>
      <c r="BD105"/>
      <c r="BE105" s="2"/>
      <c r="BF105"/>
      <c r="BG105"/>
      <c r="BH105"/>
      <c r="BI105"/>
      <c r="BJ105"/>
      <c r="BK105"/>
      <c r="BL105"/>
      <c r="BM105"/>
      <c r="BN105"/>
      <c r="BO105"/>
      <c r="BP105" s="32"/>
      <c r="BQ105"/>
      <c r="BR105" s="2"/>
      <c r="BS105"/>
      <c r="BT105"/>
      <c r="BU105"/>
      <c r="BV105"/>
      <c r="BW105"/>
      <c r="BX105"/>
      <c r="BY105"/>
      <c r="BZ105"/>
    </row>
    <row r="108" spans="4:78" s="1" customFormat="1">
      <c r="D108" s="32"/>
      <c r="E108"/>
      <c r="F108" s="2"/>
      <c r="G108"/>
      <c r="H108"/>
      <c r="I108"/>
      <c r="J108"/>
      <c r="K108"/>
      <c r="L108"/>
      <c r="M108"/>
      <c r="N108"/>
      <c r="O108" s="32"/>
      <c r="P108"/>
      <c r="Q108" s="2"/>
      <c r="R108" s="3"/>
      <c r="S108" s="4" t="s">
        <v>6</v>
      </c>
      <c r="T108" s="5"/>
      <c r="U108" s="6"/>
      <c r="V108" s="4" t="s">
        <v>9</v>
      </c>
      <c r="W108" s="5"/>
      <c r="Y108"/>
      <c r="Z108"/>
      <c r="AA108"/>
      <c r="AB108" s="32"/>
      <c r="AC108"/>
      <c r="AD108" s="2"/>
      <c r="AE108"/>
      <c r="AF108"/>
      <c r="AG108"/>
      <c r="AH108"/>
      <c r="AI108"/>
      <c r="AJ108"/>
      <c r="AK108"/>
      <c r="AL108"/>
      <c r="AM108"/>
      <c r="AN108"/>
      <c r="AO108" s="32"/>
      <c r="AP108"/>
      <c r="AQ108" s="2"/>
      <c r="AR108"/>
      <c r="AS108"/>
      <c r="AT108"/>
      <c r="AU108"/>
      <c r="AV108"/>
      <c r="AW108"/>
      <c r="AX108"/>
      <c r="AY108"/>
      <c r="AZ108"/>
      <c r="BA108"/>
      <c r="BB108"/>
      <c r="BC108" s="32"/>
      <c r="BD108"/>
      <c r="BE108" s="2"/>
      <c r="BF108"/>
      <c r="BG108"/>
      <c r="BH108"/>
      <c r="BI108"/>
      <c r="BJ108"/>
      <c r="BK108"/>
      <c r="BL108"/>
      <c r="BM108"/>
      <c r="BN108"/>
      <c r="BO108"/>
      <c r="BP108" s="32"/>
      <c r="BQ108"/>
      <c r="BR108" s="2"/>
      <c r="BS108"/>
      <c r="BT108"/>
      <c r="BU108"/>
      <c r="BV108"/>
      <c r="BW108"/>
      <c r="BX108"/>
      <c r="BY108"/>
      <c r="BZ108"/>
    </row>
    <row r="109" spans="4:78" s="1" customFormat="1">
      <c r="D109" s="32"/>
      <c r="E109"/>
      <c r="F109" s="2"/>
      <c r="G109"/>
      <c r="H109"/>
      <c r="I109"/>
      <c r="J109"/>
      <c r="K109"/>
      <c r="L109"/>
      <c r="M109"/>
      <c r="N109"/>
      <c r="O109" s="32"/>
      <c r="P109"/>
      <c r="Q109" s="31" t="s">
        <v>49</v>
      </c>
      <c r="R109" s="8" t="s">
        <v>14</v>
      </c>
      <c r="S109" s="28" t="s">
        <v>15</v>
      </c>
      <c r="T109" s="9" t="s">
        <v>16</v>
      </c>
      <c r="U109" s="8" t="s">
        <v>14</v>
      </c>
      <c r="V109" s="28" t="s">
        <v>15</v>
      </c>
      <c r="W109" s="9" t="s">
        <v>16</v>
      </c>
      <c r="Y109"/>
      <c r="Z109"/>
      <c r="AA109"/>
      <c r="AB109" s="32"/>
      <c r="AC109"/>
      <c r="AD109" s="2"/>
      <c r="AE109"/>
      <c r="AF109"/>
      <c r="AG109"/>
      <c r="AH109"/>
      <c r="AI109"/>
      <c r="AJ109"/>
      <c r="AK109"/>
      <c r="AL109"/>
      <c r="AM109"/>
      <c r="AN109"/>
      <c r="AO109" s="32"/>
      <c r="AP109"/>
      <c r="AQ109" s="2"/>
      <c r="AR109"/>
      <c r="AS109"/>
      <c r="AT109"/>
      <c r="AU109"/>
      <c r="AV109"/>
      <c r="AW109"/>
      <c r="AX109"/>
      <c r="AY109"/>
      <c r="AZ109"/>
      <c r="BA109"/>
      <c r="BB109"/>
      <c r="BC109" s="32"/>
      <c r="BD109"/>
      <c r="BE109" s="2"/>
      <c r="BF109"/>
      <c r="BG109"/>
      <c r="BH109"/>
      <c r="BI109"/>
      <c r="BJ109"/>
      <c r="BK109"/>
      <c r="BL109"/>
      <c r="BM109"/>
      <c r="BN109"/>
      <c r="BO109"/>
      <c r="BP109" s="32"/>
      <c r="BQ109"/>
      <c r="BR109" s="2"/>
      <c r="BS109"/>
      <c r="BT109"/>
      <c r="BU109"/>
      <c r="BV109"/>
      <c r="BW109"/>
      <c r="BX109"/>
      <c r="BY109"/>
      <c r="BZ109"/>
    </row>
    <row r="110" spans="4:78" s="1" customFormat="1">
      <c r="D110" s="32"/>
      <c r="E110"/>
      <c r="F110" s="2"/>
      <c r="G110"/>
      <c r="H110"/>
      <c r="I110"/>
      <c r="J110"/>
      <c r="K110"/>
      <c r="L110"/>
      <c r="M110"/>
      <c r="N110"/>
      <c r="O110" s="32" t="s">
        <v>17</v>
      </c>
      <c r="P110"/>
      <c r="Q110" s="21" t="s">
        <v>19</v>
      </c>
      <c r="R110" s="14">
        <f t="shared" ref="R110:W110" si="35">R10/$S$30</f>
        <v>0.9899227966722598</v>
      </c>
      <c r="S110" s="30">
        <f t="shared" si="35"/>
        <v>1.0560815575166098</v>
      </c>
      <c r="T110" s="16">
        <f t="shared" si="35"/>
        <v>0.95399564581113017</v>
      </c>
      <c r="U110" s="14">
        <f t="shared" si="35"/>
        <v>0.8190676880055503</v>
      </c>
      <c r="V110" s="30">
        <f t="shared" si="35"/>
        <v>0.93652403145978003</v>
      </c>
      <c r="W110" s="16">
        <f t="shared" si="35"/>
        <v>0.89216837844987984</v>
      </c>
      <c r="Y110"/>
      <c r="Z110"/>
      <c r="AA110"/>
      <c r="AB110" s="32"/>
      <c r="AC110"/>
      <c r="AD110" s="2"/>
      <c r="AE110"/>
      <c r="AF110"/>
      <c r="AG110"/>
      <c r="AH110"/>
      <c r="AI110"/>
      <c r="AJ110"/>
      <c r="AK110"/>
      <c r="AL110"/>
      <c r="AM110"/>
      <c r="AN110"/>
      <c r="AO110" s="32"/>
      <c r="AP110"/>
      <c r="AQ110" s="2"/>
      <c r="AR110"/>
      <c r="AS110"/>
      <c r="AT110"/>
      <c r="AU110"/>
      <c r="AV110"/>
      <c r="AW110"/>
      <c r="AX110"/>
      <c r="AY110"/>
      <c r="AZ110"/>
      <c r="BA110"/>
      <c r="BB110"/>
      <c r="BC110" s="32"/>
      <c r="BD110"/>
      <c r="BE110" s="2"/>
      <c r="BF110"/>
      <c r="BG110"/>
      <c r="BH110"/>
      <c r="BI110"/>
      <c r="BJ110"/>
      <c r="BK110"/>
      <c r="BL110"/>
      <c r="BM110"/>
      <c r="BN110"/>
      <c r="BO110"/>
      <c r="BP110" s="32"/>
      <c r="BQ110"/>
      <c r="BR110" s="2"/>
      <c r="BS110"/>
      <c r="BT110"/>
      <c r="BU110"/>
      <c r="BV110"/>
      <c r="BW110"/>
      <c r="BX110"/>
      <c r="BY110"/>
      <c r="BZ110"/>
    </row>
    <row r="111" spans="4:78" s="1" customFormat="1">
      <c r="D111" s="32"/>
      <c r="E111"/>
      <c r="F111" s="2"/>
      <c r="G111"/>
      <c r="H111"/>
      <c r="I111"/>
      <c r="J111"/>
      <c r="K111"/>
      <c r="L111"/>
      <c r="M111"/>
      <c r="N111"/>
      <c r="O111" s="32" t="s">
        <v>46</v>
      </c>
      <c r="P111"/>
      <c r="Q111" s="21"/>
      <c r="R111" s="14"/>
      <c r="S111" s="30"/>
      <c r="T111" s="16"/>
      <c r="U111" s="14"/>
      <c r="V111" s="30"/>
      <c r="W111" s="16"/>
      <c r="Y111"/>
      <c r="Z111"/>
      <c r="AA111"/>
      <c r="AB111" s="32"/>
      <c r="AC111"/>
      <c r="AD111" s="2"/>
      <c r="AE111"/>
      <c r="AF111"/>
      <c r="AG111"/>
      <c r="AH111"/>
      <c r="AI111"/>
      <c r="AJ111"/>
      <c r="AK111"/>
      <c r="AL111"/>
      <c r="AM111"/>
      <c r="AN111"/>
      <c r="AO111" s="32"/>
      <c r="AP111"/>
      <c r="AQ111" s="2"/>
      <c r="AR111"/>
      <c r="AS111"/>
      <c r="AT111"/>
      <c r="AU111"/>
      <c r="AV111"/>
      <c r="AW111"/>
      <c r="AX111"/>
      <c r="AY111"/>
      <c r="AZ111"/>
      <c r="BA111"/>
      <c r="BB111"/>
      <c r="BC111" s="32"/>
      <c r="BD111"/>
      <c r="BE111" s="2"/>
      <c r="BF111"/>
      <c r="BG111"/>
      <c r="BH111"/>
      <c r="BI111"/>
      <c r="BJ111"/>
      <c r="BK111"/>
      <c r="BL111"/>
      <c r="BM111"/>
      <c r="BN111"/>
      <c r="BO111"/>
      <c r="BP111" s="32"/>
      <c r="BQ111"/>
      <c r="BR111" s="2"/>
      <c r="BS111"/>
      <c r="BT111"/>
      <c r="BU111"/>
      <c r="BV111"/>
      <c r="BW111"/>
      <c r="BX111"/>
      <c r="BY111"/>
      <c r="BZ111"/>
    </row>
    <row r="112" spans="4:78" s="1" customFormat="1">
      <c r="D112" s="32"/>
      <c r="E112"/>
      <c r="F112" s="2"/>
      <c r="G112"/>
      <c r="H112"/>
      <c r="I112"/>
      <c r="J112"/>
      <c r="K112"/>
      <c r="L112"/>
      <c r="M112"/>
      <c r="N112"/>
      <c r="O112" s="32"/>
      <c r="P112"/>
      <c r="Q112" s="21"/>
      <c r="R112" s="14"/>
      <c r="S112" s="30"/>
      <c r="T112" s="16"/>
      <c r="U112" s="14"/>
      <c r="V112" s="30"/>
      <c r="W112" s="16"/>
      <c r="Y112"/>
      <c r="Z112"/>
      <c r="AA112"/>
      <c r="AB112" s="32"/>
      <c r="AC112"/>
      <c r="AD112" s="2"/>
      <c r="AE112"/>
      <c r="AF112"/>
      <c r="AG112"/>
      <c r="AH112"/>
      <c r="AI112"/>
      <c r="AJ112"/>
      <c r="AK112"/>
      <c r="AL112"/>
      <c r="AM112"/>
      <c r="AN112"/>
      <c r="AO112" s="32"/>
      <c r="AP112"/>
      <c r="AQ112" s="2"/>
      <c r="AR112"/>
      <c r="AS112"/>
      <c r="AT112"/>
      <c r="AU112"/>
      <c r="AV112"/>
      <c r="AW112"/>
      <c r="AX112"/>
      <c r="AY112"/>
      <c r="AZ112"/>
      <c r="BA112"/>
      <c r="BB112"/>
      <c r="BC112" s="32"/>
      <c r="BD112"/>
      <c r="BE112" s="2"/>
      <c r="BF112"/>
      <c r="BG112"/>
      <c r="BH112"/>
      <c r="BI112"/>
      <c r="BJ112"/>
      <c r="BK112"/>
      <c r="BL112"/>
      <c r="BM112"/>
      <c r="BN112"/>
      <c r="BO112"/>
      <c r="BP112" s="32"/>
      <c r="BQ112"/>
      <c r="BR112" s="2"/>
      <c r="BS112"/>
      <c r="BT112"/>
      <c r="BU112"/>
      <c r="BV112"/>
      <c r="BW112"/>
      <c r="BX112"/>
      <c r="BY112"/>
      <c r="BZ112"/>
    </row>
    <row r="113" spans="4:78" s="1" customFormat="1">
      <c r="D113" s="32"/>
      <c r="E113"/>
      <c r="F113" s="2"/>
      <c r="G113"/>
      <c r="H113"/>
      <c r="I113"/>
      <c r="J113"/>
      <c r="K113"/>
      <c r="L113"/>
      <c r="M113"/>
      <c r="N113"/>
      <c r="O113" s="32"/>
      <c r="P113"/>
      <c r="Q113" s="21" t="s">
        <v>33</v>
      </c>
      <c r="R113" s="14">
        <f t="shared" ref="R113:W113" si="36">R13/$S$33</f>
        <v>0.96412476094741961</v>
      </c>
      <c r="S113" s="30">
        <f t="shared" si="36"/>
        <v>1.0238173923919711</v>
      </c>
      <c r="T113" s="16">
        <f t="shared" si="36"/>
        <v>1.0120578466606096</v>
      </c>
      <c r="U113" s="14">
        <f t="shared" si="36"/>
        <v>0.84515728150896274</v>
      </c>
      <c r="V113" s="30">
        <f t="shared" si="36"/>
        <v>0.91001259607864826</v>
      </c>
      <c r="W113" s="16">
        <f t="shared" si="36"/>
        <v>0.91211760249179463</v>
      </c>
      <c r="Y113"/>
      <c r="Z113"/>
      <c r="AA113"/>
      <c r="AB113" s="32"/>
      <c r="AC113"/>
      <c r="AD113" s="2"/>
      <c r="AE113"/>
      <c r="AF113"/>
      <c r="AG113"/>
      <c r="AH113"/>
      <c r="AI113"/>
      <c r="AJ113"/>
      <c r="AK113"/>
      <c r="AL113"/>
      <c r="AM113"/>
      <c r="AN113"/>
      <c r="AO113" s="32"/>
      <c r="AP113"/>
      <c r="AQ113" s="2"/>
      <c r="AR113"/>
      <c r="AS113"/>
      <c r="AT113"/>
      <c r="AU113"/>
      <c r="AV113"/>
      <c r="AW113"/>
      <c r="AX113"/>
      <c r="AY113"/>
      <c r="AZ113"/>
      <c r="BA113"/>
      <c r="BB113"/>
      <c r="BC113" s="32"/>
      <c r="BD113"/>
      <c r="BE113" s="2"/>
      <c r="BF113"/>
      <c r="BG113"/>
      <c r="BH113"/>
      <c r="BI113"/>
      <c r="BJ113"/>
      <c r="BK113"/>
      <c r="BL113"/>
      <c r="BM113"/>
      <c r="BN113"/>
      <c r="BO113"/>
      <c r="BP113" s="32"/>
      <c r="BQ113"/>
      <c r="BR113" s="2"/>
      <c r="BS113"/>
      <c r="BT113"/>
      <c r="BU113"/>
      <c r="BV113"/>
      <c r="BW113"/>
      <c r="BX113"/>
      <c r="BY113"/>
      <c r="BZ113"/>
    </row>
    <row r="114" spans="4:78" s="1" customFormat="1">
      <c r="D114" s="32"/>
      <c r="E114"/>
      <c r="F114" s="2"/>
      <c r="G114"/>
      <c r="H114"/>
      <c r="I114"/>
      <c r="J114"/>
      <c r="K114"/>
      <c r="L114"/>
      <c r="M114"/>
      <c r="N114"/>
      <c r="O114" s="32"/>
      <c r="P114"/>
      <c r="Q114" s="21"/>
      <c r="R114" s="14"/>
      <c r="S114" s="30"/>
      <c r="T114" s="16"/>
      <c r="U114" s="14"/>
      <c r="V114" s="30"/>
      <c r="W114" s="16"/>
      <c r="Y114"/>
      <c r="Z114"/>
      <c r="AA114"/>
      <c r="AB114" s="32"/>
      <c r="AC114"/>
      <c r="AD114" s="2"/>
      <c r="AE114"/>
      <c r="AF114"/>
      <c r="AG114"/>
      <c r="AH114"/>
      <c r="AI114"/>
      <c r="AJ114"/>
      <c r="AK114"/>
      <c r="AL114"/>
      <c r="AM114"/>
      <c r="AN114"/>
      <c r="AO114" s="32"/>
      <c r="AP114"/>
      <c r="AQ114" s="2"/>
      <c r="AR114"/>
      <c r="AS114"/>
      <c r="AT114"/>
      <c r="AU114"/>
      <c r="AV114"/>
      <c r="AW114"/>
      <c r="AX114"/>
      <c r="AY114"/>
      <c r="AZ114"/>
      <c r="BA114"/>
      <c r="BB114"/>
      <c r="BC114" s="32"/>
      <c r="BD114"/>
      <c r="BE114" s="2"/>
      <c r="BF114"/>
      <c r="BG114"/>
      <c r="BH114"/>
      <c r="BI114"/>
      <c r="BJ114"/>
      <c r="BK114"/>
      <c r="BL114"/>
      <c r="BM114"/>
      <c r="BN114"/>
      <c r="BO114"/>
      <c r="BP114" s="32"/>
      <c r="BQ114"/>
      <c r="BR114" s="2"/>
      <c r="BS114"/>
      <c r="BT114"/>
      <c r="BU114"/>
      <c r="BV114"/>
      <c r="BW114"/>
      <c r="BX114"/>
      <c r="BY114"/>
      <c r="BZ114"/>
    </row>
    <row r="115" spans="4:78" s="1" customFormat="1">
      <c r="D115" s="32"/>
      <c r="E115"/>
      <c r="F115" s="2"/>
      <c r="G115"/>
      <c r="H115"/>
      <c r="I115"/>
      <c r="J115"/>
      <c r="K115"/>
      <c r="L115"/>
      <c r="M115"/>
      <c r="N115"/>
      <c r="O115" s="32"/>
      <c r="P115"/>
      <c r="Q115" s="21"/>
      <c r="R115" s="14"/>
      <c r="S115" s="30"/>
      <c r="T115" s="16"/>
      <c r="U115" s="14"/>
      <c r="V115" s="30"/>
      <c r="W115" s="16"/>
      <c r="Y115"/>
      <c r="Z115"/>
      <c r="AA115"/>
      <c r="AB115" s="32"/>
      <c r="AC115"/>
      <c r="AD115" s="2"/>
      <c r="AE115"/>
      <c r="AF115"/>
      <c r="AG115"/>
      <c r="AH115"/>
      <c r="AI115"/>
      <c r="AJ115"/>
      <c r="AK115"/>
      <c r="AL115"/>
      <c r="AM115"/>
      <c r="AN115"/>
      <c r="AO115" s="32"/>
      <c r="AP115"/>
      <c r="AQ115" s="2"/>
      <c r="AR115"/>
      <c r="AS115"/>
      <c r="AT115"/>
      <c r="AU115"/>
      <c r="AV115"/>
      <c r="AW115"/>
      <c r="AX115"/>
      <c r="AY115"/>
      <c r="AZ115"/>
      <c r="BA115"/>
      <c r="BB115"/>
      <c r="BC115" s="32"/>
      <c r="BD115"/>
      <c r="BE115" s="2"/>
      <c r="BF115"/>
      <c r="BG115"/>
      <c r="BH115"/>
      <c r="BI115"/>
      <c r="BJ115"/>
      <c r="BK115"/>
      <c r="BL115"/>
      <c r="BM115"/>
      <c r="BN115"/>
      <c r="BO115"/>
      <c r="BP115" s="32"/>
      <c r="BQ115"/>
      <c r="BR115" s="2"/>
      <c r="BS115"/>
      <c r="BT115"/>
      <c r="BU115"/>
      <c r="BV115"/>
      <c r="BW115"/>
      <c r="BX115"/>
      <c r="BY115"/>
      <c r="BZ115"/>
    </row>
    <row r="116" spans="4:78" s="1" customFormat="1">
      <c r="D116" s="32"/>
      <c r="E116"/>
      <c r="F116" s="2"/>
      <c r="G116"/>
      <c r="H116"/>
      <c r="I116"/>
      <c r="J116"/>
      <c r="K116"/>
      <c r="L116"/>
      <c r="M116"/>
      <c r="N116"/>
      <c r="O116" s="32"/>
      <c r="P116"/>
      <c r="Q116" s="21" t="s">
        <v>36</v>
      </c>
      <c r="R116" s="14">
        <f t="shared" ref="R116:W116" si="37">R16/$S$36</f>
        <v>0.94080508091709558</v>
      </c>
      <c r="S116" s="30">
        <f t="shared" si="37"/>
        <v>0.97849367026058098</v>
      </c>
      <c r="T116" s="16">
        <f t="shared" si="37"/>
        <v>1.0807012488223238</v>
      </c>
      <c r="U116" s="14">
        <f t="shared" si="37"/>
        <v>0.35567572623269239</v>
      </c>
      <c r="V116" s="30">
        <f t="shared" si="37"/>
        <v>0.35567572623269333</v>
      </c>
      <c r="W116" s="16">
        <f t="shared" si="37"/>
        <v>0.32653308702923328</v>
      </c>
      <c r="Y116"/>
      <c r="Z116"/>
      <c r="AA116"/>
      <c r="AB116" s="32"/>
      <c r="AC116"/>
      <c r="AD116" s="2"/>
      <c r="AE116"/>
      <c r="AF116"/>
      <c r="AG116"/>
      <c r="AH116"/>
      <c r="AI116"/>
      <c r="AJ116"/>
      <c r="AK116"/>
      <c r="AL116"/>
      <c r="AM116"/>
      <c r="AN116"/>
      <c r="AO116" s="32"/>
      <c r="AP116"/>
      <c r="AQ116" s="2"/>
      <c r="AR116"/>
      <c r="AS116"/>
      <c r="AT116"/>
      <c r="AU116"/>
      <c r="AV116"/>
      <c r="AW116"/>
      <c r="AX116"/>
      <c r="AY116"/>
      <c r="AZ116"/>
      <c r="BA116"/>
      <c r="BB116"/>
      <c r="BC116" s="32"/>
      <c r="BD116"/>
      <c r="BE116" s="2"/>
      <c r="BF116"/>
      <c r="BG116"/>
      <c r="BH116"/>
      <c r="BI116"/>
      <c r="BJ116"/>
      <c r="BK116"/>
      <c r="BL116"/>
      <c r="BM116"/>
      <c r="BN116"/>
      <c r="BO116"/>
      <c r="BP116" s="32"/>
      <c r="BQ116"/>
      <c r="BR116" s="2"/>
      <c r="BS116"/>
      <c r="BT116"/>
      <c r="BU116"/>
      <c r="BV116"/>
      <c r="BW116"/>
      <c r="BX116"/>
      <c r="BY116"/>
      <c r="BZ116"/>
    </row>
    <row r="117" spans="4:78" s="1" customFormat="1">
      <c r="D117" s="32"/>
      <c r="E117"/>
      <c r="F117" s="2"/>
      <c r="G117"/>
      <c r="H117"/>
      <c r="I117"/>
      <c r="J117"/>
      <c r="K117"/>
      <c r="L117"/>
      <c r="M117"/>
      <c r="N117"/>
      <c r="O117" s="32"/>
      <c r="P117"/>
      <c r="Q117" s="21"/>
      <c r="R117" s="14"/>
      <c r="S117" s="30"/>
      <c r="T117" s="16"/>
      <c r="U117" s="14"/>
      <c r="V117" s="30"/>
      <c r="W117" s="16"/>
      <c r="Y117"/>
      <c r="Z117"/>
      <c r="AA117"/>
      <c r="AB117" s="32"/>
      <c r="AC117"/>
      <c r="AD117" s="2"/>
      <c r="AE117"/>
      <c r="AF117"/>
      <c r="AG117"/>
      <c r="AH117"/>
      <c r="AI117"/>
      <c r="AJ117"/>
      <c r="AK117"/>
      <c r="AL117"/>
      <c r="AM117"/>
      <c r="AN117"/>
      <c r="AO117" s="32"/>
      <c r="AP117"/>
      <c r="AQ117" s="2"/>
      <c r="AR117"/>
      <c r="AS117"/>
      <c r="AT117"/>
      <c r="AU117"/>
      <c r="AV117"/>
      <c r="AW117"/>
      <c r="AX117"/>
      <c r="AY117"/>
      <c r="AZ117"/>
      <c r="BA117"/>
      <c r="BB117"/>
      <c r="BC117" s="32"/>
      <c r="BD117"/>
      <c r="BE117" s="2"/>
      <c r="BF117"/>
      <c r="BG117"/>
      <c r="BH117"/>
      <c r="BI117"/>
      <c r="BJ117"/>
      <c r="BK117"/>
      <c r="BL117"/>
      <c r="BM117"/>
      <c r="BN117"/>
      <c r="BO117"/>
      <c r="BP117" s="32"/>
      <c r="BQ117"/>
      <c r="BR117" s="2"/>
      <c r="BS117"/>
      <c r="BT117"/>
      <c r="BU117"/>
      <c r="BV117"/>
      <c r="BW117"/>
      <c r="BX117"/>
      <c r="BY117"/>
      <c r="BZ117"/>
    </row>
    <row r="118" spans="4:78" s="1" customFormat="1">
      <c r="D118" s="32"/>
      <c r="E118"/>
      <c r="F118" s="2"/>
      <c r="G118"/>
      <c r="H118"/>
      <c r="I118"/>
      <c r="J118"/>
      <c r="K118"/>
      <c r="L118"/>
      <c r="M118"/>
      <c r="N118"/>
      <c r="O118" s="32"/>
      <c r="P118"/>
      <c r="Q118" s="21"/>
      <c r="R118" s="14"/>
      <c r="S118" s="30"/>
      <c r="T118" s="16"/>
      <c r="U118" s="14"/>
      <c r="V118" s="30"/>
      <c r="W118" s="16"/>
      <c r="Y118"/>
      <c r="Z118"/>
      <c r="AA118"/>
      <c r="AB118" s="32"/>
      <c r="AC118"/>
      <c r="AD118" s="2"/>
      <c r="AE118"/>
      <c r="AF118"/>
      <c r="AG118"/>
      <c r="AH118"/>
      <c r="AI118"/>
      <c r="AJ118"/>
      <c r="AK118"/>
      <c r="AL118"/>
      <c r="AM118"/>
      <c r="AN118"/>
      <c r="AO118" s="32"/>
      <c r="AP118"/>
      <c r="AQ118" s="2"/>
      <c r="AR118"/>
      <c r="AS118"/>
      <c r="AT118"/>
      <c r="AU118"/>
      <c r="AV118"/>
      <c r="AW118"/>
      <c r="AX118"/>
      <c r="AY118"/>
      <c r="AZ118"/>
      <c r="BA118"/>
      <c r="BB118"/>
      <c r="BC118" s="32"/>
      <c r="BD118"/>
      <c r="BE118" s="2"/>
      <c r="BF118"/>
      <c r="BG118"/>
      <c r="BH118"/>
      <c r="BI118"/>
      <c r="BJ118"/>
      <c r="BK118"/>
      <c r="BL118"/>
      <c r="BM118"/>
      <c r="BN118"/>
      <c r="BO118"/>
      <c r="BP118" s="32"/>
      <c r="BQ118"/>
      <c r="BR118" s="2"/>
      <c r="BS118"/>
      <c r="BT118"/>
      <c r="BU118"/>
      <c r="BV118"/>
      <c r="BW118"/>
      <c r="BX118"/>
      <c r="BY118"/>
      <c r="BZ118"/>
    </row>
    <row r="119" spans="4:78" s="1" customFormat="1">
      <c r="D119" s="32"/>
      <c r="E119"/>
      <c r="F119" s="2"/>
      <c r="G119"/>
      <c r="H119"/>
      <c r="I119"/>
      <c r="J119"/>
      <c r="K119"/>
      <c r="L119"/>
      <c r="M119"/>
      <c r="N119"/>
      <c r="O119" s="32"/>
      <c r="P119"/>
      <c r="Q119" s="21" t="s">
        <v>40</v>
      </c>
      <c r="R119" s="14">
        <f t="shared" ref="R119:W119" si="38">R19/$S$39</f>
        <v>1.0316227856026221</v>
      </c>
      <c r="S119" s="30">
        <f t="shared" si="38"/>
        <v>1.0080604886155076</v>
      </c>
      <c r="T119" s="16">
        <f t="shared" si="38"/>
        <v>0.96031672578187033</v>
      </c>
      <c r="U119" s="14">
        <f t="shared" si="38"/>
        <v>0.61624767786563295</v>
      </c>
      <c r="V119" s="30">
        <f t="shared" si="38"/>
        <v>0.55667821982185073</v>
      </c>
      <c r="W119" s="16">
        <f t="shared" si="38"/>
        <v>0.54396367170915139</v>
      </c>
      <c r="Y119"/>
      <c r="Z119"/>
      <c r="AA119"/>
      <c r="AB119" s="32"/>
      <c r="AC119"/>
      <c r="AD119" s="2"/>
      <c r="AE119"/>
      <c r="AF119"/>
      <c r="AG119"/>
      <c r="AH119"/>
      <c r="AI119"/>
      <c r="AJ119"/>
      <c r="AK119"/>
      <c r="AL119"/>
      <c r="AM119"/>
      <c r="AN119"/>
      <c r="AO119" s="32"/>
      <c r="AP119"/>
      <c r="AQ119" s="2"/>
      <c r="AR119"/>
      <c r="AS119"/>
      <c r="AT119"/>
      <c r="AU119"/>
      <c r="AV119"/>
      <c r="AW119"/>
      <c r="AX119"/>
      <c r="AY119"/>
      <c r="AZ119"/>
      <c r="BA119"/>
      <c r="BB119"/>
      <c r="BC119" s="32"/>
      <c r="BD119"/>
      <c r="BE119" s="2"/>
      <c r="BF119"/>
      <c r="BG119"/>
      <c r="BH119"/>
      <c r="BI119"/>
      <c r="BJ119"/>
      <c r="BK119"/>
      <c r="BL119"/>
      <c r="BM119"/>
      <c r="BN119"/>
      <c r="BO119"/>
      <c r="BP119" s="32"/>
      <c r="BQ119"/>
      <c r="BR119" s="2"/>
      <c r="BS119"/>
      <c r="BT119"/>
      <c r="BU119"/>
      <c r="BV119"/>
      <c r="BW119"/>
      <c r="BX119"/>
      <c r="BY119"/>
      <c r="BZ119"/>
    </row>
    <row r="120" spans="4:78" s="1" customFormat="1">
      <c r="D120" s="32"/>
      <c r="E120"/>
      <c r="F120" s="2"/>
      <c r="G120"/>
      <c r="H120"/>
      <c r="I120"/>
      <c r="J120"/>
      <c r="K120"/>
      <c r="L120"/>
      <c r="M120"/>
      <c r="N120"/>
      <c r="O120" s="32"/>
      <c r="P120"/>
      <c r="Q120" s="21"/>
      <c r="R120" s="14"/>
      <c r="S120" s="30"/>
      <c r="T120" s="16"/>
      <c r="U120" s="14"/>
      <c r="V120" s="30"/>
      <c r="W120" s="16"/>
      <c r="Y120"/>
      <c r="Z120"/>
      <c r="AA120"/>
      <c r="AB120" s="32"/>
      <c r="AC120"/>
      <c r="AD120" s="2"/>
      <c r="AE120"/>
      <c r="AF120"/>
      <c r="AG120"/>
      <c r="AH120"/>
      <c r="AI120"/>
      <c r="AJ120"/>
      <c r="AK120"/>
      <c r="AL120"/>
      <c r="AM120"/>
      <c r="AN120"/>
      <c r="AO120" s="32"/>
      <c r="AP120"/>
      <c r="AQ120" s="2"/>
      <c r="AR120"/>
      <c r="AS120"/>
      <c r="AT120"/>
      <c r="AU120"/>
      <c r="AV120"/>
      <c r="AW120"/>
      <c r="AX120"/>
      <c r="AY120"/>
      <c r="AZ120"/>
      <c r="BA120"/>
      <c r="BB120"/>
      <c r="BC120" s="32"/>
      <c r="BD120"/>
      <c r="BE120" s="2"/>
      <c r="BF120"/>
      <c r="BG120"/>
      <c r="BH120"/>
      <c r="BI120"/>
      <c r="BJ120"/>
      <c r="BK120"/>
      <c r="BL120"/>
      <c r="BM120"/>
      <c r="BN120"/>
      <c r="BO120"/>
      <c r="BP120" s="32"/>
      <c r="BQ120"/>
      <c r="BR120" s="2"/>
      <c r="BS120"/>
      <c r="BT120"/>
      <c r="BU120"/>
      <c r="BV120"/>
      <c r="BW120"/>
      <c r="BX120"/>
      <c r="BY120"/>
      <c r="BZ120"/>
    </row>
    <row r="121" spans="4:78" s="1" customFormat="1">
      <c r="D121" s="32"/>
      <c r="E121"/>
      <c r="F121" s="2"/>
      <c r="G121"/>
      <c r="H121"/>
      <c r="I121"/>
      <c r="J121"/>
      <c r="K121"/>
      <c r="L121"/>
      <c r="M121"/>
      <c r="N121"/>
      <c r="O121" s="32"/>
      <c r="P121"/>
      <c r="Q121" s="21"/>
      <c r="R121" s="14"/>
      <c r="S121" s="30"/>
      <c r="T121" s="16"/>
      <c r="U121" s="14"/>
      <c r="V121" s="30"/>
      <c r="W121" s="16"/>
      <c r="Y121"/>
      <c r="Z121"/>
      <c r="AA121"/>
      <c r="AB121" s="32"/>
      <c r="AC121"/>
      <c r="AD121" s="2"/>
      <c r="AE121"/>
      <c r="AF121"/>
      <c r="AG121"/>
      <c r="AH121"/>
      <c r="AI121"/>
      <c r="AJ121"/>
      <c r="AK121"/>
      <c r="AL121"/>
      <c r="AM121"/>
      <c r="AN121"/>
      <c r="AO121" s="32"/>
      <c r="AP121"/>
      <c r="AQ121" s="2"/>
      <c r="AR121"/>
      <c r="AS121"/>
      <c r="AT121"/>
      <c r="AU121"/>
      <c r="AV121"/>
      <c r="AW121"/>
      <c r="AX121"/>
      <c r="AY121"/>
      <c r="AZ121"/>
      <c r="BA121"/>
      <c r="BB121"/>
      <c r="BC121" s="32"/>
      <c r="BD121"/>
      <c r="BE121" s="2"/>
      <c r="BF121"/>
      <c r="BG121"/>
      <c r="BH121"/>
      <c r="BI121"/>
      <c r="BJ121"/>
      <c r="BK121"/>
      <c r="BL121"/>
      <c r="BM121"/>
      <c r="BN121"/>
      <c r="BO121"/>
      <c r="BP121" s="32"/>
      <c r="BQ121"/>
      <c r="BR121" s="2"/>
      <c r="BS121"/>
      <c r="BT121"/>
      <c r="BU121"/>
      <c r="BV121"/>
      <c r="BW121"/>
      <c r="BX121"/>
      <c r="BY121"/>
      <c r="BZ121"/>
    </row>
    <row r="122" spans="4:78" s="1" customFormat="1">
      <c r="D122" s="32"/>
      <c r="E122"/>
      <c r="F122" s="2"/>
      <c r="G122"/>
      <c r="H122"/>
      <c r="I122"/>
      <c r="J122"/>
      <c r="K122"/>
      <c r="L122"/>
      <c r="M122"/>
      <c r="N122"/>
      <c r="O122" s="32"/>
      <c r="P122"/>
      <c r="Q122" s="21" t="s">
        <v>41</v>
      </c>
      <c r="R122" s="14">
        <f t="shared" ref="R122:W122" si="39">R22/$S$42</f>
        <v>1.0260535210858628</v>
      </c>
      <c r="S122" s="30">
        <f t="shared" si="39"/>
        <v>0.9311632247660393</v>
      </c>
      <c r="T122" s="16">
        <f t="shared" si="39"/>
        <v>1.0427832541480979</v>
      </c>
      <c r="U122" s="14">
        <f t="shared" si="39"/>
        <v>0.46990444510190049</v>
      </c>
      <c r="V122" s="30">
        <f t="shared" si="39"/>
        <v>0.44148591613002286</v>
      </c>
      <c r="W122" s="16">
        <f t="shared" si="39"/>
        <v>0.44353073514662822</v>
      </c>
      <c r="Y122"/>
      <c r="Z122"/>
      <c r="AA122"/>
      <c r="AB122" s="32"/>
      <c r="AC122"/>
      <c r="AD122" s="2"/>
      <c r="AE122"/>
      <c r="AF122"/>
      <c r="AG122"/>
      <c r="AH122"/>
      <c r="AI122"/>
      <c r="AJ122"/>
      <c r="AK122"/>
      <c r="AL122"/>
      <c r="AM122"/>
      <c r="AN122"/>
      <c r="AO122" s="32"/>
      <c r="AP122"/>
      <c r="AQ122" s="2"/>
      <c r="AR122"/>
      <c r="AS122"/>
      <c r="AT122"/>
      <c r="AU122"/>
      <c r="AV122"/>
      <c r="AW122"/>
      <c r="AX122"/>
      <c r="AY122"/>
      <c r="AZ122"/>
      <c r="BA122"/>
      <c r="BB122"/>
      <c r="BC122" s="32"/>
      <c r="BD122"/>
      <c r="BE122" s="2"/>
      <c r="BF122"/>
      <c r="BG122"/>
      <c r="BH122"/>
      <c r="BI122"/>
      <c r="BJ122"/>
      <c r="BK122"/>
      <c r="BL122"/>
      <c r="BM122"/>
      <c r="BN122"/>
      <c r="BO122"/>
      <c r="BP122" s="32"/>
      <c r="BQ122"/>
      <c r="BR122" s="2"/>
      <c r="BS122"/>
      <c r="BT122"/>
      <c r="BU122"/>
      <c r="BV122"/>
      <c r="BW122"/>
      <c r="BX122"/>
      <c r="BY122"/>
      <c r="BZ122"/>
    </row>
    <row r="123" spans="4:78" s="1" customFormat="1">
      <c r="D123" s="32"/>
      <c r="E123"/>
      <c r="F123" s="2"/>
      <c r="G123"/>
      <c r="H123"/>
      <c r="I123"/>
      <c r="J123"/>
      <c r="K123"/>
      <c r="L123"/>
      <c r="M123"/>
      <c r="N123"/>
      <c r="O123" s="32"/>
      <c r="P123"/>
      <c r="Q123" s="21"/>
      <c r="R123" s="14"/>
      <c r="S123" s="30"/>
      <c r="T123" s="16"/>
      <c r="U123" s="14"/>
      <c r="V123" s="30"/>
      <c r="W123" s="16"/>
      <c r="Y123"/>
      <c r="Z123"/>
      <c r="AA123"/>
      <c r="AB123" s="32"/>
      <c r="AC123"/>
      <c r="AD123" s="2"/>
      <c r="AE123"/>
      <c r="AF123"/>
      <c r="AG123"/>
      <c r="AH123"/>
      <c r="AI123"/>
      <c r="AJ123"/>
      <c r="AK123"/>
      <c r="AL123"/>
      <c r="AM123"/>
      <c r="AN123"/>
      <c r="AO123" s="32"/>
      <c r="AP123"/>
      <c r="AQ123" s="2"/>
      <c r="AR123"/>
      <c r="AS123"/>
      <c r="AT123"/>
      <c r="AU123"/>
      <c r="AV123"/>
      <c r="AW123"/>
      <c r="AX123"/>
      <c r="AY123"/>
      <c r="AZ123"/>
      <c r="BA123"/>
      <c r="BB123"/>
      <c r="BC123" s="32"/>
      <c r="BD123"/>
      <c r="BE123" s="2"/>
      <c r="BF123"/>
      <c r="BG123"/>
      <c r="BH123"/>
      <c r="BI123"/>
      <c r="BJ123"/>
      <c r="BK123"/>
      <c r="BL123"/>
      <c r="BM123"/>
      <c r="BN123"/>
      <c r="BO123"/>
      <c r="BP123" s="32"/>
      <c r="BQ123"/>
      <c r="BR123" s="2"/>
      <c r="BS123"/>
      <c r="BT123"/>
      <c r="BU123"/>
      <c r="BV123"/>
      <c r="BW123"/>
      <c r="BX123"/>
      <c r="BY123"/>
      <c r="BZ123"/>
    </row>
    <row r="124" spans="4:78" s="1" customFormat="1">
      <c r="D124" s="32"/>
      <c r="E124"/>
      <c r="F124" s="2"/>
      <c r="G124"/>
      <c r="H124"/>
      <c r="I124"/>
      <c r="J124"/>
      <c r="K124"/>
      <c r="L124"/>
      <c r="M124"/>
      <c r="N124"/>
      <c r="O124" s="32"/>
      <c r="P124"/>
      <c r="Q124" s="21"/>
      <c r="R124" s="14"/>
      <c r="S124" s="30"/>
      <c r="T124" s="16"/>
      <c r="U124" s="14"/>
      <c r="V124" s="30"/>
      <c r="W124" s="16"/>
      <c r="Y124"/>
      <c r="Z124"/>
      <c r="AA124"/>
      <c r="AB124" s="32"/>
      <c r="AC124"/>
      <c r="AD124" s="2"/>
      <c r="AE124"/>
      <c r="AF124"/>
      <c r="AG124"/>
      <c r="AH124"/>
      <c r="AI124"/>
      <c r="AJ124"/>
      <c r="AK124"/>
      <c r="AL124"/>
      <c r="AM124"/>
      <c r="AN124"/>
      <c r="AO124" s="32"/>
      <c r="AP124"/>
      <c r="AQ124" s="2"/>
      <c r="AR124"/>
      <c r="AS124"/>
      <c r="AT124"/>
      <c r="AU124"/>
      <c r="AV124"/>
      <c r="AW124"/>
      <c r="AX124"/>
      <c r="AY124"/>
      <c r="AZ124"/>
      <c r="BA124"/>
      <c r="BB124"/>
      <c r="BC124" s="32"/>
      <c r="BD124"/>
      <c r="BE124" s="2"/>
      <c r="BF124"/>
      <c r="BG124"/>
      <c r="BH124"/>
      <c r="BI124"/>
      <c r="BJ124"/>
      <c r="BK124"/>
      <c r="BL124"/>
      <c r="BM124"/>
      <c r="BN124"/>
      <c r="BO124"/>
      <c r="BP124" s="32"/>
      <c r="BQ124"/>
      <c r="BR124" s="2"/>
      <c r="BS124"/>
      <c r="BT124"/>
      <c r="BU124"/>
      <c r="BV124"/>
      <c r="BW124"/>
      <c r="BX124"/>
      <c r="BY124"/>
      <c r="BZ124"/>
    </row>
    <row r="125" spans="4:78" s="1" customFormat="1">
      <c r="D125" s="32"/>
      <c r="E125"/>
      <c r="F125" s="2"/>
      <c r="G125"/>
      <c r="H125"/>
      <c r="I125"/>
      <c r="J125"/>
      <c r="K125"/>
      <c r="L125"/>
      <c r="M125"/>
      <c r="N125"/>
      <c r="O125" s="32"/>
      <c r="P125"/>
      <c r="Q125" s="21" t="s">
        <v>43</v>
      </c>
      <c r="R125" s="22">
        <f t="shared" ref="R125:W125" si="40">R25/$S$45</f>
        <v>0.92566449592870492</v>
      </c>
      <c r="S125" s="23">
        <f t="shared" si="40"/>
        <v>1.0707051847013764</v>
      </c>
      <c r="T125" s="24">
        <f t="shared" si="40"/>
        <v>1.0036303193699188</v>
      </c>
      <c r="U125" s="22">
        <f t="shared" si="40"/>
        <v>1.1743761924690197</v>
      </c>
      <c r="V125" s="23">
        <f t="shared" si="40"/>
        <v>1.3212418995538078</v>
      </c>
      <c r="W125" s="24">
        <f t="shared" si="40"/>
        <v>1.2413368218455338</v>
      </c>
      <c r="Y125"/>
      <c r="Z125"/>
      <c r="AA125"/>
      <c r="AB125" s="32"/>
      <c r="AC125"/>
      <c r="AD125" s="2"/>
      <c r="AE125"/>
      <c r="AF125"/>
      <c r="AG125"/>
      <c r="AH125"/>
      <c r="AI125"/>
      <c r="AJ125"/>
      <c r="AK125"/>
      <c r="AL125"/>
      <c r="AM125"/>
      <c r="AN125"/>
      <c r="AO125" s="32"/>
      <c r="AP125"/>
      <c r="AQ125" s="2"/>
      <c r="AR125"/>
      <c r="AS125"/>
      <c r="AT125"/>
      <c r="AU125"/>
      <c r="AV125"/>
      <c r="AW125"/>
      <c r="AX125"/>
      <c r="AY125"/>
      <c r="AZ125"/>
      <c r="BA125"/>
      <c r="BB125"/>
      <c r="BC125" s="32"/>
      <c r="BD125"/>
      <c r="BE125" s="2"/>
      <c r="BF125"/>
      <c r="BG125"/>
      <c r="BH125"/>
      <c r="BI125"/>
      <c r="BJ125"/>
      <c r="BK125"/>
      <c r="BL125"/>
      <c r="BM125"/>
      <c r="BN125"/>
      <c r="BO125"/>
      <c r="BP125" s="32"/>
      <c r="BQ125"/>
      <c r="BR125" s="2"/>
      <c r="BS125"/>
      <c r="BT125"/>
      <c r="BU125"/>
      <c r="BV125"/>
      <c r="BW125"/>
      <c r="BX125"/>
      <c r="BY125"/>
      <c r="BZ1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Ext.Fig.2b</vt:lpstr>
      <vt:lpstr>Ext.Fig.2f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2020-06-02T10:35:29Z</dcterms:created>
  <dcterms:modified xsi:type="dcterms:W3CDTF">2020-06-04T17:18:40Z</dcterms:modified>
</cp:coreProperties>
</file>