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8B59FDF1-8E2E-D743-8C30-05B37EA93EAC}" xr6:coauthVersionLast="45" xr6:coauthVersionMax="45" xr10:uidLastSave="{00000000-0000-0000-0000-000000000000}"/>
  <bookViews>
    <workbookView xWindow="60" yWindow="460" windowWidth="17040" windowHeight="16460" xr2:uid="{42A76600-9C99-B640-8249-183778C71780}"/>
  </bookViews>
  <sheets>
    <sheet name="Ext. Data Fig. 1b-d" sheetId="1" r:id="rId1"/>
    <sheet name="Ext. Data Fig. 1e" sheetId="2" r:id="rId2"/>
    <sheet name="Ext. Data Fig. 1f" sheetId="3" r:id="rId3"/>
    <sheet name="Ext. Data Fig. 1g" sheetId="5" r:id="rId4"/>
    <sheet name="Ext. Data Fig. 1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42" i="1" l="1"/>
  <c r="AE42" i="1"/>
  <c r="AC42" i="1"/>
  <c r="AA42" i="1"/>
  <c r="Y42" i="1"/>
  <c r="W42" i="1"/>
  <c r="U42" i="1"/>
  <c r="S42" i="1"/>
  <c r="Q42" i="1"/>
  <c r="O42" i="1"/>
  <c r="M42" i="1"/>
  <c r="K42" i="1"/>
  <c r="I42" i="1"/>
  <c r="G42" i="1"/>
  <c r="E42" i="1"/>
  <c r="C42" i="1"/>
  <c r="AG41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/>
  <c r="E41" i="1"/>
  <c r="C41" i="1"/>
  <c r="AG40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/>
  <c r="E40" i="1"/>
  <c r="C40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/>
  <c r="E35" i="1"/>
  <c r="C35" i="1"/>
  <c r="AE34" i="1"/>
  <c r="AC34" i="1"/>
  <c r="AA34" i="1"/>
  <c r="Y34" i="1"/>
  <c r="W34" i="1"/>
  <c r="U34" i="1"/>
  <c r="S34" i="1"/>
  <c r="Q34" i="1"/>
  <c r="O34" i="1"/>
  <c r="M34" i="1"/>
  <c r="K34" i="1"/>
  <c r="I34" i="1"/>
  <c r="G34" i="1"/>
  <c r="C34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C29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E26" i="1"/>
  <c r="D40" i="4" l="1"/>
  <c r="D41" i="4"/>
  <c r="D42" i="4"/>
  <c r="D43" i="4"/>
  <c r="D44" i="4"/>
  <c r="D45" i="4"/>
  <c r="D46" i="4"/>
  <c r="D47" i="4"/>
  <c r="D48" i="4"/>
  <c r="D49" i="4"/>
  <c r="D50" i="4"/>
  <c r="D39" i="4"/>
  <c r="D26" i="4"/>
  <c r="D27" i="4"/>
  <c r="D28" i="4"/>
  <c r="D29" i="4"/>
  <c r="D30" i="4"/>
  <c r="D31" i="4"/>
  <c r="D32" i="4"/>
  <c r="D33" i="4"/>
  <c r="D34" i="4"/>
  <c r="F21" i="4" l="1"/>
  <c r="E21" i="4"/>
  <c r="F123" i="5"/>
  <c r="E123" i="5"/>
  <c r="F99" i="5"/>
  <c r="E99" i="5"/>
  <c r="E70" i="5"/>
  <c r="F70" i="5"/>
  <c r="F41" i="5"/>
  <c r="E41" i="5"/>
  <c r="D122" i="5" l="1"/>
  <c r="E122" i="5" s="1"/>
  <c r="F122" i="5" l="1"/>
  <c r="F29" i="4" l="1"/>
  <c r="F30" i="4"/>
  <c r="F31" i="4"/>
  <c r="F32" i="4"/>
  <c r="F33" i="4"/>
  <c r="F34" i="4"/>
  <c r="E29" i="4"/>
  <c r="E30" i="4"/>
  <c r="E31" i="4"/>
  <c r="E32" i="4"/>
  <c r="E33" i="4"/>
  <c r="E34" i="4"/>
  <c r="E26" i="4"/>
  <c r="F26" i="4"/>
  <c r="F35" i="4" s="1"/>
  <c r="F27" i="4"/>
  <c r="F28" i="4"/>
  <c r="D25" i="4"/>
  <c r="E25" i="4" s="1"/>
  <c r="E28" i="4" l="1"/>
  <c r="E35" i="4" s="1"/>
  <c r="E27" i="4"/>
  <c r="F25" i="4"/>
  <c r="F40" i="4"/>
  <c r="F41" i="4"/>
  <c r="F42" i="4"/>
  <c r="F43" i="4"/>
  <c r="F44" i="4"/>
  <c r="F45" i="4"/>
  <c r="F46" i="4"/>
  <c r="F47" i="4"/>
  <c r="F48" i="4"/>
  <c r="F49" i="4"/>
  <c r="F50" i="4"/>
  <c r="F39" i="4"/>
  <c r="E40" i="4"/>
  <c r="E41" i="4"/>
  <c r="E42" i="4"/>
  <c r="E43" i="4"/>
  <c r="E44" i="4"/>
  <c r="E45" i="4"/>
  <c r="E46" i="4"/>
  <c r="E47" i="4"/>
  <c r="E48" i="4"/>
  <c r="E49" i="4"/>
  <c r="E50" i="4"/>
  <c r="E39" i="4"/>
  <c r="F51" i="4" l="1"/>
  <c r="E51" i="4"/>
  <c r="D7" i="4"/>
  <c r="E7" i="4" s="1"/>
  <c r="D13" i="4"/>
  <c r="E13" i="4" s="1"/>
  <c r="D14" i="4"/>
  <c r="F14" i="4" s="1"/>
  <c r="D20" i="4"/>
  <c r="E20" i="4" s="1"/>
  <c r="D12" i="4"/>
  <c r="E12" i="4" s="1"/>
  <c r="D19" i="4"/>
  <c r="E19" i="4" s="1"/>
  <c r="D18" i="4"/>
  <c r="E18" i="4" s="1"/>
  <c r="D15" i="4"/>
  <c r="F15" i="4" s="1"/>
  <c r="D11" i="4"/>
  <c r="E11" i="4" s="1"/>
  <c r="D10" i="4"/>
  <c r="E10" i="4" s="1"/>
  <c r="D9" i="4"/>
  <c r="E9" i="4" s="1"/>
  <c r="E15" i="4" l="1"/>
  <c r="F7" i="4"/>
  <c r="F12" i="4"/>
  <c r="F13" i="4"/>
  <c r="E14" i="4"/>
  <c r="F19" i="4"/>
  <c r="F11" i="4"/>
  <c r="F20" i="4"/>
  <c r="F18" i="4"/>
  <c r="F10" i="4"/>
  <c r="F9" i="4"/>
  <c r="D8" i="4"/>
  <c r="D17" i="4"/>
  <c r="D16" i="4"/>
  <c r="F17" i="4" l="1"/>
  <c r="E17" i="4"/>
  <c r="F16" i="4"/>
  <c r="E16" i="4"/>
  <c r="F8" i="4"/>
  <c r="E8" i="4"/>
  <c r="F8" i="5"/>
  <c r="F15" i="5"/>
  <c r="F17" i="5"/>
  <c r="F23" i="5"/>
  <c r="F25" i="5"/>
  <c r="F31" i="5"/>
  <c r="F39" i="5"/>
  <c r="E15" i="5"/>
  <c r="E23" i="5"/>
  <c r="E31" i="5"/>
  <c r="E34" i="5"/>
  <c r="D8" i="5"/>
  <c r="E8" i="5" s="1"/>
  <c r="D9" i="5"/>
  <c r="E9" i="5" s="1"/>
  <c r="D10" i="5"/>
  <c r="F10" i="5" s="1"/>
  <c r="D11" i="5"/>
  <c r="F11" i="5" s="1"/>
  <c r="D12" i="5"/>
  <c r="F12" i="5" s="1"/>
  <c r="D13" i="5"/>
  <c r="F13" i="5" s="1"/>
  <c r="D14" i="5"/>
  <c r="F14" i="5" s="1"/>
  <c r="D15" i="5"/>
  <c r="D16" i="5"/>
  <c r="E16" i="5" s="1"/>
  <c r="D17" i="5"/>
  <c r="E17" i="5" s="1"/>
  <c r="D18" i="5"/>
  <c r="F18" i="5" s="1"/>
  <c r="D19" i="5"/>
  <c r="F19" i="5" s="1"/>
  <c r="D20" i="5"/>
  <c r="F20" i="5" s="1"/>
  <c r="D21" i="5"/>
  <c r="F21" i="5" s="1"/>
  <c r="D22" i="5"/>
  <c r="F22" i="5" s="1"/>
  <c r="D23" i="5"/>
  <c r="D24" i="5"/>
  <c r="E24" i="5" s="1"/>
  <c r="D25" i="5"/>
  <c r="E25" i="5" s="1"/>
  <c r="D26" i="5"/>
  <c r="F26" i="5" s="1"/>
  <c r="D27" i="5"/>
  <c r="F27" i="5" s="1"/>
  <c r="D28" i="5"/>
  <c r="F28" i="5" s="1"/>
  <c r="D29" i="5"/>
  <c r="F29" i="5" s="1"/>
  <c r="D30" i="5"/>
  <c r="F30" i="5" s="1"/>
  <c r="D31" i="5"/>
  <c r="D32" i="5"/>
  <c r="E32" i="5" s="1"/>
  <c r="D33" i="5"/>
  <c r="E33" i="5" s="1"/>
  <c r="D34" i="5"/>
  <c r="F34" i="5" s="1"/>
  <c r="D35" i="5"/>
  <c r="F35" i="5" s="1"/>
  <c r="D36" i="5"/>
  <c r="F36" i="5" s="1"/>
  <c r="D37" i="5"/>
  <c r="F37" i="5" s="1"/>
  <c r="D38" i="5"/>
  <c r="F38" i="5" s="1"/>
  <c r="D39" i="5"/>
  <c r="E39" i="5" s="1"/>
  <c r="D40" i="5"/>
  <c r="E40" i="5" s="1"/>
  <c r="D7" i="5"/>
  <c r="E7" i="5" s="1"/>
  <c r="F48" i="5"/>
  <c r="F52" i="5"/>
  <c r="F56" i="5"/>
  <c r="F57" i="5"/>
  <c r="F65" i="5"/>
  <c r="F68" i="5"/>
  <c r="E56" i="5"/>
  <c r="D46" i="5"/>
  <c r="E46" i="5" s="1"/>
  <c r="D47" i="5"/>
  <c r="F47" i="5" s="1"/>
  <c r="D48" i="5"/>
  <c r="E48" i="5" s="1"/>
  <c r="D49" i="5"/>
  <c r="E49" i="5" s="1"/>
  <c r="D50" i="5"/>
  <c r="F50" i="5" s="1"/>
  <c r="D51" i="5"/>
  <c r="F51" i="5" s="1"/>
  <c r="D52" i="5"/>
  <c r="E52" i="5" s="1"/>
  <c r="D53" i="5"/>
  <c r="F53" i="5" s="1"/>
  <c r="D54" i="5"/>
  <c r="F54" i="5" s="1"/>
  <c r="D55" i="5"/>
  <c r="F55" i="5" s="1"/>
  <c r="D56" i="5"/>
  <c r="D57" i="5"/>
  <c r="E57" i="5" s="1"/>
  <c r="D58" i="5"/>
  <c r="F58" i="5" s="1"/>
  <c r="D59" i="5"/>
  <c r="F59" i="5" s="1"/>
  <c r="D60" i="5"/>
  <c r="E60" i="5" s="1"/>
  <c r="D61" i="5"/>
  <c r="F61" i="5" s="1"/>
  <c r="D62" i="5"/>
  <c r="E62" i="5" s="1"/>
  <c r="D63" i="5"/>
  <c r="F63" i="5" s="1"/>
  <c r="D64" i="5"/>
  <c r="E64" i="5" s="1"/>
  <c r="D65" i="5"/>
  <c r="E65" i="5" s="1"/>
  <c r="D66" i="5"/>
  <c r="F66" i="5" s="1"/>
  <c r="D67" i="5"/>
  <c r="F67" i="5" s="1"/>
  <c r="D68" i="5"/>
  <c r="E68" i="5" s="1"/>
  <c r="D69" i="5"/>
  <c r="F69" i="5" s="1"/>
  <c r="D45" i="5"/>
  <c r="F45" i="5" s="1"/>
  <c r="F83" i="5"/>
  <c r="F86" i="5"/>
  <c r="E82" i="5"/>
  <c r="E85" i="5"/>
  <c r="D75" i="5"/>
  <c r="E75" i="5" s="1"/>
  <c r="D76" i="5"/>
  <c r="F76" i="5" s="1"/>
  <c r="D77" i="5"/>
  <c r="F77" i="5" s="1"/>
  <c r="D78" i="5"/>
  <c r="E78" i="5" s="1"/>
  <c r="D79" i="5"/>
  <c r="F79" i="5" s="1"/>
  <c r="D80" i="5"/>
  <c r="F80" i="5" s="1"/>
  <c r="D81" i="5"/>
  <c r="F81" i="5" s="1"/>
  <c r="D82" i="5"/>
  <c r="F82" i="5" s="1"/>
  <c r="D83" i="5"/>
  <c r="E83" i="5" s="1"/>
  <c r="D84" i="5"/>
  <c r="F84" i="5" s="1"/>
  <c r="D85" i="5"/>
  <c r="F85" i="5" s="1"/>
  <c r="D86" i="5"/>
  <c r="E86" i="5" s="1"/>
  <c r="D87" i="5"/>
  <c r="F87" i="5" s="1"/>
  <c r="D88" i="5"/>
  <c r="E88" i="5" s="1"/>
  <c r="D89" i="5"/>
  <c r="F89" i="5" s="1"/>
  <c r="D90" i="5"/>
  <c r="F90" i="5" s="1"/>
  <c r="D91" i="5"/>
  <c r="E91" i="5" s="1"/>
  <c r="D92" i="5"/>
  <c r="F92" i="5" s="1"/>
  <c r="D93" i="5"/>
  <c r="F93" i="5" s="1"/>
  <c r="D94" i="5"/>
  <c r="E94" i="5" s="1"/>
  <c r="D95" i="5"/>
  <c r="F95" i="5" s="1"/>
  <c r="D96" i="5"/>
  <c r="F96" i="5" s="1"/>
  <c r="D97" i="5"/>
  <c r="F97" i="5" s="1"/>
  <c r="D98" i="5"/>
  <c r="E98" i="5" s="1"/>
  <c r="D74" i="5"/>
  <c r="E74" i="5" s="1"/>
  <c r="F109" i="5"/>
  <c r="F112" i="5"/>
  <c r="E109" i="5"/>
  <c r="E112" i="5"/>
  <c r="E113" i="5"/>
  <c r="E103" i="5"/>
  <c r="D120" i="5"/>
  <c r="E120" i="5" s="1"/>
  <c r="D121" i="5"/>
  <c r="D119" i="5"/>
  <c r="F119" i="5" s="1"/>
  <c r="D118" i="5"/>
  <c r="F118" i="5" s="1"/>
  <c r="D117" i="5"/>
  <c r="E117" i="5" s="1"/>
  <c r="D116" i="5"/>
  <c r="E116" i="5" s="1"/>
  <c r="D115" i="5"/>
  <c r="E115" i="5" s="1"/>
  <c r="D114" i="5"/>
  <c r="E114" i="5" s="1"/>
  <c r="D113" i="5"/>
  <c r="F113" i="5" s="1"/>
  <c r="D112" i="5"/>
  <c r="D110" i="5"/>
  <c r="F110" i="5" s="1"/>
  <c r="D111" i="5"/>
  <c r="F111" i="5" s="1"/>
  <c r="D108" i="5"/>
  <c r="E108" i="5" s="1"/>
  <c r="D109" i="5"/>
  <c r="D107" i="5"/>
  <c r="E107" i="5" s="1"/>
  <c r="D106" i="5"/>
  <c r="E106" i="5" s="1"/>
  <c r="D104" i="5"/>
  <c r="E104" i="5" s="1"/>
  <c r="D105" i="5"/>
  <c r="F105" i="5" s="1"/>
  <c r="D103" i="5"/>
  <c r="F103" i="5" s="1"/>
  <c r="E14" i="5" l="1"/>
  <c r="E59" i="5"/>
  <c r="F108" i="5"/>
  <c r="E77" i="5"/>
  <c r="E51" i="5"/>
  <c r="E10" i="5"/>
  <c r="F24" i="5"/>
  <c r="F121" i="5"/>
  <c r="E121" i="5"/>
  <c r="E105" i="5"/>
  <c r="F104" i="5"/>
  <c r="F74" i="5"/>
  <c r="F78" i="5"/>
  <c r="F49" i="5"/>
  <c r="E30" i="5"/>
  <c r="F7" i="5"/>
  <c r="F98" i="5"/>
  <c r="F75" i="5"/>
  <c r="E26" i="5"/>
  <c r="F40" i="5"/>
  <c r="E38" i="5"/>
  <c r="F120" i="5"/>
  <c r="F16" i="5"/>
  <c r="F117" i="5"/>
  <c r="E93" i="5"/>
  <c r="E67" i="5"/>
  <c r="F64" i="5"/>
  <c r="E22" i="5"/>
  <c r="F33" i="5"/>
  <c r="F94" i="5"/>
  <c r="F91" i="5"/>
  <c r="F116" i="5"/>
  <c r="E90" i="5"/>
  <c r="F60" i="5"/>
  <c r="E18" i="5"/>
  <c r="F32" i="5"/>
  <c r="F9" i="5"/>
  <c r="E89" i="5"/>
  <c r="E63" i="5"/>
  <c r="E97" i="5"/>
  <c r="E47" i="5"/>
  <c r="F115" i="5"/>
  <c r="E96" i="5"/>
  <c r="E80" i="5"/>
  <c r="E45" i="5"/>
  <c r="E54" i="5"/>
  <c r="E29" i="5"/>
  <c r="E13" i="5"/>
  <c r="E119" i="5"/>
  <c r="E111" i="5"/>
  <c r="F114" i="5"/>
  <c r="F106" i="5"/>
  <c r="E95" i="5"/>
  <c r="E87" i="5"/>
  <c r="E79" i="5"/>
  <c r="F88" i="5"/>
  <c r="E69" i="5"/>
  <c r="E61" i="5"/>
  <c r="E53" i="5"/>
  <c r="F62" i="5"/>
  <c r="F46" i="5"/>
  <c r="E36" i="5"/>
  <c r="E28" i="5"/>
  <c r="E20" i="5"/>
  <c r="E12" i="5"/>
  <c r="E81" i="5"/>
  <c r="E55" i="5"/>
  <c r="F107" i="5"/>
  <c r="E37" i="5"/>
  <c r="E21" i="5"/>
  <c r="E118" i="5"/>
  <c r="E110" i="5"/>
  <c r="E35" i="5"/>
  <c r="E27" i="5"/>
  <c r="E19" i="5"/>
  <c r="E11" i="5"/>
  <c r="E92" i="5"/>
  <c r="E84" i="5"/>
  <c r="E76" i="5"/>
  <c r="E66" i="5"/>
  <c r="E58" i="5"/>
  <c r="E50" i="5"/>
</calcChain>
</file>

<file path=xl/sharedStrings.xml><?xml version="1.0" encoding="utf-8"?>
<sst xmlns="http://schemas.openxmlformats.org/spreadsheetml/2006/main" count="387" uniqueCount="70">
  <si>
    <t>Extended Data Figure 1.</t>
  </si>
  <si>
    <t>Morphokinetic analysis of mouse, cow and human preimplantation, time shown in hours.</t>
  </si>
  <si>
    <t xml:space="preserve">Mouse </t>
  </si>
  <si>
    <t>Embryo number 1</t>
  </si>
  <si>
    <t>Embryo number 2</t>
  </si>
  <si>
    <t>Embryo number 3</t>
  </si>
  <si>
    <t>Embryo number 4</t>
  </si>
  <si>
    <t>Embryo number 5</t>
  </si>
  <si>
    <t>Embryo number 6</t>
  </si>
  <si>
    <t>Embryo number 7</t>
  </si>
  <si>
    <t>Embryo number 8</t>
  </si>
  <si>
    <t>Embryo number 9</t>
  </si>
  <si>
    <t>Embryo number 10</t>
  </si>
  <si>
    <t>Embryo number 11</t>
  </si>
  <si>
    <t>Embryo number 12</t>
  </si>
  <si>
    <t>Embryo number 13</t>
  </si>
  <si>
    <t>Embryo number 14</t>
  </si>
  <si>
    <t>Embryo number 15</t>
  </si>
  <si>
    <t>Cow</t>
  </si>
  <si>
    <t>Human</t>
  </si>
  <si>
    <t>Embryo number 24</t>
  </si>
  <si>
    <t>Embryo number 25</t>
  </si>
  <si>
    <t>Embryo number 26</t>
  </si>
  <si>
    <t>Embryo number 27</t>
  </si>
  <si>
    <t>Embryo number 28</t>
  </si>
  <si>
    <t>Embryo number 29</t>
  </si>
  <si>
    <t>Embryo number 16</t>
  </si>
  <si>
    <t>Time 8-cell</t>
  </si>
  <si>
    <t>Time Compaction</t>
  </si>
  <si>
    <t>Time Morula</t>
  </si>
  <si>
    <t xml:space="preserve">Time Cavitation </t>
  </si>
  <si>
    <t>Mouse</t>
  </si>
  <si>
    <t>Quantification of the number of individual cells that divided between 8-cell stage and start of compaction in mouse, cow and human embryos.</t>
  </si>
  <si>
    <t>Quantification of the total cell number in mouse (32-cell stage), cow and human morula stage embryos.</t>
  </si>
  <si>
    <t>Embryo number 17</t>
  </si>
  <si>
    <t>Embryo number 18</t>
  </si>
  <si>
    <t>Embryo number 19</t>
  </si>
  <si>
    <t>Embryo number 20</t>
  </si>
  <si>
    <t>Embryo number 21</t>
  </si>
  <si>
    <t>Embryo number 22</t>
  </si>
  <si>
    <t>Embryo number 23</t>
  </si>
  <si>
    <t xml:space="preserve">Quantification of the number of inner and outer cells in percentage in mouse, cow and human morula. </t>
  </si>
  <si>
    <t>Embryo Number</t>
  </si>
  <si>
    <t>% inner cells</t>
  </si>
  <si>
    <t>% outer cells</t>
  </si>
  <si>
    <t>Number of inner cells</t>
  </si>
  <si>
    <t>Number of outer cells</t>
  </si>
  <si>
    <t>Total cell number</t>
  </si>
  <si>
    <t>Embryo number 30</t>
  </si>
  <si>
    <t>Embryo number 31</t>
  </si>
  <si>
    <t>Embryo number 32</t>
  </si>
  <si>
    <t>Embryo number 33</t>
  </si>
  <si>
    <t>Embryo number 34</t>
  </si>
  <si>
    <t>Human Morula</t>
  </si>
  <si>
    <t>16-cell stage mouse morula</t>
  </si>
  <si>
    <t>32-cell stage mouse morula</t>
  </si>
  <si>
    <t>Cow Morula</t>
  </si>
  <si>
    <t>TE cells</t>
  </si>
  <si>
    <t>Mouse blastocyst</t>
  </si>
  <si>
    <t>ICM cells</t>
  </si>
  <si>
    <t>% ICM cells</t>
  </si>
  <si>
    <t>% TE cells</t>
  </si>
  <si>
    <t>Cow blastocyst</t>
  </si>
  <si>
    <t>Data extrapolated from "Plusa, B. et al. Downregulation of Par3 and aPKC function directs cells towards the ICM in the preimplantation mouse embryo. Journal of Cell Science 118, 505-515, doi:10.1242/jcs.01666 (2005)."</t>
  </si>
  <si>
    <t>Data extrapolated from "Niakan, K. K. &amp; Eggan, K. Analysis of human embryos from zygote to blastocyst reveals distinct gene expression patterns relative to the mouse. Developmental Biology 375, 54-64, doi:https://doi.org/10.1016/j.ydbio.2012.12.008 (2013)."</t>
  </si>
  <si>
    <t>Human blastocyst</t>
  </si>
  <si>
    <t>Data extrapolated from our analysis and previous publications "Fouladi-Nashta, A. A. et al. Differential staining combined with TUNEL labelling to detect apoptosis in preimplantation bovine embryos. Reproductive BioMedicine Online 10, 497-502, doi:https://doi.org/10.1016/S1472-6483(10)60827-9 (2005)."; "Thouas, G. A., Korfiatis, N. A., French, A. J., Jones, G. M. &amp; Trounson, A. O. Simplified technique for differential staining of inner cell mass and trophectoderm cells of mouse and bovine blastocysts. Reproductive BioMedicine Online 3, 25-29, doi:https://doi.org/10.1016/S1472-6483(10)61960-8 (2001)." "Goissis, M. D. &amp; Cibelli, J. B. Functional characterization of CDX2 during bovine preimplantation development in vitro. Molecular Reproduction and Development 81, 962-970, doi:doi:10.1002/mrd.22415 (2014)."; "Koo, D.-B. et al. Aberrant Allocations of Inner Cell Mass and Trophectoderm Cells in Bovine Nuclear Transfer Blastocysts1. Biology of Reproduction 67, 487-492, doi:10.1095/biolreprod67.2.487 (2002)."</t>
  </si>
  <si>
    <t>AVERAGE</t>
  </si>
  <si>
    <r>
      <t>Quantification of the number of ICM and TE cells in percentage in mouse, cow and human blastocysts.</t>
    </r>
    <r>
      <rPr>
        <i/>
        <sz val="12"/>
        <color theme="1"/>
        <rFont val="Calibri"/>
        <family val="2"/>
        <scheme val="minor"/>
      </rPr>
      <t xml:space="preserve"> </t>
    </r>
  </si>
  <si>
    <t>Morphokinetic analysis of mouse, cow and human preimplantation, time shown in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</si>
</sst>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0" fillId="0" borderId="0" xfId="0" applyFill="1"/>
    <xf numFmtId="0" fontId="0" fillId="0" borderId="0" xfId="0" applyFont="1"/>
    <xf numFmtId="0" fontId="0" fillId="0" borderId="0" xfId="0" applyFill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" fontId="0" fillId="0" borderId="0" xfId="0" applyNumberFormat="1" applyFont="1" applyBorder="1"/>
    <xf numFmtId="0" fontId="6" fillId="0" borderId="0" xfId="0" applyFont="1" applyBorder="1"/>
    <xf numFmtId="164" fontId="0" fillId="0" borderId="0" xfId="0" applyNumberFormat="1"/>
    <xf numFmtId="164" fontId="0" fillId="0" borderId="0" xfId="0" applyNumberFormat="1" applyFill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 applyFont="1"/>
    <xf numFmtId="164" fontId="0" fillId="0" borderId="0" xfId="0" applyNumberFormat="1" applyFont="1" applyBorder="1" applyAlignment="1">
      <alignment horizontal="center"/>
    </xf>
    <xf numFmtId="164" fontId="5" fillId="0" borderId="0" xfId="0" applyNumberFormat="1" applyFont="1"/>
    <xf numFmtId="164" fontId="1" fillId="0" borderId="0" xfId="0" applyNumberFormat="1" applyFont="1"/>
    <xf numFmtId="1" fontId="1" fillId="0" borderId="0" xfId="0" applyNumberFormat="1" applyFont="1" applyBorder="1"/>
    <xf numFmtId="2" fontId="0" fillId="0" borderId="0" xfId="0" applyNumberFormat="1" applyFont="1"/>
    <xf numFmtId="0" fontId="0" fillId="0" borderId="1" xfId="0" applyFont="1" applyBorder="1"/>
    <xf numFmtId="0" fontId="7" fillId="0" borderId="1" xfId="0" applyFont="1" applyBorder="1"/>
    <xf numFmtId="1" fontId="0" fillId="0" borderId="0" xfId="0" applyNumberFormat="1"/>
    <xf numFmtId="1" fontId="1" fillId="0" borderId="0" xfId="0" applyNumberFormat="1" applyFont="1"/>
    <xf numFmtId="0" fontId="0" fillId="0" borderId="1" xfId="0" applyBorder="1"/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D0AC-4D56-4348-B629-A11C4B777B62}">
  <dimension ref="A1:AJ46"/>
  <sheetViews>
    <sheetView tabSelected="1" zoomScale="83" workbookViewId="0">
      <selection activeCell="AG31" sqref="AG31"/>
    </sheetView>
  </sheetViews>
  <sheetFormatPr baseColWidth="10" defaultRowHeight="16" x14ac:dyDescent="0.2"/>
  <cols>
    <col min="1" max="1" width="20.1640625" customWidth="1"/>
  </cols>
  <sheetData>
    <row r="1" spans="1:35" s="1" customFormat="1" x14ac:dyDescent="0.2">
      <c r="A1" s="1" t="s">
        <v>0</v>
      </c>
    </row>
    <row r="2" spans="1:35" s="1" customFormat="1" x14ac:dyDescent="0.2"/>
    <row r="3" spans="1:35" s="1" customFormat="1" ht="17" thickBot="1" x14ac:dyDescent="0.25">
      <c r="A3" s="31" t="s">
        <v>1</v>
      </c>
      <c r="B3" s="2"/>
      <c r="C3" s="2"/>
      <c r="D3" s="2"/>
      <c r="E3" s="2"/>
      <c r="F3" s="2"/>
      <c r="G3" s="2"/>
    </row>
    <row r="4" spans="1:35" x14ac:dyDescent="0.2">
      <c r="A4" s="1" t="s">
        <v>2</v>
      </c>
      <c r="B4" s="40" t="s">
        <v>3</v>
      </c>
      <c r="C4" s="40"/>
      <c r="D4" s="40" t="s">
        <v>4</v>
      </c>
      <c r="E4" s="40"/>
      <c r="F4" s="40" t="s">
        <v>5</v>
      </c>
      <c r="G4" s="40"/>
      <c r="H4" s="40" t="s">
        <v>6</v>
      </c>
      <c r="I4" s="40"/>
      <c r="J4" s="40" t="s">
        <v>7</v>
      </c>
      <c r="K4" s="40"/>
      <c r="L4" s="40" t="s">
        <v>8</v>
      </c>
      <c r="M4" s="40"/>
      <c r="N4" s="40" t="s">
        <v>9</v>
      </c>
      <c r="O4" s="40"/>
      <c r="P4" s="40" t="s">
        <v>10</v>
      </c>
      <c r="Q4" s="40"/>
      <c r="R4" s="40" t="s">
        <v>11</v>
      </c>
      <c r="S4" s="40"/>
      <c r="T4" s="40" t="s">
        <v>12</v>
      </c>
      <c r="U4" s="40"/>
      <c r="V4" s="40" t="s">
        <v>13</v>
      </c>
      <c r="W4" s="40"/>
      <c r="X4" s="40" t="s">
        <v>14</v>
      </c>
      <c r="Y4" s="40"/>
      <c r="Z4" s="41" t="s">
        <v>15</v>
      </c>
      <c r="AA4" s="41"/>
      <c r="AB4" s="41" t="s">
        <v>16</v>
      </c>
      <c r="AC4" s="41"/>
      <c r="AD4" s="41" t="s">
        <v>17</v>
      </c>
      <c r="AE4" s="41"/>
      <c r="AF4" s="6"/>
      <c r="AG4" s="6"/>
    </row>
    <row r="5" spans="1:35" x14ac:dyDescent="0.2">
      <c r="A5" s="5" t="s">
        <v>27</v>
      </c>
      <c r="B5" s="5">
        <v>0</v>
      </c>
      <c r="C5" s="5">
        <v>3</v>
      </c>
      <c r="D5" s="5">
        <v>0</v>
      </c>
      <c r="E5" s="5">
        <v>4.3</v>
      </c>
      <c r="F5" s="5">
        <v>0</v>
      </c>
      <c r="G5" s="5">
        <v>1.4000000000000099</v>
      </c>
      <c r="H5" s="5">
        <v>0</v>
      </c>
      <c r="I5" s="5">
        <v>1.9000000000000057</v>
      </c>
      <c r="J5" s="5">
        <v>0</v>
      </c>
      <c r="K5" s="5">
        <v>1.2999999999999972</v>
      </c>
      <c r="L5" s="5">
        <v>0</v>
      </c>
      <c r="M5" s="5">
        <v>1.2000000000000028</v>
      </c>
      <c r="N5" s="5">
        <v>0</v>
      </c>
      <c r="O5" s="5">
        <v>3.2000000000000028</v>
      </c>
      <c r="P5" s="5">
        <v>0</v>
      </c>
      <c r="Q5" s="5">
        <v>3.6000000000000085</v>
      </c>
      <c r="R5" s="5">
        <v>0</v>
      </c>
      <c r="S5" s="5">
        <v>2.8999999999999986</v>
      </c>
      <c r="T5" s="5">
        <v>0</v>
      </c>
      <c r="U5" s="5">
        <v>1.8</v>
      </c>
      <c r="V5" s="5">
        <v>0</v>
      </c>
      <c r="W5" s="5">
        <v>1.1000000000000014</v>
      </c>
      <c r="X5" s="5">
        <v>0</v>
      </c>
      <c r="Y5" s="5">
        <v>3.2999999999999972</v>
      </c>
      <c r="Z5" s="5">
        <v>0</v>
      </c>
      <c r="AA5" s="5">
        <v>0.90000000000000568</v>
      </c>
      <c r="AB5" s="5">
        <v>0</v>
      </c>
      <c r="AC5" s="5">
        <v>2.3999999999999986</v>
      </c>
      <c r="AD5" s="5">
        <v>0</v>
      </c>
      <c r="AE5">
        <v>3.3000000000000007</v>
      </c>
      <c r="AH5" s="4"/>
      <c r="AI5" s="4"/>
    </row>
    <row r="6" spans="1:35" x14ac:dyDescent="0.2">
      <c r="A6" s="5" t="s">
        <v>28</v>
      </c>
      <c r="B6" s="5">
        <v>3</v>
      </c>
      <c r="C6" s="5">
        <v>10.1</v>
      </c>
      <c r="D6" s="5">
        <v>4.3</v>
      </c>
      <c r="E6" s="5">
        <v>8.8000000000000007</v>
      </c>
      <c r="F6" s="5">
        <v>1.4</v>
      </c>
      <c r="G6" s="5">
        <v>5.4000000000000057</v>
      </c>
      <c r="H6" s="5">
        <v>1.9</v>
      </c>
      <c r="I6" s="5">
        <v>4.8000000000000114</v>
      </c>
      <c r="J6" s="5">
        <v>1.3</v>
      </c>
      <c r="K6" s="5">
        <v>7.3999999999999915</v>
      </c>
      <c r="L6" s="5">
        <v>1.2</v>
      </c>
      <c r="M6" s="5">
        <v>6.2999999999999972</v>
      </c>
      <c r="N6" s="5">
        <v>3.2</v>
      </c>
      <c r="O6" s="5">
        <v>8.2000000000000028</v>
      </c>
      <c r="P6" s="5">
        <v>3.6</v>
      </c>
      <c r="Q6" s="5">
        <v>8.6000000000000085</v>
      </c>
      <c r="R6" s="5">
        <v>2.9</v>
      </c>
      <c r="S6" s="5">
        <v>7.3999999999999986</v>
      </c>
      <c r="T6" s="5">
        <v>1.8</v>
      </c>
      <c r="U6" s="5">
        <v>4.7</v>
      </c>
      <c r="V6" s="5">
        <v>1.1000000000000014</v>
      </c>
      <c r="W6" s="5">
        <v>8.3000000000000043</v>
      </c>
      <c r="X6" s="5">
        <v>3.2999999999999972</v>
      </c>
      <c r="Y6" s="5">
        <v>7.1999999999999886</v>
      </c>
      <c r="Z6" s="5">
        <v>0.90000000000000568</v>
      </c>
      <c r="AA6" s="5">
        <v>2.7999999999999972</v>
      </c>
      <c r="AB6" s="5">
        <v>2.3999999999999986</v>
      </c>
      <c r="AC6" s="5">
        <v>8.4999999999999929</v>
      </c>
      <c r="AD6" s="5">
        <v>3.3000000000000007</v>
      </c>
      <c r="AE6">
        <v>7.3000000000000007</v>
      </c>
      <c r="AH6" s="4"/>
      <c r="AI6" s="4"/>
    </row>
    <row r="7" spans="1:35" x14ac:dyDescent="0.2">
      <c r="A7" s="5" t="s">
        <v>29</v>
      </c>
      <c r="B7" s="5">
        <v>10.1</v>
      </c>
      <c r="C7" s="5">
        <v>22.7</v>
      </c>
      <c r="D7" s="5">
        <v>8.8000000000000007</v>
      </c>
      <c r="E7" s="5">
        <v>23.1</v>
      </c>
      <c r="F7" s="5">
        <v>5.4</v>
      </c>
      <c r="G7" s="5">
        <v>26.700000000000003</v>
      </c>
      <c r="H7" s="5">
        <v>4.8</v>
      </c>
      <c r="I7" s="5">
        <v>27.5</v>
      </c>
      <c r="J7" s="5">
        <v>7.4</v>
      </c>
      <c r="K7" s="5">
        <v>21.399999999999991</v>
      </c>
      <c r="L7" s="5">
        <v>6.3</v>
      </c>
      <c r="M7" s="5">
        <v>23.900000000000006</v>
      </c>
      <c r="N7" s="5">
        <v>8.1999999999999993</v>
      </c>
      <c r="O7" s="5">
        <v>23.100000000000009</v>
      </c>
      <c r="P7" s="5">
        <v>8.6</v>
      </c>
      <c r="Q7" s="5">
        <v>30.5</v>
      </c>
      <c r="R7" s="5">
        <v>7.4</v>
      </c>
      <c r="S7" s="5">
        <v>24.6</v>
      </c>
      <c r="T7" s="5">
        <v>4.7</v>
      </c>
      <c r="U7" s="5">
        <v>22.6</v>
      </c>
      <c r="V7" s="5">
        <v>8.3000000000000043</v>
      </c>
      <c r="W7" s="5">
        <v>22.300000000000004</v>
      </c>
      <c r="X7" s="5">
        <v>7.1999999999999886</v>
      </c>
      <c r="Y7" s="5">
        <v>23.399999999999991</v>
      </c>
      <c r="Z7" s="5">
        <v>2.7999999999999972</v>
      </c>
      <c r="AA7" s="5">
        <v>20</v>
      </c>
      <c r="AB7" s="5">
        <v>8.4999999999999929</v>
      </c>
      <c r="AC7" s="5">
        <v>25.800000000000004</v>
      </c>
      <c r="AD7" s="5">
        <v>7.3000000000000007</v>
      </c>
      <c r="AE7">
        <v>25.8</v>
      </c>
      <c r="AH7" s="4"/>
      <c r="AI7" s="4"/>
    </row>
    <row r="8" spans="1:35" x14ac:dyDescent="0.2">
      <c r="A8" s="5" t="s">
        <v>30</v>
      </c>
      <c r="B8" s="5">
        <v>22.7</v>
      </c>
      <c r="C8" s="5">
        <v>39.1</v>
      </c>
      <c r="D8" s="5">
        <v>23.1</v>
      </c>
      <c r="E8" s="5">
        <v>41.9</v>
      </c>
      <c r="F8" s="5">
        <v>26.7</v>
      </c>
      <c r="G8" s="5">
        <v>47.399999999999991</v>
      </c>
      <c r="H8" s="5">
        <v>27.5</v>
      </c>
      <c r="I8" s="5">
        <v>35.700000000000003</v>
      </c>
      <c r="J8" s="5">
        <v>21.4</v>
      </c>
      <c r="K8" s="5">
        <v>44.3</v>
      </c>
      <c r="L8" s="5">
        <v>23.9</v>
      </c>
      <c r="M8" s="5">
        <v>43.399999999999991</v>
      </c>
      <c r="N8" s="5">
        <v>23.1</v>
      </c>
      <c r="O8" s="5">
        <v>40.300000000000011</v>
      </c>
      <c r="P8" s="5">
        <v>30.5</v>
      </c>
      <c r="Q8" s="5">
        <v>49.400000000000006</v>
      </c>
      <c r="R8" s="5">
        <v>24.6</v>
      </c>
      <c r="S8" s="5">
        <v>46.9</v>
      </c>
      <c r="T8" s="5">
        <v>22.6</v>
      </c>
      <c r="U8" s="5">
        <v>41.2</v>
      </c>
      <c r="V8" s="5">
        <v>22.300000000000004</v>
      </c>
      <c r="W8" s="5">
        <v>35.199999999999996</v>
      </c>
      <c r="X8" s="5">
        <v>23.399999999999991</v>
      </c>
      <c r="Y8" s="5">
        <v>40</v>
      </c>
      <c r="Z8" s="5">
        <v>20</v>
      </c>
      <c r="AA8" s="5">
        <v>33.299999999999997</v>
      </c>
      <c r="AB8" s="5">
        <v>25.800000000000004</v>
      </c>
      <c r="AC8" s="5">
        <v>37.200000000000003</v>
      </c>
      <c r="AD8" s="5">
        <v>25.8</v>
      </c>
      <c r="AE8">
        <v>36.299999999999997</v>
      </c>
      <c r="AH8" s="4"/>
      <c r="AI8" s="4"/>
    </row>
    <row r="9" spans="1:35" x14ac:dyDescent="0.2">
      <c r="A9" s="1"/>
      <c r="AH9" s="4"/>
      <c r="AI9" s="4"/>
    </row>
    <row r="10" spans="1:35" x14ac:dyDescent="0.2">
      <c r="A10" s="1"/>
      <c r="AH10" s="4"/>
      <c r="AI10" s="4"/>
    </row>
    <row r="11" spans="1:35" x14ac:dyDescent="0.2">
      <c r="A11" s="1" t="s">
        <v>18</v>
      </c>
      <c r="B11" s="40" t="s">
        <v>3</v>
      </c>
      <c r="C11" s="40"/>
      <c r="D11" s="40" t="s">
        <v>4</v>
      </c>
      <c r="E11" s="40"/>
      <c r="F11" s="40" t="s">
        <v>5</v>
      </c>
      <c r="G11" s="40"/>
      <c r="H11" s="40" t="s">
        <v>6</v>
      </c>
      <c r="I11" s="40"/>
      <c r="J11" s="40" t="s">
        <v>7</v>
      </c>
      <c r="K11" s="40"/>
      <c r="L11" s="40" t="s">
        <v>8</v>
      </c>
      <c r="M11" s="40"/>
      <c r="N11" s="40" t="s">
        <v>9</v>
      </c>
      <c r="O11" s="40"/>
      <c r="P11" s="40" t="s">
        <v>10</v>
      </c>
      <c r="Q11" s="40"/>
      <c r="R11" s="40" t="s">
        <v>11</v>
      </c>
      <c r="S11" s="40"/>
      <c r="T11" s="40" t="s">
        <v>12</v>
      </c>
      <c r="U11" s="40"/>
      <c r="V11" s="40" t="s">
        <v>13</v>
      </c>
      <c r="W11" s="40"/>
      <c r="X11" s="40" t="s">
        <v>14</v>
      </c>
      <c r="Y11" s="40"/>
      <c r="Z11" s="41" t="s">
        <v>15</v>
      </c>
      <c r="AA11" s="41"/>
      <c r="AB11" s="41" t="s">
        <v>16</v>
      </c>
      <c r="AC11" s="41"/>
      <c r="AD11" s="41" t="s">
        <v>17</v>
      </c>
      <c r="AE11" s="41"/>
      <c r="AH11" s="4"/>
      <c r="AI11" s="4"/>
    </row>
    <row r="12" spans="1:35" s="5" customFormat="1" x14ac:dyDescent="0.2">
      <c r="A12" s="5" t="s">
        <v>27</v>
      </c>
      <c r="B12" s="5">
        <v>0</v>
      </c>
      <c r="C12" s="5">
        <v>46.8</v>
      </c>
      <c r="D12" s="5">
        <v>0</v>
      </c>
      <c r="E12" s="5">
        <v>57.4</v>
      </c>
      <c r="F12" s="5">
        <v>0</v>
      </c>
      <c r="G12" s="5">
        <v>59.9</v>
      </c>
      <c r="H12" s="5">
        <v>0</v>
      </c>
      <c r="I12" s="5">
        <v>62.7</v>
      </c>
      <c r="J12" s="5">
        <v>0</v>
      </c>
      <c r="K12" s="5">
        <v>60.4</v>
      </c>
      <c r="L12" s="5">
        <v>0</v>
      </c>
      <c r="M12" s="5">
        <v>40.299999999999997</v>
      </c>
      <c r="N12" s="5">
        <v>0</v>
      </c>
      <c r="O12" s="5">
        <v>57.100000000000009</v>
      </c>
      <c r="P12" s="5">
        <v>0</v>
      </c>
      <c r="Q12" s="5">
        <v>66.8</v>
      </c>
      <c r="R12" s="5">
        <v>0</v>
      </c>
      <c r="S12" s="5">
        <v>55.600000000000009</v>
      </c>
      <c r="T12" s="5">
        <v>0</v>
      </c>
      <c r="U12" s="5">
        <v>51.2</v>
      </c>
      <c r="V12" s="5">
        <v>0</v>
      </c>
      <c r="W12" s="5">
        <v>54</v>
      </c>
      <c r="X12" s="5">
        <v>0</v>
      </c>
      <c r="Y12" s="5">
        <v>64.7</v>
      </c>
      <c r="Z12" s="5">
        <v>0</v>
      </c>
      <c r="AA12" s="5">
        <v>42.9</v>
      </c>
      <c r="AB12" s="5">
        <v>0</v>
      </c>
      <c r="AC12" s="5">
        <v>55.6</v>
      </c>
      <c r="AD12" s="5">
        <v>0</v>
      </c>
      <c r="AE12" s="5">
        <v>57.000000000000007</v>
      </c>
      <c r="AH12" s="4"/>
      <c r="AI12" s="4"/>
    </row>
    <row r="13" spans="1:35" s="5" customFormat="1" x14ac:dyDescent="0.2">
      <c r="A13" s="5" t="s">
        <v>28</v>
      </c>
      <c r="B13" s="5">
        <v>46.8</v>
      </c>
      <c r="C13" s="5">
        <v>83.7</v>
      </c>
      <c r="D13" s="5">
        <v>57.4</v>
      </c>
      <c r="E13" s="5">
        <v>67.7</v>
      </c>
      <c r="F13" s="5">
        <v>59.9</v>
      </c>
      <c r="G13" s="5">
        <v>71.699999999999989</v>
      </c>
      <c r="H13" s="5">
        <v>62.7</v>
      </c>
      <c r="I13" s="5">
        <v>91.500000000000014</v>
      </c>
      <c r="J13" s="5">
        <v>60.4</v>
      </c>
      <c r="K13" s="5">
        <v>76.199999999999989</v>
      </c>
      <c r="L13" s="5">
        <v>40.299999999999997</v>
      </c>
      <c r="M13" s="5">
        <v>59.400000000000006</v>
      </c>
      <c r="N13" s="5">
        <v>57.1</v>
      </c>
      <c r="O13" s="5">
        <v>84.899999999999991</v>
      </c>
      <c r="P13" s="5">
        <v>66.8</v>
      </c>
      <c r="Q13" s="5">
        <v>77.3</v>
      </c>
      <c r="R13" s="5">
        <v>55.6</v>
      </c>
      <c r="S13" s="5">
        <v>73.600000000000009</v>
      </c>
      <c r="T13" s="5">
        <v>51.2</v>
      </c>
      <c r="U13" s="5">
        <v>56.2</v>
      </c>
      <c r="V13" s="5">
        <v>54</v>
      </c>
      <c r="W13" s="5">
        <v>59</v>
      </c>
      <c r="X13" s="5">
        <v>64.7</v>
      </c>
      <c r="Y13" s="5">
        <v>77.7</v>
      </c>
      <c r="Z13" s="5">
        <v>42.9</v>
      </c>
      <c r="AA13" s="5">
        <v>81.699999999999989</v>
      </c>
      <c r="AB13" s="5">
        <v>55.6</v>
      </c>
      <c r="AC13" s="5">
        <v>86</v>
      </c>
      <c r="AD13" s="5">
        <v>57.000000000000007</v>
      </c>
      <c r="AE13" s="5">
        <v>71</v>
      </c>
      <c r="AH13" s="4"/>
      <c r="AI13" s="4"/>
    </row>
    <row r="14" spans="1:35" s="5" customFormat="1" x14ac:dyDescent="0.2">
      <c r="A14" s="5" t="s">
        <v>29</v>
      </c>
      <c r="B14" s="5">
        <v>83.7</v>
      </c>
      <c r="C14" s="5">
        <v>105.8</v>
      </c>
      <c r="D14" s="5">
        <v>67.7</v>
      </c>
      <c r="E14" s="5">
        <v>106</v>
      </c>
      <c r="F14" s="5">
        <v>71.7</v>
      </c>
      <c r="G14" s="5">
        <v>106.5</v>
      </c>
      <c r="H14" s="5">
        <v>91.5</v>
      </c>
      <c r="I14" s="5">
        <v>115.8</v>
      </c>
      <c r="J14" s="5">
        <v>76.2</v>
      </c>
      <c r="K14" s="5">
        <v>120.5</v>
      </c>
      <c r="L14" s="5">
        <v>59.4</v>
      </c>
      <c r="M14" s="5">
        <v>105.2</v>
      </c>
      <c r="N14" s="5">
        <v>84.9</v>
      </c>
      <c r="O14" s="5">
        <v>112.2</v>
      </c>
      <c r="P14" s="5">
        <v>77.3</v>
      </c>
      <c r="Q14" s="5">
        <v>114.39999999999999</v>
      </c>
      <c r="R14" s="5">
        <v>73.599999999999994</v>
      </c>
      <c r="S14" s="5">
        <v>105.39999999999999</v>
      </c>
      <c r="T14" s="5">
        <v>26.2</v>
      </c>
      <c r="U14" s="5">
        <v>88.3</v>
      </c>
      <c r="V14" s="5">
        <v>59</v>
      </c>
      <c r="W14" s="5">
        <v>88.300000000000011</v>
      </c>
      <c r="X14" s="5">
        <v>77.7</v>
      </c>
      <c r="Y14" s="5">
        <v>119.69999999999999</v>
      </c>
      <c r="Z14" s="5">
        <v>81.699999999999989</v>
      </c>
      <c r="AA14" s="5">
        <v>115.6</v>
      </c>
      <c r="AB14" s="5">
        <v>86</v>
      </c>
      <c r="AC14" s="5">
        <v>119.6</v>
      </c>
      <c r="AD14" s="5">
        <v>71</v>
      </c>
      <c r="AE14" s="5">
        <v>111.19999999999999</v>
      </c>
      <c r="AH14" s="4"/>
      <c r="AI14" s="4"/>
    </row>
    <row r="15" spans="1:35" s="5" customFormat="1" x14ac:dyDescent="0.2">
      <c r="A15" s="5" t="s">
        <v>30</v>
      </c>
      <c r="B15" s="5">
        <v>105.8</v>
      </c>
      <c r="C15" s="5">
        <v>120.5</v>
      </c>
      <c r="D15" s="5">
        <v>106</v>
      </c>
      <c r="E15" s="5">
        <v>123.5</v>
      </c>
      <c r="F15" s="5">
        <v>106.5</v>
      </c>
      <c r="G15" s="5">
        <v>112.20000000000002</v>
      </c>
      <c r="H15" s="5">
        <v>115.8</v>
      </c>
      <c r="I15" s="5">
        <v>130.19999999999999</v>
      </c>
      <c r="J15" s="5">
        <v>120.5</v>
      </c>
      <c r="K15" s="5">
        <v>124</v>
      </c>
      <c r="L15" s="5">
        <v>105.2</v>
      </c>
      <c r="M15" s="5">
        <v>117.7</v>
      </c>
      <c r="N15" s="5">
        <v>112.2</v>
      </c>
      <c r="O15" s="5">
        <v>140.19999999999999</v>
      </c>
      <c r="P15" s="5">
        <v>114.4</v>
      </c>
      <c r="Q15" s="5">
        <v>128.39999999999998</v>
      </c>
      <c r="R15" s="5">
        <v>105.4</v>
      </c>
      <c r="S15" s="5">
        <v>125.9</v>
      </c>
      <c r="T15" s="5">
        <v>88.3</v>
      </c>
      <c r="U15" s="5">
        <v>97.6</v>
      </c>
      <c r="V15" s="5">
        <v>88.300000000000011</v>
      </c>
      <c r="W15" s="5">
        <v>97.5</v>
      </c>
      <c r="X15" s="5">
        <v>119.69999999999999</v>
      </c>
      <c r="Y15" s="5">
        <v>135.69999999999999</v>
      </c>
      <c r="Z15" s="5">
        <v>115.6</v>
      </c>
      <c r="AA15" s="5">
        <v>122.70000000000002</v>
      </c>
      <c r="AB15" s="5">
        <v>119.6</v>
      </c>
      <c r="AC15" s="5">
        <v>138.6</v>
      </c>
      <c r="AD15" s="5">
        <v>111.19999999999999</v>
      </c>
      <c r="AE15" s="5">
        <v>140.79999999999998</v>
      </c>
      <c r="AH15" s="4"/>
      <c r="AI15" s="4"/>
    </row>
    <row r="16" spans="1:35" x14ac:dyDescent="0.2">
      <c r="A16" s="1"/>
      <c r="F16" s="1"/>
      <c r="AH16" s="4"/>
      <c r="AI16" s="4"/>
    </row>
    <row r="17" spans="1:36" x14ac:dyDescent="0.2">
      <c r="A17" s="1"/>
      <c r="AH17" s="4"/>
      <c r="AI17" s="4"/>
    </row>
    <row r="18" spans="1:36" x14ac:dyDescent="0.2">
      <c r="A18" s="1" t="s">
        <v>19</v>
      </c>
      <c r="B18" s="40" t="s">
        <v>3</v>
      </c>
      <c r="C18" s="40"/>
      <c r="D18" s="40" t="s">
        <v>4</v>
      </c>
      <c r="E18" s="40"/>
      <c r="F18" s="40" t="s">
        <v>5</v>
      </c>
      <c r="G18" s="40"/>
      <c r="H18" s="40" t="s">
        <v>6</v>
      </c>
      <c r="I18" s="40"/>
      <c r="J18" s="40" t="s">
        <v>7</v>
      </c>
      <c r="K18" s="40"/>
      <c r="L18" s="40" t="s">
        <v>8</v>
      </c>
      <c r="M18" s="40"/>
      <c r="N18" s="40" t="s">
        <v>9</v>
      </c>
      <c r="O18" s="40"/>
      <c r="P18" s="40" t="s">
        <v>10</v>
      </c>
      <c r="Q18" s="40"/>
      <c r="R18" s="40" t="s">
        <v>11</v>
      </c>
      <c r="S18" s="40"/>
      <c r="T18" s="40" t="s">
        <v>12</v>
      </c>
      <c r="U18" s="40"/>
      <c r="V18" s="40" t="s">
        <v>13</v>
      </c>
      <c r="W18" s="40"/>
      <c r="X18" s="40" t="s">
        <v>14</v>
      </c>
      <c r="Y18" s="40"/>
      <c r="Z18" s="40" t="s">
        <v>15</v>
      </c>
      <c r="AA18" s="40"/>
      <c r="AB18" s="40" t="s">
        <v>16</v>
      </c>
      <c r="AC18" s="40"/>
      <c r="AD18" s="40" t="s">
        <v>17</v>
      </c>
      <c r="AE18" s="40"/>
      <c r="AF18" s="40" t="s">
        <v>26</v>
      </c>
      <c r="AG18" s="40"/>
      <c r="AH18" s="4"/>
      <c r="AI18" s="4"/>
    </row>
    <row r="19" spans="1:36" s="5" customFormat="1" x14ac:dyDescent="0.2">
      <c r="A19" s="5" t="s">
        <v>27</v>
      </c>
      <c r="B19" s="5">
        <v>0</v>
      </c>
      <c r="C19" s="5">
        <v>12</v>
      </c>
      <c r="D19" s="5">
        <v>0</v>
      </c>
      <c r="E19" s="5">
        <v>30.5</v>
      </c>
      <c r="F19" s="5">
        <v>0</v>
      </c>
      <c r="G19" s="5">
        <v>24.799999999999997</v>
      </c>
      <c r="H19" s="5">
        <v>0</v>
      </c>
      <c r="I19" s="5">
        <v>25.17</v>
      </c>
      <c r="J19" s="5">
        <v>0</v>
      </c>
      <c r="K19" s="5">
        <v>30.029999999999994</v>
      </c>
      <c r="L19" s="5">
        <v>0</v>
      </c>
      <c r="M19" s="5">
        <v>26.6</v>
      </c>
      <c r="N19" s="5">
        <v>0</v>
      </c>
      <c r="O19" s="5">
        <v>29.230000000000004</v>
      </c>
      <c r="P19" s="5">
        <v>0</v>
      </c>
      <c r="Q19" s="5">
        <v>34</v>
      </c>
      <c r="R19" s="5">
        <v>0</v>
      </c>
      <c r="S19" s="5">
        <v>23</v>
      </c>
      <c r="T19" s="5">
        <v>0</v>
      </c>
      <c r="U19" s="5">
        <v>23.89</v>
      </c>
      <c r="V19" s="5">
        <v>0</v>
      </c>
      <c r="W19" s="5">
        <v>32.700000000000003</v>
      </c>
      <c r="X19" s="5">
        <v>0</v>
      </c>
      <c r="Y19" s="5">
        <v>15</v>
      </c>
      <c r="Z19" s="5">
        <v>0</v>
      </c>
      <c r="AA19" s="5">
        <v>10.700000000000003</v>
      </c>
      <c r="AB19" s="5">
        <v>0</v>
      </c>
      <c r="AC19" s="5">
        <v>19</v>
      </c>
      <c r="AD19" s="5">
        <v>0</v>
      </c>
      <c r="AE19" s="5">
        <v>20.900000000000006</v>
      </c>
      <c r="AF19" s="5">
        <v>0</v>
      </c>
      <c r="AG19" s="5">
        <v>22.5</v>
      </c>
      <c r="AH19" s="4"/>
      <c r="AI19" s="4"/>
    </row>
    <row r="20" spans="1:36" s="5" customFormat="1" x14ac:dyDescent="0.2">
      <c r="A20" s="5" t="s">
        <v>28</v>
      </c>
      <c r="B20" s="5">
        <v>12</v>
      </c>
      <c r="C20" s="5">
        <v>15.3</v>
      </c>
      <c r="D20" s="5">
        <v>30.5</v>
      </c>
      <c r="E20" s="5">
        <v>35.700000000000003</v>
      </c>
      <c r="F20" s="5">
        <v>24.8</v>
      </c>
      <c r="G20" s="5">
        <v>28.599999999999994</v>
      </c>
      <c r="H20" s="5">
        <v>25.17</v>
      </c>
      <c r="I20" s="5">
        <v>29.120000000000005</v>
      </c>
      <c r="J20" s="5">
        <v>30.029999999999994</v>
      </c>
      <c r="K20" s="5">
        <v>35.979999999999997</v>
      </c>
      <c r="L20" s="5">
        <v>26.6</v>
      </c>
      <c r="M20" s="5">
        <v>32.6</v>
      </c>
      <c r="N20" s="5">
        <v>29.23</v>
      </c>
      <c r="O20" s="5">
        <v>33.5</v>
      </c>
      <c r="P20" s="5">
        <v>34</v>
      </c>
      <c r="Q20" s="5">
        <v>36.5</v>
      </c>
      <c r="R20" s="5">
        <v>23</v>
      </c>
      <c r="S20" s="5">
        <v>27.400000000000006</v>
      </c>
      <c r="T20" s="5">
        <v>23.89</v>
      </c>
      <c r="U20" s="5">
        <v>27.69</v>
      </c>
      <c r="V20" s="5">
        <v>32.700000000000003</v>
      </c>
      <c r="W20" s="5">
        <v>44.800000000000004</v>
      </c>
      <c r="X20" s="5">
        <v>15</v>
      </c>
      <c r="Y20" s="5">
        <v>23.200000000000003</v>
      </c>
      <c r="Z20" s="5">
        <v>10.700000000000003</v>
      </c>
      <c r="AA20" s="5">
        <v>18.700000000000003</v>
      </c>
      <c r="AB20" s="5">
        <v>19</v>
      </c>
      <c r="AC20" s="5">
        <v>25</v>
      </c>
      <c r="AD20" s="5">
        <v>20.900000000000006</v>
      </c>
      <c r="AE20" s="5">
        <v>30.700000000000003</v>
      </c>
      <c r="AF20" s="5">
        <v>22.5</v>
      </c>
      <c r="AG20" s="5">
        <v>28.5</v>
      </c>
      <c r="AH20" s="4"/>
      <c r="AI20" s="4"/>
    </row>
    <row r="21" spans="1:36" s="5" customFormat="1" x14ac:dyDescent="0.2">
      <c r="A21" s="5" t="s">
        <v>29</v>
      </c>
      <c r="B21" s="5">
        <v>15.3</v>
      </c>
      <c r="C21" s="5">
        <v>29</v>
      </c>
      <c r="D21" s="5">
        <v>35.700000000000003</v>
      </c>
      <c r="E21" s="5">
        <v>39.4</v>
      </c>
      <c r="F21" s="5">
        <v>28.6</v>
      </c>
      <c r="G21" s="5">
        <v>35.599999999999994</v>
      </c>
      <c r="H21" s="5">
        <v>29.120000000000005</v>
      </c>
      <c r="I21" s="5">
        <v>37.739999999999995</v>
      </c>
      <c r="J21" s="5">
        <v>35.979999999999997</v>
      </c>
      <c r="K21" s="5">
        <v>41.96</v>
      </c>
      <c r="L21" s="5">
        <v>32.6</v>
      </c>
      <c r="M21" s="5">
        <v>41.699999999999996</v>
      </c>
      <c r="N21" s="5">
        <v>33.5</v>
      </c>
      <c r="O21" s="5">
        <v>40.33</v>
      </c>
      <c r="P21" s="5">
        <v>36.5</v>
      </c>
      <c r="Q21" s="5">
        <v>41.55</v>
      </c>
      <c r="R21" s="5">
        <v>27.4</v>
      </c>
      <c r="S21" s="5">
        <v>37.239999999999995</v>
      </c>
      <c r="T21" s="5">
        <v>27.69</v>
      </c>
      <c r="U21" s="5">
        <v>41.29</v>
      </c>
      <c r="V21" s="5">
        <v>44.800000000000004</v>
      </c>
      <c r="W21" s="5">
        <v>61.1</v>
      </c>
      <c r="X21" s="5">
        <v>23.200000000000003</v>
      </c>
      <c r="Y21" s="5">
        <v>50</v>
      </c>
      <c r="Z21" s="5">
        <v>18.700000000000003</v>
      </c>
      <c r="AA21" s="5">
        <v>24.400000000000006</v>
      </c>
      <c r="AB21" s="5">
        <v>25</v>
      </c>
      <c r="AC21" s="5">
        <v>32</v>
      </c>
      <c r="AD21" s="5">
        <v>30.700000000000003</v>
      </c>
      <c r="AE21" s="5">
        <v>36.700000000000003</v>
      </c>
      <c r="AF21" s="5">
        <v>28.5</v>
      </c>
      <c r="AG21" s="5">
        <v>40.5</v>
      </c>
      <c r="AH21" s="4"/>
      <c r="AI21" s="4"/>
    </row>
    <row r="22" spans="1:36" s="5" customFormat="1" x14ac:dyDescent="0.2">
      <c r="A22" s="5" t="s">
        <v>30</v>
      </c>
      <c r="B22" s="5">
        <v>29</v>
      </c>
      <c r="C22" s="5">
        <v>49.3</v>
      </c>
      <c r="D22" s="5">
        <v>39.4</v>
      </c>
      <c r="E22" s="5">
        <v>54.6</v>
      </c>
      <c r="F22" s="5">
        <v>35.6</v>
      </c>
      <c r="G22" s="5">
        <v>43.599999999999994</v>
      </c>
      <c r="H22" s="5">
        <v>37.739999999999995</v>
      </c>
      <c r="I22" s="5">
        <v>47.099999999999994</v>
      </c>
      <c r="J22" s="5">
        <v>41.96</v>
      </c>
      <c r="K22" s="5">
        <v>49.01</v>
      </c>
      <c r="L22" s="5">
        <v>41.7</v>
      </c>
      <c r="M22" s="5">
        <v>51.800000000000004</v>
      </c>
      <c r="N22" s="5">
        <v>40.33</v>
      </c>
      <c r="O22" s="5">
        <v>59.489999999999995</v>
      </c>
      <c r="P22" s="5">
        <v>41.55</v>
      </c>
      <c r="Q22" s="5">
        <v>62.400000000000006</v>
      </c>
      <c r="R22" s="5">
        <v>37.24</v>
      </c>
      <c r="S22" s="5">
        <v>47.2</v>
      </c>
      <c r="T22" s="5">
        <v>41.29</v>
      </c>
      <c r="U22" s="5">
        <v>46.96</v>
      </c>
      <c r="V22" s="5">
        <v>61.1</v>
      </c>
      <c r="W22" s="5">
        <v>89.1</v>
      </c>
      <c r="X22" s="5">
        <v>50</v>
      </c>
      <c r="Y22" s="5">
        <v>69.2</v>
      </c>
      <c r="Z22" s="5">
        <v>24.400000000000006</v>
      </c>
      <c r="AA22" s="5">
        <v>34.400000000000006</v>
      </c>
      <c r="AB22" s="5">
        <v>32</v>
      </c>
      <c r="AC22" s="5">
        <v>41.2</v>
      </c>
      <c r="AD22" s="5">
        <v>36.700000000000003</v>
      </c>
      <c r="AE22" s="5">
        <v>46.7</v>
      </c>
      <c r="AF22" s="5">
        <v>40.5</v>
      </c>
      <c r="AG22" s="5">
        <v>54.5</v>
      </c>
      <c r="AH22" s="4"/>
      <c r="AI22" s="4"/>
    </row>
    <row r="24" spans="1:36" ht="17" thickBot="1" x14ac:dyDescent="0.25">
      <c r="A24" s="31" t="s">
        <v>69</v>
      </c>
      <c r="B24" s="35"/>
      <c r="C24" s="35"/>
      <c r="D24" s="35"/>
      <c r="E24" s="35"/>
      <c r="F24" s="35"/>
      <c r="G24" s="35"/>
      <c r="AF24" s="4"/>
      <c r="AG24" s="4"/>
      <c r="AH24" s="4"/>
      <c r="AI24" s="4"/>
      <c r="AJ24" s="4"/>
    </row>
    <row r="25" spans="1:36" s="33" customFormat="1" x14ac:dyDescent="0.2">
      <c r="A25" s="1" t="s">
        <v>2</v>
      </c>
      <c r="B25" s="38" t="s">
        <v>3</v>
      </c>
      <c r="C25" s="38"/>
      <c r="D25" s="38" t="s">
        <v>4</v>
      </c>
      <c r="E25" s="38"/>
      <c r="F25" s="38" t="s">
        <v>5</v>
      </c>
      <c r="G25" s="38"/>
      <c r="H25" s="38" t="s">
        <v>6</v>
      </c>
      <c r="I25" s="38"/>
      <c r="J25" s="38" t="s">
        <v>7</v>
      </c>
      <c r="K25" s="38"/>
      <c r="L25" s="38" t="s">
        <v>8</v>
      </c>
      <c r="M25" s="38"/>
      <c r="N25" s="38" t="s">
        <v>9</v>
      </c>
      <c r="O25" s="38"/>
      <c r="P25" s="38" t="s">
        <v>10</v>
      </c>
      <c r="Q25" s="38"/>
      <c r="R25" s="38" t="s">
        <v>11</v>
      </c>
      <c r="S25" s="38"/>
      <c r="T25" s="38" t="s">
        <v>12</v>
      </c>
      <c r="U25" s="38"/>
      <c r="V25" s="38" t="s">
        <v>13</v>
      </c>
      <c r="W25" s="38"/>
      <c r="X25" s="38" t="s">
        <v>14</v>
      </c>
      <c r="Y25" s="38"/>
      <c r="Z25" s="39" t="s">
        <v>15</v>
      </c>
      <c r="AA25" s="39"/>
      <c r="AB25" s="39" t="s">
        <v>16</v>
      </c>
      <c r="AC25" s="39"/>
      <c r="AD25" s="39" t="s">
        <v>17</v>
      </c>
      <c r="AE25" s="39"/>
      <c r="AF25" s="37"/>
      <c r="AG25" s="37"/>
      <c r="AH25" s="36"/>
      <c r="AI25" s="36"/>
      <c r="AJ25" s="36"/>
    </row>
    <row r="26" spans="1:36" s="33" customFormat="1" x14ac:dyDescent="0.2">
      <c r="A26" s="5" t="s">
        <v>27</v>
      </c>
      <c r="B26" s="33">
        <v>0</v>
      </c>
      <c r="C26" s="33">
        <v>8</v>
      </c>
      <c r="D26" s="33">
        <v>0</v>
      </c>
      <c r="E26" s="33">
        <f>E5*100/E8</f>
        <v>10.262529832935561</v>
      </c>
      <c r="F26" s="33">
        <v>0</v>
      </c>
      <c r="G26" s="33">
        <f>G5*100/G8</f>
        <v>2.953586497890317</v>
      </c>
      <c r="H26" s="33">
        <v>0</v>
      </c>
      <c r="I26" s="33">
        <f>I5*100/I8</f>
        <v>5.322128851540632</v>
      </c>
      <c r="J26" s="33">
        <v>0</v>
      </c>
      <c r="K26" s="33">
        <f>K5*100/K8</f>
        <v>2.934537246049655</v>
      </c>
      <c r="L26" s="33">
        <v>0</v>
      </c>
      <c r="M26" s="33">
        <f>M5*100/M8</f>
        <v>2.7649769585253527</v>
      </c>
      <c r="N26" s="33">
        <v>0</v>
      </c>
      <c r="O26" s="33">
        <f>O5*100/O8</f>
        <v>7.9404466501240742</v>
      </c>
      <c r="P26" s="33">
        <v>0</v>
      </c>
      <c r="Q26" s="33">
        <f>Q5*100/Q8</f>
        <v>7.287449392712567</v>
      </c>
      <c r="R26" s="33">
        <v>0</v>
      </c>
      <c r="S26" s="33">
        <f>S5*100/S8</f>
        <v>6.1833688699360323</v>
      </c>
      <c r="T26" s="33">
        <v>0</v>
      </c>
      <c r="U26" s="33">
        <f>U5*100/U8</f>
        <v>4.3689320388349513</v>
      </c>
      <c r="V26" s="33">
        <v>0</v>
      </c>
      <c r="W26" s="33">
        <f>W5*100/W8</f>
        <v>3.1250000000000044</v>
      </c>
      <c r="X26" s="33">
        <v>0</v>
      </c>
      <c r="Y26" s="33">
        <f>Y5*100/Y8</f>
        <v>8.2499999999999929</v>
      </c>
      <c r="Z26" s="33">
        <v>0</v>
      </c>
      <c r="AA26" s="33">
        <f>AA5*100/AA8</f>
        <v>2.70270270270272</v>
      </c>
      <c r="AB26" s="33">
        <v>0</v>
      </c>
      <c r="AC26" s="33">
        <f>AC5*100/AC8</f>
        <v>6.4516129032258025</v>
      </c>
      <c r="AD26" s="33">
        <v>0</v>
      </c>
      <c r="AE26" s="33">
        <f>AE5*100/AE8</f>
        <v>9.0909090909090935</v>
      </c>
      <c r="AF26" s="36"/>
      <c r="AG26" s="36"/>
      <c r="AH26" s="36"/>
      <c r="AI26" s="36"/>
      <c r="AJ26" s="36"/>
    </row>
    <row r="27" spans="1:36" s="33" customFormat="1" x14ac:dyDescent="0.2">
      <c r="A27" s="5" t="s">
        <v>28</v>
      </c>
      <c r="B27" s="33">
        <v>7.6726342710997439</v>
      </c>
      <c r="C27" s="33">
        <f>C6*100/C8</f>
        <v>25.831202046035806</v>
      </c>
      <c r="D27" s="33">
        <v>10.262529832935561</v>
      </c>
      <c r="E27" s="33">
        <f>E6*100/E8</f>
        <v>21.002386634844871</v>
      </c>
      <c r="F27" s="33">
        <v>2.953586497890317</v>
      </c>
      <c r="G27" s="33">
        <f>G6*100/G8</f>
        <v>11.392405063291154</v>
      </c>
      <c r="H27" s="33">
        <v>5.322128851540632</v>
      </c>
      <c r="I27" s="33">
        <f>I6*100/I8</f>
        <v>13.445378151260535</v>
      </c>
      <c r="J27" s="33">
        <v>2.934537246049655</v>
      </c>
      <c r="K27" s="33">
        <f>K6*100/K8</f>
        <v>16.704288939051899</v>
      </c>
      <c r="L27" s="33">
        <v>2.7649769585253527</v>
      </c>
      <c r="M27" s="33">
        <f>M6*100/M8</f>
        <v>14.516129032258062</v>
      </c>
      <c r="N27" s="33">
        <v>7.9404466501240742</v>
      </c>
      <c r="O27" s="33">
        <f>O6*100/O8</f>
        <v>20.347394540942929</v>
      </c>
      <c r="P27" s="33">
        <v>7.287449392712567</v>
      </c>
      <c r="Q27" s="33">
        <f>Q6*100/Q8</f>
        <v>17.408906882591111</v>
      </c>
      <c r="R27" s="33">
        <v>6.1833688699360323</v>
      </c>
      <c r="S27" s="33">
        <f>S6*100/S8</f>
        <v>15.77825159914712</v>
      </c>
      <c r="T27" s="33">
        <v>4.3689320388349513</v>
      </c>
      <c r="U27" s="33">
        <f>U6*100/U8</f>
        <v>11.407766990291261</v>
      </c>
      <c r="V27" s="33">
        <v>3.1250000000000044</v>
      </c>
      <c r="W27" s="33">
        <f>W6*100/W8</f>
        <v>23.579545454545471</v>
      </c>
      <c r="X27" s="33">
        <v>8.2499999999999929</v>
      </c>
      <c r="Y27" s="33">
        <f>Y6*100/Y8</f>
        <v>17.999999999999972</v>
      </c>
      <c r="Z27" s="33">
        <v>2.70270270270272</v>
      </c>
      <c r="AA27" s="33">
        <f>AA6*100/AA8</f>
        <v>8.4084084084084001</v>
      </c>
      <c r="AB27" s="33">
        <v>6.4516129032258025</v>
      </c>
      <c r="AC27" s="33">
        <f>AC6*100/AC8</f>
        <v>22.849462365591378</v>
      </c>
      <c r="AD27" s="33">
        <v>9.0909090909090935</v>
      </c>
      <c r="AE27" s="33">
        <f>AE6*100/AE8</f>
        <v>20.110192837465569</v>
      </c>
      <c r="AF27" s="36"/>
      <c r="AG27" s="36"/>
      <c r="AH27" s="36"/>
      <c r="AI27" s="36"/>
      <c r="AJ27" s="36"/>
    </row>
    <row r="28" spans="1:36" s="33" customFormat="1" x14ac:dyDescent="0.2">
      <c r="A28" s="5" t="s">
        <v>29</v>
      </c>
      <c r="B28" s="33">
        <v>25.831202046035806</v>
      </c>
      <c r="C28" s="33">
        <f>C7*100/C8</f>
        <v>58.056265984654729</v>
      </c>
      <c r="D28" s="33">
        <v>21.002386634844871</v>
      </c>
      <c r="E28" s="33">
        <f>E7*100/E8</f>
        <v>55.131264916467785</v>
      </c>
      <c r="F28" s="33">
        <v>11.392405063291154</v>
      </c>
      <c r="G28" s="33">
        <f>G7*100/G8</f>
        <v>56.329113924050652</v>
      </c>
      <c r="H28" s="33">
        <v>13.445378151260535</v>
      </c>
      <c r="I28" s="33">
        <f>I7*100/I8</f>
        <v>77.030812324929968</v>
      </c>
      <c r="J28" s="33">
        <v>16.704288939051899</v>
      </c>
      <c r="K28" s="33">
        <f>K7*100/K8</f>
        <v>48.30699774266364</v>
      </c>
      <c r="L28" s="33">
        <v>14.516129032258062</v>
      </c>
      <c r="M28" s="33">
        <f>M7*100/M8</f>
        <v>55.069124423963153</v>
      </c>
      <c r="N28" s="33">
        <v>20.347394540942929</v>
      </c>
      <c r="O28" s="33">
        <f>O7*100/O8</f>
        <v>57.320099255583131</v>
      </c>
      <c r="P28" s="33">
        <v>17.408906882591111</v>
      </c>
      <c r="Q28" s="33">
        <f>Q7*100/Q8</f>
        <v>61.7408906882591</v>
      </c>
      <c r="R28" s="33">
        <v>15.77825159914712</v>
      </c>
      <c r="S28" s="33">
        <f>S7*100/S8</f>
        <v>52.452025586353948</v>
      </c>
      <c r="T28" s="33">
        <v>11.407766990291261</v>
      </c>
      <c r="U28" s="33">
        <f>U7*100/U8</f>
        <v>54.854368932038831</v>
      </c>
      <c r="V28" s="33">
        <v>23.579545454545471</v>
      </c>
      <c r="W28" s="33">
        <f>W7*100/W8</f>
        <v>63.352272727272748</v>
      </c>
      <c r="X28" s="33">
        <v>17.999999999999972</v>
      </c>
      <c r="Y28" s="33">
        <f>Y7*100/Y8</f>
        <v>58.499999999999979</v>
      </c>
      <c r="Z28" s="33">
        <v>8.4084084084084001</v>
      </c>
      <c r="AA28" s="33">
        <f>AA7*100/AA8</f>
        <v>60.060060060060067</v>
      </c>
      <c r="AB28" s="33">
        <v>22.849462365591378</v>
      </c>
      <c r="AC28" s="33">
        <f>AC7*100/AC8</f>
        <v>69.354838709677423</v>
      </c>
      <c r="AD28" s="33">
        <v>20.110192837465569</v>
      </c>
      <c r="AE28" s="33">
        <f>AE7*100/AE8</f>
        <v>71.074380165289256</v>
      </c>
      <c r="AF28" s="36"/>
      <c r="AG28" s="36"/>
      <c r="AH28" s="36"/>
      <c r="AI28" s="36"/>
      <c r="AJ28" s="36"/>
    </row>
    <row r="29" spans="1:36" s="33" customFormat="1" x14ac:dyDescent="0.2">
      <c r="A29" s="5" t="s">
        <v>30</v>
      </c>
      <c r="B29" s="33">
        <v>58.056265984654729</v>
      </c>
      <c r="C29" s="33">
        <f>C8*100/C8</f>
        <v>100</v>
      </c>
      <c r="D29" s="33">
        <v>55.131264916467785</v>
      </c>
      <c r="E29" s="33">
        <v>100</v>
      </c>
      <c r="F29" s="33">
        <v>56.329113924050652</v>
      </c>
      <c r="G29" s="33">
        <v>100</v>
      </c>
      <c r="H29" s="33">
        <v>77.030812324929968</v>
      </c>
      <c r="I29" s="33">
        <v>100</v>
      </c>
      <c r="J29" s="33">
        <v>48.30699774266364</v>
      </c>
      <c r="K29" s="33">
        <v>100</v>
      </c>
      <c r="L29" s="33">
        <v>55.069124423963153</v>
      </c>
      <c r="M29" s="33">
        <v>100</v>
      </c>
      <c r="N29" s="33">
        <v>57.320099255583131</v>
      </c>
      <c r="O29" s="33">
        <v>100</v>
      </c>
      <c r="P29" s="33">
        <v>61.7408906882591</v>
      </c>
      <c r="Q29" s="33">
        <v>100</v>
      </c>
      <c r="R29" s="33">
        <v>52.452025586353948</v>
      </c>
      <c r="S29" s="33">
        <v>100</v>
      </c>
      <c r="T29" s="33">
        <v>54.854368932038831</v>
      </c>
      <c r="U29" s="33">
        <v>100</v>
      </c>
      <c r="V29" s="33">
        <v>63.352272727272748</v>
      </c>
      <c r="W29" s="33">
        <v>100</v>
      </c>
      <c r="X29" s="33">
        <v>58.499999999999979</v>
      </c>
      <c r="Y29" s="33">
        <v>100</v>
      </c>
      <c r="Z29" s="33">
        <v>60.060060060060067</v>
      </c>
      <c r="AA29" s="33">
        <v>100</v>
      </c>
      <c r="AB29" s="33">
        <v>69.354838709677423</v>
      </c>
      <c r="AC29" s="33">
        <v>100</v>
      </c>
      <c r="AD29" s="33">
        <v>71.074380165289256</v>
      </c>
      <c r="AE29" s="33">
        <v>100</v>
      </c>
      <c r="AF29" s="36"/>
      <c r="AG29" s="36"/>
      <c r="AH29" s="36"/>
      <c r="AI29" s="36"/>
      <c r="AJ29" s="36"/>
    </row>
    <row r="30" spans="1:36" s="33" customFormat="1" x14ac:dyDescent="0.2">
      <c r="A30" s="1"/>
      <c r="AF30" s="36"/>
      <c r="AG30" s="36"/>
      <c r="AH30" s="36"/>
      <c r="AI30" s="36"/>
      <c r="AJ30" s="36"/>
    </row>
    <row r="31" spans="1:36" s="33" customFormat="1" x14ac:dyDescent="0.2">
      <c r="A31" s="1"/>
      <c r="E31" s="34"/>
      <c r="AF31" s="36"/>
      <c r="AG31" s="36"/>
      <c r="AH31" s="36"/>
      <c r="AI31" s="36"/>
      <c r="AJ31" s="36"/>
    </row>
    <row r="32" spans="1:36" s="33" customFormat="1" x14ac:dyDescent="0.2">
      <c r="A32" s="1" t="s">
        <v>18</v>
      </c>
      <c r="B32" s="38" t="s">
        <v>3</v>
      </c>
      <c r="C32" s="38"/>
      <c r="D32" s="38" t="s">
        <v>4</v>
      </c>
      <c r="E32" s="38"/>
      <c r="F32" s="38" t="s">
        <v>5</v>
      </c>
      <c r="G32" s="38"/>
      <c r="H32" s="38" t="s">
        <v>6</v>
      </c>
      <c r="I32" s="38"/>
      <c r="J32" s="38" t="s">
        <v>7</v>
      </c>
      <c r="K32" s="38"/>
      <c r="L32" s="38" t="s">
        <v>8</v>
      </c>
      <c r="M32" s="38"/>
      <c r="N32" s="38" t="s">
        <v>9</v>
      </c>
      <c r="O32" s="38"/>
      <c r="P32" s="38" t="s">
        <v>10</v>
      </c>
      <c r="Q32" s="38"/>
      <c r="R32" s="38" t="s">
        <v>11</v>
      </c>
      <c r="S32" s="38"/>
      <c r="T32" s="38" t="s">
        <v>12</v>
      </c>
      <c r="U32" s="38"/>
      <c r="V32" s="38" t="s">
        <v>13</v>
      </c>
      <c r="W32" s="38"/>
      <c r="X32" s="38" t="s">
        <v>14</v>
      </c>
      <c r="Y32" s="38"/>
      <c r="Z32" s="39" t="s">
        <v>15</v>
      </c>
      <c r="AA32" s="39"/>
      <c r="AB32" s="39" t="s">
        <v>16</v>
      </c>
      <c r="AC32" s="39"/>
      <c r="AD32" s="39" t="s">
        <v>17</v>
      </c>
      <c r="AE32" s="39"/>
      <c r="AF32" s="37"/>
      <c r="AG32" s="37"/>
      <c r="AH32" s="36"/>
      <c r="AI32" s="36"/>
      <c r="AJ32" s="36"/>
    </row>
    <row r="33" spans="1:36" s="33" customFormat="1" x14ac:dyDescent="0.2">
      <c r="A33" s="5" t="s">
        <v>27</v>
      </c>
      <c r="B33" s="33">
        <v>0</v>
      </c>
      <c r="C33" s="33">
        <f>C12*100/C15</f>
        <v>38.838174273858918</v>
      </c>
      <c r="D33" s="33">
        <v>0</v>
      </c>
      <c r="E33" s="33">
        <f>E12*100/E15</f>
        <v>46.477732793522264</v>
      </c>
      <c r="F33" s="33">
        <v>0</v>
      </c>
      <c r="G33" s="33">
        <f>G12*100/G15</f>
        <v>53.3868092691622</v>
      </c>
      <c r="H33" s="33">
        <v>0</v>
      </c>
      <c r="I33" s="33">
        <f>I12*100/I15</f>
        <v>48.156682027649772</v>
      </c>
      <c r="J33" s="33">
        <v>0</v>
      </c>
      <c r="K33" s="33">
        <f>K12*100/K15</f>
        <v>48.70967741935484</v>
      </c>
      <c r="L33" s="33">
        <v>0</v>
      </c>
      <c r="M33" s="33">
        <f>M12*100/M15</f>
        <v>34.239592183517409</v>
      </c>
      <c r="N33" s="33">
        <v>0</v>
      </c>
      <c r="O33" s="33">
        <f>O12*100/O15</f>
        <v>40.727532097004293</v>
      </c>
      <c r="P33" s="33">
        <v>0</v>
      </c>
      <c r="Q33" s="33">
        <f>Q12*100/Q15</f>
        <v>52.024922118380069</v>
      </c>
      <c r="R33" s="33">
        <v>0</v>
      </c>
      <c r="S33" s="33">
        <f>S12*100/S15</f>
        <v>44.162033359809378</v>
      </c>
      <c r="T33" s="33">
        <v>0</v>
      </c>
      <c r="U33" s="33">
        <f>+U12*100/U15</f>
        <v>52.459016393442624</v>
      </c>
      <c r="V33" s="33">
        <v>0</v>
      </c>
      <c r="W33" s="33">
        <f>W12*100/W15</f>
        <v>55.384615384615387</v>
      </c>
      <c r="X33" s="33">
        <v>0</v>
      </c>
      <c r="Y33" s="33">
        <f>Y12*100/Y15</f>
        <v>47.678703021370673</v>
      </c>
      <c r="Z33" s="33">
        <v>0</v>
      </c>
      <c r="AA33" s="33">
        <f>AA12*100/AA15</f>
        <v>34.963325183374081</v>
      </c>
      <c r="AB33" s="33">
        <v>0</v>
      </c>
      <c r="AC33" s="33">
        <f>AC12*100/AC15</f>
        <v>40.115440115440116</v>
      </c>
      <c r="AD33" s="33">
        <v>0</v>
      </c>
      <c r="AE33" s="33">
        <f>AE12*100/AE15</f>
        <v>40.482954545454554</v>
      </c>
      <c r="AF33" s="36"/>
      <c r="AG33" s="36"/>
      <c r="AH33" s="36"/>
      <c r="AI33" s="36"/>
      <c r="AJ33" s="36"/>
    </row>
    <row r="34" spans="1:36" s="33" customFormat="1" x14ac:dyDescent="0.2">
      <c r="A34" s="5" t="s">
        <v>28</v>
      </c>
      <c r="B34" s="34">
        <v>38.838174273858897</v>
      </c>
      <c r="C34" s="34">
        <f>C13*100/C15</f>
        <v>69.460580912863065</v>
      </c>
      <c r="D34" s="34">
        <v>46.477732793522264</v>
      </c>
      <c r="E34" s="34">
        <v>55</v>
      </c>
      <c r="F34" s="33">
        <v>53.3868092691622</v>
      </c>
      <c r="G34" s="33">
        <f>G13*100/G15</f>
        <v>63.903743315508002</v>
      </c>
      <c r="H34" s="33">
        <v>48.156682027649772</v>
      </c>
      <c r="I34" s="33">
        <f>I13*100/I15</f>
        <v>70.276497695852555</v>
      </c>
      <c r="J34" s="33">
        <v>48.70967741935484</v>
      </c>
      <c r="K34" s="33">
        <f>K13*100/K15</f>
        <v>61.451612903225801</v>
      </c>
      <c r="L34" s="33">
        <v>34.239592183517409</v>
      </c>
      <c r="M34" s="33">
        <f>M13*100/M15</f>
        <v>50.467289719626173</v>
      </c>
      <c r="N34" s="33">
        <v>40.727532097004293</v>
      </c>
      <c r="O34" s="33">
        <f>O13*100/O15</f>
        <v>60.556348074179745</v>
      </c>
      <c r="P34" s="33">
        <v>52.024922118380069</v>
      </c>
      <c r="Q34" s="33">
        <f>Q13*100/Q15</f>
        <v>60.20249221183802</v>
      </c>
      <c r="R34" s="33">
        <v>44.162033359809378</v>
      </c>
      <c r="S34" s="33">
        <f>S13*100/S15</f>
        <v>58.459094519459896</v>
      </c>
      <c r="T34" s="33">
        <v>52.459016393442624</v>
      </c>
      <c r="U34" s="33">
        <f>U13*100/U15</f>
        <v>57.581967213114758</v>
      </c>
      <c r="V34" s="33">
        <v>55.384615384615387</v>
      </c>
      <c r="W34" s="33">
        <f>W13*100/W15</f>
        <v>60.512820512820511</v>
      </c>
      <c r="X34" s="33">
        <v>47.678703021370673</v>
      </c>
      <c r="Y34" s="33">
        <f>Y13*100/Y15</f>
        <v>57.258658806190127</v>
      </c>
      <c r="Z34" s="33">
        <v>34.963325183374081</v>
      </c>
      <c r="AA34" s="33">
        <f>AA13*100/AA15</f>
        <v>66.585167074164616</v>
      </c>
      <c r="AB34" s="33">
        <v>40.115440115440116</v>
      </c>
      <c r="AC34" s="33">
        <f>AC13*100/AC15</f>
        <v>62.049062049062051</v>
      </c>
      <c r="AD34" s="33">
        <v>40.482954545454554</v>
      </c>
      <c r="AE34" s="33">
        <f>AE13*100/AE15</f>
        <v>50.426136363636367</v>
      </c>
      <c r="AF34" s="36"/>
      <c r="AG34" s="36"/>
      <c r="AH34" s="36"/>
      <c r="AI34" s="36"/>
      <c r="AJ34" s="36"/>
    </row>
    <row r="35" spans="1:36" s="33" customFormat="1" x14ac:dyDescent="0.2">
      <c r="A35" s="5" t="s">
        <v>29</v>
      </c>
      <c r="B35" s="33">
        <v>69.460580912863065</v>
      </c>
      <c r="C35" s="33">
        <f>C14*100/C15</f>
        <v>87.800829875518673</v>
      </c>
      <c r="D35" s="33">
        <v>54.817813765182187</v>
      </c>
      <c r="E35" s="33">
        <f>E14*100/E15</f>
        <v>85.829959514170042</v>
      </c>
      <c r="F35" s="33">
        <v>63.903743315508002</v>
      </c>
      <c r="G35" s="33">
        <f>G14*100/G15</f>
        <v>94.919786096256672</v>
      </c>
      <c r="H35" s="33">
        <v>70.276497695852555</v>
      </c>
      <c r="I35" s="33">
        <f>I14*100/I15</f>
        <v>88.940092165898619</v>
      </c>
      <c r="J35" s="33">
        <v>61.451612903225801</v>
      </c>
      <c r="K35" s="33">
        <f>K14*100/K15</f>
        <v>97.177419354838705</v>
      </c>
      <c r="L35" s="33">
        <v>50.467289719626173</v>
      </c>
      <c r="M35" s="33">
        <f>M14*100/M15</f>
        <v>89.379779099405269</v>
      </c>
      <c r="N35" s="33">
        <v>60.556348074179745</v>
      </c>
      <c r="O35" s="33">
        <f>O14*100/O15</f>
        <v>80.028530670470758</v>
      </c>
      <c r="P35" s="33">
        <v>60.20249221183802</v>
      </c>
      <c r="Q35" s="33">
        <f>Q14*100/Q15</f>
        <v>89.096573208722759</v>
      </c>
      <c r="R35" s="33">
        <v>58.459094519459896</v>
      </c>
      <c r="S35" s="33">
        <f>S14*100/S15</f>
        <v>83.717235901509127</v>
      </c>
      <c r="T35" s="33">
        <v>57.581967213114758</v>
      </c>
      <c r="U35" s="33">
        <f>U14*100/U15</f>
        <v>90.471311475409848</v>
      </c>
      <c r="V35" s="33">
        <v>60.512820512820511</v>
      </c>
      <c r="W35" s="33">
        <f>W14*100/W15</f>
        <v>90.564102564102583</v>
      </c>
      <c r="X35" s="33">
        <v>57.258658806190127</v>
      </c>
      <c r="Y35" s="33">
        <f>Y14*100/Y15</f>
        <v>88.209285187914517</v>
      </c>
      <c r="Z35" s="33">
        <v>66.585167074164616</v>
      </c>
      <c r="AA35" s="33">
        <f>AA14*100/AA15</f>
        <v>94.213528932355331</v>
      </c>
      <c r="AB35" s="33">
        <v>62.049062049062051</v>
      </c>
      <c r="AC35" s="33">
        <f>AC14*100/AC15</f>
        <v>86.291486291486294</v>
      </c>
      <c r="AD35" s="33">
        <v>50.426136363636367</v>
      </c>
      <c r="AE35" s="33">
        <f>AE14*100/AE15</f>
        <v>78.97727272727272</v>
      </c>
      <c r="AF35" s="36"/>
      <c r="AG35" s="36"/>
      <c r="AH35" s="36"/>
      <c r="AI35" s="36"/>
      <c r="AJ35" s="36"/>
    </row>
    <row r="36" spans="1:36" s="33" customFormat="1" x14ac:dyDescent="0.2">
      <c r="A36" s="5" t="s">
        <v>30</v>
      </c>
      <c r="B36" s="33">
        <v>87.800829875518673</v>
      </c>
      <c r="C36" s="33">
        <v>100</v>
      </c>
      <c r="D36" s="33">
        <v>85.829959514170042</v>
      </c>
      <c r="E36" s="33">
        <v>100</v>
      </c>
      <c r="F36" s="33">
        <v>94.919786096256672</v>
      </c>
      <c r="G36" s="33">
        <v>100</v>
      </c>
      <c r="H36" s="33">
        <v>88.940092165898619</v>
      </c>
      <c r="I36" s="33">
        <v>100</v>
      </c>
      <c r="J36" s="33">
        <v>97.177419354838705</v>
      </c>
      <c r="K36" s="33">
        <v>100</v>
      </c>
      <c r="L36" s="33">
        <v>89.379779099405269</v>
      </c>
      <c r="M36" s="33">
        <v>100</v>
      </c>
      <c r="N36" s="33">
        <v>80.028530670470758</v>
      </c>
      <c r="O36" s="33">
        <v>100</v>
      </c>
      <c r="P36" s="33">
        <v>89.096573208722759</v>
      </c>
      <c r="Q36" s="33">
        <v>100</v>
      </c>
      <c r="R36" s="33">
        <v>83.717235901509127</v>
      </c>
      <c r="S36" s="33">
        <v>100</v>
      </c>
      <c r="T36" s="33">
        <v>90.471311475409848</v>
      </c>
      <c r="U36" s="33">
        <v>100</v>
      </c>
      <c r="V36" s="33">
        <v>90.564102564102583</v>
      </c>
      <c r="W36" s="33">
        <v>100</v>
      </c>
      <c r="X36" s="33">
        <v>88.209285187914517</v>
      </c>
      <c r="Y36" s="33">
        <v>100</v>
      </c>
      <c r="Z36" s="33">
        <v>94.213528932355331</v>
      </c>
      <c r="AA36" s="33">
        <v>100</v>
      </c>
      <c r="AB36" s="33">
        <v>86.291486291486294</v>
      </c>
      <c r="AC36" s="33">
        <v>100</v>
      </c>
      <c r="AD36" s="33">
        <v>78.97727272727272</v>
      </c>
      <c r="AE36" s="33">
        <v>100</v>
      </c>
      <c r="AF36" s="36"/>
      <c r="AG36" s="36"/>
      <c r="AH36" s="36"/>
      <c r="AI36" s="36"/>
      <c r="AJ36" s="36"/>
    </row>
    <row r="37" spans="1:36" s="33" customFormat="1" x14ac:dyDescent="0.2">
      <c r="A37" s="1"/>
      <c r="AF37" s="36"/>
      <c r="AG37" s="36"/>
      <c r="AH37" s="36"/>
      <c r="AI37" s="36"/>
      <c r="AJ37" s="36"/>
    </row>
    <row r="38" spans="1:36" s="33" customFormat="1" x14ac:dyDescent="0.2">
      <c r="A38" s="1"/>
      <c r="AF38" s="36"/>
      <c r="AG38" s="36"/>
      <c r="AH38" s="36"/>
      <c r="AI38" s="36"/>
      <c r="AJ38" s="36"/>
    </row>
    <row r="39" spans="1:36" s="33" customFormat="1" x14ac:dyDescent="0.2">
      <c r="A39" s="1" t="s">
        <v>19</v>
      </c>
      <c r="B39" s="38" t="s">
        <v>3</v>
      </c>
      <c r="C39" s="38"/>
      <c r="D39" s="38" t="s">
        <v>4</v>
      </c>
      <c r="E39" s="38"/>
      <c r="F39" s="38" t="s">
        <v>5</v>
      </c>
      <c r="G39" s="38"/>
      <c r="H39" s="38" t="s">
        <v>6</v>
      </c>
      <c r="I39" s="38"/>
      <c r="J39" s="38" t="s">
        <v>7</v>
      </c>
      <c r="K39" s="38"/>
      <c r="L39" s="38" t="s">
        <v>8</v>
      </c>
      <c r="M39" s="38"/>
      <c r="N39" s="38" t="s">
        <v>9</v>
      </c>
      <c r="O39" s="38"/>
      <c r="P39" s="38" t="s">
        <v>10</v>
      </c>
      <c r="Q39" s="38"/>
      <c r="R39" s="38" t="s">
        <v>11</v>
      </c>
      <c r="S39" s="38"/>
      <c r="T39" s="38" t="s">
        <v>12</v>
      </c>
      <c r="U39" s="38"/>
      <c r="V39" s="38" t="s">
        <v>13</v>
      </c>
      <c r="W39" s="38"/>
      <c r="X39" s="38" t="s">
        <v>14</v>
      </c>
      <c r="Y39" s="38"/>
      <c r="Z39" s="38" t="s">
        <v>15</v>
      </c>
      <c r="AA39" s="38"/>
      <c r="AB39" s="38" t="s">
        <v>16</v>
      </c>
      <c r="AC39" s="38"/>
      <c r="AD39" s="38" t="s">
        <v>17</v>
      </c>
      <c r="AE39" s="38"/>
      <c r="AF39" s="38" t="s">
        <v>26</v>
      </c>
      <c r="AG39" s="38"/>
      <c r="AH39" s="37"/>
      <c r="AI39" s="37"/>
      <c r="AJ39" s="36"/>
    </row>
    <row r="40" spans="1:36" s="33" customFormat="1" x14ac:dyDescent="0.2">
      <c r="A40" s="5" t="s">
        <v>27</v>
      </c>
      <c r="B40" s="33">
        <v>0</v>
      </c>
      <c r="C40" s="33">
        <f>C19*100/C22</f>
        <v>24.340770791075052</v>
      </c>
      <c r="D40" s="33">
        <v>0</v>
      </c>
      <c r="E40" s="33">
        <f>E19*100/E22</f>
        <v>55.860805860805861</v>
      </c>
      <c r="F40" s="33">
        <v>0</v>
      </c>
      <c r="G40" s="33">
        <f>G19*100/G22</f>
        <v>56.880733944954123</v>
      </c>
      <c r="H40" s="33">
        <v>0</v>
      </c>
      <c r="I40" s="33">
        <f>I26*100/I29</f>
        <v>5.322128851540632</v>
      </c>
      <c r="J40" s="33">
        <v>0</v>
      </c>
      <c r="K40" s="33">
        <f>K19*100/K22</f>
        <v>61.273209549071609</v>
      </c>
      <c r="L40" s="33">
        <v>0</v>
      </c>
      <c r="M40" s="33">
        <f>M19*100/M22</f>
        <v>51.351351351351347</v>
      </c>
      <c r="N40" s="33">
        <v>0</v>
      </c>
      <c r="O40" s="33">
        <f>O19*100/O22</f>
        <v>49.134308287107089</v>
      </c>
      <c r="P40" s="33">
        <v>0</v>
      </c>
      <c r="Q40" s="33">
        <f>Q19*100/Q22</f>
        <v>54.487179487179482</v>
      </c>
      <c r="R40" s="33">
        <v>0</v>
      </c>
      <c r="S40" s="33">
        <f>S19*100/S22</f>
        <v>48.728813559322028</v>
      </c>
      <c r="T40" s="33">
        <v>0</v>
      </c>
      <c r="U40" s="33">
        <f>U19*100/U22</f>
        <v>50.873083475298124</v>
      </c>
      <c r="V40" s="33">
        <v>0</v>
      </c>
      <c r="W40" s="33">
        <f>W19*100/W22</f>
        <v>36.700336700336706</v>
      </c>
      <c r="X40" s="33">
        <v>0</v>
      </c>
      <c r="Y40" s="33">
        <f>Y19*100/Y22</f>
        <v>21.676300578034681</v>
      </c>
      <c r="Z40" s="33">
        <v>0</v>
      </c>
      <c r="AA40" s="33">
        <f>AA19*100/AA22</f>
        <v>31.104651162790699</v>
      </c>
      <c r="AB40" s="33">
        <v>0</v>
      </c>
      <c r="AC40" s="33">
        <f>AC19*100/AC22</f>
        <v>46.116504854368927</v>
      </c>
      <c r="AD40" s="33">
        <v>0</v>
      </c>
      <c r="AE40" s="33">
        <f>AE19*100/AE22</f>
        <v>44.753747323340477</v>
      </c>
      <c r="AF40" s="36">
        <v>0</v>
      </c>
      <c r="AG40" s="36">
        <f>AG19*100/AG22</f>
        <v>41.284403669724767</v>
      </c>
      <c r="AH40" s="36"/>
      <c r="AI40" s="36"/>
      <c r="AJ40" s="36"/>
    </row>
    <row r="41" spans="1:36" s="33" customFormat="1" x14ac:dyDescent="0.2">
      <c r="A41" s="5" t="s">
        <v>28</v>
      </c>
      <c r="B41" s="34">
        <v>24.340770791075052</v>
      </c>
      <c r="C41" s="34">
        <f>C20*100/C22</f>
        <v>31.03448275862069</v>
      </c>
      <c r="D41" s="34">
        <v>55.860805860805861</v>
      </c>
      <c r="E41" s="33">
        <f>E20*100/E22</f>
        <v>65.384615384615387</v>
      </c>
      <c r="F41" s="33">
        <v>56.880733944954123</v>
      </c>
      <c r="G41" s="33">
        <f>G20*100/G22</f>
        <v>65.596330275229363</v>
      </c>
      <c r="H41" s="33">
        <v>5.322128851540632</v>
      </c>
      <c r="I41" s="33">
        <f>I20*100/I22</f>
        <v>61.82590233545649</v>
      </c>
      <c r="J41" s="33">
        <v>61.273209549071609</v>
      </c>
      <c r="K41" s="33">
        <f>K20*100/K22</f>
        <v>73.413589063456428</v>
      </c>
      <c r="L41" s="33">
        <v>51.351351351351347</v>
      </c>
      <c r="M41" s="33">
        <f>M20*100/M22</f>
        <v>62.93436293436293</v>
      </c>
      <c r="N41" s="33">
        <v>49.134308287107089</v>
      </c>
      <c r="O41" s="33">
        <f>O20*100/O22</f>
        <v>56.311985207597921</v>
      </c>
      <c r="P41" s="33">
        <v>54.487179487179482</v>
      </c>
      <c r="Q41" s="33">
        <f>Q20*100/Q22</f>
        <v>58.493589743589737</v>
      </c>
      <c r="R41" s="33">
        <v>48.728813559322028</v>
      </c>
      <c r="S41" s="33">
        <f>S20*100/S22</f>
        <v>58.050847457627128</v>
      </c>
      <c r="T41" s="33">
        <v>50.873083475298124</v>
      </c>
      <c r="U41" s="33">
        <f>U20*100/U22</f>
        <v>58.965076660988075</v>
      </c>
      <c r="V41" s="33">
        <v>36.700336700336706</v>
      </c>
      <c r="W41" s="33">
        <f>W20*100/W22</f>
        <v>50.280583613916953</v>
      </c>
      <c r="X41" s="33">
        <v>21.676300578034681</v>
      </c>
      <c r="Y41" s="33">
        <f>Y20*100/Y22</f>
        <v>33.526011560693647</v>
      </c>
      <c r="Z41" s="33">
        <v>31.104651162790699</v>
      </c>
      <c r="AA41" s="33">
        <f>AA20*100/AA22</f>
        <v>54.360465116279066</v>
      </c>
      <c r="AB41" s="33">
        <v>46.116504854368927</v>
      </c>
      <c r="AC41" s="33">
        <f>AC20*100/AC22</f>
        <v>60.679611650485434</v>
      </c>
      <c r="AD41" s="33">
        <v>44.753747323340477</v>
      </c>
      <c r="AE41" s="33">
        <f>AE20*100/AE22</f>
        <v>65.738758029978598</v>
      </c>
      <c r="AF41" s="36">
        <v>41.284403669724767</v>
      </c>
      <c r="AG41" s="36">
        <f>AG20*100/AG22</f>
        <v>52.293577981651374</v>
      </c>
      <c r="AH41" s="36"/>
      <c r="AI41" s="36"/>
      <c r="AJ41" s="36"/>
    </row>
    <row r="42" spans="1:36" s="33" customFormat="1" x14ac:dyDescent="0.2">
      <c r="A42" s="5" t="s">
        <v>29</v>
      </c>
      <c r="B42" s="33">
        <v>31.03448275862069</v>
      </c>
      <c r="C42" s="33">
        <f>C21*100/C22</f>
        <v>58.82352941176471</v>
      </c>
      <c r="D42" s="33">
        <v>65.38461538</v>
      </c>
      <c r="E42" s="33">
        <f>E21*100/E22</f>
        <v>72.161172161172161</v>
      </c>
      <c r="F42" s="33">
        <v>65.596330275229363</v>
      </c>
      <c r="G42" s="33">
        <f>G21*100/G22</f>
        <v>81.651376146788991</v>
      </c>
      <c r="H42" s="33">
        <v>61.82590233545649</v>
      </c>
      <c r="I42" s="33">
        <f>I21*100/I22</f>
        <v>80.127388535031841</v>
      </c>
      <c r="J42" s="33">
        <v>73.413589063456428</v>
      </c>
      <c r="K42" s="33">
        <f>K21*100/K22</f>
        <v>85.615180575392785</v>
      </c>
      <c r="L42" s="33">
        <v>62.93436293436293</v>
      </c>
      <c r="M42" s="33">
        <f>M21*100/M22</f>
        <v>80.501930501930502</v>
      </c>
      <c r="N42" s="33">
        <v>56.311985207597921</v>
      </c>
      <c r="O42" s="33">
        <f>O21*100/O22</f>
        <v>67.792906370818628</v>
      </c>
      <c r="P42" s="33">
        <v>58.493589743589737</v>
      </c>
      <c r="Q42" s="33">
        <f>Q21*100/Q22</f>
        <v>66.586538461538453</v>
      </c>
      <c r="R42" s="33">
        <v>58.050847457627128</v>
      </c>
      <c r="S42" s="33">
        <f>S21*100/S22</f>
        <v>78.898305084745743</v>
      </c>
      <c r="T42" s="33">
        <v>58.965076660988075</v>
      </c>
      <c r="U42" s="33">
        <f>U21*100/U22</f>
        <v>87.925894378194201</v>
      </c>
      <c r="V42" s="33">
        <v>50.280583613916953</v>
      </c>
      <c r="W42" s="33">
        <f>W21*100/W22</f>
        <v>68.574635241301905</v>
      </c>
      <c r="X42" s="33">
        <v>33.526011560693647</v>
      </c>
      <c r="Y42" s="33">
        <f>Y21*100/Y22</f>
        <v>72.25433526011561</v>
      </c>
      <c r="Z42" s="33">
        <v>54.360465116279066</v>
      </c>
      <c r="AA42" s="33">
        <f>AA21*100/AA22</f>
        <v>70.930232558139537</v>
      </c>
      <c r="AB42" s="33">
        <v>60.679611650485434</v>
      </c>
      <c r="AC42" s="33">
        <f>AC21*100/AC22</f>
        <v>77.669902912621353</v>
      </c>
      <c r="AD42" s="33">
        <v>65.738758029978598</v>
      </c>
      <c r="AE42" s="33">
        <f>AE21*100/AE22</f>
        <v>78.586723768736618</v>
      </c>
      <c r="AF42" s="36">
        <v>52.293577981651374</v>
      </c>
      <c r="AG42" s="36">
        <f>AG21*100/AG22</f>
        <v>74.311926605504581</v>
      </c>
      <c r="AH42" s="36"/>
      <c r="AI42" s="36"/>
      <c r="AJ42" s="36"/>
    </row>
    <row r="43" spans="1:36" s="33" customFormat="1" x14ac:dyDescent="0.2">
      <c r="A43" s="5" t="s">
        <v>30</v>
      </c>
      <c r="B43" s="33">
        <v>58.82352941176471</v>
      </c>
      <c r="C43" s="33">
        <v>100</v>
      </c>
      <c r="D43" s="33">
        <v>72.161172161172161</v>
      </c>
      <c r="E43" s="33">
        <v>100</v>
      </c>
      <c r="F43" s="33">
        <v>81.651376146788991</v>
      </c>
      <c r="G43" s="33">
        <v>100</v>
      </c>
      <c r="H43" s="33">
        <v>80.127388535031841</v>
      </c>
      <c r="I43" s="33">
        <v>100</v>
      </c>
      <c r="J43" s="33">
        <v>85.615180575392785</v>
      </c>
      <c r="K43" s="33">
        <v>100</v>
      </c>
      <c r="L43" s="33">
        <v>80.501930501930502</v>
      </c>
      <c r="M43" s="33">
        <v>100</v>
      </c>
      <c r="N43" s="33">
        <v>67.792906370818628</v>
      </c>
      <c r="O43" s="33">
        <v>100</v>
      </c>
      <c r="P43" s="33">
        <v>66.586538461538453</v>
      </c>
      <c r="Q43" s="33">
        <v>100</v>
      </c>
      <c r="R43" s="33">
        <v>78.898305084745743</v>
      </c>
      <c r="S43" s="33">
        <v>100</v>
      </c>
      <c r="T43" s="33">
        <v>87.925894378194201</v>
      </c>
      <c r="U43" s="33">
        <v>100</v>
      </c>
      <c r="V43" s="33">
        <v>68.574635241301905</v>
      </c>
      <c r="W43" s="33">
        <v>100</v>
      </c>
      <c r="X43" s="33">
        <v>72.25433526011561</v>
      </c>
      <c r="Y43" s="33">
        <v>100</v>
      </c>
      <c r="Z43" s="33">
        <v>70.930232558139537</v>
      </c>
      <c r="AA43" s="33">
        <v>100</v>
      </c>
      <c r="AB43" s="33">
        <v>77.669902912621353</v>
      </c>
      <c r="AC43" s="33">
        <v>100</v>
      </c>
      <c r="AD43" s="33">
        <v>78.586723768736618</v>
      </c>
      <c r="AE43" s="33">
        <v>100</v>
      </c>
      <c r="AF43" s="36">
        <v>74.311926605504581</v>
      </c>
      <c r="AG43" s="36">
        <v>100</v>
      </c>
      <c r="AH43" s="36"/>
      <c r="AI43" s="36"/>
      <c r="AJ43" s="36"/>
    </row>
    <row r="44" spans="1:36" x14ac:dyDescent="0.2">
      <c r="AF44" s="4"/>
      <c r="AG44" s="4"/>
      <c r="AH44" s="4"/>
      <c r="AI44" s="4"/>
      <c r="AJ44" s="4"/>
    </row>
    <row r="45" spans="1:36" x14ac:dyDescent="0.2">
      <c r="AF45" s="4"/>
      <c r="AG45" s="4"/>
      <c r="AH45" s="4"/>
      <c r="AI45" s="4"/>
      <c r="AJ45" s="4"/>
    </row>
    <row r="46" spans="1:36" x14ac:dyDescent="0.2">
      <c r="AF46" s="4"/>
      <c r="AG46" s="4"/>
      <c r="AH46" s="4"/>
      <c r="AI46" s="4"/>
      <c r="AJ46" s="4"/>
    </row>
  </sheetData>
  <mergeCells count="95">
    <mergeCell ref="D4:E4"/>
    <mergeCell ref="F4:G4"/>
    <mergeCell ref="H4:I4"/>
    <mergeCell ref="J4:K4"/>
    <mergeCell ref="L4:M4"/>
    <mergeCell ref="Z4:AA4"/>
    <mergeCell ref="AB4:AC4"/>
    <mergeCell ref="AD4:AE4"/>
    <mergeCell ref="B11:C11"/>
    <mergeCell ref="D11:E11"/>
    <mergeCell ref="F11:G11"/>
    <mergeCell ref="H11:I11"/>
    <mergeCell ref="J11:K11"/>
    <mergeCell ref="L11:M11"/>
    <mergeCell ref="N4:O4"/>
    <mergeCell ref="P4:Q4"/>
    <mergeCell ref="R4:S4"/>
    <mergeCell ref="T4:U4"/>
    <mergeCell ref="V4:W4"/>
    <mergeCell ref="X4:Y4"/>
    <mergeCell ref="B4:C4"/>
    <mergeCell ref="Z11:AA11"/>
    <mergeCell ref="AB11:AC11"/>
    <mergeCell ref="AD11:AE11"/>
    <mergeCell ref="B18:C18"/>
    <mergeCell ref="D18:E18"/>
    <mergeCell ref="F18:G18"/>
    <mergeCell ref="H18:I18"/>
    <mergeCell ref="J18:K18"/>
    <mergeCell ref="L18:M18"/>
    <mergeCell ref="N11:O11"/>
    <mergeCell ref="P11:Q11"/>
    <mergeCell ref="R11:S11"/>
    <mergeCell ref="T11:U11"/>
    <mergeCell ref="V11:W11"/>
    <mergeCell ref="X11:Y11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X18:Y18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AB32:AC32"/>
    <mergeCell ref="AD32:AE32"/>
    <mergeCell ref="V25:W25"/>
    <mergeCell ref="X25:Y25"/>
    <mergeCell ref="Z25:AA25"/>
    <mergeCell ref="AB25:AC25"/>
    <mergeCell ref="AD25:AE25"/>
    <mergeCell ref="AB39:AC39"/>
    <mergeCell ref="AD39:AE39"/>
    <mergeCell ref="AF25:AG25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F39:AG39"/>
    <mergeCell ref="AH39:AI39"/>
    <mergeCell ref="AF32:AG32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CE19-48B5-BA45-8E2D-D4B4C21D786F}">
  <dimension ref="A1:J25"/>
  <sheetViews>
    <sheetView zoomScale="68" workbookViewId="0">
      <selection activeCell="E12" sqref="E12"/>
    </sheetView>
  </sheetViews>
  <sheetFormatPr baseColWidth="10" defaultRowHeight="16" x14ac:dyDescent="0.2"/>
  <cols>
    <col min="1" max="1" width="16.5" customWidth="1"/>
  </cols>
  <sheetData>
    <row r="1" spans="1:10" s="1" customFormat="1" x14ac:dyDescent="0.2">
      <c r="A1" s="1" t="s">
        <v>0</v>
      </c>
    </row>
    <row r="2" spans="1:10" s="1" customFormat="1" x14ac:dyDescent="0.2"/>
    <row r="3" spans="1:10" s="1" customFormat="1" ht="17" thickBot="1" x14ac:dyDescent="0.25">
      <c r="A3" s="31" t="s">
        <v>32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">
      <c r="A5" s="1"/>
      <c r="B5" s="1" t="s">
        <v>31</v>
      </c>
      <c r="C5" s="1" t="s">
        <v>18</v>
      </c>
      <c r="D5" s="1" t="s">
        <v>19</v>
      </c>
    </row>
    <row r="6" spans="1:10" x14ac:dyDescent="0.2">
      <c r="A6" s="1" t="s">
        <v>3</v>
      </c>
      <c r="B6" s="8">
        <v>0</v>
      </c>
      <c r="C6" s="8">
        <v>4</v>
      </c>
      <c r="D6" s="8">
        <v>0</v>
      </c>
    </row>
    <row r="7" spans="1:10" x14ac:dyDescent="0.2">
      <c r="A7" s="1" t="s">
        <v>4</v>
      </c>
      <c r="B7" s="8">
        <v>0</v>
      </c>
      <c r="C7" s="8">
        <v>3</v>
      </c>
      <c r="D7" s="8">
        <v>4</v>
      </c>
    </row>
    <row r="8" spans="1:10" x14ac:dyDescent="0.2">
      <c r="A8" s="1" t="s">
        <v>5</v>
      </c>
      <c r="B8" s="8">
        <v>0</v>
      </c>
      <c r="C8" s="8">
        <v>3</v>
      </c>
      <c r="D8" s="8">
        <v>4</v>
      </c>
    </row>
    <row r="9" spans="1:10" x14ac:dyDescent="0.2">
      <c r="A9" s="1" t="s">
        <v>6</v>
      </c>
      <c r="B9" s="8">
        <v>0</v>
      </c>
      <c r="C9" s="8">
        <v>2</v>
      </c>
      <c r="D9" s="8">
        <v>0</v>
      </c>
    </row>
    <row r="10" spans="1:10" x14ac:dyDescent="0.2">
      <c r="A10" s="1" t="s">
        <v>7</v>
      </c>
      <c r="B10" s="8">
        <v>0</v>
      </c>
      <c r="C10" s="8">
        <v>2</v>
      </c>
      <c r="D10" s="8">
        <v>4</v>
      </c>
    </row>
    <row r="11" spans="1:10" x14ac:dyDescent="0.2">
      <c r="A11" s="1" t="s">
        <v>8</v>
      </c>
      <c r="B11" s="8">
        <v>0</v>
      </c>
      <c r="C11" s="8">
        <v>3</v>
      </c>
      <c r="D11" s="8">
        <v>4</v>
      </c>
    </row>
    <row r="12" spans="1:10" x14ac:dyDescent="0.2">
      <c r="A12" s="1" t="s">
        <v>9</v>
      </c>
      <c r="B12" s="8">
        <v>0</v>
      </c>
      <c r="C12" s="8">
        <v>4</v>
      </c>
      <c r="D12" s="8">
        <v>5</v>
      </c>
    </row>
    <row r="13" spans="1:10" x14ac:dyDescent="0.2">
      <c r="A13" s="1" t="s">
        <v>10</v>
      </c>
      <c r="B13" s="8">
        <v>0</v>
      </c>
      <c r="C13" s="8">
        <v>4</v>
      </c>
      <c r="D13" s="8">
        <v>5</v>
      </c>
    </row>
    <row r="14" spans="1:10" x14ac:dyDescent="0.2">
      <c r="A14" s="1" t="s">
        <v>11</v>
      </c>
      <c r="B14" s="8">
        <v>0</v>
      </c>
      <c r="C14" s="8">
        <v>2</v>
      </c>
      <c r="D14" s="8">
        <v>3</v>
      </c>
    </row>
    <row r="15" spans="1:10" x14ac:dyDescent="0.2">
      <c r="A15" s="1" t="s">
        <v>12</v>
      </c>
      <c r="B15" s="8">
        <v>0</v>
      </c>
      <c r="C15" s="8">
        <v>4</v>
      </c>
      <c r="D15" s="8">
        <v>3</v>
      </c>
    </row>
    <row r="16" spans="1:10" x14ac:dyDescent="0.2">
      <c r="A16" s="1" t="s">
        <v>13</v>
      </c>
      <c r="B16" s="8">
        <v>0</v>
      </c>
      <c r="C16" s="8">
        <v>3</v>
      </c>
      <c r="D16" s="8">
        <v>5</v>
      </c>
    </row>
    <row r="17" spans="1:4" x14ac:dyDescent="0.2">
      <c r="A17" s="1" t="s">
        <v>14</v>
      </c>
      <c r="B17" s="8">
        <v>0</v>
      </c>
      <c r="C17" s="8">
        <v>2</v>
      </c>
      <c r="D17" s="8">
        <v>0</v>
      </c>
    </row>
    <row r="18" spans="1:4" x14ac:dyDescent="0.2">
      <c r="A18" s="1" t="s">
        <v>15</v>
      </c>
      <c r="B18" s="8">
        <v>0</v>
      </c>
      <c r="C18" s="8">
        <v>4</v>
      </c>
      <c r="D18" s="8">
        <v>6</v>
      </c>
    </row>
    <row r="19" spans="1:4" x14ac:dyDescent="0.2">
      <c r="A19" s="1" t="s">
        <v>16</v>
      </c>
      <c r="B19" s="8">
        <v>0</v>
      </c>
      <c r="C19" s="8">
        <v>4</v>
      </c>
      <c r="D19" s="8">
        <v>6</v>
      </c>
    </row>
    <row r="20" spans="1:4" x14ac:dyDescent="0.2">
      <c r="A20" s="1" t="s">
        <v>17</v>
      </c>
      <c r="B20" s="8">
        <v>0</v>
      </c>
      <c r="C20" s="8"/>
      <c r="D20" s="8">
        <v>4</v>
      </c>
    </row>
    <row r="21" spans="1:4" x14ac:dyDescent="0.2">
      <c r="B21" s="5"/>
      <c r="C21" s="5"/>
      <c r="D21" s="5"/>
    </row>
    <row r="22" spans="1:4" x14ac:dyDescent="0.2">
      <c r="B22" s="5"/>
      <c r="C22" s="5"/>
      <c r="D22" s="5"/>
    </row>
    <row r="23" spans="1:4" x14ac:dyDescent="0.2">
      <c r="B23" s="5"/>
      <c r="C23" s="5"/>
      <c r="D23" s="5"/>
    </row>
    <row r="24" spans="1:4" x14ac:dyDescent="0.2">
      <c r="B24" s="5"/>
      <c r="C24" s="5"/>
      <c r="D24" s="5"/>
    </row>
    <row r="25" spans="1:4" x14ac:dyDescent="0.2">
      <c r="B25" s="5"/>
      <c r="C25" s="5"/>
      <c r="D25" s="5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EAB-588D-A34B-98C3-40036FDA7C60}">
  <dimension ref="A1:K39"/>
  <sheetViews>
    <sheetView zoomScale="61" workbookViewId="0">
      <selection activeCell="E11" sqref="E11"/>
    </sheetView>
  </sheetViews>
  <sheetFormatPr baseColWidth="10" defaultRowHeight="16" x14ac:dyDescent="0.2"/>
  <cols>
    <col min="1" max="1" width="19.1640625" customWidth="1"/>
  </cols>
  <sheetData>
    <row r="1" spans="1:11" s="1" customFormat="1" x14ac:dyDescent="0.2">
      <c r="A1" s="1" t="s">
        <v>0</v>
      </c>
    </row>
    <row r="2" spans="1:11" s="1" customFormat="1" x14ac:dyDescent="0.2"/>
    <row r="3" spans="1:11" s="1" customFormat="1" ht="17" thickBot="1" x14ac:dyDescent="0.25">
      <c r="A3" s="32" t="s">
        <v>33</v>
      </c>
      <c r="B3" s="2"/>
      <c r="C3" s="2"/>
      <c r="D3" s="2"/>
      <c r="E3" s="2"/>
      <c r="F3" s="2"/>
      <c r="G3" s="2"/>
      <c r="H3" s="2"/>
      <c r="I3" s="9"/>
      <c r="J3" s="9"/>
      <c r="K3" s="9"/>
    </row>
    <row r="4" spans="1:11" s="1" customFormat="1" x14ac:dyDescent="0.2">
      <c r="A4" s="10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">
      <c r="A5" s="1"/>
      <c r="B5" s="1" t="s">
        <v>31</v>
      </c>
      <c r="C5" s="1" t="s">
        <v>18</v>
      </c>
      <c r="D5" s="1" t="s">
        <v>19</v>
      </c>
    </row>
    <row r="6" spans="1:11" x14ac:dyDescent="0.2">
      <c r="A6" s="1" t="s">
        <v>3</v>
      </c>
      <c r="B6" s="7">
        <v>32</v>
      </c>
      <c r="C6" s="7">
        <v>30</v>
      </c>
      <c r="D6" s="7">
        <v>17</v>
      </c>
    </row>
    <row r="7" spans="1:11" x14ac:dyDescent="0.2">
      <c r="A7" s="1" t="s">
        <v>4</v>
      </c>
      <c r="B7" s="7">
        <v>32</v>
      </c>
      <c r="C7" s="7">
        <v>37</v>
      </c>
      <c r="D7" s="7">
        <v>12</v>
      </c>
    </row>
    <row r="8" spans="1:11" x14ac:dyDescent="0.2">
      <c r="A8" s="1" t="s">
        <v>5</v>
      </c>
      <c r="B8" s="7">
        <v>32</v>
      </c>
      <c r="C8" s="7">
        <v>42</v>
      </c>
      <c r="D8" s="7">
        <v>12</v>
      </c>
    </row>
    <row r="9" spans="1:11" x14ac:dyDescent="0.2">
      <c r="A9" s="1" t="s">
        <v>6</v>
      </c>
      <c r="B9" s="7">
        <v>32</v>
      </c>
      <c r="C9" s="7">
        <v>41</v>
      </c>
      <c r="D9" s="7">
        <v>15</v>
      </c>
    </row>
    <row r="10" spans="1:11" x14ac:dyDescent="0.2">
      <c r="A10" s="1" t="s">
        <v>7</v>
      </c>
      <c r="B10" s="7">
        <v>30</v>
      </c>
      <c r="C10" s="7">
        <v>43</v>
      </c>
      <c r="D10" s="7">
        <v>12</v>
      </c>
    </row>
    <row r="11" spans="1:11" x14ac:dyDescent="0.2">
      <c r="A11" s="1" t="s">
        <v>8</v>
      </c>
      <c r="B11" s="7">
        <v>29</v>
      </c>
      <c r="C11" s="7">
        <v>48</v>
      </c>
      <c r="D11" s="7">
        <v>25</v>
      </c>
    </row>
    <row r="12" spans="1:11" x14ac:dyDescent="0.2">
      <c r="A12" s="1" t="s">
        <v>9</v>
      </c>
      <c r="B12" s="7">
        <v>28</v>
      </c>
      <c r="C12" s="7">
        <v>36</v>
      </c>
      <c r="D12" s="7">
        <v>16</v>
      </c>
    </row>
    <row r="13" spans="1:11" x14ac:dyDescent="0.2">
      <c r="A13" s="1" t="s">
        <v>10</v>
      </c>
      <c r="B13" s="7">
        <v>27</v>
      </c>
      <c r="C13" s="7">
        <v>41</v>
      </c>
      <c r="D13" s="7">
        <v>25</v>
      </c>
    </row>
    <row r="14" spans="1:11" x14ac:dyDescent="0.2">
      <c r="A14" s="1" t="s">
        <v>11</v>
      </c>
      <c r="B14" s="7">
        <v>30</v>
      </c>
      <c r="C14" s="7">
        <v>45</v>
      </c>
      <c r="D14" s="7">
        <v>13</v>
      </c>
    </row>
    <row r="15" spans="1:11" x14ac:dyDescent="0.2">
      <c r="A15" s="1" t="s">
        <v>12</v>
      </c>
      <c r="B15" s="7">
        <v>32</v>
      </c>
      <c r="C15" s="7">
        <v>38</v>
      </c>
      <c r="D15" s="7">
        <v>14</v>
      </c>
    </row>
    <row r="16" spans="1:11" x14ac:dyDescent="0.2">
      <c r="A16" s="1" t="s">
        <v>13</v>
      </c>
      <c r="B16" s="7">
        <v>31</v>
      </c>
      <c r="C16" s="7">
        <v>55</v>
      </c>
      <c r="D16" s="7">
        <v>13</v>
      </c>
    </row>
    <row r="17" spans="1:4" x14ac:dyDescent="0.2">
      <c r="A17" s="1" t="s">
        <v>14</v>
      </c>
      <c r="B17" s="7">
        <v>30</v>
      </c>
      <c r="C17" s="7">
        <v>45</v>
      </c>
      <c r="D17" s="7">
        <v>15</v>
      </c>
    </row>
    <row r="18" spans="1:4" x14ac:dyDescent="0.2">
      <c r="A18" s="1" t="s">
        <v>15</v>
      </c>
      <c r="B18" s="7">
        <v>30</v>
      </c>
      <c r="C18" s="7">
        <v>44</v>
      </c>
      <c r="D18" s="7">
        <v>14</v>
      </c>
    </row>
    <row r="19" spans="1:4" x14ac:dyDescent="0.2">
      <c r="A19" s="1" t="s">
        <v>16</v>
      </c>
      <c r="B19" s="7">
        <v>25</v>
      </c>
      <c r="C19" s="7">
        <v>60</v>
      </c>
      <c r="D19" s="7">
        <v>16</v>
      </c>
    </row>
    <row r="20" spans="1:4" x14ac:dyDescent="0.2">
      <c r="A20" s="1" t="s">
        <v>17</v>
      </c>
      <c r="B20" s="7">
        <v>30</v>
      </c>
      <c r="C20" s="7">
        <v>35</v>
      </c>
      <c r="D20" s="7">
        <v>33</v>
      </c>
    </row>
    <row r="21" spans="1:4" x14ac:dyDescent="0.2">
      <c r="A21" s="1" t="s">
        <v>26</v>
      </c>
      <c r="B21" s="7">
        <v>27</v>
      </c>
      <c r="C21" s="7">
        <v>63</v>
      </c>
      <c r="D21" s="7">
        <v>26</v>
      </c>
    </row>
    <row r="22" spans="1:4" x14ac:dyDescent="0.2">
      <c r="A22" s="1" t="s">
        <v>34</v>
      </c>
      <c r="B22" s="7">
        <v>26</v>
      </c>
      <c r="C22" s="7">
        <v>55</v>
      </c>
      <c r="D22" s="7">
        <v>19</v>
      </c>
    </row>
    <row r="23" spans="1:4" x14ac:dyDescent="0.2">
      <c r="A23" s="1" t="s">
        <v>35</v>
      </c>
      <c r="B23" s="7">
        <v>28</v>
      </c>
      <c r="C23" s="7">
        <v>35</v>
      </c>
      <c r="D23" s="7">
        <v>16</v>
      </c>
    </row>
    <row r="24" spans="1:4" x14ac:dyDescent="0.2">
      <c r="A24" s="1" t="s">
        <v>36</v>
      </c>
      <c r="B24" s="7">
        <v>29</v>
      </c>
      <c r="C24" s="7">
        <v>66</v>
      </c>
      <c r="D24" s="7">
        <v>15</v>
      </c>
    </row>
    <row r="25" spans="1:4" x14ac:dyDescent="0.2">
      <c r="A25" s="1" t="s">
        <v>37</v>
      </c>
      <c r="B25" s="7">
        <v>28</v>
      </c>
      <c r="C25" s="7">
        <v>59</v>
      </c>
      <c r="D25" s="7">
        <v>24</v>
      </c>
    </row>
    <row r="26" spans="1:4" x14ac:dyDescent="0.2">
      <c r="A26" s="1" t="s">
        <v>38</v>
      </c>
      <c r="B26" s="7">
        <v>30</v>
      </c>
      <c r="C26" s="7"/>
      <c r="D26" s="7">
        <v>13</v>
      </c>
    </row>
    <row r="27" spans="1:4" x14ac:dyDescent="0.2">
      <c r="A27" s="1" t="s">
        <v>39</v>
      </c>
      <c r="B27" s="7">
        <v>30</v>
      </c>
      <c r="C27" s="7"/>
      <c r="D27" s="7">
        <v>15</v>
      </c>
    </row>
    <row r="28" spans="1:4" x14ac:dyDescent="0.2">
      <c r="A28" s="1" t="s">
        <v>40</v>
      </c>
      <c r="B28" s="7">
        <v>31</v>
      </c>
      <c r="C28" s="7"/>
      <c r="D28" s="7">
        <v>26</v>
      </c>
    </row>
    <row r="29" spans="1:4" x14ac:dyDescent="0.2">
      <c r="A29" s="1" t="s">
        <v>20</v>
      </c>
      <c r="B29" s="7">
        <v>30</v>
      </c>
      <c r="C29" s="7"/>
      <c r="D29" s="7">
        <v>30</v>
      </c>
    </row>
    <row r="30" spans="1:4" x14ac:dyDescent="0.2">
      <c r="A30" s="1" t="s">
        <v>21</v>
      </c>
      <c r="B30" s="7">
        <v>28</v>
      </c>
      <c r="C30" s="7"/>
      <c r="D30" s="7">
        <v>27</v>
      </c>
    </row>
    <row r="31" spans="1:4" x14ac:dyDescent="0.2">
      <c r="A31" s="1" t="s">
        <v>22</v>
      </c>
      <c r="B31" s="7"/>
      <c r="C31" s="7"/>
      <c r="D31" s="7">
        <v>24</v>
      </c>
    </row>
    <row r="32" spans="1:4" x14ac:dyDescent="0.2">
      <c r="A32" s="1" t="s">
        <v>23</v>
      </c>
      <c r="B32" s="7"/>
      <c r="C32" s="7"/>
      <c r="D32" s="7">
        <v>16</v>
      </c>
    </row>
    <row r="33" spans="1:4" x14ac:dyDescent="0.2">
      <c r="A33" s="1" t="s">
        <v>24</v>
      </c>
      <c r="B33" s="7"/>
      <c r="C33" s="7"/>
      <c r="D33" s="7">
        <v>26</v>
      </c>
    </row>
    <row r="34" spans="1:4" x14ac:dyDescent="0.2">
      <c r="A34" s="1" t="s">
        <v>25</v>
      </c>
      <c r="B34" s="7"/>
      <c r="C34" s="7"/>
      <c r="D34" s="7">
        <v>27</v>
      </c>
    </row>
    <row r="35" spans="1:4" x14ac:dyDescent="0.2">
      <c r="A35" s="1" t="s">
        <v>48</v>
      </c>
      <c r="B35" s="7"/>
      <c r="C35" s="7"/>
      <c r="D35" s="7">
        <v>11</v>
      </c>
    </row>
    <row r="36" spans="1:4" x14ac:dyDescent="0.2">
      <c r="A36" s="1" t="s">
        <v>49</v>
      </c>
      <c r="B36" s="7"/>
      <c r="C36" s="7"/>
      <c r="D36" s="7">
        <v>16</v>
      </c>
    </row>
    <row r="37" spans="1:4" x14ac:dyDescent="0.2">
      <c r="A37" s="1" t="s">
        <v>50</v>
      </c>
      <c r="B37" s="7"/>
      <c r="C37" s="7"/>
      <c r="D37" s="7">
        <v>25</v>
      </c>
    </row>
    <row r="38" spans="1:4" x14ac:dyDescent="0.2">
      <c r="A38" s="1" t="s">
        <v>51</v>
      </c>
      <c r="B38" s="7"/>
      <c r="C38" s="7"/>
      <c r="D38" s="7">
        <v>11</v>
      </c>
    </row>
    <row r="39" spans="1:4" x14ac:dyDescent="0.2">
      <c r="A39" s="1" t="s">
        <v>52</v>
      </c>
      <c r="B39" s="7"/>
      <c r="C39" s="7"/>
      <c r="D39" s="7">
        <v>16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4316-E529-1E49-B159-20C02923029A}">
  <dimension ref="A1:K151"/>
  <sheetViews>
    <sheetView topLeftCell="A7" zoomScale="61" workbookViewId="0">
      <selection activeCell="B10" sqref="B10"/>
    </sheetView>
  </sheetViews>
  <sheetFormatPr baseColWidth="10" defaultRowHeight="16" x14ac:dyDescent="0.2"/>
  <cols>
    <col min="1" max="1" width="26" customWidth="1"/>
    <col min="2" max="2" width="20" customWidth="1"/>
    <col min="3" max="3" width="20.33203125" customWidth="1"/>
    <col min="4" max="4" width="18.6640625" customWidth="1"/>
    <col min="5" max="5" width="13.83203125" customWidth="1"/>
    <col min="6" max="6" width="12.6640625" customWidth="1"/>
  </cols>
  <sheetData>
    <row r="1" spans="1:11" s="1" customFormat="1" x14ac:dyDescent="0.2">
      <c r="A1" s="1" t="s">
        <v>0</v>
      </c>
    </row>
    <row r="2" spans="1:11" s="1" customFormat="1" x14ac:dyDescent="0.2"/>
    <row r="3" spans="1:11" s="1" customFormat="1" ht="17" thickBot="1" x14ac:dyDescent="0.25">
      <c r="A3" s="31" t="s">
        <v>41</v>
      </c>
      <c r="B3" s="2"/>
      <c r="C3" s="2"/>
      <c r="D3" s="2"/>
      <c r="E3" s="2"/>
      <c r="F3" s="9"/>
      <c r="G3" s="9"/>
      <c r="H3" s="9"/>
      <c r="I3" s="9"/>
      <c r="J3" s="9"/>
      <c r="K3" s="9"/>
    </row>
    <row r="4" spans="1:11" x14ac:dyDescent="0.2">
      <c r="A4" s="5"/>
      <c r="B4" s="5"/>
      <c r="C4" s="5"/>
      <c r="D4" s="5"/>
      <c r="E4" s="5"/>
      <c r="F4" s="5"/>
      <c r="G4" s="5"/>
    </row>
    <row r="5" spans="1:11" x14ac:dyDescent="0.2">
      <c r="A5" s="3" t="s">
        <v>53</v>
      </c>
      <c r="B5" s="5"/>
      <c r="C5" s="5"/>
      <c r="D5" s="5"/>
      <c r="E5" s="25"/>
      <c r="F5" s="25"/>
      <c r="G5" s="5"/>
    </row>
    <row r="6" spans="1:11" s="5" customFormat="1" x14ac:dyDescent="0.2">
      <c r="A6" s="11" t="s">
        <v>42</v>
      </c>
      <c r="B6" s="11" t="s">
        <v>45</v>
      </c>
      <c r="C6" s="11" t="s">
        <v>46</v>
      </c>
      <c r="D6" s="11" t="s">
        <v>47</v>
      </c>
      <c r="E6" s="23" t="s">
        <v>43</v>
      </c>
      <c r="F6" s="23" t="s">
        <v>44</v>
      </c>
      <c r="G6" s="17"/>
    </row>
    <row r="7" spans="1:11" x14ac:dyDescent="0.2">
      <c r="A7" s="12" t="s">
        <v>3</v>
      </c>
      <c r="B7" s="14">
        <v>2</v>
      </c>
      <c r="C7" s="14">
        <v>15</v>
      </c>
      <c r="D7" s="15">
        <f>B7+C7</f>
        <v>17</v>
      </c>
      <c r="E7" s="26">
        <f>B7*100/D7</f>
        <v>11.764705882352942</v>
      </c>
      <c r="F7" s="26">
        <f>C7*100/D7</f>
        <v>88.235294117647058</v>
      </c>
      <c r="G7" s="19"/>
    </row>
    <row r="8" spans="1:11" x14ac:dyDescent="0.2">
      <c r="A8" s="12" t="s">
        <v>4</v>
      </c>
      <c r="B8" s="14">
        <v>2</v>
      </c>
      <c r="C8" s="14">
        <v>10</v>
      </c>
      <c r="D8" s="15">
        <f t="shared" ref="D8:D40" si="0">B8+C8</f>
        <v>12</v>
      </c>
      <c r="E8" s="26">
        <f t="shared" ref="E8:E40" si="1">B8*100/D8</f>
        <v>16.666666666666668</v>
      </c>
      <c r="F8" s="26">
        <f t="shared" ref="F8:F40" si="2">C8*100/D8</f>
        <v>83.333333333333329</v>
      </c>
      <c r="G8" s="19"/>
    </row>
    <row r="9" spans="1:11" x14ac:dyDescent="0.2">
      <c r="A9" s="12" t="s">
        <v>5</v>
      </c>
      <c r="B9" s="14">
        <v>2</v>
      </c>
      <c r="C9" s="14">
        <v>10</v>
      </c>
      <c r="D9" s="15">
        <f t="shared" si="0"/>
        <v>12</v>
      </c>
      <c r="E9" s="26">
        <f t="shared" si="1"/>
        <v>16.666666666666668</v>
      </c>
      <c r="F9" s="26">
        <f t="shared" si="2"/>
        <v>83.333333333333329</v>
      </c>
      <c r="G9" s="19"/>
    </row>
    <row r="10" spans="1:11" x14ac:dyDescent="0.2">
      <c r="A10" s="12" t="s">
        <v>6</v>
      </c>
      <c r="B10" s="14">
        <v>2</v>
      </c>
      <c r="C10" s="14">
        <v>13</v>
      </c>
      <c r="D10" s="15">
        <f t="shared" si="0"/>
        <v>15</v>
      </c>
      <c r="E10" s="26">
        <f t="shared" si="1"/>
        <v>13.333333333333334</v>
      </c>
      <c r="F10" s="26">
        <f t="shared" si="2"/>
        <v>86.666666666666671</v>
      </c>
      <c r="G10" s="19"/>
    </row>
    <row r="11" spans="1:11" x14ac:dyDescent="0.2">
      <c r="A11" s="12" t="s">
        <v>7</v>
      </c>
      <c r="B11" s="14">
        <v>0</v>
      </c>
      <c r="C11" s="14">
        <v>12</v>
      </c>
      <c r="D11" s="15">
        <f t="shared" si="0"/>
        <v>12</v>
      </c>
      <c r="E11" s="26">
        <f t="shared" si="1"/>
        <v>0</v>
      </c>
      <c r="F11" s="26">
        <f t="shared" si="2"/>
        <v>100</v>
      </c>
      <c r="G11" s="19"/>
    </row>
    <row r="12" spans="1:11" x14ac:dyDescent="0.2">
      <c r="A12" s="12" t="s">
        <v>8</v>
      </c>
      <c r="B12" s="15">
        <v>7</v>
      </c>
      <c r="C12" s="15">
        <v>18</v>
      </c>
      <c r="D12" s="15">
        <f t="shared" si="0"/>
        <v>25</v>
      </c>
      <c r="E12" s="26">
        <f t="shared" si="1"/>
        <v>28</v>
      </c>
      <c r="F12" s="26">
        <f t="shared" si="2"/>
        <v>72</v>
      </c>
      <c r="G12" s="19"/>
    </row>
    <row r="13" spans="1:11" x14ac:dyDescent="0.2">
      <c r="A13" s="12" t="s">
        <v>9</v>
      </c>
      <c r="B13" s="14">
        <v>1</v>
      </c>
      <c r="C13" s="14">
        <v>15</v>
      </c>
      <c r="D13" s="15">
        <f t="shared" si="0"/>
        <v>16</v>
      </c>
      <c r="E13" s="26">
        <f t="shared" si="1"/>
        <v>6.25</v>
      </c>
      <c r="F13" s="26">
        <f t="shared" si="2"/>
        <v>93.75</v>
      </c>
      <c r="G13" s="19"/>
    </row>
    <row r="14" spans="1:11" x14ac:dyDescent="0.2">
      <c r="A14" s="12" t="s">
        <v>10</v>
      </c>
      <c r="B14" s="15">
        <v>5</v>
      </c>
      <c r="C14" s="15">
        <v>20</v>
      </c>
      <c r="D14" s="15">
        <f t="shared" si="0"/>
        <v>25</v>
      </c>
      <c r="E14" s="26">
        <f t="shared" si="1"/>
        <v>20</v>
      </c>
      <c r="F14" s="26">
        <f t="shared" si="2"/>
        <v>80</v>
      </c>
      <c r="G14" s="19"/>
    </row>
    <row r="15" spans="1:11" x14ac:dyDescent="0.2">
      <c r="A15" s="12" t="s">
        <v>11</v>
      </c>
      <c r="B15" s="15">
        <v>2</v>
      </c>
      <c r="C15" s="15">
        <v>11</v>
      </c>
      <c r="D15" s="15">
        <f t="shared" si="0"/>
        <v>13</v>
      </c>
      <c r="E15" s="26">
        <f t="shared" si="1"/>
        <v>15.384615384615385</v>
      </c>
      <c r="F15" s="26">
        <f t="shared" si="2"/>
        <v>84.615384615384613</v>
      </c>
      <c r="G15" s="19"/>
    </row>
    <row r="16" spans="1:11" x14ac:dyDescent="0.2">
      <c r="A16" s="12" t="s">
        <v>12</v>
      </c>
      <c r="B16" s="15">
        <v>0</v>
      </c>
      <c r="C16" s="15">
        <v>14</v>
      </c>
      <c r="D16" s="15">
        <f t="shared" si="0"/>
        <v>14</v>
      </c>
      <c r="E16" s="26">
        <f t="shared" si="1"/>
        <v>0</v>
      </c>
      <c r="F16" s="26">
        <f t="shared" si="2"/>
        <v>100</v>
      </c>
      <c r="G16" s="19"/>
    </row>
    <row r="17" spans="1:7" x14ac:dyDescent="0.2">
      <c r="A17" s="12" t="s">
        <v>13</v>
      </c>
      <c r="B17" s="15">
        <v>0</v>
      </c>
      <c r="C17" s="15">
        <v>13</v>
      </c>
      <c r="D17" s="15">
        <f t="shared" si="0"/>
        <v>13</v>
      </c>
      <c r="E17" s="26">
        <f t="shared" si="1"/>
        <v>0</v>
      </c>
      <c r="F17" s="26">
        <f t="shared" si="2"/>
        <v>100</v>
      </c>
      <c r="G17" s="19"/>
    </row>
    <row r="18" spans="1:7" x14ac:dyDescent="0.2">
      <c r="A18" s="12" t="s">
        <v>14</v>
      </c>
      <c r="B18" s="15">
        <v>1</v>
      </c>
      <c r="C18" s="15">
        <v>14</v>
      </c>
      <c r="D18" s="15">
        <f t="shared" si="0"/>
        <v>15</v>
      </c>
      <c r="E18" s="26">
        <f t="shared" si="1"/>
        <v>6.666666666666667</v>
      </c>
      <c r="F18" s="26">
        <f t="shared" si="2"/>
        <v>93.333333333333329</v>
      </c>
      <c r="G18" s="19"/>
    </row>
    <row r="19" spans="1:7" x14ac:dyDescent="0.2">
      <c r="A19" s="12" t="s">
        <v>15</v>
      </c>
      <c r="B19" s="15">
        <v>2</v>
      </c>
      <c r="C19" s="15">
        <v>12</v>
      </c>
      <c r="D19" s="15">
        <f t="shared" si="0"/>
        <v>14</v>
      </c>
      <c r="E19" s="26">
        <f t="shared" si="1"/>
        <v>14.285714285714286</v>
      </c>
      <c r="F19" s="26">
        <f t="shared" si="2"/>
        <v>85.714285714285708</v>
      </c>
      <c r="G19" s="19"/>
    </row>
    <row r="20" spans="1:7" x14ac:dyDescent="0.2">
      <c r="A20" s="12" t="s">
        <v>16</v>
      </c>
      <c r="B20" s="15">
        <v>0</v>
      </c>
      <c r="C20" s="15">
        <v>16</v>
      </c>
      <c r="D20" s="15">
        <f t="shared" si="0"/>
        <v>16</v>
      </c>
      <c r="E20" s="26">
        <f t="shared" si="1"/>
        <v>0</v>
      </c>
      <c r="F20" s="26">
        <f t="shared" si="2"/>
        <v>100</v>
      </c>
      <c r="G20" s="19"/>
    </row>
    <row r="21" spans="1:7" x14ac:dyDescent="0.2">
      <c r="A21" s="12" t="s">
        <v>17</v>
      </c>
      <c r="B21" s="15">
        <v>6</v>
      </c>
      <c r="C21" s="15">
        <v>27</v>
      </c>
      <c r="D21" s="15">
        <f t="shared" si="0"/>
        <v>33</v>
      </c>
      <c r="E21" s="26">
        <f t="shared" si="1"/>
        <v>18.181818181818183</v>
      </c>
      <c r="F21" s="26">
        <f t="shared" si="2"/>
        <v>81.818181818181813</v>
      </c>
      <c r="G21" s="19"/>
    </row>
    <row r="22" spans="1:7" x14ac:dyDescent="0.2">
      <c r="A22" s="12" t="s">
        <v>26</v>
      </c>
      <c r="B22" s="15">
        <v>4</v>
      </c>
      <c r="C22" s="15">
        <v>22</v>
      </c>
      <c r="D22" s="15">
        <f t="shared" si="0"/>
        <v>26</v>
      </c>
      <c r="E22" s="26">
        <f t="shared" si="1"/>
        <v>15.384615384615385</v>
      </c>
      <c r="F22" s="26">
        <f t="shared" si="2"/>
        <v>84.615384615384613</v>
      </c>
      <c r="G22" s="19"/>
    </row>
    <row r="23" spans="1:7" x14ac:dyDescent="0.2">
      <c r="A23" s="12" t="s">
        <v>34</v>
      </c>
      <c r="B23" s="15">
        <v>4</v>
      </c>
      <c r="C23" s="15">
        <v>15</v>
      </c>
      <c r="D23" s="15">
        <f t="shared" si="0"/>
        <v>19</v>
      </c>
      <c r="E23" s="26">
        <f t="shared" si="1"/>
        <v>21.05263157894737</v>
      </c>
      <c r="F23" s="26">
        <f t="shared" si="2"/>
        <v>78.94736842105263</v>
      </c>
      <c r="G23" s="19"/>
    </row>
    <row r="24" spans="1:7" x14ac:dyDescent="0.2">
      <c r="A24" s="12" t="s">
        <v>35</v>
      </c>
      <c r="B24" s="15">
        <v>1</v>
      </c>
      <c r="C24" s="15">
        <v>15</v>
      </c>
      <c r="D24" s="15">
        <f t="shared" si="0"/>
        <v>16</v>
      </c>
      <c r="E24" s="26">
        <f t="shared" si="1"/>
        <v>6.25</v>
      </c>
      <c r="F24" s="26">
        <f t="shared" si="2"/>
        <v>93.75</v>
      </c>
      <c r="G24" s="19"/>
    </row>
    <row r="25" spans="1:7" x14ac:dyDescent="0.2">
      <c r="A25" s="12" t="s">
        <v>36</v>
      </c>
      <c r="B25" s="15">
        <v>1</v>
      </c>
      <c r="C25" s="15">
        <v>14</v>
      </c>
      <c r="D25" s="15">
        <f t="shared" si="0"/>
        <v>15</v>
      </c>
      <c r="E25" s="26">
        <f t="shared" si="1"/>
        <v>6.666666666666667</v>
      </c>
      <c r="F25" s="26">
        <f t="shared" si="2"/>
        <v>93.333333333333329</v>
      </c>
      <c r="G25" s="19"/>
    </row>
    <row r="26" spans="1:7" x14ac:dyDescent="0.2">
      <c r="A26" s="12" t="s">
        <v>37</v>
      </c>
      <c r="B26" s="15">
        <v>8</v>
      </c>
      <c r="C26" s="15">
        <v>16</v>
      </c>
      <c r="D26" s="15">
        <f t="shared" si="0"/>
        <v>24</v>
      </c>
      <c r="E26" s="26">
        <f t="shared" si="1"/>
        <v>33.333333333333336</v>
      </c>
      <c r="F26" s="26">
        <f t="shared" si="2"/>
        <v>66.666666666666671</v>
      </c>
      <c r="G26" s="19"/>
    </row>
    <row r="27" spans="1:7" x14ac:dyDescent="0.2">
      <c r="A27" s="12" t="s">
        <v>38</v>
      </c>
      <c r="B27" s="16">
        <v>1</v>
      </c>
      <c r="C27" s="16">
        <v>12</v>
      </c>
      <c r="D27" s="15">
        <f t="shared" si="0"/>
        <v>13</v>
      </c>
      <c r="E27" s="26">
        <f t="shared" si="1"/>
        <v>7.6923076923076925</v>
      </c>
      <c r="F27" s="26">
        <f t="shared" si="2"/>
        <v>92.307692307692307</v>
      </c>
      <c r="G27" s="19"/>
    </row>
    <row r="28" spans="1:7" x14ac:dyDescent="0.2">
      <c r="A28" s="12" t="s">
        <v>39</v>
      </c>
      <c r="B28" s="16">
        <v>4</v>
      </c>
      <c r="C28" s="16">
        <v>11</v>
      </c>
      <c r="D28" s="15">
        <f t="shared" si="0"/>
        <v>15</v>
      </c>
      <c r="E28" s="26">
        <f t="shared" si="1"/>
        <v>26.666666666666668</v>
      </c>
      <c r="F28" s="26">
        <f t="shared" si="2"/>
        <v>73.333333333333329</v>
      </c>
      <c r="G28" s="19"/>
    </row>
    <row r="29" spans="1:7" x14ac:dyDescent="0.2">
      <c r="A29" s="12" t="s">
        <v>40</v>
      </c>
      <c r="B29" s="16">
        <v>6</v>
      </c>
      <c r="C29" s="16">
        <v>20</v>
      </c>
      <c r="D29" s="15">
        <f t="shared" si="0"/>
        <v>26</v>
      </c>
      <c r="E29" s="26">
        <f t="shared" si="1"/>
        <v>23.076923076923077</v>
      </c>
      <c r="F29" s="26">
        <f t="shared" si="2"/>
        <v>76.92307692307692</v>
      </c>
      <c r="G29" s="19"/>
    </row>
    <row r="30" spans="1:7" x14ac:dyDescent="0.2">
      <c r="A30" s="12" t="s">
        <v>20</v>
      </c>
      <c r="B30" s="16">
        <v>6</v>
      </c>
      <c r="C30" s="16">
        <v>24</v>
      </c>
      <c r="D30" s="15">
        <f t="shared" si="0"/>
        <v>30</v>
      </c>
      <c r="E30" s="26">
        <f t="shared" si="1"/>
        <v>20</v>
      </c>
      <c r="F30" s="26">
        <f t="shared" si="2"/>
        <v>80</v>
      </c>
      <c r="G30" s="19"/>
    </row>
    <row r="31" spans="1:7" x14ac:dyDescent="0.2">
      <c r="A31" s="12" t="s">
        <v>21</v>
      </c>
      <c r="B31" s="16">
        <v>8</v>
      </c>
      <c r="C31" s="16">
        <v>19</v>
      </c>
      <c r="D31" s="15">
        <f t="shared" si="0"/>
        <v>27</v>
      </c>
      <c r="E31" s="26">
        <f t="shared" si="1"/>
        <v>29.62962962962963</v>
      </c>
      <c r="F31" s="26">
        <f t="shared" si="2"/>
        <v>70.370370370370367</v>
      </c>
      <c r="G31" s="19"/>
    </row>
    <row r="32" spans="1:7" x14ac:dyDescent="0.2">
      <c r="A32" s="12" t="s">
        <v>22</v>
      </c>
      <c r="B32" s="16">
        <v>5</v>
      </c>
      <c r="C32" s="16">
        <v>19</v>
      </c>
      <c r="D32" s="15">
        <f t="shared" si="0"/>
        <v>24</v>
      </c>
      <c r="E32" s="26">
        <f t="shared" si="1"/>
        <v>20.833333333333332</v>
      </c>
      <c r="F32" s="26">
        <f t="shared" si="2"/>
        <v>79.166666666666671</v>
      </c>
      <c r="G32" s="19"/>
    </row>
    <row r="33" spans="1:7" x14ac:dyDescent="0.2">
      <c r="A33" s="12" t="s">
        <v>23</v>
      </c>
      <c r="B33" s="16">
        <v>1</v>
      </c>
      <c r="C33" s="16">
        <v>15</v>
      </c>
      <c r="D33" s="15">
        <f t="shared" si="0"/>
        <v>16</v>
      </c>
      <c r="E33" s="26">
        <f t="shared" si="1"/>
        <v>6.25</v>
      </c>
      <c r="F33" s="26">
        <f t="shared" si="2"/>
        <v>93.75</v>
      </c>
      <c r="G33" s="19"/>
    </row>
    <row r="34" spans="1:7" x14ac:dyDescent="0.2">
      <c r="A34" s="12" t="s">
        <v>24</v>
      </c>
      <c r="B34" s="16">
        <v>6</v>
      </c>
      <c r="C34" s="16">
        <v>20</v>
      </c>
      <c r="D34" s="15">
        <f t="shared" si="0"/>
        <v>26</v>
      </c>
      <c r="E34" s="26">
        <f t="shared" si="1"/>
        <v>23.076923076923077</v>
      </c>
      <c r="F34" s="26">
        <f t="shared" si="2"/>
        <v>76.92307692307692</v>
      </c>
      <c r="G34" s="19"/>
    </row>
    <row r="35" spans="1:7" x14ac:dyDescent="0.2">
      <c r="A35" s="12" t="s">
        <v>25</v>
      </c>
      <c r="B35" s="16">
        <v>7</v>
      </c>
      <c r="C35" s="16">
        <v>20</v>
      </c>
      <c r="D35" s="15">
        <f t="shared" si="0"/>
        <v>27</v>
      </c>
      <c r="E35" s="26">
        <f t="shared" si="1"/>
        <v>25.925925925925927</v>
      </c>
      <c r="F35" s="26">
        <f t="shared" si="2"/>
        <v>74.074074074074076</v>
      </c>
      <c r="G35" s="19"/>
    </row>
    <row r="36" spans="1:7" x14ac:dyDescent="0.2">
      <c r="A36" s="12" t="s">
        <v>48</v>
      </c>
      <c r="B36" s="16">
        <v>2</v>
      </c>
      <c r="C36" s="16">
        <v>9</v>
      </c>
      <c r="D36" s="15">
        <f t="shared" si="0"/>
        <v>11</v>
      </c>
      <c r="E36" s="26">
        <f t="shared" si="1"/>
        <v>18.181818181818183</v>
      </c>
      <c r="F36" s="26">
        <f t="shared" si="2"/>
        <v>81.818181818181813</v>
      </c>
      <c r="G36" s="19"/>
    </row>
    <row r="37" spans="1:7" x14ac:dyDescent="0.2">
      <c r="A37" s="12" t="s">
        <v>49</v>
      </c>
      <c r="B37" s="16">
        <v>1</v>
      </c>
      <c r="C37" s="16">
        <v>15</v>
      </c>
      <c r="D37" s="15">
        <f t="shared" si="0"/>
        <v>16</v>
      </c>
      <c r="E37" s="26">
        <f t="shared" si="1"/>
        <v>6.25</v>
      </c>
      <c r="F37" s="26">
        <f t="shared" si="2"/>
        <v>93.75</v>
      </c>
      <c r="G37" s="19"/>
    </row>
    <row r="38" spans="1:7" x14ac:dyDescent="0.2">
      <c r="A38" s="12" t="s">
        <v>50</v>
      </c>
      <c r="B38" s="16">
        <v>5</v>
      </c>
      <c r="C38" s="16">
        <v>20</v>
      </c>
      <c r="D38" s="15">
        <f t="shared" si="0"/>
        <v>25</v>
      </c>
      <c r="E38" s="26">
        <f t="shared" si="1"/>
        <v>20</v>
      </c>
      <c r="F38" s="26">
        <f t="shared" si="2"/>
        <v>80</v>
      </c>
      <c r="G38" s="19"/>
    </row>
    <row r="39" spans="1:7" x14ac:dyDescent="0.2">
      <c r="A39" s="12" t="s">
        <v>51</v>
      </c>
      <c r="B39" s="16">
        <v>3</v>
      </c>
      <c r="C39" s="16">
        <v>8</v>
      </c>
      <c r="D39" s="15">
        <f t="shared" si="0"/>
        <v>11</v>
      </c>
      <c r="E39" s="26">
        <f t="shared" si="1"/>
        <v>27.272727272727273</v>
      </c>
      <c r="F39" s="26">
        <f t="shared" si="2"/>
        <v>72.727272727272734</v>
      </c>
      <c r="G39" s="19"/>
    </row>
    <row r="40" spans="1:7" x14ac:dyDescent="0.2">
      <c r="A40" s="12" t="s">
        <v>52</v>
      </c>
      <c r="B40" s="16">
        <v>3</v>
      </c>
      <c r="C40" s="16">
        <v>13</v>
      </c>
      <c r="D40" s="15">
        <f t="shared" si="0"/>
        <v>16</v>
      </c>
      <c r="E40" s="26">
        <f t="shared" si="1"/>
        <v>18.75</v>
      </c>
      <c r="F40" s="26">
        <f t="shared" si="2"/>
        <v>81.25</v>
      </c>
      <c r="G40" s="19"/>
    </row>
    <row r="41" spans="1:7" x14ac:dyDescent="0.2">
      <c r="A41" s="12"/>
      <c r="B41" s="16"/>
      <c r="C41" s="16"/>
      <c r="D41" s="15"/>
      <c r="E41" s="26">
        <f>AVERAGE(E7:E40)</f>
        <v>15.396873202577993</v>
      </c>
      <c r="F41" s="26">
        <f>AVERAGE(F7:F40)</f>
        <v>84.603126797422007</v>
      </c>
      <c r="G41" s="29" t="s">
        <v>67</v>
      </c>
    </row>
    <row r="42" spans="1:7" x14ac:dyDescent="0.2">
      <c r="A42" s="5"/>
      <c r="B42" s="5"/>
      <c r="C42" s="5"/>
      <c r="D42" s="5"/>
      <c r="E42" s="25"/>
      <c r="F42" s="25"/>
      <c r="G42" s="5"/>
    </row>
    <row r="43" spans="1:7" x14ac:dyDescent="0.2">
      <c r="A43" s="18" t="s">
        <v>54</v>
      </c>
      <c r="B43" s="5"/>
      <c r="C43" s="5"/>
      <c r="D43" s="5"/>
      <c r="E43" s="25"/>
      <c r="F43" s="25"/>
      <c r="G43" s="5"/>
    </row>
    <row r="44" spans="1:7" x14ac:dyDescent="0.2">
      <c r="A44" s="11" t="s">
        <v>42</v>
      </c>
      <c r="B44" s="11" t="s">
        <v>45</v>
      </c>
      <c r="C44" s="11" t="s">
        <v>46</v>
      </c>
      <c r="D44" s="11" t="s">
        <v>47</v>
      </c>
      <c r="E44" s="23" t="s">
        <v>43</v>
      </c>
      <c r="F44" s="23" t="s">
        <v>44</v>
      </c>
      <c r="G44" s="5"/>
    </row>
    <row r="45" spans="1:7" x14ac:dyDescent="0.2">
      <c r="A45" s="12" t="s">
        <v>3</v>
      </c>
      <c r="B45" s="8">
        <v>5</v>
      </c>
      <c r="C45" s="8">
        <v>11</v>
      </c>
      <c r="D45" s="5">
        <f>B45+C45</f>
        <v>16</v>
      </c>
      <c r="E45" s="27">
        <f>B45*100/D45</f>
        <v>31.25</v>
      </c>
      <c r="F45" s="25">
        <f>C45*100/D45</f>
        <v>68.75</v>
      </c>
      <c r="G45" s="5"/>
    </row>
    <row r="46" spans="1:7" x14ac:dyDescent="0.2">
      <c r="A46" s="12" t="s">
        <v>4</v>
      </c>
      <c r="B46" s="8">
        <v>5</v>
      </c>
      <c r="C46" s="8">
        <v>11</v>
      </c>
      <c r="D46" s="5">
        <f t="shared" ref="D46:D69" si="3">B46+C46</f>
        <v>16</v>
      </c>
      <c r="E46" s="27">
        <f t="shared" ref="E46:E69" si="4">B46*100/D46</f>
        <v>31.25</v>
      </c>
      <c r="F46" s="25">
        <f t="shared" ref="F46:F69" si="5">C46*100/D46</f>
        <v>68.75</v>
      </c>
      <c r="G46" s="5"/>
    </row>
    <row r="47" spans="1:7" x14ac:dyDescent="0.2">
      <c r="A47" s="12" t="s">
        <v>5</v>
      </c>
      <c r="B47" s="8">
        <v>5</v>
      </c>
      <c r="C47" s="8">
        <v>11</v>
      </c>
      <c r="D47" s="5">
        <f t="shared" si="3"/>
        <v>16</v>
      </c>
      <c r="E47" s="27">
        <f t="shared" si="4"/>
        <v>31.25</v>
      </c>
      <c r="F47" s="25">
        <f t="shared" si="5"/>
        <v>68.75</v>
      </c>
      <c r="G47" s="5"/>
    </row>
    <row r="48" spans="1:7" x14ac:dyDescent="0.2">
      <c r="A48" s="12" t="s">
        <v>6</v>
      </c>
      <c r="B48" s="5">
        <v>6</v>
      </c>
      <c r="C48" s="5">
        <v>10</v>
      </c>
      <c r="D48" s="5">
        <f t="shared" si="3"/>
        <v>16</v>
      </c>
      <c r="E48" s="27">
        <f t="shared" si="4"/>
        <v>37.5</v>
      </c>
      <c r="F48" s="25">
        <f t="shared" si="5"/>
        <v>62.5</v>
      </c>
      <c r="G48" s="5"/>
    </row>
    <row r="49" spans="1:7" x14ac:dyDescent="0.2">
      <c r="A49" s="12" t="s">
        <v>7</v>
      </c>
      <c r="B49" s="5">
        <v>6</v>
      </c>
      <c r="C49" s="5">
        <v>10</v>
      </c>
      <c r="D49" s="5">
        <f t="shared" si="3"/>
        <v>16</v>
      </c>
      <c r="E49" s="27">
        <f t="shared" si="4"/>
        <v>37.5</v>
      </c>
      <c r="F49" s="25">
        <f t="shared" si="5"/>
        <v>62.5</v>
      </c>
      <c r="G49" s="5"/>
    </row>
    <row r="50" spans="1:7" x14ac:dyDescent="0.2">
      <c r="A50" s="12" t="s">
        <v>8</v>
      </c>
      <c r="B50" s="5">
        <v>6</v>
      </c>
      <c r="C50" s="5">
        <v>10</v>
      </c>
      <c r="D50" s="5">
        <f t="shared" si="3"/>
        <v>16</v>
      </c>
      <c r="E50" s="27">
        <f t="shared" si="4"/>
        <v>37.5</v>
      </c>
      <c r="F50" s="25">
        <f t="shared" si="5"/>
        <v>62.5</v>
      </c>
      <c r="G50" s="5"/>
    </row>
    <row r="51" spans="1:7" x14ac:dyDescent="0.2">
      <c r="A51" s="12" t="s">
        <v>9</v>
      </c>
      <c r="B51" s="5">
        <v>6</v>
      </c>
      <c r="C51" s="5">
        <v>10</v>
      </c>
      <c r="D51" s="5">
        <f t="shared" si="3"/>
        <v>16</v>
      </c>
      <c r="E51" s="27">
        <f t="shared" si="4"/>
        <v>37.5</v>
      </c>
      <c r="F51" s="25">
        <f t="shared" si="5"/>
        <v>62.5</v>
      </c>
      <c r="G51" s="5"/>
    </row>
    <row r="52" spans="1:7" x14ac:dyDescent="0.2">
      <c r="A52" s="12" t="s">
        <v>10</v>
      </c>
      <c r="B52" s="5">
        <v>6</v>
      </c>
      <c r="C52" s="5">
        <v>10</v>
      </c>
      <c r="D52" s="5">
        <f t="shared" si="3"/>
        <v>16</v>
      </c>
      <c r="E52" s="27">
        <f t="shared" si="4"/>
        <v>37.5</v>
      </c>
      <c r="F52" s="25">
        <f t="shared" si="5"/>
        <v>62.5</v>
      </c>
      <c r="G52" s="5"/>
    </row>
    <row r="53" spans="1:7" x14ac:dyDescent="0.2">
      <c r="A53" s="12" t="s">
        <v>11</v>
      </c>
      <c r="B53" s="5">
        <v>6</v>
      </c>
      <c r="C53" s="5">
        <v>10</v>
      </c>
      <c r="D53" s="5">
        <f t="shared" si="3"/>
        <v>16</v>
      </c>
      <c r="E53" s="27">
        <f t="shared" si="4"/>
        <v>37.5</v>
      </c>
      <c r="F53" s="25">
        <f t="shared" si="5"/>
        <v>62.5</v>
      </c>
      <c r="G53" s="5"/>
    </row>
    <row r="54" spans="1:7" x14ac:dyDescent="0.2">
      <c r="A54" s="12" t="s">
        <v>12</v>
      </c>
      <c r="B54" s="8">
        <v>6</v>
      </c>
      <c r="C54" s="5">
        <v>10</v>
      </c>
      <c r="D54" s="5">
        <f t="shared" si="3"/>
        <v>16</v>
      </c>
      <c r="E54" s="27">
        <f t="shared" si="4"/>
        <v>37.5</v>
      </c>
      <c r="F54" s="25">
        <f t="shared" si="5"/>
        <v>62.5</v>
      </c>
      <c r="G54" s="5"/>
    </row>
    <row r="55" spans="1:7" x14ac:dyDescent="0.2">
      <c r="A55" s="12" t="s">
        <v>13</v>
      </c>
      <c r="B55" s="8">
        <v>6</v>
      </c>
      <c r="C55" s="5">
        <v>10</v>
      </c>
      <c r="D55" s="5">
        <f t="shared" si="3"/>
        <v>16</v>
      </c>
      <c r="E55" s="27">
        <f t="shared" si="4"/>
        <v>37.5</v>
      </c>
      <c r="F55" s="25">
        <f t="shared" si="5"/>
        <v>62.5</v>
      </c>
      <c r="G55" s="5"/>
    </row>
    <row r="56" spans="1:7" x14ac:dyDescent="0.2">
      <c r="A56" s="12" t="s">
        <v>14</v>
      </c>
      <c r="B56" s="8">
        <v>6</v>
      </c>
      <c r="C56" s="5">
        <v>10</v>
      </c>
      <c r="D56" s="5">
        <f t="shared" si="3"/>
        <v>16</v>
      </c>
      <c r="E56" s="27">
        <f t="shared" si="4"/>
        <v>37.5</v>
      </c>
      <c r="F56" s="25">
        <f t="shared" si="5"/>
        <v>62.5</v>
      </c>
      <c r="G56" s="5"/>
    </row>
    <row r="57" spans="1:7" x14ac:dyDescent="0.2">
      <c r="A57" s="12" t="s">
        <v>15</v>
      </c>
      <c r="B57" s="8">
        <v>6</v>
      </c>
      <c r="C57" s="5">
        <v>10</v>
      </c>
      <c r="D57" s="5">
        <f t="shared" si="3"/>
        <v>16</v>
      </c>
      <c r="E57" s="27">
        <f t="shared" si="4"/>
        <v>37.5</v>
      </c>
      <c r="F57" s="25">
        <f t="shared" si="5"/>
        <v>62.5</v>
      </c>
      <c r="G57" s="5"/>
    </row>
    <row r="58" spans="1:7" x14ac:dyDescent="0.2">
      <c r="A58" s="12" t="s">
        <v>16</v>
      </c>
      <c r="B58" s="8">
        <v>6</v>
      </c>
      <c r="C58" s="5">
        <v>10</v>
      </c>
      <c r="D58" s="5">
        <f t="shared" si="3"/>
        <v>16</v>
      </c>
      <c r="E58" s="27">
        <f t="shared" si="4"/>
        <v>37.5</v>
      </c>
      <c r="F58" s="25">
        <f t="shared" si="5"/>
        <v>62.5</v>
      </c>
      <c r="G58" s="5"/>
    </row>
    <row r="59" spans="1:7" x14ac:dyDescent="0.2">
      <c r="A59" s="12" t="s">
        <v>17</v>
      </c>
      <c r="B59" s="8">
        <v>6</v>
      </c>
      <c r="C59" s="5">
        <v>10</v>
      </c>
      <c r="D59" s="5">
        <f t="shared" si="3"/>
        <v>16</v>
      </c>
      <c r="E59" s="27">
        <f t="shared" si="4"/>
        <v>37.5</v>
      </c>
      <c r="F59" s="25">
        <f t="shared" si="5"/>
        <v>62.5</v>
      </c>
      <c r="G59" s="5"/>
    </row>
    <row r="60" spans="1:7" x14ac:dyDescent="0.2">
      <c r="A60" s="12" t="s">
        <v>26</v>
      </c>
      <c r="B60" s="5">
        <v>7</v>
      </c>
      <c r="C60" s="5">
        <v>9</v>
      </c>
      <c r="D60" s="5">
        <f t="shared" si="3"/>
        <v>16</v>
      </c>
      <c r="E60" s="27">
        <f t="shared" si="4"/>
        <v>43.75</v>
      </c>
      <c r="F60" s="25">
        <f t="shared" si="5"/>
        <v>56.25</v>
      </c>
      <c r="G60" s="5"/>
    </row>
    <row r="61" spans="1:7" x14ac:dyDescent="0.2">
      <c r="A61" s="12" t="s">
        <v>34</v>
      </c>
      <c r="B61" s="5">
        <v>7</v>
      </c>
      <c r="C61" s="5">
        <v>9</v>
      </c>
      <c r="D61" s="5">
        <f t="shared" si="3"/>
        <v>16</v>
      </c>
      <c r="E61" s="27">
        <f t="shared" si="4"/>
        <v>43.75</v>
      </c>
      <c r="F61" s="25">
        <f t="shared" si="5"/>
        <v>56.25</v>
      </c>
      <c r="G61" s="5"/>
    </row>
    <row r="62" spans="1:7" x14ac:dyDescent="0.2">
      <c r="A62" s="12" t="s">
        <v>35</v>
      </c>
      <c r="B62" s="5">
        <v>7</v>
      </c>
      <c r="C62" s="5">
        <v>9</v>
      </c>
      <c r="D62" s="5">
        <f t="shared" si="3"/>
        <v>16</v>
      </c>
      <c r="E62" s="27">
        <f t="shared" si="4"/>
        <v>43.75</v>
      </c>
      <c r="F62" s="25">
        <f t="shared" si="5"/>
        <v>56.25</v>
      </c>
      <c r="G62" s="5"/>
    </row>
    <row r="63" spans="1:7" x14ac:dyDescent="0.2">
      <c r="A63" s="12" t="s">
        <v>36</v>
      </c>
      <c r="B63" s="5">
        <v>7</v>
      </c>
      <c r="C63" s="5">
        <v>9</v>
      </c>
      <c r="D63" s="5">
        <f t="shared" si="3"/>
        <v>16</v>
      </c>
      <c r="E63" s="27">
        <f t="shared" si="4"/>
        <v>43.75</v>
      </c>
      <c r="F63" s="25">
        <f t="shared" si="5"/>
        <v>56.25</v>
      </c>
      <c r="G63" s="5"/>
    </row>
    <row r="64" spans="1:7" x14ac:dyDescent="0.2">
      <c r="A64" s="12" t="s">
        <v>37</v>
      </c>
      <c r="B64" s="5">
        <v>7</v>
      </c>
      <c r="C64" s="5">
        <v>9</v>
      </c>
      <c r="D64" s="5">
        <f t="shared" si="3"/>
        <v>16</v>
      </c>
      <c r="E64" s="27">
        <f t="shared" si="4"/>
        <v>43.75</v>
      </c>
      <c r="F64" s="25">
        <f t="shared" si="5"/>
        <v>56.25</v>
      </c>
      <c r="G64" s="5"/>
    </row>
    <row r="65" spans="1:7" x14ac:dyDescent="0.2">
      <c r="A65" s="12" t="s">
        <v>38</v>
      </c>
      <c r="B65" s="5">
        <v>7</v>
      </c>
      <c r="C65" s="5">
        <v>9</v>
      </c>
      <c r="D65" s="5">
        <f t="shared" si="3"/>
        <v>16</v>
      </c>
      <c r="E65" s="27">
        <f t="shared" si="4"/>
        <v>43.75</v>
      </c>
      <c r="F65" s="25">
        <f t="shared" si="5"/>
        <v>56.25</v>
      </c>
      <c r="G65" s="5"/>
    </row>
    <row r="66" spans="1:7" x14ac:dyDescent="0.2">
      <c r="A66" s="12" t="s">
        <v>39</v>
      </c>
      <c r="B66" s="5">
        <v>8</v>
      </c>
      <c r="C66" s="5">
        <v>8</v>
      </c>
      <c r="D66" s="5">
        <f t="shared" si="3"/>
        <v>16</v>
      </c>
      <c r="E66" s="27">
        <f t="shared" si="4"/>
        <v>50</v>
      </c>
      <c r="F66" s="25">
        <f t="shared" si="5"/>
        <v>50</v>
      </c>
      <c r="G66" s="5"/>
    </row>
    <row r="67" spans="1:7" x14ac:dyDescent="0.2">
      <c r="A67" s="12" t="s">
        <v>40</v>
      </c>
      <c r="B67" s="5">
        <v>8</v>
      </c>
      <c r="C67" s="5">
        <v>8</v>
      </c>
      <c r="D67" s="5">
        <f t="shared" si="3"/>
        <v>16</v>
      </c>
      <c r="E67" s="27">
        <f t="shared" si="4"/>
        <v>50</v>
      </c>
      <c r="F67" s="25">
        <f t="shared" si="5"/>
        <v>50</v>
      </c>
      <c r="G67" s="5"/>
    </row>
    <row r="68" spans="1:7" x14ac:dyDescent="0.2">
      <c r="A68" s="12" t="s">
        <v>20</v>
      </c>
      <c r="B68" s="5">
        <v>8</v>
      </c>
      <c r="C68" s="5">
        <v>8</v>
      </c>
      <c r="D68" s="5">
        <f t="shared" si="3"/>
        <v>16</v>
      </c>
      <c r="E68" s="27">
        <f t="shared" si="4"/>
        <v>50</v>
      </c>
      <c r="F68" s="25">
        <f t="shared" si="5"/>
        <v>50</v>
      </c>
      <c r="G68" s="5"/>
    </row>
    <row r="69" spans="1:7" x14ac:dyDescent="0.2">
      <c r="A69" s="12" t="s">
        <v>21</v>
      </c>
      <c r="B69" s="5">
        <v>8</v>
      </c>
      <c r="C69" s="5">
        <v>8</v>
      </c>
      <c r="D69" s="5">
        <f t="shared" si="3"/>
        <v>16</v>
      </c>
      <c r="E69" s="27">
        <f t="shared" si="4"/>
        <v>50</v>
      </c>
      <c r="F69" s="25">
        <f t="shared" si="5"/>
        <v>50</v>
      </c>
      <c r="G69" s="5"/>
    </row>
    <row r="70" spans="1:7" x14ac:dyDescent="0.2">
      <c r="A70" s="12"/>
      <c r="B70" s="5"/>
      <c r="C70" s="5"/>
      <c r="D70" s="5"/>
      <c r="E70" s="27">
        <f>AVERAGE(E45:E69)</f>
        <v>40.25</v>
      </c>
      <c r="F70" s="27">
        <f>AVERAGE(F45:F69)</f>
        <v>59.75</v>
      </c>
      <c r="G70" s="1" t="s">
        <v>67</v>
      </c>
    </row>
    <row r="71" spans="1:7" x14ac:dyDescent="0.2">
      <c r="A71" s="5"/>
      <c r="B71" s="5"/>
      <c r="C71" s="5"/>
      <c r="D71" s="5"/>
      <c r="E71" s="25"/>
      <c r="F71" s="25"/>
      <c r="G71" s="5"/>
    </row>
    <row r="72" spans="1:7" x14ac:dyDescent="0.2">
      <c r="A72" s="18" t="s">
        <v>55</v>
      </c>
      <c r="B72" s="5"/>
      <c r="C72" s="5"/>
      <c r="D72" s="5"/>
      <c r="E72" s="25"/>
      <c r="F72" s="25"/>
      <c r="G72" s="5"/>
    </row>
    <row r="73" spans="1:7" x14ac:dyDescent="0.2">
      <c r="A73" s="11" t="s">
        <v>42</v>
      </c>
      <c r="B73" s="11" t="s">
        <v>45</v>
      </c>
      <c r="C73" s="11" t="s">
        <v>46</v>
      </c>
      <c r="D73" s="11" t="s">
        <v>47</v>
      </c>
      <c r="E73" s="23" t="s">
        <v>43</v>
      </c>
      <c r="F73" s="23" t="s">
        <v>44</v>
      </c>
      <c r="G73" s="5"/>
    </row>
    <row r="74" spans="1:7" x14ac:dyDescent="0.2">
      <c r="A74" s="12" t="s">
        <v>3</v>
      </c>
      <c r="B74" s="5">
        <v>8</v>
      </c>
      <c r="C74" s="5">
        <v>24</v>
      </c>
      <c r="D74" s="5">
        <f>B74+C74</f>
        <v>32</v>
      </c>
      <c r="E74" s="25">
        <f>B74*100/D74</f>
        <v>25</v>
      </c>
      <c r="F74" s="25">
        <f>C74*100/D74</f>
        <v>75</v>
      </c>
      <c r="G74" s="25"/>
    </row>
    <row r="75" spans="1:7" x14ac:dyDescent="0.2">
      <c r="A75" s="12" t="s">
        <v>4</v>
      </c>
      <c r="B75" s="5">
        <v>11</v>
      </c>
      <c r="C75" s="5">
        <v>21</v>
      </c>
      <c r="D75" s="5">
        <f t="shared" ref="D75:D98" si="6">B75+C75</f>
        <v>32</v>
      </c>
      <c r="E75" s="25">
        <f t="shared" ref="E75:E98" si="7">B75*100/D75</f>
        <v>34.375</v>
      </c>
      <c r="F75" s="25">
        <f t="shared" ref="F75:F98" si="8">C75*100/D75</f>
        <v>65.625</v>
      </c>
      <c r="G75" s="5"/>
    </row>
    <row r="76" spans="1:7" x14ac:dyDescent="0.2">
      <c r="A76" s="12" t="s">
        <v>5</v>
      </c>
      <c r="B76" s="5">
        <v>11</v>
      </c>
      <c r="C76" s="5">
        <v>21</v>
      </c>
      <c r="D76" s="5">
        <f t="shared" si="6"/>
        <v>32</v>
      </c>
      <c r="E76" s="25">
        <f t="shared" si="7"/>
        <v>34.375</v>
      </c>
      <c r="F76" s="25">
        <f t="shared" si="8"/>
        <v>65.625</v>
      </c>
      <c r="G76" s="5"/>
    </row>
    <row r="77" spans="1:7" x14ac:dyDescent="0.2">
      <c r="A77" s="12" t="s">
        <v>6</v>
      </c>
      <c r="B77" s="5">
        <v>11</v>
      </c>
      <c r="C77" s="5">
        <v>21</v>
      </c>
      <c r="D77" s="5">
        <f t="shared" si="6"/>
        <v>32</v>
      </c>
      <c r="E77" s="25">
        <f t="shared" si="7"/>
        <v>34.375</v>
      </c>
      <c r="F77" s="25">
        <f t="shared" si="8"/>
        <v>65.625</v>
      </c>
      <c r="G77" s="5"/>
    </row>
    <row r="78" spans="1:7" x14ac:dyDescent="0.2">
      <c r="A78" s="12" t="s">
        <v>7</v>
      </c>
      <c r="B78" s="5">
        <v>11</v>
      </c>
      <c r="C78" s="5">
        <v>21</v>
      </c>
      <c r="D78" s="5">
        <f t="shared" si="6"/>
        <v>32</v>
      </c>
      <c r="E78" s="25">
        <f t="shared" si="7"/>
        <v>34.375</v>
      </c>
      <c r="F78" s="25">
        <f t="shared" si="8"/>
        <v>65.625</v>
      </c>
      <c r="G78" s="5"/>
    </row>
    <row r="79" spans="1:7" x14ac:dyDescent="0.2">
      <c r="A79" s="12" t="s">
        <v>8</v>
      </c>
      <c r="B79" s="5">
        <v>11</v>
      </c>
      <c r="C79" s="5">
        <v>21</v>
      </c>
      <c r="D79" s="5">
        <f t="shared" si="6"/>
        <v>32</v>
      </c>
      <c r="E79" s="25">
        <f t="shared" si="7"/>
        <v>34.375</v>
      </c>
      <c r="F79" s="25">
        <f t="shared" si="8"/>
        <v>65.625</v>
      </c>
      <c r="G79" s="5"/>
    </row>
    <row r="80" spans="1:7" x14ac:dyDescent="0.2">
      <c r="A80" s="12" t="s">
        <v>9</v>
      </c>
      <c r="B80" s="5">
        <v>12</v>
      </c>
      <c r="C80" s="5">
        <v>20</v>
      </c>
      <c r="D80" s="5">
        <f t="shared" si="6"/>
        <v>32</v>
      </c>
      <c r="E80" s="25">
        <f t="shared" si="7"/>
        <v>37.5</v>
      </c>
      <c r="F80" s="25">
        <f t="shared" si="8"/>
        <v>62.5</v>
      </c>
      <c r="G80" s="5"/>
    </row>
    <row r="81" spans="1:7" x14ac:dyDescent="0.2">
      <c r="A81" s="12" t="s">
        <v>10</v>
      </c>
      <c r="B81" s="5">
        <v>12</v>
      </c>
      <c r="C81" s="5">
        <v>20</v>
      </c>
      <c r="D81" s="5">
        <f t="shared" si="6"/>
        <v>32</v>
      </c>
      <c r="E81" s="25">
        <f t="shared" si="7"/>
        <v>37.5</v>
      </c>
      <c r="F81" s="25">
        <f t="shared" si="8"/>
        <v>62.5</v>
      </c>
      <c r="G81" s="5"/>
    </row>
    <row r="82" spans="1:7" x14ac:dyDescent="0.2">
      <c r="A82" s="12" t="s">
        <v>11</v>
      </c>
      <c r="B82" s="5">
        <v>12</v>
      </c>
      <c r="C82" s="5">
        <v>20</v>
      </c>
      <c r="D82" s="5">
        <f t="shared" si="6"/>
        <v>32</v>
      </c>
      <c r="E82" s="25">
        <f t="shared" si="7"/>
        <v>37.5</v>
      </c>
      <c r="F82" s="25">
        <f t="shared" si="8"/>
        <v>62.5</v>
      </c>
      <c r="G82" s="5"/>
    </row>
    <row r="83" spans="1:7" x14ac:dyDescent="0.2">
      <c r="A83" s="12" t="s">
        <v>12</v>
      </c>
      <c r="B83" s="5">
        <v>12</v>
      </c>
      <c r="C83" s="5">
        <v>20</v>
      </c>
      <c r="D83" s="5">
        <f t="shared" si="6"/>
        <v>32</v>
      </c>
      <c r="E83" s="25">
        <f t="shared" si="7"/>
        <v>37.5</v>
      </c>
      <c r="F83" s="25">
        <f t="shared" si="8"/>
        <v>62.5</v>
      </c>
      <c r="G83" s="5"/>
    </row>
    <row r="84" spans="1:7" x14ac:dyDescent="0.2">
      <c r="A84" s="12" t="s">
        <v>13</v>
      </c>
      <c r="B84" s="5">
        <v>13</v>
      </c>
      <c r="C84" s="5">
        <v>19</v>
      </c>
      <c r="D84" s="5">
        <f t="shared" si="6"/>
        <v>32</v>
      </c>
      <c r="E84" s="25">
        <f t="shared" si="7"/>
        <v>40.625</v>
      </c>
      <c r="F84" s="25">
        <f t="shared" si="8"/>
        <v>59.375</v>
      </c>
      <c r="G84" s="5"/>
    </row>
    <row r="85" spans="1:7" x14ac:dyDescent="0.2">
      <c r="A85" s="12" t="s">
        <v>14</v>
      </c>
      <c r="B85" s="5">
        <v>13</v>
      </c>
      <c r="C85" s="5">
        <v>19</v>
      </c>
      <c r="D85" s="5">
        <f t="shared" si="6"/>
        <v>32</v>
      </c>
      <c r="E85" s="25">
        <f t="shared" si="7"/>
        <v>40.625</v>
      </c>
      <c r="F85" s="25">
        <f t="shared" si="8"/>
        <v>59.375</v>
      </c>
      <c r="G85" s="5"/>
    </row>
    <row r="86" spans="1:7" x14ac:dyDescent="0.2">
      <c r="A86" s="12" t="s">
        <v>15</v>
      </c>
      <c r="B86" s="5">
        <v>13</v>
      </c>
      <c r="C86" s="5">
        <v>19</v>
      </c>
      <c r="D86" s="5">
        <f t="shared" si="6"/>
        <v>32</v>
      </c>
      <c r="E86" s="25">
        <f t="shared" si="7"/>
        <v>40.625</v>
      </c>
      <c r="F86" s="25">
        <f t="shared" si="8"/>
        <v>59.375</v>
      </c>
      <c r="G86" s="5"/>
    </row>
    <row r="87" spans="1:7" x14ac:dyDescent="0.2">
      <c r="A87" s="12" t="s">
        <v>16</v>
      </c>
      <c r="B87" s="5">
        <v>13</v>
      </c>
      <c r="C87" s="5">
        <v>19</v>
      </c>
      <c r="D87" s="5">
        <f t="shared" si="6"/>
        <v>32</v>
      </c>
      <c r="E87" s="25">
        <f t="shared" si="7"/>
        <v>40.625</v>
      </c>
      <c r="F87" s="25">
        <f t="shared" si="8"/>
        <v>59.375</v>
      </c>
      <c r="G87" s="5"/>
    </row>
    <row r="88" spans="1:7" x14ac:dyDescent="0.2">
      <c r="A88" s="12" t="s">
        <v>17</v>
      </c>
      <c r="B88" s="5">
        <v>13</v>
      </c>
      <c r="C88" s="5">
        <v>19</v>
      </c>
      <c r="D88" s="5">
        <f t="shared" si="6"/>
        <v>32</v>
      </c>
      <c r="E88" s="25">
        <f t="shared" si="7"/>
        <v>40.625</v>
      </c>
      <c r="F88" s="25">
        <f t="shared" si="8"/>
        <v>59.375</v>
      </c>
      <c r="G88" s="5"/>
    </row>
    <row r="89" spans="1:7" x14ac:dyDescent="0.2">
      <c r="A89" s="12" t="s">
        <v>26</v>
      </c>
      <c r="B89" s="5">
        <v>13</v>
      </c>
      <c r="C89" s="5">
        <v>19</v>
      </c>
      <c r="D89" s="5">
        <f t="shared" si="6"/>
        <v>32</v>
      </c>
      <c r="E89" s="25">
        <f t="shared" si="7"/>
        <v>40.625</v>
      </c>
      <c r="F89" s="25">
        <f t="shared" si="8"/>
        <v>59.375</v>
      </c>
      <c r="G89" s="5"/>
    </row>
    <row r="90" spans="1:7" x14ac:dyDescent="0.2">
      <c r="A90" s="12" t="s">
        <v>34</v>
      </c>
      <c r="B90" s="5">
        <v>15</v>
      </c>
      <c r="C90" s="5">
        <v>17</v>
      </c>
      <c r="D90" s="5">
        <f t="shared" si="6"/>
        <v>32</v>
      </c>
      <c r="E90" s="25">
        <f t="shared" si="7"/>
        <v>46.875</v>
      </c>
      <c r="F90" s="25">
        <f t="shared" si="8"/>
        <v>53.125</v>
      </c>
      <c r="G90" s="5"/>
    </row>
    <row r="91" spans="1:7" x14ac:dyDescent="0.2">
      <c r="A91" s="12" t="s">
        <v>35</v>
      </c>
      <c r="B91" s="5">
        <v>15</v>
      </c>
      <c r="C91" s="5">
        <v>17</v>
      </c>
      <c r="D91" s="5">
        <f t="shared" si="6"/>
        <v>32</v>
      </c>
      <c r="E91" s="25">
        <f t="shared" si="7"/>
        <v>46.875</v>
      </c>
      <c r="F91" s="25">
        <f t="shared" si="8"/>
        <v>53.125</v>
      </c>
      <c r="G91" s="5"/>
    </row>
    <row r="92" spans="1:7" x14ac:dyDescent="0.2">
      <c r="A92" s="12" t="s">
        <v>36</v>
      </c>
      <c r="B92" s="5">
        <v>15</v>
      </c>
      <c r="C92" s="5">
        <v>17</v>
      </c>
      <c r="D92" s="5">
        <f t="shared" si="6"/>
        <v>32</v>
      </c>
      <c r="E92" s="25">
        <f t="shared" si="7"/>
        <v>46.875</v>
      </c>
      <c r="F92" s="25">
        <f t="shared" si="8"/>
        <v>53.125</v>
      </c>
      <c r="G92" s="5"/>
    </row>
    <row r="93" spans="1:7" x14ac:dyDescent="0.2">
      <c r="A93" s="12" t="s">
        <v>37</v>
      </c>
      <c r="B93" s="5">
        <v>16</v>
      </c>
      <c r="C93" s="5">
        <v>16</v>
      </c>
      <c r="D93" s="5">
        <f t="shared" si="6"/>
        <v>32</v>
      </c>
      <c r="E93" s="25">
        <f t="shared" si="7"/>
        <v>50</v>
      </c>
      <c r="F93" s="25">
        <f t="shared" si="8"/>
        <v>50</v>
      </c>
      <c r="G93" s="5"/>
    </row>
    <row r="94" spans="1:7" x14ac:dyDescent="0.2">
      <c r="A94" s="12" t="s">
        <v>38</v>
      </c>
      <c r="B94" s="5">
        <v>16</v>
      </c>
      <c r="C94" s="5">
        <v>16</v>
      </c>
      <c r="D94" s="5">
        <f t="shared" si="6"/>
        <v>32</v>
      </c>
      <c r="E94" s="25">
        <f t="shared" si="7"/>
        <v>50</v>
      </c>
      <c r="F94" s="25">
        <f t="shared" si="8"/>
        <v>50</v>
      </c>
      <c r="G94" s="5"/>
    </row>
    <row r="95" spans="1:7" x14ac:dyDescent="0.2">
      <c r="A95" s="12" t="s">
        <v>39</v>
      </c>
      <c r="B95" s="5">
        <v>16</v>
      </c>
      <c r="C95" s="5">
        <v>16</v>
      </c>
      <c r="D95" s="5">
        <f t="shared" si="6"/>
        <v>32</v>
      </c>
      <c r="E95" s="25">
        <f t="shared" si="7"/>
        <v>50</v>
      </c>
      <c r="F95" s="25">
        <f t="shared" si="8"/>
        <v>50</v>
      </c>
      <c r="G95" s="5"/>
    </row>
    <row r="96" spans="1:7" x14ac:dyDescent="0.2">
      <c r="A96" s="12" t="s">
        <v>40</v>
      </c>
      <c r="B96" s="5">
        <v>16</v>
      </c>
      <c r="C96" s="5">
        <v>16</v>
      </c>
      <c r="D96" s="5">
        <f t="shared" si="6"/>
        <v>32</v>
      </c>
      <c r="E96" s="25">
        <f t="shared" si="7"/>
        <v>50</v>
      </c>
      <c r="F96" s="25">
        <f t="shared" si="8"/>
        <v>50</v>
      </c>
      <c r="G96" s="5"/>
    </row>
    <row r="97" spans="1:7" x14ac:dyDescent="0.2">
      <c r="A97" s="12" t="s">
        <v>20</v>
      </c>
      <c r="B97" s="5">
        <v>16</v>
      </c>
      <c r="C97" s="5">
        <v>16</v>
      </c>
      <c r="D97" s="5">
        <f t="shared" si="6"/>
        <v>32</v>
      </c>
      <c r="E97" s="25">
        <f t="shared" si="7"/>
        <v>50</v>
      </c>
      <c r="F97" s="25">
        <f t="shared" si="8"/>
        <v>50</v>
      </c>
      <c r="G97" s="5"/>
    </row>
    <row r="98" spans="1:7" x14ac:dyDescent="0.2">
      <c r="A98" s="12" t="s">
        <v>21</v>
      </c>
      <c r="B98" s="5">
        <v>16</v>
      </c>
      <c r="C98" s="5">
        <v>16</v>
      </c>
      <c r="D98" s="5">
        <f t="shared" si="6"/>
        <v>32</v>
      </c>
      <c r="E98" s="25">
        <f t="shared" si="7"/>
        <v>50</v>
      </c>
      <c r="F98" s="25">
        <f t="shared" si="8"/>
        <v>50</v>
      </c>
      <c r="G98" s="5"/>
    </row>
    <row r="99" spans="1:7" x14ac:dyDescent="0.2">
      <c r="A99" s="12"/>
      <c r="B99" s="5"/>
      <c r="C99" s="5"/>
      <c r="D99" s="5"/>
      <c r="E99" s="30">
        <f>AVERAGE(E74:E98)</f>
        <v>41.25</v>
      </c>
      <c r="F99" s="30">
        <f>AVERAGE(F74:F98)</f>
        <v>58.75</v>
      </c>
      <c r="G99" s="1" t="s">
        <v>67</v>
      </c>
    </row>
    <row r="100" spans="1:7" x14ac:dyDescent="0.2">
      <c r="A100" s="5"/>
      <c r="B100" s="5"/>
      <c r="C100" s="5"/>
      <c r="D100" s="5"/>
      <c r="E100" s="25"/>
      <c r="F100" s="25"/>
      <c r="G100" s="5"/>
    </row>
    <row r="101" spans="1:7" x14ac:dyDescent="0.2">
      <c r="A101" s="3" t="s">
        <v>56</v>
      </c>
      <c r="B101" s="5"/>
      <c r="C101" s="5"/>
      <c r="D101" s="5"/>
      <c r="E101" s="25"/>
      <c r="F101" s="25"/>
      <c r="G101" s="5"/>
    </row>
    <row r="102" spans="1:7" s="5" customFormat="1" x14ac:dyDescent="0.2">
      <c r="A102" s="11" t="s">
        <v>42</v>
      </c>
      <c r="B102" s="11" t="s">
        <v>45</v>
      </c>
      <c r="C102" s="11" t="s">
        <v>46</v>
      </c>
      <c r="D102" s="11" t="s">
        <v>47</v>
      </c>
      <c r="E102" s="23" t="s">
        <v>43</v>
      </c>
      <c r="F102" s="23" t="s">
        <v>44</v>
      </c>
      <c r="G102" s="17"/>
    </row>
    <row r="103" spans="1:7" x14ac:dyDescent="0.2">
      <c r="A103" s="12" t="s">
        <v>3</v>
      </c>
      <c r="B103" s="5">
        <v>10</v>
      </c>
      <c r="C103" s="5">
        <v>20</v>
      </c>
      <c r="D103" s="5">
        <f>B103+C103</f>
        <v>30</v>
      </c>
      <c r="E103" s="25">
        <f>B103*100/D103</f>
        <v>33.333333333333336</v>
      </c>
      <c r="F103" s="25">
        <f>C103*100/D103</f>
        <v>66.666666666666671</v>
      </c>
      <c r="G103" s="5"/>
    </row>
    <row r="104" spans="1:7" x14ac:dyDescent="0.2">
      <c r="A104" s="12" t="s">
        <v>4</v>
      </c>
      <c r="B104" s="5">
        <v>12</v>
      </c>
      <c r="C104" s="5">
        <v>25</v>
      </c>
      <c r="D104" s="5">
        <f t="shared" ref="D104:D105" si="9">B104+C104</f>
        <v>37</v>
      </c>
      <c r="E104" s="25">
        <f t="shared" ref="E104:E120" si="10">B104*100/D104</f>
        <v>32.432432432432435</v>
      </c>
      <c r="F104" s="25">
        <f t="shared" ref="F104:F122" si="11">C104*100/D104</f>
        <v>67.567567567567565</v>
      </c>
      <c r="G104" s="5"/>
    </row>
    <row r="105" spans="1:7" x14ac:dyDescent="0.2">
      <c r="A105" s="12" t="s">
        <v>5</v>
      </c>
      <c r="B105" s="5">
        <v>15</v>
      </c>
      <c r="C105" s="5">
        <v>27</v>
      </c>
      <c r="D105" s="5">
        <f t="shared" si="9"/>
        <v>42</v>
      </c>
      <c r="E105" s="25">
        <f t="shared" si="10"/>
        <v>35.714285714285715</v>
      </c>
      <c r="F105" s="25">
        <f t="shared" si="11"/>
        <v>64.285714285714292</v>
      </c>
      <c r="G105" s="5"/>
    </row>
    <row r="106" spans="1:7" x14ac:dyDescent="0.2">
      <c r="A106" s="12" t="s">
        <v>6</v>
      </c>
      <c r="B106" s="5">
        <v>16</v>
      </c>
      <c r="C106" s="5">
        <v>25</v>
      </c>
      <c r="D106" s="5">
        <f>B106+C106</f>
        <v>41</v>
      </c>
      <c r="E106" s="25">
        <f t="shared" si="10"/>
        <v>39.024390243902438</v>
      </c>
      <c r="F106" s="25">
        <f t="shared" si="11"/>
        <v>60.975609756097562</v>
      </c>
      <c r="G106" s="5"/>
    </row>
    <row r="107" spans="1:7" x14ac:dyDescent="0.2">
      <c r="A107" s="12" t="s">
        <v>7</v>
      </c>
      <c r="B107" s="5">
        <v>15</v>
      </c>
      <c r="C107" s="5">
        <v>28</v>
      </c>
      <c r="D107" s="5">
        <f>B107+C107</f>
        <v>43</v>
      </c>
      <c r="E107" s="25">
        <f t="shared" si="10"/>
        <v>34.883720930232556</v>
      </c>
      <c r="F107" s="25">
        <f t="shared" si="11"/>
        <v>65.116279069767444</v>
      </c>
      <c r="G107" s="5"/>
    </row>
    <row r="108" spans="1:7" x14ac:dyDescent="0.2">
      <c r="A108" s="12" t="s">
        <v>8</v>
      </c>
      <c r="B108" s="5">
        <v>19</v>
      </c>
      <c r="C108" s="5">
        <v>29</v>
      </c>
      <c r="D108" s="5">
        <f>B108+C108</f>
        <v>48</v>
      </c>
      <c r="E108" s="25">
        <f t="shared" si="10"/>
        <v>39.583333333333336</v>
      </c>
      <c r="F108" s="25">
        <f t="shared" si="11"/>
        <v>60.416666666666664</v>
      </c>
      <c r="G108" s="5"/>
    </row>
    <row r="109" spans="1:7" x14ac:dyDescent="0.2">
      <c r="A109" s="12" t="s">
        <v>9</v>
      </c>
      <c r="B109" s="5">
        <v>13</v>
      </c>
      <c r="C109" s="5">
        <v>23</v>
      </c>
      <c r="D109" s="5">
        <f t="shared" ref="D109" si="12">B109+C109</f>
        <v>36</v>
      </c>
      <c r="E109" s="25">
        <f t="shared" si="10"/>
        <v>36.111111111111114</v>
      </c>
      <c r="F109" s="25">
        <f t="shared" si="11"/>
        <v>63.888888888888886</v>
      </c>
      <c r="G109" s="5"/>
    </row>
    <row r="110" spans="1:7" x14ac:dyDescent="0.2">
      <c r="A110" s="12" t="s">
        <v>10</v>
      </c>
      <c r="B110" s="5">
        <v>17</v>
      </c>
      <c r="C110" s="5">
        <v>24</v>
      </c>
      <c r="D110" s="5">
        <f>B110+C110</f>
        <v>41</v>
      </c>
      <c r="E110" s="25">
        <f t="shared" si="10"/>
        <v>41.463414634146339</v>
      </c>
      <c r="F110" s="25">
        <f t="shared" si="11"/>
        <v>58.536585365853661</v>
      </c>
      <c r="G110" s="5"/>
    </row>
    <row r="111" spans="1:7" x14ac:dyDescent="0.2">
      <c r="A111" s="12" t="s">
        <v>11</v>
      </c>
      <c r="B111" s="5">
        <v>14</v>
      </c>
      <c r="C111" s="5">
        <v>31</v>
      </c>
      <c r="D111" s="5">
        <f t="shared" ref="D111:D121" si="13">B111+C111</f>
        <v>45</v>
      </c>
      <c r="E111" s="25">
        <f t="shared" si="10"/>
        <v>31.111111111111111</v>
      </c>
      <c r="F111" s="25">
        <f t="shared" si="11"/>
        <v>68.888888888888886</v>
      </c>
      <c r="G111" s="5"/>
    </row>
    <row r="112" spans="1:7" x14ac:dyDescent="0.2">
      <c r="A112" s="12" t="s">
        <v>12</v>
      </c>
      <c r="B112" s="5">
        <v>18</v>
      </c>
      <c r="C112" s="5">
        <v>20</v>
      </c>
      <c r="D112" s="5">
        <f t="shared" si="13"/>
        <v>38</v>
      </c>
      <c r="E112" s="25">
        <f t="shared" si="10"/>
        <v>47.368421052631582</v>
      </c>
      <c r="F112" s="25">
        <f t="shared" si="11"/>
        <v>52.631578947368418</v>
      </c>
      <c r="G112" s="5"/>
    </row>
    <row r="113" spans="1:7" x14ac:dyDescent="0.2">
      <c r="A113" s="12" t="s">
        <v>13</v>
      </c>
      <c r="B113" s="5">
        <v>23</v>
      </c>
      <c r="C113" s="5">
        <v>32</v>
      </c>
      <c r="D113" s="5">
        <f t="shared" si="13"/>
        <v>55</v>
      </c>
      <c r="E113" s="25">
        <f t="shared" si="10"/>
        <v>41.81818181818182</v>
      </c>
      <c r="F113" s="25">
        <f t="shared" si="11"/>
        <v>58.18181818181818</v>
      </c>
      <c r="G113" s="5"/>
    </row>
    <row r="114" spans="1:7" x14ac:dyDescent="0.2">
      <c r="A114" s="12" t="s">
        <v>14</v>
      </c>
      <c r="B114" s="5">
        <v>15</v>
      </c>
      <c r="C114" s="5">
        <v>30</v>
      </c>
      <c r="D114" s="5">
        <f t="shared" si="13"/>
        <v>45</v>
      </c>
      <c r="E114" s="25">
        <f t="shared" si="10"/>
        <v>33.333333333333336</v>
      </c>
      <c r="F114" s="25">
        <f t="shared" si="11"/>
        <v>66.666666666666671</v>
      </c>
      <c r="G114" s="5"/>
    </row>
    <row r="115" spans="1:7" x14ac:dyDescent="0.2">
      <c r="A115" s="12" t="s">
        <v>15</v>
      </c>
      <c r="B115" s="5">
        <v>15</v>
      </c>
      <c r="C115" s="5">
        <v>29</v>
      </c>
      <c r="D115" s="5">
        <f t="shared" si="13"/>
        <v>44</v>
      </c>
      <c r="E115" s="25">
        <f t="shared" si="10"/>
        <v>34.090909090909093</v>
      </c>
      <c r="F115" s="25">
        <f t="shared" si="11"/>
        <v>65.909090909090907</v>
      </c>
      <c r="G115" s="5"/>
    </row>
    <row r="116" spans="1:7" x14ac:dyDescent="0.2">
      <c r="A116" s="12" t="s">
        <v>16</v>
      </c>
      <c r="B116" s="5">
        <v>22</v>
      </c>
      <c r="C116" s="5">
        <v>38</v>
      </c>
      <c r="D116" s="5">
        <f t="shared" si="13"/>
        <v>60</v>
      </c>
      <c r="E116" s="25">
        <f t="shared" si="10"/>
        <v>36.666666666666664</v>
      </c>
      <c r="F116" s="25">
        <f t="shared" si="11"/>
        <v>63.333333333333336</v>
      </c>
      <c r="G116" s="5"/>
    </row>
    <row r="117" spans="1:7" x14ac:dyDescent="0.2">
      <c r="A117" s="12" t="s">
        <v>17</v>
      </c>
      <c r="B117" s="5">
        <v>16</v>
      </c>
      <c r="C117" s="5">
        <v>19</v>
      </c>
      <c r="D117" s="5">
        <f t="shared" si="13"/>
        <v>35</v>
      </c>
      <c r="E117" s="25">
        <f t="shared" si="10"/>
        <v>45.714285714285715</v>
      </c>
      <c r="F117" s="25">
        <f t="shared" si="11"/>
        <v>54.285714285714285</v>
      </c>
      <c r="G117" s="5"/>
    </row>
    <row r="118" spans="1:7" x14ac:dyDescent="0.2">
      <c r="A118" s="12" t="s">
        <v>26</v>
      </c>
      <c r="B118" s="5">
        <v>28</v>
      </c>
      <c r="C118" s="5">
        <v>35</v>
      </c>
      <c r="D118" s="5">
        <f t="shared" si="13"/>
        <v>63</v>
      </c>
      <c r="E118" s="25">
        <f t="shared" si="10"/>
        <v>44.444444444444443</v>
      </c>
      <c r="F118" s="25">
        <f t="shared" si="11"/>
        <v>55.555555555555557</v>
      </c>
      <c r="G118" s="5"/>
    </row>
    <row r="119" spans="1:7" x14ac:dyDescent="0.2">
      <c r="A119" s="12" t="s">
        <v>34</v>
      </c>
      <c r="B119" s="5">
        <v>23</v>
      </c>
      <c r="C119" s="5">
        <v>32</v>
      </c>
      <c r="D119" s="5">
        <f t="shared" si="13"/>
        <v>55</v>
      </c>
      <c r="E119" s="25">
        <f t="shared" si="10"/>
        <v>41.81818181818182</v>
      </c>
      <c r="F119" s="25">
        <f t="shared" si="11"/>
        <v>58.18181818181818</v>
      </c>
      <c r="G119" s="5"/>
    </row>
    <row r="120" spans="1:7" x14ac:dyDescent="0.2">
      <c r="A120" s="12" t="s">
        <v>35</v>
      </c>
      <c r="B120" s="5">
        <v>15</v>
      </c>
      <c r="C120" s="5">
        <v>20</v>
      </c>
      <c r="D120" s="5">
        <f t="shared" si="13"/>
        <v>35</v>
      </c>
      <c r="E120" s="25">
        <f t="shared" si="10"/>
        <v>42.857142857142854</v>
      </c>
      <c r="F120" s="25">
        <f t="shared" si="11"/>
        <v>57.142857142857146</v>
      </c>
      <c r="G120" s="5"/>
    </row>
    <row r="121" spans="1:7" x14ac:dyDescent="0.2">
      <c r="A121" s="12" t="s">
        <v>36</v>
      </c>
      <c r="B121" s="5">
        <v>26</v>
      </c>
      <c r="C121" s="5">
        <v>40</v>
      </c>
      <c r="D121" s="5">
        <f t="shared" si="13"/>
        <v>66</v>
      </c>
      <c r="E121" s="25">
        <f>B121*100/D121</f>
        <v>39.393939393939391</v>
      </c>
      <c r="F121" s="25">
        <f t="shared" si="11"/>
        <v>60.606060606060609</v>
      </c>
      <c r="G121" s="5"/>
    </row>
    <row r="122" spans="1:7" x14ac:dyDescent="0.2">
      <c r="A122" s="12" t="s">
        <v>37</v>
      </c>
      <c r="B122" s="5">
        <v>21</v>
      </c>
      <c r="C122" s="5">
        <v>37</v>
      </c>
      <c r="D122" s="5">
        <f>B122+C122</f>
        <v>58</v>
      </c>
      <c r="E122" s="25">
        <f>B122*100/D122</f>
        <v>36.206896551724135</v>
      </c>
      <c r="F122" s="25">
        <f t="shared" si="11"/>
        <v>63.793103448275865</v>
      </c>
      <c r="G122" s="5"/>
    </row>
    <row r="123" spans="1:7" x14ac:dyDescent="0.2">
      <c r="A123" s="5"/>
      <c r="B123" s="1"/>
      <c r="C123" s="5"/>
      <c r="D123" s="5"/>
      <c r="E123" s="25">
        <f>AVERAGE(E103:E122)</f>
        <v>38.368476779266459</v>
      </c>
      <c r="F123" s="25">
        <f>AVERAGE(F103:F122)</f>
        <v>61.631523220733527</v>
      </c>
      <c r="G123" s="1" t="s">
        <v>67</v>
      </c>
    </row>
    <row r="124" spans="1:7" x14ac:dyDescent="0.2">
      <c r="A124" s="5"/>
      <c r="B124" s="5"/>
      <c r="C124" s="5"/>
      <c r="D124" s="5"/>
      <c r="E124" s="25"/>
      <c r="F124" s="25"/>
      <c r="G124" s="5"/>
    </row>
    <row r="125" spans="1:7" x14ac:dyDescent="0.2">
      <c r="A125" s="5"/>
      <c r="B125" s="5"/>
      <c r="C125" s="5"/>
      <c r="D125" s="5"/>
      <c r="E125" s="25"/>
      <c r="F125" s="25"/>
      <c r="G125" s="5"/>
    </row>
    <row r="126" spans="1:7" x14ac:dyDescent="0.2">
      <c r="A126" s="5"/>
      <c r="B126" s="5"/>
      <c r="C126" s="5"/>
      <c r="D126" s="5"/>
      <c r="E126" s="25"/>
      <c r="F126" s="25"/>
      <c r="G126" s="5"/>
    </row>
    <row r="127" spans="1:7" x14ac:dyDescent="0.2">
      <c r="A127" s="5"/>
      <c r="B127" s="1"/>
      <c r="C127" s="1"/>
      <c r="D127" s="1"/>
      <c r="E127" s="28"/>
      <c r="F127" s="25"/>
      <c r="G127" s="5"/>
    </row>
    <row r="128" spans="1:7" x14ac:dyDescent="0.2">
      <c r="A128" s="5"/>
      <c r="B128" s="5"/>
      <c r="C128" s="5"/>
      <c r="D128" s="5"/>
      <c r="E128" s="5"/>
      <c r="F128" s="5"/>
      <c r="G128" s="5"/>
    </row>
    <row r="129" spans="1:7" x14ac:dyDescent="0.2">
      <c r="A129" s="5"/>
      <c r="B129" s="5"/>
      <c r="C129" s="5"/>
      <c r="D129" s="5"/>
      <c r="E129" s="5"/>
      <c r="F129" s="5"/>
      <c r="G129" s="5"/>
    </row>
    <row r="130" spans="1:7" x14ac:dyDescent="0.2">
      <c r="A130" s="5"/>
      <c r="B130" s="5"/>
      <c r="C130" s="5"/>
      <c r="D130" s="5"/>
      <c r="E130" s="5"/>
      <c r="F130" s="5"/>
      <c r="G130" s="5"/>
    </row>
    <row r="131" spans="1:7" x14ac:dyDescent="0.2">
      <c r="A131" s="5"/>
      <c r="B131" s="1"/>
      <c r="C131" s="1"/>
      <c r="D131" s="1"/>
      <c r="E131" s="1"/>
      <c r="F131" s="5"/>
      <c r="G131" s="5"/>
    </row>
    <row r="132" spans="1:7" x14ac:dyDescent="0.2">
      <c r="A132" s="5"/>
      <c r="B132" s="5"/>
      <c r="C132" s="5"/>
      <c r="D132" s="5"/>
      <c r="E132" s="5"/>
      <c r="F132" s="5"/>
      <c r="G132" s="5"/>
    </row>
    <row r="133" spans="1:7" x14ac:dyDescent="0.2">
      <c r="A133" s="5"/>
      <c r="B133" s="5"/>
      <c r="C133" s="5"/>
      <c r="D133" s="5"/>
      <c r="E133" s="5"/>
      <c r="F133" s="5"/>
      <c r="G133" s="5"/>
    </row>
    <row r="134" spans="1:7" x14ac:dyDescent="0.2">
      <c r="A134" s="5"/>
      <c r="B134" s="5"/>
      <c r="C134" s="5"/>
      <c r="D134" s="5"/>
      <c r="E134" s="5"/>
      <c r="F134" s="5"/>
      <c r="G134" s="5"/>
    </row>
    <row r="135" spans="1:7" x14ac:dyDescent="0.2">
      <c r="A135" s="5"/>
      <c r="B135" s="1"/>
      <c r="C135" s="1"/>
      <c r="D135" s="1"/>
      <c r="E135" s="1"/>
      <c r="F135" s="5"/>
      <c r="G135" s="5"/>
    </row>
    <row r="136" spans="1:7" x14ac:dyDescent="0.2">
      <c r="A136" s="5"/>
      <c r="B136" s="5"/>
      <c r="C136" s="5"/>
      <c r="D136" s="5"/>
      <c r="E136" s="5"/>
      <c r="F136" s="5"/>
      <c r="G136" s="5"/>
    </row>
    <row r="137" spans="1:7" x14ac:dyDescent="0.2">
      <c r="A137" s="5"/>
      <c r="B137" s="5"/>
      <c r="C137" s="5"/>
      <c r="D137" s="5"/>
      <c r="E137" s="5"/>
      <c r="F137" s="5"/>
      <c r="G137" s="5"/>
    </row>
    <row r="138" spans="1:7" x14ac:dyDescent="0.2">
      <c r="A138" s="5"/>
      <c r="B138" s="5"/>
      <c r="C138" s="5"/>
      <c r="D138" s="5"/>
      <c r="E138" s="5"/>
      <c r="F138" s="5"/>
      <c r="G138" s="5"/>
    </row>
    <row r="139" spans="1:7" x14ac:dyDescent="0.2">
      <c r="A139" s="5"/>
      <c r="B139" s="1"/>
      <c r="C139" s="1"/>
      <c r="D139" s="1"/>
      <c r="E139" s="1"/>
      <c r="F139" s="5"/>
      <c r="G139" s="5"/>
    </row>
    <row r="140" spans="1:7" x14ac:dyDescent="0.2">
      <c r="A140" s="5"/>
      <c r="B140" s="5"/>
      <c r="C140" s="5"/>
      <c r="D140" s="5"/>
      <c r="E140" s="5"/>
      <c r="F140" s="5"/>
      <c r="G140" s="5"/>
    </row>
    <row r="141" spans="1:7" x14ac:dyDescent="0.2">
      <c r="A141" s="5"/>
      <c r="B141" s="5"/>
      <c r="C141" s="5"/>
      <c r="D141" s="5"/>
      <c r="E141" s="5"/>
      <c r="F141" s="5"/>
      <c r="G141" s="5"/>
    </row>
    <row r="143" spans="1:7" x14ac:dyDescent="0.2">
      <c r="B143" s="1"/>
      <c r="C143" s="1"/>
      <c r="D143" s="1"/>
      <c r="E143" s="1"/>
    </row>
    <row r="147" spans="2:5" x14ac:dyDescent="0.2">
      <c r="B147" s="1"/>
      <c r="C147" s="1"/>
      <c r="D147" s="1"/>
      <c r="E147" s="1"/>
    </row>
    <row r="151" spans="2:5" x14ac:dyDescent="0.2">
      <c r="B151" s="1"/>
      <c r="C151" s="1"/>
      <c r="D151" s="1"/>
      <c r="E151" s="1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92CA-00D0-6A4D-8506-8BCDF1D696BF}">
  <dimension ref="A1:K53"/>
  <sheetViews>
    <sheetView zoomScale="50" workbookViewId="0">
      <selection activeCell="G11" sqref="G11"/>
    </sheetView>
  </sheetViews>
  <sheetFormatPr baseColWidth="10" defaultRowHeight="16" x14ac:dyDescent="0.2"/>
  <cols>
    <col min="1" max="1" width="17.33203125" customWidth="1"/>
    <col min="4" max="4" width="15.5" bestFit="1" customWidth="1"/>
  </cols>
  <sheetData>
    <row r="1" spans="1:11" s="1" customFormat="1" x14ac:dyDescent="0.2">
      <c r="A1" s="1" t="s">
        <v>0</v>
      </c>
    </row>
    <row r="2" spans="1:11" s="1" customFormat="1" x14ac:dyDescent="0.2"/>
    <row r="3" spans="1:11" s="1" customFormat="1" ht="17" thickBot="1" x14ac:dyDescent="0.25">
      <c r="A3" s="31" t="s">
        <v>68</v>
      </c>
      <c r="B3" s="2"/>
      <c r="C3" s="2"/>
      <c r="D3" s="2"/>
      <c r="E3" s="2"/>
      <c r="F3" s="2"/>
      <c r="G3" s="2"/>
      <c r="H3" s="2"/>
      <c r="I3" s="9"/>
      <c r="J3" s="9"/>
      <c r="K3" s="9"/>
    </row>
    <row r="5" spans="1:11" x14ac:dyDescent="0.2">
      <c r="A5" s="18" t="s">
        <v>58</v>
      </c>
      <c r="B5" t="s">
        <v>63</v>
      </c>
    </row>
    <row r="6" spans="1:11" x14ac:dyDescent="0.2">
      <c r="A6" s="11" t="s">
        <v>42</v>
      </c>
      <c r="B6" s="1" t="s">
        <v>59</v>
      </c>
      <c r="C6" s="1" t="s">
        <v>57</v>
      </c>
      <c r="D6" s="11" t="s">
        <v>47</v>
      </c>
      <c r="E6" s="11" t="s">
        <v>60</v>
      </c>
      <c r="F6" s="11" t="s">
        <v>61</v>
      </c>
    </row>
    <row r="7" spans="1:11" x14ac:dyDescent="0.2">
      <c r="A7" s="12" t="s">
        <v>3</v>
      </c>
      <c r="B7">
        <v>10</v>
      </c>
      <c r="C7">
        <v>21</v>
      </c>
      <c r="D7">
        <f t="shared" ref="D7:D20" si="0">C7+B7</f>
        <v>31</v>
      </c>
      <c r="E7" s="21">
        <f>B7*100/D7</f>
        <v>32.258064516129032</v>
      </c>
      <c r="F7" s="21">
        <f>C7*100/D7</f>
        <v>67.741935483870961</v>
      </c>
    </row>
    <row r="8" spans="1:11" x14ac:dyDescent="0.2">
      <c r="A8" s="12" t="s">
        <v>4</v>
      </c>
      <c r="B8">
        <v>7</v>
      </c>
      <c r="C8">
        <v>18</v>
      </c>
      <c r="D8">
        <f t="shared" si="0"/>
        <v>25</v>
      </c>
      <c r="E8" s="21">
        <f t="shared" ref="E8:E20" si="1">B8*100/D8</f>
        <v>28</v>
      </c>
      <c r="F8" s="21">
        <f t="shared" ref="F8:F20" si="2">C8*100/D8</f>
        <v>72</v>
      </c>
    </row>
    <row r="9" spans="1:11" x14ac:dyDescent="0.2">
      <c r="A9" s="12" t="s">
        <v>5</v>
      </c>
      <c r="B9">
        <v>7</v>
      </c>
      <c r="C9">
        <v>20</v>
      </c>
      <c r="D9">
        <f t="shared" si="0"/>
        <v>27</v>
      </c>
      <c r="E9" s="21">
        <f t="shared" si="1"/>
        <v>25.925925925925927</v>
      </c>
      <c r="F9" s="21">
        <f t="shared" si="2"/>
        <v>74.074074074074076</v>
      </c>
    </row>
    <row r="10" spans="1:11" x14ac:dyDescent="0.2">
      <c r="A10" s="12" t="s">
        <v>6</v>
      </c>
      <c r="B10">
        <v>6</v>
      </c>
      <c r="C10">
        <v>18</v>
      </c>
      <c r="D10">
        <f t="shared" si="0"/>
        <v>24</v>
      </c>
      <c r="E10" s="21">
        <f t="shared" si="1"/>
        <v>25</v>
      </c>
      <c r="F10" s="21">
        <f t="shared" si="2"/>
        <v>75</v>
      </c>
    </row>
    <row r="11" spans="1:11" x14ac:dyDescent="0.2">
      <c r="A11" s="12" t="s">
        <v>7</v>
      </c>
      <c r="B11">
        <v>6</v>
      </c>
      <c r="C11">
        <v>19</v>
      </c>
      <c r="D11">
        <f t="shared" si="0"/>
        <v>25</v>
      </c>
      <c r="E11" s="21">
        <f t="shared" si="1"/>
        <v>24</v>
      </c>
      <c r="F11" s="21">
        <f t="shared" si="2"/>
        <v>76</v>
      </c>
    </row>
    <row r="12" spans="1:11" x14ac:dyDescent="0.2">
      <c r="A12" s="12" t="s">
        <v>8</v>
      </c>
      <c r="B12">
        <v>10</v>
      </c>
      <c r="C12">
        <v>18</v>
      </c>
      <c r="D12">
        <f t="shared" si="0"/>
        <v>28</v>
      </c>
      <c r="E12" s="21">
        <f t="shared" si="1"/>
        <v>35.714285714285715</v>
      </c>
      <c r="F12" s="21">
        <f t="shared" si="2"/>
        <v>64.285714285714292</v>
      </c>
    </row>
    <row r="13" spans="1:11" x14ac:dyDescent="0.2">
      <c r="A13" s="12" t="s">
        <v>9</v>
      </c>
      <c r="B13">
        <v>6</v>
      </c>
      <c r="C13">
        <v>17</v>
      </c>
      <c r="D13">
        <f t="shared" si="0"/>
        <v>23</v>
      </c>
      <c r="E13" s="21">
        <f t="shared" si="1"/>
        <v>26.086956521739129</v>
      </c>
      <c r="F13" s="21">
        <f t="shared" si="2"/>
        <v>73.913043478260875</v>
      </c>
    </row>
    <row r="14" spans="1:11" x14ac:dyDescent="0.2">
      <c r="A14" s="12" t="s">
        <v>10</v>
      </c>
      <c r="B14">
        <v>11</v>
      </c>
      <c r="C14">
        <v>21</v>
      </c>
      <c r="D14">
        <f t="shared" si="0"/>
        <v>32</v>
      </c>
      <c r="E14" s="21">
        <f t="shared" si="1"/>
        <v>34.375</v>
      </c>
      <c r="F14" s="21">
        <f t="shared" si="2"/>
        <v>65.625</v>
      </c>
    </row>
    <row r="15" spans="1:11" x14ac:dyDescent="0.2">
      <c r="A15" s="12" t="s">
        <v>11</v>
      </c>
      <c r="B15">
        <v>5</v>
      </c>
      <c r="C15">
        <v>23</v>
      </c>
      <c r="D15">
        <f t="shared" si="0"/>
        <v>28</v>
      </c>
      <c r="E15" s="21">
        <f t="shared" si="1"/>
        <v>17.857142857142858</v>
      </c>
      <c r="F15" s="21">
        <f t="shared" si="2"/>
        <v>82.142857142857139</v>
      </c>
    </row>
    <row r="16" spans="1:11" x14ac:dyDescent="0.2">
      <c r="A16" s="12" t="s">
        <v>12</v>
      </c>
      <c r="B16">
        <v>8</v>
      </c>
      <c r="C16">
        <v>12</v>
      </c>
      <c r="D16">
        <f t="shared" si="0"/>
        <v>20</v>
      </c>
      <c r="E16" s="21">
        <f t="shared" si="1"/>
        <v>40</v>
      </c>
      <c r="F16" s="21">
        <f t="shared" si="2"/>
        <v>60</v>
      </c>
    </row>
    <row r="17" spans="1:7" x14ac:dyDescent="0.2">
      <c r="A17" s="12" t="s">
        <v>13</v>
      </c>
      <c r="B17">
        <v>7</v>
      </c>
      <c r="C17">
        <v>17</v>
      </c>
      <c r="D17">
        <f t="shared" si="0"/>
        <v>24</v>
      </c>
      <c r="E17" s="21">
        <f t="shared" si="1"/>
        <v>29.166666666666668</v>
      </c>
      <c r="F17" s="21">
        <f t="shared" si="2"/>
        <v>70.833333333333329</v>
      </c>
    </row>
    <row r="18" spans="1:7" x14ac:dyDescent="0.2">
      <c r="A18" s="12" t="s">
        <v>14</v>
      </c>
      <c r="B18">
        <v>8</v>
      </c>
      <c r="C18">
        <v>20</v>
      </c>
      <c r="D18">
        <f t="shared" si="0"/>
        <v>28</v>
      </c>
      <c r="E18" s="21">
        <f t="shared" si="1"/>
        <v>28.571428571428573</v>
      </c>
      <c r="F18" s="21">
        <f t="shared" si="2"/>
        <v>71.428571428571431</v>
      </c>
    </row>
    <row r="19" spans="1:7" x14ac:dyDescent="0.2">
      <c r="A19" s="12" t="s">
        <v>15</v>
      </c>
      <c r="B19">
        <v>6</v>
      </c>
      <c r="C19">
        <v>17</v>
      </c>
      <c r="D19">
        <f t="shared" si="0"/>
        <v>23</v>
      </c>
      <c r="E19" s="21">
        <f t="shared" si="1"/>
        <v>26.086956521739129</v>
      </c>
      <c r="F19" s="21">
        <f t="shared" si="2"/>
        <v>73.913043478260875</v>
      </c>
    </row>
    <row r="20" spans="1:7" x14ac:dyDescent="0.2">
      <c r="A20" s="12" t="s">
        <v>16</v>
      </c>
      <c r="B20">
        <v>12</v>
      </c>
      <c r="C20">
        <v>20</v>
      </c>
      <c r="D20">
        <f t="shared" si="0"/>
        <v>32</v>
      </c>
      <c r="E20" s="21">
        <f t="shared" si="1"/>
        <v>37.5</v>
      </c>
      <c r="F20" s="21">
        <f t="shared" si="2"/>
        <v>62.5</v>
      </c>
    </row>
    <row r="21" spans="1:7" x14ac:dyDescent="0.2">
      <c r="A21" s="12"/>
      <c r="E21" s="21">
        <f>AVERAGE(E7:E20)</f>
        <v>29.324459092504075</v>
      </c>
      <c r="F21" s="21">
        <f>AVERAGE(F7:F20)</f>
        <v>70.675540907495929</v>
      </c>
      <c r="G21" t="s">
        <v>67</v>
      </c>
    </row>
    <row r="22" spans="1:7" x14ac:dyDescent="0.2">
      <c r="E22" s="21"/>
      <c r="F22" s="21"/>
    </row>
    <row r="23" spans="1:7" x14ac:dyDescent="0.2">
      <c r="A23" s="18" t="s">
        <v>62</v>
      </c>
      <c r="B23" t="s">
        <v>66</v>
      </c>
      <c r="E23" s="21"/>
      <c r="F23" s="21"/>
    </row>
    <row r="24" spans="1:7" x14ac:dyDescent="0.2">
      <c r="A24" s="11" t="s">
        <v>42</v>
      </c>
      <c r="B24" s="1" t="s">
        <v>59</v>
      </c>
      <c r="C24" s="1" t="s">
        <v>57</v>
      </c>
      <c r="D24" s="11" t="s">
        <v>47</v>
      </c>
      <c r="E24" s="23" t="s">
        <v>60</v>
      </c>
      <c r="F24" s="23" t="s">
        <v>61</v>
      </c>
    </row>
    <row r="25" spans="1:7" x14ac:dyDescent="0.2">
      <c r="A25" s="12" t="s">
        <v>3</v>
      </c>
      <c r="B25">
        <v>90</v>
      </c>
      <c r="C25">
        <v>119</v>
      </c>
      <c r="D25">
        <f>B25+C25</f>
        <v>209</v>
      </c>
      <c r="E25" s="21">
        <f>B25*100/D25</f>
        <v>43.062200956937801</v>
      </c>
      <c r="F25" s="21">
        <f>C25*100/D25</f>
        <v>56.937799043062199</v>
      </c>
    </row>
    <row r="26" spans="1:7" x14ac:dyDescent="0.2">
      <c r="A26" s="12" t="s">
        <v>4</v>
      </c>
      <c r="B26">
        <v>28</v>
      </c>
      <c r="C26">
        <v>53</v>
      </c>
      <c r="D26">
        <f t="shared" ref="D26:D34" si="3">B26+C26</f>
        <v>81</v>
      </c>
      <c r="E26" s="21">
        <f t="shared" ref="E26:E34" si="4">B26*100/D26</f>
        <v>34.567901234567898</v>
      </c>
      <c r="F26" s="21">
        <f t="shared" ref="F26:F34" si="5">C26*100/D26</f>
        <v>65.432098765432102</v>
      </c>
    </row>
    <row r="27" spans="1:7" x14ac:dyDescent="0.2">
      <c r="A27" s="12" t="s">
        <v>5</v>
      </c>
      <c r="B27">
        <v>31</v>
      </c>
      <c r="C27">
        <v>90</v>
      </c>
      <c r="D27">
        <f t="shared" si="3"/>
        <v>121</v>
      </c>
      <c r="E27" s="21">
        <f t="shared" si="4"/>
        <v>25.619834710743802</v>
      </c>
      <c r="F27" s="21">
        <f t="shared" si="5"/>
        <v>74.380165289256198</v>
      </c>
    </row>
    <row r="28" spans="1:7" x14ac:dyDescent="0.2">
      <c r="A28" s="12" t="s">
        <v>6</v>
      </c>
      <c r="B28">
        <v>39</v>
      </c>
      <c r="C28">
        <v>67</v>
      </c>
      <c r="D28">
        <f t="shared" si="3"/>
        <v>106</v>
      </c>
      <c r="E28" s="21">
        <f t="shared" si="4"/>
        <v>36.79245283018868</v>
      </c>
      <c r="F28" s="21">
        <f t="shared" si="5"/>
        <v>63.20754716981132</v>
      </c>
    </row>
    <row r="29" spans="1:7" x14ac:dyDescent="0.2">
      <c r="A29" s="12" t="s">
        <v>7</v>
      </c>
      <c r="B29">
        <v>75</v>
      </c>
      <c r="C29">
        <v>120</v>
      </c>
      <c r="D29">
        <f t="shared" si="3"/>
        <v>195</v>
      </c>
      <c r="E29" s="21">
        <f t="shared" si="4"/>
        <v>38.46153846153846</v>
      </c>
      <c r="F29" s="21">
        <f t="shared" si="5"/>
        <v>61.53846153846154</v>
      </c>
    </row>
    <row r="30" spans="1:7" x14ac:dyDescent="0.2">
      <c r="A30" s="12" t="s">
        <v>8</v>
      </c>
      <c r="B30">
        <v>65</v>
      </c>
      <c r="C30">
        <v>113</v>
      </c>
      <c r="D30">
        <f t="shared" si="3"/>
        <v>178</v>
      </c>
      <c r="E30" s="21">
        <f t="shared" si="4"/>
        <v>36.516853932584269</v>
      </c>
      <c r="F30" s="21">
        <f t="shared" si="5"/>
        <v>63.483146067415731</v>
      </c>
    </row>
    <row r="31" spans="1:7" x14ac:dyDescent="0.2">
      <c r="A31" s="12" t="s">
        <v>9</v>
      </c>
      <c r="B31">
        <v>68</v>
      </c>
      <c r="C31">
        <v>97</v>
      </c>
      <c r="D31">
        <f t="shared" si="3"/>
        <v>165</v>
      </c>
      <c r="E31" s="21">
        <f t="shared" si="4"/>
        <v>41.212121212121211</v>
      </c>
      <c r="F31" s="21">
        <f t="shared" si="5"/>
        <v>58.787878787878789</v>
      </c>
    </row>
    <row r="32" spans="1:7" x14ac:dyDescent="0.2">
      <c r="A32" s="12" t="s">
        <v>10</v>
      </c>
      <c r="B32">
        <v>45</v>
      </c>
      <c r="C32">
        <v>156</v>
      </c>
      <c r="D32">
        <f t="shared" si="3"/>
        <v>201</v>
      </c>
      <c r="E32" s="21">
        <f t="shared" si="4"/>
        <v>22.388059701492537</v>
      </c>
      <c r="F32" s="21">
        <f t="shared" si="5"/>
        <v>77.611940298507463</v>
      </c>
    </row>
    <row r="33" spans="1:7" x14ac:dyDescent="0.2">
      <c r="A33" s="12" t="s">
        <v>11</v>
      </c>
      <c r="B33">
        <v>35</v>
      </c>
      <c r="C33">
        <v>118</v>
      </c>
      <c r="D33">
        <f t="shared" si="3"/>
        <v>153</v>
      </c>
      <c r="E33" s="21">
        <f t="shared" si="4"/>
        <v>22.875816993464053</v>
      </c>
      <c r="F33" s="21">
        <f t="shared" si="5"/>
        <v>77.124183006535944</v>
      </c>
    </row>
    <row r="34" spans="1:7" x14ac:dyDescent="0.2">
      <c r="A34" s="12" t="s">
        <v>12</v>
      </c>
      <c r="B34">
        <v>65</v>
      </c>
      <c r="C34">
        <v>145</v>
      </c>
      <c r="D34">
        <f t="shared" si="3"/>
        <v>210</v>
      </c>
      <c r="E34" s="21">
        <f t="shared" si="4"/>
        <v>30.952380952380953</v>
      </c>
      <c r="F34" s="21">
        <f t="shared" si="5"/>
        <v>69.047619047619051</v>
      </c>
    </row>
    <row r="35" spans="1:7" x14ac:dyDescent="0.2">
      <c r="A35" s="12"/>
      <c r="E35" s="21">
        <f>AVERAGE(E25:E34)</f>
        <v>33.244916098601962</v>
      </c>
      <c r="F35" s="21">
        <f>AVERAGE(F25:F34)</f>
        <v>66.755083901398038</v>
      </c>
      <c r="G35" t="s">
        <v>67</v>
      </c>
    </row>
    <row r="36" spans="1:7" x14ac:dyDescent="0.2">
      <c r="A36" s="12"/>
      <c r="E36" s="21"/>
      <c r="F36" s="21"/>
    </row>
    <row r="37" spans="1:7" x14ac:dyDescent="0.2">
      <c r="A37" s="18" t="s">
        <v>65</v>
      </c>
      <c r="B37" t="s">
        <v>64</v>
      </c>
      <c r="E37" s="21"/>
      <c r="F37" s="21"/>
    </row>
    <row r="38" spans="1:7" x14ac:dyDescent="0.2">
      <c r="A38" s="11" t="s">
        <v>42</v>
      </c>
      <c r="B38" s="1" t="s">
        <v>59</v>
      </c>
      <c r="C38" s="1" t="s">
        <v>57</v>
      </c>
      <c r="D38" s="11" t="s">
        <v>47</v>
      </c>
      <c r="E38" s="23" t="s">
        <v>60</v>
      </c>
      <c r="F38" s="23" t="s">
        <v>61</v>
      </c>
    </row>
    <row r="39" spans="1:7" x14ac:dyDescent="0.2">
      <c r="A39" s="12" t="s">
        <v>3</v>
      </c>
      <c r="B39" s="13">
        <v>19</v>
      </c>
      <c r="C39" s="13">
        <v>111</v>
      </c>
      <c r="D39" s="20">
        <f>B39+C39</f>
        <v>130</v>
      </c>
      <c r="E39" s="24">
        <f>B39*100/D39</f>
        <v>14.615384615384615</v>
      </c>
      <c r="F39" s="21">
        <f>C39*100/D39</f>
        <v>85.384615384615387</v>
      </c>
    </row>
    <row r="40" spans="1:7" x14ac:dyDescent="0.2">
      <c r="A40" s="12" t="s">
        <v>4</v>
      </c>
      <c r="B40" s="13">
        <v>25</v>
      </c>
      <c r="C40" s="13">
        <v>112</v>
      </c>
      <c r="D40" s="20">
        <f t="shared" ref="D40:D50" si="6">B40+C40</f>
        <v>137</v>
      </c>
      <c r="E40" s="24">
        <f t="shared" ref="E40:E50" si="7">B40*100/D40</f>
        <v>18.248175182481752</v>
      </c>
      <c r="F40" s="21">
        <f t="shared" ref="F40:F50" si="8">C40*100/D40</f>
        <v>81.751824817518255</v>
      </c>
    </row>
    <row r="41" spans="1:7" x14ac:dyDescent="0.2">
      <c r="A41" s="12" t="s">
        <v>5</v>
      </c>
      <c r="B41" s="20">
        <v>22</v>
      </c>
      <c r="C41" s="13">
        <v>120</v>
      </c>
      <c r="D41" s="20">
        <f t="shared" si="6"/>
        <v>142</v>
      </c>
      <c r="E41" s="24">
        <f t="shared" si="7"/>
        <v>15.492957746478874</v>
      </c>
      <c r="F41" s="21">
        <f t="shared" si="8"/>
        <v>84.507042253521121</v>
      </c>
    </row>
    <row r="42" spans="1:7" x14ac:dyDescent="0.2">
      <c r="A42" s="12" t="s">
        <v>6</v>
      </c>
      <c r="B42" s="13">
        <v>12</v>
      </c>
      <c r="C42" s="13">
        <v>136</v>
      </c>
      <c r="D42" s="20">
        <f t="shared" si="6"/>
        <v>148</v>
      </c>
      <c r="E42" s="24">
        <f t="shared" si="7"/>
        <v>8.1081081081081088</v>
      </c>
      <c r="F42" s="21">
        <f t="shared" si="8"/>
        <v>91.891891891891888</v>
      </c>
    </row>
    <row r="43" spans="1:7" x14ac:dyDescent="0.2">
      <c r="A43" s="12" t="s">
        <v>7</v>
      </c>
      <c r="B43" s="13">
        <v>12</v>
      </c>
      <c r="C43" s="13">
        <v>138</v>
      </c>
      <c r="D43" s="20">
        <f t="shared" si="6"/>
        <v>150</v>
      </c>
      <c r="E43" s="24">
        <f t="shared" si="7"/>
        <v>8</v>
      </c>
      <c r="F43" s="21">
        <f t="shared" si="8"/>
        <v>92</v>
      </c>
    </row>
    <row r="44" spans="1:7" x14ac:dyDescent="0.2">
      <c r="A44" s="12" t="s">
        <v>8</v>
      </c>
      <c r="B44" s="13">
        <v>14</v>
      </c>
      <c r="C44" s="13">
        <v>167</v>
      </c>
      <c r="D44" s="20">
        <f t="shared" si="6"/>
        <v>181</v>
      </c>
      <c r="E44" s="24">
        <f t="shared" si="7"/>
        <v>7.7348066298342539</v>
      </c>
      <c r="F44" s="21">
        <f t="shared" si="8"/>
        <v>92.265193370165747</v>
      </c>
    </row>
    <row r="45" spans="1:7" x14ac:dyDescent="0.2">
      <c r="A45" s="12" t="s">
        <v>9</v>
      </c>
      <c r="B45" s="13">
        <v>7</v>
      </c>
      <c r="C45" s="13">
        <v>194</v>
      </c>
      <c r="D45" s="20">
        <f t="shared" si="6"/>
        <v>201</v>
      </c>
      <c r="E45" s="24">
        <f t="shared" si="7"/>
        <v>3.4825870646766171</v>
      </c>
      <c r="F45" s="21">
        <f t="shared" si="8"/>
        <v>96.517412935323378</v>
      </c>
    </row>
    <row r="46" spans="1:7" x14ac:dyDescent="0.2">
      <c r="A46" s="12" t="s">
        <v>10</v>
      </c>
      <c r="B46" s="13">
        <v>13</v>
      </c>
      <c r="C46" s="13">
        <v>202</v>
      </c>
      <c r="D46" s="20">
        <f t="shared" si="6"/>
        <v>215</v>
      </c>
      <c r="E46" s="24">
        <f t="shared" si="7"/>
        <v>6.0465116279069768</v>
      </c>
      <c r="F46" s="21">
        <f t="shared" si="8"/>
        <v>93.95348837209302</v>
      </c>
    </row>
    <row r="47" spans="1:7" x14ac:dyDescent="0.2">
      <c r="A47" s="12" t="s">
        <v>11</v>
      </c>
      <c r="B47" s="13">
        <v>25</v>
      </c>
      <c r="C47" s="13">
        <v>217</v>
      </c>
      <c r="D47" s="20">
        <f t="shared" si="6"/>
        <v>242</v>
      </c>
      <c r="E47" s="24">
        <f t="shared" si="7"/>
        <v>10.330578512396695</v>
      </c>
      <c r="F47" s="21">
        <f t="shared" si="8"/>
        <v>89.669421487603302</v>
      </c>
    </row>
    <row r="48" spans="1:7" x14ac:dyDescent="0.2">
      <c r="A48" s="12" t="s">
        <v>12</v>
      </c>
      <c r="B48" s="13">
        <v>16</v>
      </c>
      <c r="C48" s="13">
        <v>231</v>
      </c>
      <c r="D48" s="20">
        <f t="shared" si="6"/>
        <v>247</v>
      </c>
      <c r="E48" s="24">
        <f t="shared" si="7"/>
        <v>6.4777327935222671</v>
      </c>
      <c r="F48" s="21">
        <f t="shared" si="8"/>
        <v>93.522267206477736</v>
      </c>
    </row>
    <row r="49" spans="1:7" x14ac:dyDescent="0.2">
      <c r="A49" s="12" t="s">
        <v>13</v>
      </c>
      <c r="B49" s="20">
        <v>17</v>
      </c>
      <c r="C49" s="13">
        <v>252</v>
      </c>
      <c r="D49" s="20">
        <f t="shared" si="6"/>
        <v>269</v>
      </c>
      <c r="E49" s="24">
        <f t="shared" si="7"/>
        <v>6.3197026022304836</v>
      </c>
      <c r="F49" s="21">
        <f t="shared" si="8"/>
        <v>93.680297397769522</v>
      </c>
    </row>
    <row r="50" spans="1:7" x14ac:dyDescent="0.2">
      <c r="A50" s="12" t="s">
        <v>14</v>
      </c>
      <c r="B50" s="13">
        <v>13</v>
      </c>
      <c r="C50" s="13">
        <v>269</v>
      </c>
      <c r="D50" s="20">
        <f t="shared" si="6"/>
        <v>282</v>
      </c>
      <c r="E50" s="24">
        <f t="shared" si="7"/>
        <v>4.6099290780141846</v>
      </c>
      <c r="F50" s="21">
        <f t="shared" si="8"/>
        <v>95.39007092198581</v>
      </c>
    </row>
    <row r="51" spans="1:7" x14ac:dyDescent="0.2">
      <c r="A51" s="13"/>
      <c r="B51" s="13"/>
      <c r="C51" s="13"/>
      <c r="D51" s="13"/>
      <c r="E51" s="22">
        <f>AVERAGE(E39:E50)</f>
        <v>9.1222061634195697</v>
      </c>
      <c r="F51" s="22">
        <f>AVERAGE(F39:F50)</f>
        <v>90.877793836580437</v>
      </c>
      <c r="G51" t="s">
        <v>67</v>
      </c>
    </row>
    <row r="52" spans="1:7" x14ac:dyDescent="0.2">
      <c r="A52" s="13"/>
      <c r="B52" s="13"/>
      <c r="C52" s="13"/>
      <c r="D52" s="13"/>
      <c r="E52" s="13"/>
    </row>
    <row r="53" spans="1:7" x14ac:dyDescent="0.2">
      <c r="A53" s="13"/>
      <c r="B53" s="13"/>
      <c r="C53" s="13"/>
      <c r="D53" s="13"/>
      <c r="E53" s="1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Data Fig. 1b-d</vt:lpstr>
      <vt:lpstr>Ext. Data Fig. 1e</vt:lpstr>
      <vt:lpstr>Ext. Data Fig. 1f</vt:lpstr>
      <vt:lpstr>Ext. Data Fig. 1g</vt:lpstr>
      <vt:lpstr>Ext. Data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2020-05-22T15:28:40Z</dcterms:created>
  <dcterms:modified xsi:type="dcterms:W3CDTF">2020-08-02T08:22:33Z</dcterms:modified>
</cp:coreProperties>
</file>