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/>
  </bookViews>
  <sheets>
    <sheet name="Fig. 2a" sheetId="35" r:id="rId1"/>
    <sheet name="Fig 2c,d" sheetId="15" r:id="rId2"/>
    <sheet name="Fig 2e" sheetId="5" r:id="rId3"/>
    <sheet name="Fig. 2f" sheetId="28" r:id="rId4"/>
    <sheet name="Fig. 2h" sheetId="40" r:id="rId5"/>
    <sheet name="Fig 2i" sheetId="7" r:id="rId6"/>
    <sheet name="Fig 2j" sheetId="30" r:id="rId7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" i="5" l="1"/>
  <c r="C2" i="7"/>
  <c r="G2" i="7"/>
  <c r="C2" i="5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" i="15"/>
  <c r="E4" i="40"/>
  <c r="E5" i="40"/>
  <c r="E6" i="40"/>
  <c r="E7" i="40"/>
  <c r="E8" i="40"/>
  <c r="E9" i="40"/>
  <c r="E10" i="40"/>
  <c r="E11" i="40"/>
  <c r="E13" i="40"/>
  <c r="E14" i="40"/>
  <c r="E15" i="40"/>
  <c r="E16" i="40"/>
  <c r="E17" i="40"/>
  <c r="E18" i="40"/>
  <c r="E19" i="40"/>
  <c r="E20" i="40"/>
  <c r="E21" i="40"/>
  <c r="E22" i="40"/>
  <c r="E23" i="40"/>
  <c r="E24" i="40"/>
  <c r="E25" i="40"/>
  <c r="E26" i="40"/>
  <c r="E27" i="40"/>
  <c r="E28" i="40"/>
  <c r="E29" i="40"/>
  <c r="E30" i="40"/>
  <c r="E31" i="40"/>
  <c r="E32" i="40"/>
  <c r="E33" i="40"/>
  <c r="E34" i="40"/>
  <c r="E35" i="40"/>
  <c r="E36" i="40"/>
  <c r="E37" i="40"/>
  <c r="E38" i="40"/>
  <c r="E39" i="40"/>
  <c r="E40" i="40"/>
  <c r="E41" i="40"/>
  <c r="E42" i="40"/>
  <c r="E43" i="40"/>
  <c r="E44" i="40"/>
  <c r="E45" i="40"/>
  <c r="E46" i="40"/>
  <c r="E47" i="40"/>
  <c r="E48" i="40"/>
  <c r="E49" i="40"/>
  <c r="E50" i="40"/>
  <c r="E53" i="40"/>
  <c r="E54" i="40"/>
  <c r="E55" i="40"/>
  <c r="E56" i="40"/>
  <c r="E57" i="40"/>
  <c r="E58" i="40"/>
  <c r="E59" i="40"/>
  <c r="E60" i="40"/>
  <c r="E61" i="40"/>
  <c r="E62" i="40"/>
  <c r="E63" i="40"/>
  <c r="E64" i="40"/>
  <c r="E65" i="40"/>
  <c r="E66" i="40"/>
  <c r="E67" i="40"/>
  <c r="E68" i="40"/>
  <c r="E69" i="40"/>
  <c r="E70" i="40"/>
  <c r="E72" i="40"/>
  <c r="E73" i="40"/>
  <c r="E74" i="40"/>
  <c r="E76" i="40"/>
  <c r="E77" i="40"/>
  <c r="E78" i="40"/>
  <c r="E79" i="40"/>
  <c r="E80" i="40"/>
  <c r="E81" i="40"/>
  <c r="E82" i="40"/>
  <c r="E83" i="40"/>
  <c r="E84" i="40"/>
  <c r="E85" i="40"/>
  <c r="E86" i="40"/>
  <c r="E87" i="40"/>
  <c r="E88" i="40"/>
  <c r="E89" i="40"/>
  <c r="E90" i="40"/>
  <c r="E91" i="40"/>
  <c r="E92" i="40"/>
  <c r="E93" i="40"/>
  <c r="E94" i="40"/>
  <c r="E95" i="40"/>
  <c r="E96" i="40"/>
  <c r="E97" i="40"/>
  <c r="E98" i="40"/>
  <c r="E99" i="40"/>
  <c r="E100" i="40"/>
  <c r="E101" i="40"/>
  <c r="E102" i="40"/>
  <c r="E103" i="40"/>
  <c r="E104" i="40"/>
  <c r="E105" i="40"/>
  <c r="E106" i="40"/>
  <c r="E107" i="40"/>
  <c r="E108" i="40"/>
  <c r="E109" i="40"/>
  <c r="E110" i="40"/>
  <c r="E111" i="40"/>
  <c r="E112" i="40"/>
  <c r="E113" i="40"/>
  <c r="E114" i="40"/>
  <c r="E115" i="40"/>
  <c r="E116" i="40"/>
  <c r="E117" i="40"/>
  <c r="E118" i="40"/>
  <c r="E119" i="40"/>
  <c r="E120" i="40"/>
  <c r="E121" i="40"/>
  <c r="E122" i="40"/>
  <c r="E123" i="40"/>
  <c r="E124" i="40"/>
  <c r="E125" i="40"/>
  <c r="E126" i="40"/>
  <c r="E127" i="40"/>
  <c r="E128" i="40"/>
  <c r="E129" i="40"/>
  <c r="E130" i="40"/>
  <c r="E131" i="40"/>
  <c r="E132" i="40"/>
  <c r="E133" i="40"/>
  <c r="E134" i="40"/>
  <c r="E135" i="40"/>
  <c r="E136" i="40"/>
  <c r="E137" i="40"/>
  <c r="E138" i="40"/>
  <c r="E139" i="40"/>
  <c r="E140" i="40"/>
  <c r="E141" i="40"/>
  <c r="E142" i="40"/>
  <c r="E3" i="40"/>
  <c r="E146" i="40" l="1"/>
</calcChain>
</file>

<file path=xl/sharedStrings.xml><?xml version="1.0" encoding="utf-8"?>
<sst xmlns="http://schemas.openxmlformats.org/spreadsheetml/2006/main" count="174" uniqueCount="96">
  <si>
    <t>PVN</t>
  </si>
  <si>
    <t>OT-PVN</t>
  </si>
  <si>
    <t>Table Analyzed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</si>
  <si>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</si>
  <si>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</si>
  <si>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</si>
  <si>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</si>
  <si>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</si>
  <si>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</si>
  <si>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</si>
  <si>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</si>
  <si>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</si>
  <si>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*</t>
  </si>
  <si>
    <t>Yes</t>
  </si>
  <si>
    <t>&lt;0.0001</t>
  </si>
  <si>
    <t>****</t>
  </si>
  <si>
    <t>ANOVA table</t>
  </si>
  <si>
    <t>SS (Type III)</t>
  </si>
  <si>
    <t>DF</t>
  </si>
  <si>
    <t>MS</t>
  </si>
  <si>
    <t>F (DFn, DFd)</t>
  </si>
  <si>
    <t>Residual</t>
  </si>
  <si>
    <t>Compare each cell mean with the other cell mean in that row</t>
  </si>
  <si>
    <t>Number of families</t>
  </si>
  <si>
    <t>Number of comparisons per family</t>
  </si>
  <si>
    <t>Sidak's multiple comparisons test</t>
  </si>
  <si>
    <t>Mean Diff.</t>
  </si>
  <si>
    <t>95.00% CI of diff.</t>
  </si>
  <si>
    <t>Summary</t>
  </si>
  <si>
    <t>Adjusted P Value</t>
  </si>
  <si>
    <t>No</t>
  </si>
  <si>
    <t>ns</t>
  </si>
  <si>
    <t>Test details</t>
  </si>
  <si>
    <t>Mean 1</t>
  </si>
  <si>
    <t>Mean 2</t>
  </si>
  <si>
    <t>SE of diff.</t>
  </si>
  <si>
    <t>N1</t>
  </si>
  <si>
    <t>N2</t>
  </si>
  <si>
    <t>t</t>
  </si>
  <si>
    <t>**</t>
  </si>
  <si>
    <t>vs.</t>
  </si>
  <si>
    <t>Significantly different (P &lt; 0.05)?</t>
  </si>
  <si>
    <t>One- or two-tailed P value?</t>
  </si>
  <si>
    <t>Two-tailed</t>
  </si>
  <si>
    <t>Number of pairs</t>
  </si>
  <si>
    <t>Column B</t>
  </si>
  <si>
    <t>Column A</t>
  </si>
  <si>
    <t>behavior</t>
  </si>
  <si>
    <t>Wilcoxon matched-pairs signed rank test</t>
  </si>
  <si>
    <t>Exact or approximate P value?</t>
  </si>
  <si>
    <t>Exact</t>
  </si>
  <si>
    <t>Sum of signed ranks (W)</t>
  </si>
  <si>
    <t xml:space="preserve">Not significantly modulated </t>
  </si>
  <si>
    <t xml:space="preserve">Significantly modulated </t>
  </si>
  <si>
    <t>Not significant</t>
  </si>
  <si>
    <t xml:space="preserve">Significant </t>
  </si>
  <si>
    <t>Significantly activated</t>
  </si>
  <si>
    <t>CNO</t>
  </si>
  <si>
    <t>Statistically significant (P &lt; 0.05)?</t>
  </si>
  <si>
    <t>mCherry virus + CNO</t>
  </si>
  <si>
    <t>mCherry virus + water</t>
  </si>
  <si>
    <t>DREADDi-mCherry + CNO</t>
  </si>
  <si>
    <t>DREADDi-mCherry+water</t>
  </si>
  <si>
    <t>Two-way ANOVA , not RM</t>
  </si>
  <si>
    <t>Row Factor</t>
  </si>
  <si>
    <t>Column Factor</t>
  </si>
  <si>
    <t>F (1, 30) = 6.892</t>
  </si>
  <si>
    <t>P=0.0135</t>
  </si>
  <si>
    <t>F (1, 30) = 0.2034</t>
  </si>
  <si>
    <t>P=0.6552</t>
  </si>
  <si>
    <t>F (1, 30) = 3.104</t>
  </si>
  <si>
    <t>P=0.0883</t>
  </si>
  <si>
    <t>Number of missing values</t>
  </si>
  <si>
    <t>DREADDi - Control mCherry</t>
  </si>
  <si>
    <t>-0.7148 to -0.09802</t>
  </si>
  <si>
    <t>Water</t>
  </si>
  <si>
    <t>-0.2284 to 0.3884</t>
  </si>
  <si>
    <t>Test</t>
  </si>
  <si>
    <t>One- or two-sided</t>
  </si>
  <si>
    <t>Mom shepherding</t>
  </si>
  <si>
    <t>Virgin pursuing</t>
  </si>
  <si>
    <t>Wilcoxon Test</t>
  </si>
  <si>
    <t>Voluntary nest entry</t>
  </si>
  <si>
    <t>Shepherded nest entry</t>
  </si>
  <si>
    <t>Fisher's exact test</t>
  </si>
  <si>
    <t>Data 1</t>
  </si>
  <si>
    <t>baseline</t>
  </si>
  <si>
    <t>Data Set-B</t>
  </si>
  <si>
    <t>Data Set-A</t>
  </si>
  <si>
    <t>Sum of positive, negative ranks</t>
  </si>
  <si>
    <t>147.0 , -24.00</t>
  </si>
  <si>
    <t>Number of ties (ignored)</t>
  </si>
  <si>
    <t>Change in firing</t>
  </si>
  <si>
    <t>change in firing</t>
  </si>
  <si>
    <t>One-sided</t>
  </si>
  <si>
    <t>Virgin pursuing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</si>
</sst>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/>
    <xf numFmtId="0" fontId="4" fillId="0" borderId="8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/>
    <xf numFmtId="0" fontId="7" fillId="0" borderId="0" xfId="0" applyFont="1" applyBorder="1"/>
    <xf numFmtId="0" fontId="7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Fill="1"/>
    <xf numFmtId="0" fontId="5" fillId="0" borderId="10" xfId="0" applyFont="1" applyBorder="1" applyAlignment="1">
      <alignment horizontal="center"/>
    </xf>
    <xf numFmtId="0" fontId="5" fillId="0" borderId="2" xfId="0" applyFont="1" applyBorder="1"/>
    <xf numFmtId="0" fontId="1" fillId="0" borderId="0" xfId="0" applyFont="1" applyBorder="1"/>
    <xf numFmtId="2" fontId="4" fillId="0" borderId="1" xfId="0" applyNumberFormat="1" applyFont="1" applyBorder="1"/>
    <xf numFmtId="2" fontId="4" fillId="0" borderId="3" xfId="0" applyNumberFormat="1" applyFont="1" applyBorder="1"/>
    <xf numFmtId="2" fontId="4" fillId="0" borderId="4" xfId="0" applyNumberFormat="1" applyFont="1" applyBorder="1"/>
    <xf numFmtId="2" fontId="4" fillId="0" borderId="5" xfId="0" applyNumberFormat="1" applyFont="1" applyBorder="1"/>
    <xf numFmtId="2" fontId="4" fillId="0" borderId="6" xfId="0" applyNumberFormat="1" applyFont="1" applyBorder="1"/>
    <xf numFmtId="2" fontId="4" fillId="0" borderId="8" xfId="0" applyNumberFormat="1" applyFont="1" applyBorder="1"/>
    <xf numFmtId="2" fontId="4" fillId="0" borderId="9" xfId="0" applyNumberFormat="1" applyFont="1" applyBorder="1"/>
    <xf numFmtId="2" fontId="7" fillId="2" borderId="0" xfId="0" applyNumberFormat="1" applyFont="1" applyFill="1"/>
    <xf numFmtId="2" fontId="7" fillId="0" borderId="0" xfId="0" applyNumberFormat="1" applyFont="1"/>
    <xf numFmtId="2" fontId="7" fillId="0" borderId="4" xfId="0" applyNumberFormat="1" applyFont="1" applyBorder="1"/>
    <xf numFmtId="2" fontId="7" fillId="0" borderId="5" xfId="0" applyNumberFormat="1" applyFont="1" applyBorder="1"/>
    <xf numFmtId="2" fontId="7" fillId="0" borderId="6" xfId="0" applyNumberFormat="1" applyFont="1" applyBorder="1"/>
    <xf numFmtId="2" fontId="7" fillId="0" borderId="8" xfId="0" applyNumberFormat="1" applyFont="1" applyBorder="1"/>
    <xf numFmtId="0" fontId="7" fillId="0" borderId="3" xfId="0" applyFont="1" applyBorder="1"/>
    <xf numFmtId="0" fontId="5" fillId="0" borderId="0" xfId="0" applyFont="1" applyFill="1" applyAlignment="1">
      <alignment horizontal="center"/>
    </xf>
    <xf numFmtId="0" fontId="7" fillId="2" borderId="0" xfId="0" applyFont="1" applyFill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7"/>
  <sheetViews>
    <sheetView tabSelected="1" workbookViewId="0"/>
  </sheetViews>
  <sheetFormatPr defaultColWidth="11" defaultRowHeight="15.6" x14ac:dyDescent="0.6"/>
  <cols>
    <col min="1" max="1" width="48.83984375" style="18" bestFit="1" customWidth="1"/>
    <col min="2" max="2" width="22.15625" style="18" bestFit="1" customWidth="1"/>
    <col min="3" max="3" width="11" style="18"/>
    <col min="4" max="4" width="19.47265625" style="18" bestFit="1" customWidth="1"/>
    <col min="5" max="5" width="22" style="18" bestFit="1" customWidth="1"/>
    <col min="6" max="16384" width="11" style="18"/>
  </cols>
  <sheetData>
    <row r="2" spans="1:8" x14ac:dyDescent="0.6">
      <c r="A2" s="26" t="s">
        <v>59</v>
      </c>
      <c r="B2" s="26" t="s">
        <v>61</v>
      </c>
      <c r="C2" s="19"/>
      <c r="D2" s="26" t="s">
        <v>60</v>
      </c>
      <c r="E2" s="26" t="s">
        <v>62</v>
      </c>
    </row>
    <row r="3" spans="1:8" x14ac:dyDescent="0.6">
      <c r="A3" s="15">
        <v>0.7</v>
      </c>
      <c r="B3" s="15">
        <v>0</v>
      </c>
      <c r="D3" s="15">
        <v>0.45</v>
      </c>
      <c r="E3" s="15">
        <v>1</v>
      </c>
    </row>
    <row r="4" spans="1:8" x14ac:dyDescent="0.6">
      <c r="A4" s="15">
        <v>0.9</v>
      </c>
      <c r="B4" s="15">
        <v>0</v>
      </c>
      <c r="D4" s="15">
        <v>0.55000000000000004</v>
      </c>
      <c r="E4" s="15">
        <v>0.55000000000000004</v>
      </c>
      <c r="H4" s="24"/>
    </row>
    <row r="5" spans="1:8" x14ac:dyDescent="0.6">
      <c r="A5" s="15">
        <v>0.9</v>
      </c>
      <c r="B5" s="15">
        <v>0.5</v>
      </c>
      <c r="D5" s="15">
        <v>0.75</v>
      </c>
      <c r="E5" s="15">
        <v>0.45</v>
      </c>
    </row>
    <row r="6" spans="1:8" x14ac:dyDescent="0.6">
      <c r="A6" s="15">
        <v>0.7</v>
      </c>
      <c r="B6" s="15">
        <v>0.3</v>
      </c>
      <c r="D6" s="15">
        <v>0.85</v>
      </c>
      <c r="E6" s="15">
        <v>0.85</v>
      </c>
    </row>
    <row r="7" spans="1:8" x14ac:dyDescent="0.6">
      <c r="A7" s="15">
        <v>0.75</v>
      </c>
      <c r="B7" s="15">
        <v>0.8</v>
      </c>
      <c r="D7" s="15">
        <v>0</v>
      </c>
      <c r="E7" s="15">
        <v>0.55000000000000004</v>
      </c>
    </row>
    <row r="8" spans="1:8" x14ac:dyDescent="0.6">
      <c r="A8" s="15">
        <v>0.9</v>
      </c>
      <c r="B8" s="15">
        <v>0.4</v>
      </c>
      <c r="D8" s="15">
        <v>0.55000000000000004</v>
      </c>
      <c r="E8" s="15">
        <v>0.65</v>
      </c>
    </row>
    <row r="9" spans="1:8" x14ac:dyDescent="0.6">
      <c r="A9" s="15">
        <v>0.55000000000000004</v>
      </c>
      <c r="B9" s="15">
        <v>0.35</v>
      </c>
      <c r="D9" s="15">
        <v>0.75</v>
      </c>
      <c r="E9" s="15">
        <v>0.5</v>
      </c>
    </row>
    <row r="10" spans="1:8" x14ac:dyDescent="0.6">
      <c r="A10" s="15"/>
      <c r="B10" s="15">
        <v>1</v>
      </c>
      <c r="D10" s="15">
        <v>0.2</v>
      </c>
      <c r="E10" s="15"/>
    </row>
    <row r="11" spans="1:8" x14ac:dyDescent="0.6">
      <c r="A11" s="15"/>
      <c r="B11" s="15">
        <v>0.3</v>
      </c>
      <c r="D11" s="15">
        <v>0.9</v>
      </c>
      <c r="E11" s="15"/>
    </row>
    <row r="12" spans="1:8" x14ac:dyDescent="0.6">
      <c r="A12" s="15"/>
      <c r="B12" s="15">
        <v>0</v>
      </c>
      <c r="D12" s="15">
        <v>0.7</v>
      </c>
      <c r="E12" s="15"/>
    </row>
    <row r="14" spans="1:8" ht="15.9" thickBot="1" x14ac:dyDescent="0.65"/>
    <row r="15" spans="1:8" x14ac:dyDescent="0.6">
      <c r="A15" s="12" t="s">
        <v>2</v>
      </c>
      <c r="B15" s="27" t="s">
        <v>63</v>
      </c>
      <c r="C15" s="13"/>
      <c r="D15" s="13"/>
      <c r="E15" s="13"/>
      <c r="F15" s="14"/>
    </row>
    <row r="16" spans="1:8" x14ac:dyDescent="0.6">
      <c r="A16" s="2"/>
      <c r="B16" s="3"/>
      <c r="C16" s="3"/>
      <c r="D16" s="3"/>
      <c r="E16" s="3"/>
      <c r="F16" s="4"/>
    </row>
    <row r="17" spans="1:6" x14ac:dyDescent="0.6">
      <c r="A17" s="2" t="s">
        <v>3</v>
      </c>
      <c r="B17" s="3" t="s">
        <v>4</v>
      </c>
      <c r="C17" s="3"/>
      <c r="D17" s="3"/>
      <c r="E17" s="3"/>
      <c r="F17" s="4"/>
    </row>
    <row r="18" spans="1:6" x14ac:dyDescent="0.6">
      <c r="A18" s="2" t="s">
        <v>5</v>
      </c>
      <c r="B18" s="3">
        <v>0.05</v>
      </c>
      <c r="C18" s="3"/>
      <c r="D18" s="3"/>
      <c r="E18" s="3"/>
      <c r="F18" s="4"/>
    </row>
    <row r="19" spans="1:6" x14ac:dyDescent="0.6">
      <c r="A19" s="2"/>
      <c r="B19" s="3"/>
      <c r="C19" s="3"/>
      <c r="D19" s="3"/>
      <c r="E19" s="3"/>
      <c r="F19" s="4"/>
    </row>
    <row r="20" spans="1:6" x14ac:dyDescent="0.6">
      <c r="A20" s="2" t="s">
        <v>6</v>
      </c>
      <c r="B20" s="3" t="s">
        <v>7</v>
      </c>
      <c r="C20" s="3" t="s">
        <v>8</v>
      </c>
      <c r="D20" s="3" t="s">
        <v>9</v>
      </c>
      <c r="E20" s="3" t="s">
        <v>10</v>
      </c>
      <c r="F20" s="4"/>
    </row>
    <row r="21" spans="1:6" x14ac:dyDescent="0.6">
      <c r="A21" s="2" t="s">
        <v>11</v>
      </c>
      <c r="B21" s="3">
        <v>16.98</v>
      </c>
      <c r="C21" s="3">
        <v>1.35E-2</v>
      </c>
      <c r="D21" s="3" t="s">
        <v>12</v>
      </c>
      <c r="E21" s="3" t="s">
        <v>13</v>
      </c>
      <c r="F21" s="4"/>
    </row>
    <row r="22" spans="1:6" x14ac:dyDescent="0.6">
      <c r="A22" s="2" t="s">
        <v>64</v>
      </c>
      <c r="B22" s="3">
        <v>0.50109999999999999</v>
      </c>
      <c r="C22" s="3">
        <v>0.6552</v>
      </c>
      <c r="D22" s="3" t="s">
        <v>31</v>
      </c>
      <c r="E22" s="3" t="s">
        <v>30</v>
      </c>
      <c r="F22" s="4"/>
    </row>
    <row r="23" spans="1:6" x14ac:dyDescent="0.6">
      <c r="A23" s="2" t="s">
        <v>65</v>
      </c>
      <c r="B23" s="3">
        <v>7.6449999999999996</v>
      </c>
      <c r="C23" s="3">
        <v>8.8300000000000003E-2</v>
      </c>
      <c r="D23" s="3" t="s">
        <v>31</v>
      </c>
      <c r="E23" s="3" t="s">
        <v>30</v>
      </c>
      <c r="F23" s="4"/>
    </row>
    <row r="24" spans="1:6" x14ac:dyDescent="0.6">
      <c r="A24" s="2"/>
      <c r="B24" s="3"/>
      <c r="C24" s="3"/>
      <c r="D24" s="3"/>
      <c r="E24" s="3"/>
      <c r="F24" s="4"/>
    </row>
    <row r="25" spans="1:6" x14ac:dyDescent="0.6">
      <c r="A25" s="2" t="s">
        <v>16</v>
      </c>
      <c r="B25" s="3" t="s">
        <v>17</v>
      </c>
      <c r="C25" s="3" t="s">
        <v>18</v>
      </c>
      <c r="D25" s="3" t="s">
        <v>19</v>
      </c>
      <c r="E25" s="3" t="s">
        <v>20</v>
      </c>
      <c r="F25" s="4" t="s">
        <v>8</v>
      </c>
    </row>
    <row r="26" spans="1:6" x14ac:dyDescent="0.6">
      <c r="A26" s="2" t="s">
        <v>11</v>
      </c>
      <c r="B26" s="3">
        <v>0.48709999999999998</v>
      </c>
      <c r="C26" s="3">
        <v>1</v>
      </c>
      <c r="D26" s="3">
        <v>0.48709999999999998</v>
      </c>
      <c r="E26" s="3" t="s">
        <v>66</v>
      </c>
      <c r="F26" s="4" t="s">
        <v>67</v>
      </c>
    </row>
    <row r="27" spans="1:6" x14ac:dyDescent="0.6">
      <c r="A27" s="2" t="s">
        <v>64</v>
      </c>
      <c r="B27" s="3">
        <v>1.438E-2</v>
      </c>
      <c r="C27" s="3">
        <v>1</v>
      </c>
      <c r="D27" s="3">
        <v>1.438E-2</v>
      </c>
      <c r="E27" s="3" t="s">
        <v>68</v>
      </c>
      <c r="F27" s="4" t="s">
        <v>69</v>
      </c>
    </row>
    <row r="28" spans="1:6" x14ac:dyDescent="0.6">
      <c r="A28" s="2" t="s">
        <v>65</v>
      </c>
      <c r="B28" s="3">
        <v>0.21940000000000001</v>
      </c>
      <c r="C28" s="3">
        <v>1</v>
      </c>
      <c r="D28" s="3">
        <v>0.21940000000000001</v>
      </c>
      <c r="E28" s="3" t="s">
        <v>70</v>
      </c>
      <c r="F28" s="4" t="s">
        <v>71</v>
      </c>
    </row>
    <row r="29" spans="1:6" x14ac:dyDescent="0.6">
      <c r="A29" s="2" t="s">
        <v>21</v>
      </c>
      <c r="B29" s="3">
        <v>2.121</v>
      </c>
      <c r="C29" s="3">
        <v>30</v>
      </c>
      <c r="D29" s="3">
        <v>7.0680000000000007E-2</v>
      </c>
      <c r="E29" s="3"/>
      <c r="F29" s="4"/>
    </row>
    <row r="30" spans="1:6" x14ac:dyDescent="0.6">
      <c r="A30" s="2"/>
      <c r="B30" s="3"/>
      <c r="C30" s="3"/>
      <c r="D30" s="3"/>
      <c r="E30" s="3"/>
      <c r="F30" s="4"/>
    </row>
    <row r="31" spans="1:6" ht="15.9" thickBot="1" x14ac:dyDescent="0.65">
      <c r="A31" s="5" t="s">
        <v>72</v>
      </c>
      <c r="B31" s="6">
        <v>6</v>
      </c>
      <c r="C31" s="6"/>
      <c r="D31" s="6"/>
      <c r="E31" s="6"/>
      <c r="F31" s="7"/>
    </row>
    <row r="35" spans="1:9" ht="15.9" thickBot="1" x14ac:dyDescent="0.65"/>
    <row r="36" spans="1:9" x14ac:dyDescent="0.6">
      <c r="A36" s="12" t="s">
        <v>22</v>
      </c>
      <c r="B36" s="13"/>
      <c r="C36" s="13"/>
      <c r="D36" s="13"/>
      <c r="E36" s="13"/>
      <c r="F36" s="13"/>
      <c r="G36" s="13"/>
      <c r="H36" s="13"/>
      <c r="I36" s="14"/>
    </row>
    <row r="37" spans="1:9" x14ac:dyDescent="0.6">
      <c r="A37" s="2"/>
      <c r="B37" s="3"/>
      <c r="C37" s="3"/>
      <c r="D37" s="3"/>
      <c r="E37" s="3"/>
      <c r="F37" s="3"/>
      <c r="G37" s="3"/>
      <c r="H37" s="3"/>
      <c r="I37" s="4"/>
    </row>
    <row r="38" spans="1:9" x14ac:dyDescent="0.6">
      <c r="A38" s="2" t="s">
        <v>23</v>
      </c>
      <c r="B38" s="3">
        <v>1</v>
      </c>
      <c r="C38" s="3"/>
      <c r="D38" s="3"/>
      <c r="E38" s="3"/>
      <c r="F38" s="3"/>
      <c r="G38" s="3"/>
      <c r="H38" s="3"/>
      <c r="I38" s="4"/>
    </row>
    <row r="39" spans="1:9" x14ac:dyDescent="0.6">
      <c r="A39" s="2" t="s">
        <v>24</v>
      </c>
      <c r="B39" s="3">
        <v>2</v>
      </c>
      <c r="C39" s="3"/>
      <c r="D39" s="3"/>
      <c r="E39" s="3"/>
      <c r="F39" s="3"/>
      <c r="G39" s="3"/>
      <c r="H39" s="3"/>
      <c r="I39" s="4"/>
    </row>
    <row r="40" spans="1:9" x14ac:dyDescent="0.6">
      <c r="A40" s="2" t="s">
        <v>5</v>
      </c>
      <c r="B40" s="3">
        <v>0.05</v>
      </c>
      <c r="C40" s="3"/>
      <c r="D40" s="3"/>
      <c r="E40" s="3"/>
      <c r="F40" s="3"/>
      <c r="G40" s="3"/>
      <c r="H40" s="3"/>
      <c r="I40" s="4"/>
    </row>
    <row r="41" spans="1:9" x14ac:dyDescent="0.6">
      <c r="A41" s="2"/>
      <c r="B41" s="3"/>
      <c r="C41" s="3"/>
      <c r="D41" s="3"/>
      <c r="E41" s="3"/>
      <c r="F41" s="3"/>
      <c r="G41" s="3"/>
      <c r="H41" s="3"/>
      <c r="I41" s="4"/>
    </row>
    <row r="42" spans="1:9" x14ac:dyDescent="0.6">
      <c r="A42" s="2" t="s">
        <v>25</v>
      </c>
      <c r="B42" s="3" t="s">
        <v>26</v>
      </c>
      <c r="C42" s="3" t="s">
        <v>27</v>
      </c>
      <c r="D42" s="3" t="s">
        <v>10</v>
      </c>
      <c r="E42" s="3" t="s">
        <v>28</v>
      </c>
      <c r="F42" s="3" t="s">
        <v>29</v>
      </c>
      <c r="G42" s="3"/>
      <c r="H42" s="3"/>
      <c r="I42" s="4"/>
    </row>
    <row r="43" spans="1:9" x14ac:dyDescent="0.6">
      <c r="A43" s="2"/>
      <c r="B43" s="3"/>
      <c r="C43" s="3"/>
      <c r="D43" s="3"/>
      <c r="E43" s="3"/>
      <c r="F43" s="3"/>
      <c r="G43" s="3"/>
      <c r="H43" s="3"/>
      <c r="I43" s="4"/>
    </row>
    <row r="44" spans="1:9" x14ac:dyDescent="0.6">
      <c r="A44" s="2" t="s">
        <v>73</v>
      </c>
      <c r="B44" s="3"/>
      <c r="C44" s="3"/>
      <c r="D44" s="3"/>
      <c r="E44" s="3"/>
      <c r="F44" s="3"/>
      <c r="G44" s="3"/>
      <c r="H44" s="3"/>
      <c r="I44" s="4"/>
    </row>
    <row r="45" spans="1:9" x14ac:dyDescent="0.6">
      <c r="A45" s="2" t="s">
        <v>57</v>
      </c>
      <c r="B45" s="3">
        <v>-0.40639999999999998</v>
      </c>
      <c r="C45" s="3" t="s">
        <v>74</v>
      </c>
      <c r="D45" s="3" t="s">
        <v>13</v>
      </c>
      <c r="E45" s="3" t="s">
        <v>39</v>
      </c>
      <c r="F45" s="3">
        <v>8.3000000000000001E-3</v>
      </c>
      <c r="G45" s="3"/>
      <c r="H45" s="3"/>
      <c r="I45" s="4"/>
    </row>
    <row r="46" spans="1:9" x14ac:dyDescent="0.6">
      <c r="A46" s="2" t="s">
        <v>75</v>
      </c>
      <c r="B46" s="3">
        <v>0.08</v>
      </c>
      <c r="C46" s="3" t="s">
        <v>76</v>
      </c>
      <c r="D46" s="3" t="s">
        <v>30</v>
      </c>
      <c r="E46" s="3" t="s">
        <v>31</v>
      </c>
      <c r="F46" s="3">
        <v>0.79390000000000005</v>
      </c>
      <c r="G46" s="3"/>
      <c r="H46" s="3"/>
      <c r="I46" s="4"/>
    </row>
    <row r="47" spans="1:9" x14ac:dyDescent="0.6">
      <c r="A47" s="2"/>
      <c r="B47" s="3"/>
      <c r="C47" s="3"/>
      <c r="D47" s="3"/>
      <c r="E47" s="3"/>
      <c r="F47" s="3"/>
      <c r="G47" s="3"/>
      <c r="H47" s="3"/>
      <c r="I47" s="4"/>
    </row>
    <row r="48" spans="1:9" x14ac:dyDescent="0.6">
      <c r="A48" s="2"/>
      <c r="B48" s="3"/>
      <c r="C48" s="3"/>
      <c r="D48" s="3"/>
      <c r="E48" s="3"/>
      <c r="F48" s="3"/>
      <c r="G48" s="3"/>
      <c r="H48" s="3"/>
      <c r="I48" s="4"/>
    </row>
    <row r="49" spans="1:9" x14ac:dyDescent="0.6">
      <c r="A49" s="2" t="s">
        <v>32</v>
      </c>
      <c r="B49" s="3" t="s">
        <v>33</v>
      </c>
      <c r="C49" s="3" t="s">
        <v>34</v>
      </c>
      <c r="D49" s="3" t="s">
        <v>26</v>
      </c>
      <c r="E49" s="3" t="s">
        <v>35</v>
      </c>
      <c r="F49" s="3" t="s">
        <v>36</v>
      </c>
      <c r="G49" s="3" t="s">
        <v>37</v>
      </c>
      <c r="H49" s="3" t="s">
        <v>38</v>
      </c>
      <c r="I49" s="4" t="s">
        <v>18</v>
      </c>
    </row>
    <row r="50" spans="1:9" x14ac:dyDescent="0.6">
      <c r="A50" s="2"/>
      <c r="B50" s="3"/>
      <c r="C50" s="3"/>
      <c r="D50" s="3"/>
      <c r="E50" s="3"/>
      <c r="F50" s="3"/>
      <c r="G50" s="3"/>
      <c r="H50" s="3"/>
      <c r="I50" s="4"/>
    </row>
    <row r="51" spans="1:9" x14ac:dyDescent="0.6">
      <c r="A51" s="2" t="s">
        <v>73</v>
      </c>
      <c r="B51" s="3"/>
      <c r="C51" s="3"/>
      <c r="D51" s="3"/>
      <c r="E51" s="3"/>
      <c r="F51" s="3"/>
      <c r="G51" s="3"/>
      <c r="H51" s="3"/>
      <c r="I51" s="4"/>
    </row>
    <row r="52" spans="1:9" x14ac:dyDescent="0.6">
      <c r="A52" s="2" t="s">
        <v>57</v>
      </c>
      <c r="B52" s="3">
        <v>0.36499999999999999</v>
      </c>
      <c r="C52" s="3">
        <v>0.77139999999999997</v>
      </c>
      <c r="D52" s="3">
        <v>-0.40639999999999998</v>
      </c>
      <c r="E52" s="3">
        <v>0.13100000000000001</v>
      </c>
      <c r="F52" s="3">
        <v>10</v>
      </c>
      <c r="G52" s="3">
        <v>7</v>
      </c>
      <c r="H52" s="3">
        <v>3.1019999999999999</v>
      </c>
      <c r="I52" s="4">
        <v>30</v>
      </c>
    </row>
    <row r="53" spans="1:9" ht="15.9" thickBot="1" x14ac:dyDescent="0.65">
      <c r="A53" s="5" t="s">
        <v>75</v>
      </c>
      <c r="B53" s="6">
        <v>0.65</v>
      </c>
      <c r="C53" s="6">
        <v>0.56999999999999995</v>
      </c>
      <c r="D53" s="6">
        <v>0.08</v>
      </c>
      <c r="E53" s="6">
        <v>0.13100000000000001</v>
      </c>
      <c r="F53" s="6">
        <v>7</v>
      </c>
      <c r="G53" s="6">
        <v>10</v>
      </c>
      <c r="H53" s="6">
        <v>0.61060000000000003</v>
      </c>
      <c r="I53" s="7">
        <v>30</v>
      </c>
    </row>
    <row r="54" spans="1:9" x14ac:dyDescent="0.6">
      <c r="A54" s="10"/>
      <c r="B54" s="8"/>
      <c r="C54" s="8"/>
      <c r="D54" s="8"/>
      <c r="E54" s="8"/>
      <c r="F54" s="8"/>
      <c r="G54" s="8"/>
      <c r="H54" s="8"/>
      <c r="I54" s="8"/>
    </row>
    <row r="55" spans="1:9" x14ac:dyDescent="0.6">
      <c r="A55" s="10"/>
      <c r="B55" s="8"/>
      <c r="C55" s="8"/>
      <c r="D55" s="8"/>
      <c r="E55" s="8"/>
      <c r="F55" s="8"/>
      <c r="G55" s="8"/>
      <c r="H55" s="8"/>
      <c r="I55" s="8"/>
    </row>
    <row r="56" spans="1:9" x14ac:dyDescent="0.6">
      <c r="A56" s="10"/>
      <c r="B56" s="8"/>
      <c r="C56" s="8"/>
      <c r="D56" s="8"/>
      <c r="E56" s="8"/>
      <c r="F56" s="8"/>
      <c r="G56" s="8"/>
      <c r="H56" s="8"/>
      <c r="I56" s="8"/>
    </row>
    <row r="57" spans="1:9" x14ac:dyDescent="0.6">
      <c r="A57" s="10"/>
      <c r="B57" s="8"/>
      <c r="C57" s="8"/>
      <c r="D57" s="8"/>
      <c r="E57" s="8"/>
      <c r="F57" s="8"/>
      <c r="G57" s="8"/>
      <c r="H57" s="8"/>
      <c r="I57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127" zoomScaleNormal="127" workbookViewId="0"/>
  </sheetViews>
  <sheetFormatPr defaultColWidth="8.83984375" defaultRowHeight="15.6" x14ac:dyDescent="0.6"/>
  <cols>
    <col min="1" max="1" width="10.05078125" style="18" bestFit="1" customWidth="1"/>
    <col min="2" max="2" width="14" style="18" bestFit="1" customWidth="1"/>
    <col min="3" max="16384" width="8.83984375" style="18"/>
  </cols>
  <sheetData>
    <row r="1" spans="1:8" x14ac:dyDescent="0.6">
      <c r="A1" s="11" t="s">
        <v>47</v>
      </c>
      <c r="B1" s="11" t="s">
        <v>86</v>
      </c>
      <c r="D1" s="19" t="s">
        <v>93</v>
      </c>
      <c r="F1" s="16"/>
      <c r="G1" s="3"/>
      <c r="H1" s="28"/>
    </row>
    <row r="2" spans="1:8" x14ac:dyDescent="0.6">
      <c r="A2" s="8">
        <v>38.277509999999999</v>
      </c>
      <c r="B2" s="8">
        <v>5.85</v>
      </c>
      <c r="D2" s="18">
        <f>(A2-B2)*100/(A2+B2)</f>
        <v>73.48592748605121</v>
      </c>
      <c r="F2" s="16"/>
      <c r="G2" s="3"/>
      <c r="H2" s="28"/>
    </row>
    <row r="3" spans="1:8" x14ac:dyDescent="0.6">
      <c r="A3" s="8">
        <v>27.906980000000001</v>
      </c>
      <c r="B3" s="8">
        <v>6.2</v>
      </c>
      <c r="D3" s="18">
        <f t="shared" ref="D3:D20" si="0">(A3-B3)*100/(A3+B3)</f>
        <v>63.643805461521374</v>
      </c>
      <c r="F3" s="16"/>
      <c r="G3" s="3"/>
      <c r="H3" s="28"/>
    </row>
    <row r="4" spans="1:8" x14ac:dyDescent="0.6">
      <c r="A4" s="8">
        <v>12.56732</v>
      </c>
      <c r="B4" s="8">
        <v>6.5</v>
      </c>
      <c r="D4" s="18">
        <f t="shared" si="0"/>
        <v>31.820518038193097</v>
      </c>
      <c r="F4" s="16"/>
      <c r="G4" s="3"/>
      <c r="H4" s="28"/>
    </row>
    <row r="5" spans="1:8" x14ac:dyDescent="0.6">
      <c r="A5" s="8">
        <v>18.03051</v>
      </c>
      <c r="B5" s="8">
        <v>6.4</v>
      </c>
      <c r="D5" s="18">
        <f t="shared" si="0"/>
        <v>47.606496958106895</v>
      </c>
      <c r="F5" s="16"/>
      <c r="G5" s="3"/>
      <c r="H5" s="28"/>
    </row>
    <row r="6" spans="1:8" x14ac:dyDescent="0.6">
      <c r="A6" s="8">
        <v>5.9972899999999996</v>
      </c>
      <c r="B6" s="8">
        <v>4.7</v>
      </c>
      <c r="D6" s="18">
        <f t="shared" si="0"/>
        <v>12.127277095413881</v>
      </c>
      <c r="F6" s="16"/>
      <c r="G6" s="3"/>
      <c r="H6" s="28"/>
    </row>
    <row r="7" spans="1:8" x14ac:dyDescent="0.6">
      <c r="A7" s="8">
        <v>6.4814800000000004</v>
      </c>
      <c r="B7" s="8">
        <v>2.2999999999999998</v>
      </c>
      <c r="D7" s="18">
        <f t="shared" si="0"/>
        <v>47.61703038667742</v>
      </c>
      <c r="F7" s="16"/>
      <c r="G7" s="3"/>
      <c r="H7" s="28"/>
    </row>
    <row r="8" spans="1:8" x14ac:dyDescent="0.6">
      <c r="A8" s="8">
        <v>9.5238099999999992</v>
      </c>
      <c r="B8" s="8">
        <v>2.75</v>
      </c>
      <c r="D8" s="18">
        <f t="shared" si="0"/>
        <v>55.1891384989665</v>
      </c>
      <c r="F8" s="16"/>
      <c r="G8" s="3"/>
      <c r="H8" s="28"/>
    </row>
    <row r="9" spans="1:8" x14ac:dyDescent="0.6">
      <c r="A9" s="8">
        <v>8.2978699999999996</v>
      </c>
      <c r="B9" s="8">
        <v>0.35</v>
      </c>
      <c r="D9" s="18">
        <f t="shared" si="0"/>
        <v>91.905521243959512</v>
      </c>
      <c r="F9" s="16"/>
      <c r="G9" s="3"/>
      <c r="H9" s="28"/>
    </row>
    <row r="10" spans="1:8" x14ac:dyDescent="0.6">
      <c r="A10" s="8">
        <v>7.5376899999999996</v>
      </c>
      <c r="B10" s="8">
        <v>0.95</v>
      </c>
      <c r="D10" s="18">
        <f t="shared" si="0"/>
        <v>77.614639554460638</v>
      </c>
      <c r="F10" s="16"/>
      <c r="G10" s="3"/>
      <c r="H10" s="28"/>
    </row>
    <row r="11" spans="1:8" x14ac:dyDescent="0.6">
      <c r="A11" s="8">
        <v>8.2224000000000004</v>
      </c>
      <c r="B11" s="8">
        <v>0.2</v>
      </c>
      <c r="D11" s="18">
        <f t="shared" si="0"/>
        <v>95.250759878419473</v>
      </c>
      <c r="F11" s="16"/>
      <c r="G11" s="3"/>
      <c r="H11" s="28"/>
    </row>
    <row r="12" spans="1:8" x14ac:dyDescent="0.6">
      <c r="A12" s="8">
        <v>4.0404</v>
      </c>
      <c r="B12" s="8">
        <v>1.55</v>
      </c>
      <c r="D12" s="18">
        <f t="shared" si="0"/>
        <v>44.547796222095023</v>
      </c>
      <c r="F12" s="16"/>
      <c r="G12" s="3"/>
      <c r="H12" s="28"/>
    </row>
    <row r="13" spans="1:8" x14ac:dyDescent="0.6">
      <c r="A13" s="8">
        <v>21.084340000000001</v>
      </c>
      <c r="B13" s="8">
        <v>6.65</v>
      </c>
      <c r="D13" s="18">
        <f t="shared" si="0"/>
        <v>52.045009904688548</v>
      </c>
      <c r="F13" s="16"/>
      <c r="G13" s="3"/>
      <c r="H13" s="28"/>
    </row>
    <row r="14" spans="1:8" x14ac:dyDescent="0.6">
      <c r="A14" s="8">
        <v>4.9180299999999999</v>
      </c>
      <c r="B14" s="8">
        <v>2.65</v>
      </c>
      <c r="D14" s="18">
        <f t="shared" si="0"/>
        <v>29.968565135180487</v>
      </c>
      <c r="F14" s="16"/>
      <c r="G14" s="3"/>
      <c r="H14" s="28"/>
    </row>
    <row r="15" spans="1:8" x14ac:dyDescent="0.6">
      <c r="A15" s="8">
        <v>18.292680000000001</v>
      </c>
      <c r="B15" s="8">
        <v>3.65</v>
      </c>
      <c r="D15" s="18">
        <f t="shared" si="0"/>
        <v>66.731502259523452</v>
      </c>
      <c r="F15" s="16"/>
      <c r="G15" s="3"/>
      <c r="H15" s="28"/>
    </row>
    <row r="16" spans="1:8" x14ac:dyDescent="0.6">
      <c r="A16" s="8">
        <v>4.2185300000000003</v>
      </c>
      <c r="B16" s="8">
        <v>3.25</v>
      </c>
      <c r="D16" s="18">
        <f t="shared" si="0"/>
        <v>12.968147681002826</v>
      </c>
      <c r="F16" s="16"/>
      <c r="G16" s="3"/>
      <c r="H16" s="28"/>
    </row>
    <row r="17" spans="1:8" x14ac:dyDescent="0.6">
      <c r="A17" s="8">
        <v>4.1881700000000004</v>
      </c>
      <c r="B17" s="8">
        <v>2.1</v>
      </c>
      <c r="D17" s="18">
        <f t="shared" si="0"/>
        <v>33.207912635949725</v>
      </c>
      <c r="F17" s="16"/>
      <c r="G17" s="3"/>
      <c r="H17" s="28"/>
    </row>
    <row r="18" spans="1:8" x14ac:dyDescent="0.6">
      <c r="A18" s="8">
        <v>5.6497200000000003</v>
      </c>
      <c r="B18" s="8">
        <v>1.85</v>
      </c>
      <c r="D18" s="18">
        <f t="shared" si="0"/>
        <v>50.664824820126626</v>
      </c>
      <c r="F18" s="16"/>
      <c r="G18" s="3"/>
      <c r="H18" s="28"/>
    </row>
    <row r="19" spans="1:8" x14ac:dyDescent="0.6">
      <c r="A19" s="8">
        <v>5.8569699999999996</v>
      </c>
      <c r="B19" s="8">
        <v>5.0999999999999996</v>
      </c>
      <c r="D19" s="18">
        <f t="shared" si="0"/>
        <v>6.9085705263407675</v>
      </c>
      <c r="F19" s="16"/>
      <c r="G19" s="3"/>
      <c r="H19" s="28"/>
    </row>
    <row r="20" spans="1:8" x14ac:dyDescent="0.6">
      <c r="A20" s="8">
        <v>24.30556</v>
      </c>
      <c r="B20" s="8">
        <v>3</v>
      </c>
      <c r="D20" s="18">
        <f t="shared" si="0"/>
        <v>78.02645322051626</v>
      </c>
      <c r="F20" s="16"/>
      <c r="G20" s="3"/>
      <c r="H20" s="28"/>
    </row>
    <row r="21" spans="1:8" x14ac:dyDescent="0.6">
      <c r="F21" s="16"/>
      <c r="G21" s="3"/>
      <c r="H21" s="28"/>
    </row>
    <row r="22" spans="1:8" x14ac:dyDescent="0.6">
      <c r="F22" s="16"/>
      <c r="G22" s="3"/>
      <c r="H22" s="28"/>
    </row>
    <row r="23" spans="1:8" x14ac:dyDescent="0.6">
      <c r="F23" s="16"/>
      <c r="G23" s="3"/>
      <c r="H23" s="28"/>
    </row>
    <row r="24" spans="1:8" x14ac:dyDescent="0.6">
      <c r="F24" s="16"/>
      <c r="G24" s="3"/>
      <c r="H24" s="28"/>
    </row>
  </sheetData>
  <pageMargins left="0.7" right="0.7" top="0.75" bottom="0.75" header="0.3" footer="0.3"/>
  <pageSetup paperSize="0" orientation="portrait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zoomScaleNormal="100" workbookViewId="0">
      <selection sqref="A1:B1"/>
    </sheetView>
  </sheetViews>
  <sheetFormatPr defaultColWidth="8.83984375" defaultRowHeight="15" x14ac:dyDescent="0.5"/>
  <cols>
    <col min="1" max="1" width="26.47265625" style="37" bestFit="1" customWidth="1"/>
    <col min="2" max="2" width="22.83984375" style="37" bestFit="1" customWidth="1"/>
    <col min="3" max="3" width="17.83984375" style="37" bestFit="1" customWidth="1"/>
    <col min="4" max="4" width="8.83984375" style="37"/>
    <col min="5" max="5" width="26.47265625" style="37" bestFit="1" customWidth="1"/>
    <col min="6" max="6" width="22.83984375" style="37" bestFit="1" customWidth="1"/>
    <col min="7" max="7" width="17.83984375" style="37" bestFit="1" customWidth="1"/>
    <col min="8" max="16384" width="8.83984375" style="20"/>
  </cols>
  <sheetData>
    <row r="1" spans="1:7" x14ac:dyDescent="0.5">
      <c r="A1" s="45" t="s">
        <v>1</v>
      </c>
      <c r="B1" s="46"/>
      <c r="C1" s="36" t="s">
        <v>56</v>
      </c>
      <c r="E1" s="45" t="s">
        <v>0</v>
      </c>
      <c r="F1" s="46"/>
      <c r="G1" s="36" t="s">
        <v>56</v>
      </c>
    </row>
    <row r="2" spans="1:7" ht="15.3" thickBot="1" x14ac:dyDescent="0.55000000000000004">
      <c r="A2" s="38" t="s">
        <v>52</v>
      </c>
      <c r="B2" s="39" t="s">
        <v>53</v>
      </c>
      <c r="C2" s="36">
        <f>COUNT(B4:B8)</f>
        <v>5</v>
      </c>
      <c r="E2" s="40" t="s">
        <v>52</v>
      </c>
      <c r="F2" s="41" t="s">
        <v>53</v>
      </c>
      <c r="G2" s="36">
        <f>COUNT(F12:F20)</f>
        <v>9</v>
      </c>
    </row>
    <row r="3" spans="1:7" x14ac:dyDescent="0.5">
      <c r="A3" s="29">
        <v>-28.5</v>
      </c>
      <c r="B3" s="30">
        <v>-18.3</v>
      </c>
      <c r="E3" s="29">
        <v>-100</v>
      </c>
      <c r="F3" s="30">
        <v>-80.5</v>
      </c>
    </row>
    <row r="4" spans="1:7" x14ac:dyDescent="0.5">
      <c r="A4" s="31">
        <v>-15.34</v>
      </c>
      <c r="B4" s="32">
        <v>4.0199999999999996</v>
      </c>
      <c r="E4" s="31">
        <v>-100</v>
      </c>
      <c r="F4" s="32">
        <v>-79.56</v>
      </c>
    </row>
    <row r="5" spans="1:7" x14ac:dyDescent="0.5">
      <c r="A5" s="31">
        <v>-10.599</v>
      </c>
      <c r="B5" s="32">
        <v>6.1</v>
      </c>
      <c r="E5" s="31">
        <v>-98</v>
      </c>
      <c r="F5" s="32">
        <v>-58.3</v>
      </c>
    </row>
    <row r="6" spans="1:7" x14ac:dyDescent="0.5">
      <c r="A6" s="31">
        <v>-2.64</v>
      </c>
      <c r="B6" s="32">
        <v>12.56</v>
      </c>
      <c r="E6" s="31">
        <v>-49.998609999999999</v>
      </c>
      <c r="F6" s="32">
        <v>-50.3</v>
      </c>
    </row>
    <row r="7" spans="1:7" x14ac:dyDescent="0.5">
      <c r="A7" s="31">
        <v>-1.62</v>
      </c>
      <c r="B7" s="32">
        <v>12.88691</v>
      </c>
      <c r="E7" s="31">
        <v>-48.7</v>
      </c>
      <c r="F7" s="32">
        <v>-21.175439999999998</v>
      </c>
    </row>
    <row r="8" spans="1:7" x14ac:dyDescent="0.5">
      <c r="A8" s="31">
        <v>-1.46</v>
      </c>
      <c r="B8" s="32">
        <v>16.02</v>
      </c>
      <c r="E8" s="31">
        <v>-45.3</v>
      </c>
      <c r="F8" s="32">
        <v>-20.616510000000002</v>
      </c>
    </row>
    <row r="9" spans="1:7" x14ac:dyDescent="0.5">
      <c r="A9" s="31">
        <v>-1.0081199999999999</v>
      </c>
      <c r="B9" s="32"/>
      <c r="E9" s="31">
        <v>-40.200000000000003</v>
      </c>
      <c r="F9" s="32">
        <v>-19.059999999999999</v>
      </c>
    </row>
    <row r="10" spans="1:7" x14ac:dyDescent="0.5">
      <c r="A10" s="31">
        <v>-0.61946999999999997</v>
      </c>
      <c r="B10" s="32"/>
      <c r="E10" s="31">
        <v>-39.799999999999997</v>
      </c>
      <c r="F10" s="32">
        <v>-15.29</v>
      </c>
    </row>
    <row r="11" spans="1:7" x14ac:dyDescent="0.5">
      <c r="A11" s="31">
        <v>1.17</v>
      </c>
      <c r="B11" s="32"/>
      <c r="E11" s="31">
        <v>-36.9</v>
      </c>
      <c r="F11" s="32">
        <v>-7.6852099999999997</v>
      </c>
    </row>
    <row r="12" spans="1:7" x14ac:dyDescent="0.5">
      <c r="A12" s="31">
        <v>1.19</v>
      </c>
      <c r="B12" s="32"/>
      <c r="E12" s="31">
        <v>-32.6</v>
      </c>
      <c r="F12" s="32">
        <v>8.88476</v>
      </c>
    </row>
    <row r="13" spans="1:7" x14ac:dyDescent="0.5">
      <c r="A13" s="31">
        <v>1.2007099999999999</v>
      </c>
      <c r="B13" s="32"/>
      <c r="E13" s="31">
        <v>-31.4</v>
      </c>
      <c r="F13" s="32">
        <v>9.01</v>
      </c>
    </row>
    <row r="14" spans="1:7" x14ac:dyDescent="0.5">
      <c r="A14" s="31">
        <v>2.5157500000000002</v>
      </c>
      <c r="B14" s="32"/>
      <c r="E14" s="31">
        <v>-27.3</v>
      </c>
      <c r="F14" s="32">
        <v>13.96</v>
      </c>
    </row>
    <row r="15" spans="1:7" x14ac:dyDescent="0.5">
      <c r="A15" s="31">
        <v>2.6163699999999999</v>
      </c>
      <c r="B15" s="32"/>
      <c r="E15" s="31">
        <v>-26.779299999999999</v>
      </c>
      <c r="F15" s="32">
        <v>18.100000000000001</v>
      </c>
    </row>
    <row r="16" spans="1:7" x14ac:dyDescent="0.5">
      <c r="A16" s="31">
        <v>4.3390399999999998</v>
      </c>
      <c r="B16" s="32"/>
      <c r="E16" s="31">
        <v>-22.001580000000001</v>
      </c>
      <c r="F16" s="32">
        <v>21.508410000000001</v>
      </c>
    </row>
    <row r="17" spans="1:6" x14ac:dyDescent="0.5">
      <c r="A17" s="31">
        <v>5.8114400000000002</v>
      </c>
      <c r="B17" s="32"/>
      <c r="E17" s="31">
        <v>-19.149999999999999</v>
      </c>
      <c r="F17" s="32">
        <v>22.53</v>
      </c>
    </row>
    <row r="18" spans="1:6" x14ac:dyDescent="0.5">
      <c r="A18" s="31"/>
      <c r="B18" s="32"/>
      <c r="E18" s="31">
        <v>-18.78</v>
      </c>
      <c r="F18" s="32">
        <v>28.7</v>
      </c>
    </row>
    <row r="19" spans="1:6" x14ac:dyDescent="0.5">
      <c r="A19" s="31"/>
      <c r="B19" s="32"/>
      <c r="E19" s="31">
        <v>-18.13</v>
      </c>
      <c r="F19" s="32">
        <v>38.5</v>
      </c>
    </row>
    <row r="20" spans="1:6" x14ac:dyDescent="0.5">
      <c r="A20" s="31"/>
      <c r="B20" s="32"/>
      <c r="E20" s="31">
        <v>-17.36</v>
      </c>
      <c r="F20" s="32">
        <v>51.1</v>
      </c>
    </row>
    <row r="21" spans="1:6" x14ac:dyDescent="0.5">
      <c r="A21" s="31"/>
      <c r="B21" s="32"/>
      <c r="E21" s="31">
        <v>-14.57</v>
      </c>
      <c r="F21" s="32"/>
    </row>
    <row r="22" spans="1:6" x14ac:dyDescent="0.5">
      <c r="A22" s="31"/>
      <c r="B22" s="32"/>
      <c r="E22" s="31">
        <v>-12.924149999999999</v>
      </c>
      <c r="F22" s="32"/>
    </row>
    <row r="23" spans="1:6" ht="15.3" thickBot="1" x14ac:dyDescent="0.55000000000000004">
      <c r="A23" s="33"/>
      <c r="B23" s="34"/>
      <c r="E23" s="31">
        <v>-11.764709999999999</v>
      </c>
      <c r="F23" s="32"/>
    </row>
    <row r="24" spans="1:6" x14ac:dyDescent="0.5">
      <c r="E24" s="31">
        <v>-9.4769400000000008</v>
      </c>
      <c r="F24" s="32"/>
    </row>
    <row r="25" spans="1:6" x14ac:dyDescent="0.5">
      <c r="A25" s="17" t="s">
        <v>77</v>
      </c>
      <c r="B25" s="15" t="s">
        <v>84</v>
      </c>
      <c r="E25" s="31">
        <v>-8.1823999999999995</v>
      </c>
      <c r="F25" s="32"/>
    </row>
    <row r="26" spans="1:6" x14ac:dyDescent="0.5">
      <c r="A26" s="17" t="s">
        <v>8</v>
      </c>
      <c r="B26" s="15">
        <v>2.3900000000000001E-2</v>
      </c>
      <c r="E26" s="31">
        <v>-7.7375400000000001</v>
      </c>
      <c r="F26" s="32"/>
    </row>
    <row r="27" spans="1:6" x14ac:dyDescent="0.5">
      <c r="A27" s="17" t="s">
        <v>9</v>
      </c>
      <c r="B27" s="15" t="s">
        <v>12</v>
      </c>
      <c r="E27" s="31">
        <v>-7.0923100000000003</v>
      </c>
      <c r="F27" s="32"/>
    </row>
    <row r="28" spans="1:6" x14ac:dyDescent="0.5">
      <c r="A28" s="17" t="s">
        <v>78</v>
      </c>
      <c r="B28" s="15" t="s">
        <v>94</v>
      </c>
      <c r="E28" s="31">
        <v>-6.7164900000000003</v>
      </c>
      <c r="F28" s="32"/>
    </row>
    <row r="29" spans="1:6" x14ac:dyDescent="0.5">
      <c r="A29" s="17" t="s">
        <v>58</v>
      </c>
      <c r="B29" s="15" t="s">
        <v>13</v>
      </c>
      <c r="E29" s="31">
        <v>-5.8676700000000004</v>
      </c>
      <c r="F29" s="32"/>
    </row>
    <row r="30" spans="1:6" x14ac:dyDescent="0.5">
      <c r="E30" s="31">
        <v>-5.7326199999999998</v>
      </c>
      <c r="F30" s="32"/>
    </row>
    <row r="31" spans="1:6" x14ac:dyDescent="0.5">
      <c r="E31" s="31">
        <v>-5.4444600000000003</v>
      </c>
      <c r="F31" s="32"/>
    </row>
    <row r="32" spans="1:6" x14ac:dyDescent="0.5">
      <c r="E32" s="31">
        <v>-5.0065499999999998</v>
      </c>
      <c r="F32" s="32"/>
    </row>
    <row r="33" spans="5:6" x14ac:dyDescent="0.5">
      <c r="E33" s="31">
        <v>-4.5879000000000003</v>
      </c>
      <c r="F33" s="32"/>
    </row>
    <row r="34" spans="5:6" x14ac:dyDescent="0.5">
      <c r="E34" s="31">
        <v>-4.5021500000000003</v>
      </c>
      <c r="F34" s="32"/>
    </row>
    <row r="35" spans="5:6" x14ac:dyDescent="0.5">
      <c r="E35" s="31">
        <v>-4.5021500000000003</v>
      </c>
      <c r="F35" s="32"/>
    </row>
    <row r="36" spans="5:6" x14ac:dyDescent="0.5">
      <c r="E36" s="31">
        <v>-4.3342400000000003</v>
      </c>
      <c r="F36" s="32"/>
    </row>
    <row r="37" spans="5:6" x14ac:dyDescent="0.5">
      <c r="E37" s="31">
        <v>-4.0935800000000002</v>
      </c>
      <c r="F37" s="32"/>
    </row>
    <row r="38" spans="5:6" x14ac:dyDescent="0.5">
      <c r="E38" s="31">
        <v>-4.0557600000000003</v>
      </c>
      <c r="F38" s="32"/>
    </row>
    <row r="39" spans="5:6" x14ac:dyDescent="0.5">
      <c r="E39" s="31">
        <v>-3.0882800000000001</v>
      </c>
      <c r="F39" s="32"/>
    </row>
    <row r="40" spans="5:6" x14ac:dyDescent="0.5">
      <c r="E40" s="31">
        <v>-2.56779</v>
      </c>
      <c r="F40" s="32"/>
    </row>
    <row r="41" spans="5:6" x14ac:dyDescent="0.5">
      <c r="E41" s="31">
        <v>-1.86826</v>
      </c>
      <c r="F41" s="32"/>
    </row>
    <row r="42" spans="5:6" x14ac:dyDescent="0.5">
      <c r="E42" s="31">
        <v>-1.8297399999999999</v>
      </c>
      <c r="F42" s="32"/>
    </row>
    <row r="43" spans="5:6" x14ac:dyDescent="0.5">
      <c r="E43" s="31">
        <v>-1.77894</v>
      </c>
      <c r="F43" s="32"/>
    </row>
    <row r="44" spans="5:6" x14ac:dyDescent="0.5">
      <c r="E44" s="31">
        <v>-1.1423300000000001</v>
      </c>
      <c r="F44" s="32"/>
    </row>
    <row r="45" spans="5:6" x14ac:dyDescent="0.5">
      <c r="E45" s="31">
        <v>0</v>
      </c>
      <c r="F45" s="32"/>
    </row>
    <row r="46" spans="5:6" x14ac:dyDescent="0.5">
      <c r="E46" s="31">
        <v>0</v>
      </c>
      <c r="F46" s="32"/>
    </row>
    <row r="47" spans="5:6" x14ac:dyDescent="0.5">
      <c r="E47" s="31">
        <v>0</v>
      </c>
      <c r="F47" s="32"/>
    </row>
    <row r="48" spans="5:6" x14ac:dyDescent="0.5">
      <c r="E48" s="31">
        <v>0</v>
      </c>
      <c r="F48" s="32"/>
    </row>
    <row r="49" spans="5:6" x14ac:dyDescent="0.5">
      <c r="E49" s="31">
        <v>0</v>
      </c>
      <c r="F49" s="32"/>
    </row>
    <row r="50" spans="5:6" x14ac:dyDescent="0.5">
      <c r="E50" s="31">
        <v>0</v>
      </c>
      <c r="F50" s="32"/>
    </row>
    <row r="51" spans="5:6" x14ac:dyDescent="0.5">
      <c r="E51" s="31">
        <v>0.01</v>
      </c>
      <c r="F51" s="32"/>
    </row>
    <row r="52" spans="5:6" x14ac:dyDescent="0.5">
      <c r="E52" s="31">
        <v>0.1</v>
      </c>
      <c r="F52" s="32"/>
    </row>
    <row r="53" spans="5:6" x14ac:dyDescent="0.5">
      <c r="E53" s="31">
        <v>4.648E-2</v>
      </c>
      <c r="F53" s="32"/>
    </row>
    <row r="54" spans="5:6" x14ac:dyDescent="0.5">
      <c r="E54" s="31">
        <v>0.95</v>
      </c>
      <c r="F54" s="32"/>
    </row>
    <row r="55" spans="5:6" x14ac:dyDescent="0.5">
      <c r="E55" s="31">
        <v>1.3</v>
      </c>
      <c r="F55" s="32"/>
    </row>
    <row r="56" spans="5:6" x14ac:dyDescent="0.5">
      <c r="E56" s="31">
        <v>1.7</v>
      </c>
      <c r="F56" s="32"/>
    </row>
    <row r="57" spans="5:6" x14ac:dyDescent="0.5">
      <c r="E57" s="31">
        <v>1.7179500000000001</v>
      </c>
      <c r="F57" s="32"/>
    </row>
    <row r="58" spans="5:6" x14ac:dyDescent="0.5">
      <c r="E58" s="31">
        <v>1.82</v>
      </c>
      <c r="F58" s="32"/>
    </row>
    <row r="59" spans="5:6" x14ac:dyDescent="0.5">
      <c r="E59" s="31">
        <v>2.76</v>
      </c>
      <c r="F59" s="32"/>
    </row>
    <row r="60" spans="5:6" x14ac:dyDescent="0.5">
      <c r="E60" s="31">
        <v>3.35</v>
      </c>
      <c r="F60" s="32"/>
    </row>
    <row r="61" spans="5:6" x14ac:dyDescent="0.5">
      <c r="E61" s="31">
        <v>3.41</v>
      </c>
      <c r="F61" s="32"/>
    </row>
    <row r="62" spans="5:6" x14ac:dyDescent="0.5">
      <c r="E62" s="31">
        <v>4.7</v>
      </c>
      <c r="F62" s="32"/>
    </row>
    <row r="63" spans="5:6" x14ac:dyDescent="0.5">
      <c r="E63" s="31">
        <v>4.76058</v>
      </c>
      <c r="F63" s="32"/>
    </row>
    <row r="64" spans="5:6" x14ac:dyDescent="0.5">
      <c r="E64" s="31">
        <v>4.8329500000000003</v>
      </c>
      <c r="F64" s="32"/>
    </row>
    <row r="65" spans="5:6" x14ac:dyDescent="0.5">
      <c r="E65" s="31">
        <v>4.8682600000000003</v>
      </c>
      <c r="F65" s="32"/>
    </row>
    <row r="66" spans="5:6" x14ac:dyDescent="0.5">
      <c r="E66" s="31">
        <v>5.12</v>
      </c>
      <c r="F66" s="32"/>
    </row>
    <row r="67" spans="5:6" x14ac:dyDescent="0.5">
      <c r="E67" s="31">
        <v>5.37</v>
      </c>
      <c r="F67" s="32"/>
    </row>
    <row r="68" spans="5:6" x14ac:dyDescent="0.5">
      <c r="E68" s="31">
        <v>5.88</v>
      </c>
      <c r="F68" s="32"/>
    </row>
    <row r="69" spans="5:6" x14ac:dyDescent="0.5">
      <c r="E69" s="31">
        <v>6.7</v>
      </c>
      <c r="F69" s="32"/>
    </row>
    <row r="70" spans="5:6" x14ac:dyDescent="0.5">
      <c r="E70" s="31">
        <v>6.8486500000000001</v>
      </c>
      <c r="F70" s="32"/>
    </row>
    <row r="71" spans="5:6" x14ac:dyDescent="0.5">
      <c r="E71" s="31">
        <v>7.7</v>
      </c>
      <c r="F71" s="32"/>
    </row>
    <row r="72" spans="5:6" x14ac:dyDescent="0.5">
      <c r="E72" s="31">
        <v>8.43</v>
      </c>
      <c r="F72" s="32"/>
    </row>
    <row r="73" spans="5:6" x14ac:dyDescent="0.5">
      <c r="E73" s="31">
        <v>9.18</v>
      </c>
      <c r="F73" s="32"/>
    </row>
    <row r="74" spans="5:6" x14ac:dyDescent="0.5">
      <c r="E74" s="31">
        <v>10.086029999999999</v>
      </c>
      <c r="F74" s="32"/>
    </row>
    <row r="75" spans="5:6" x14ac:dyDescent="0.5">
      <c r="E75" s="31">
        <v>10.97</v>
      </c>
      <c r="F75" s="32"/>
    </row>
    <row r="76" spans="5:6" x14ac:dyDescent="0.5">
      <c r="E76" s="31">
        <v>12.98</v>
      </c>
      <c r="F76" s="32"/>
    </row>
    <row r="77" spans="5:6" x14ac:dyDescent="0.5">
      <c r="E77" s="31">
        <v>13.56</v>
      </c>
      <c r="F77" s="32"/>
    </row>
    <row r="78" spans="5:6" x14ac:dyDescent="0.5">
      <c r="E78" s="31">
        <v>17.54</v>
      </c>
      <c r="F78" s="32"/>
    </row>
    <row r="79" spans="5:6" x14ac:dyDescent="0.5">
      <c r="E79" s="31">
        <v>17.760000000000002</v>
      </c>
      <c r="F79" s="32"/>
    </row>
    <row r="80" spans="5:6" x14ac:dyDescent="0.5">
      <c r="E80" s="31">
        <v>20.010000000000002</v>
      </c>
      <c r="F80" s="32"/>
    </row>
    <row r="81" spans="5:6" x14ac:dyDescent="0.5">
      <c r="E81" s="31">
        <v>29.9</v>
      </c>
      <c r="F81" s="32"/>
    </row>
    <row r="82" spans="5:6" x14ac:dyDescent="0.5">
      <c r="E82" s="31"/>
      <c r="F82" s="32"/>
    </row>
    <row r="83" spans="5:6" x14ac:dyDescent="0.5">
      <c r="E83" s="31"/>
      <c r="F83" s="32"/>
    </row>
    <row r="84" spans="5:6" x14ac:dyDescent="0.5">
      <c r="E84" s="17" t="s">
        <v>77</v>
      </c>
      <c r="F84" s="15" t="s">
        <v>84</v>
      </c>
    </row>
    <row r="85" spans="5:6" x14ac:dyDescent="0.5">
      <c r="E85" s="17" t="s">
        <v>8</v>
      </c>
      <c r="F85" s="15">
        <v>1.6000000000000001E-3</v>
      </c>
    </row>
    <row r="86" spans="5:6" x14ac:dyDescent="0.5">
      <c r="E86" s="17" t="s">
        <v>9</v>
      </c>
      <c r="F86" s="15" t="s">
        <v>39</v>
      </c>
    </row>
    <row r="87" spans="5:6" x14ac:dyDescent="0.5">
      <c r="E87" s="17" t="s">
        <v>78</v>
      </c>
      <c r="F87" s="15" t="s">
        <v>94</v>
      </c>
    </row>
    <row r="88" spans="5:6" x14ac:dyDescent="0.5">
      <c r="E88" s="17" t="s">
        <v>58</v>
      </c>
      <c r="F88" s="15" t="s">
        <v>13</v>
      </c>
    </row>
    <row r="89" spans="5:6" x14ac:dyDescent="0.5">
      <c r="E89" s="31"/>
      <c r="F89" s="32"/>
    </row>
    <row r="90" spans="5:6" x14ac:dyDescent="0.5">
      <c r="E90" s="31"/>
      <c r="F90" s="32"/>
    </row>
    <row r="91" spans="5:6" x14ac:dyDescent="0.5">
      <c r="E91" s="31"/>
      <c r="F91" s="32"/>
    </row>
    <row r="92" spans="5:6" x14ac:dyDescent="0.5">
      <c r="E92" s="31"/>
      <c r="F92" s="32"/>
    </row>
    <row r="93" spans="5:6" x14ac:dyDescent="0.5">
      <c r="E93" s="31"/>
      <c r="F93" s="32"/>
    </row>
    <row r="94" spans="5:6" x14ac:dyDescent="0.5">
      <c r="E94" s="31"/>
      <c r="F94" s="32"/>
    </row>
    <row r="95" spans="5:6" x14ac:dyDescent="0.5">
      <c r="E95" s="31"/>
      <c r="F95" s="32"/>
    </row>
    <row r="96" spans="5:6" x14ac:dyDescent="0.5">
      <c r="E96" s="31"/>
      <c r="F96" s="32"/>
    </row>
    <row r="97" spans="5:6" x14ac:dyDescent="0.5">
      <c r="E97" s="31"/>
      <c r="F97" s="32"/>
    </row>
    <row r="98" spans="5:6" x14ac:dyDescent="0.5">
      <c r="E98" s="31"/>
      <c r="F98" s="32"/>
    </row>
    <row r="99" spans="5:6" x14ac:dyDescent="0.5">
      <c r="E99" s="35"/>
      <c r="F99" s="32"/>
    </row>
    <row r="100" spans="5:6" x14ac:dyDescent="0.5">
      <c r="E100" s="38"/>
      <c r="F100" s="32"/>
    </row>
    <row r="101" spans="5:6" x14ac:dyDescent="0.5">
      <c r="E101" s="38"/>
      <c r="F101" s="32"/>
    </row>
    <row r="102" spans="5:6" x14ac:dyDescent="0.5">
      <c r="E102" s="38"/>
      <c r="F102" s="32"/>
    </row>
    <row r="103" spans="5:6" x14ac:dyDescent="0.5">
      <c r="E103" s="38"/>
      <c r="F103" s="32"/>
    </row>
    <row r="104" spans="5:6" x14ac:dyDescent="0.5">
      <c r="E104" s="38"/>
      <c r="F104" s="32"/>
    </row>
    <row r="105" spans="5:6" x14ac:dyDescent="0.5">
      <c r="E105" s="38"/>
      <c r="F105" s="32"/>
    </row>
    <row r="106" spans="5:6" x14ac:dyDescent="0.5">
      <c r="E106" s="38"/>
      <c r="F106" s="32"/>
    </row>
    <row r="107" spans="5:6" x14ac:dyDescent="0.5">
      <c r="E107" s="38"/>
      <c r="F107" s="32"/>
    </row>
    <row r="108" spans="5:6" x14ac:dyDescent="0.5">
      <c r="E108" s="38"/>
      <c r="F108" s="32"/>
    </row>
    <row r="109" spans="5:6" ht="15.3" thickBot="1" x14ac:dyDescent="0.55000000000000004">
      <c r="E109" s="40"/>
      <c r="F109" s="34"/>
    </row>
  </sheetData>
  <mergeCells count="2">
    <mergeCell ref="E1:F1"/>
    <mergeCell ref="A1:B1"/>
  </mergeCells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1"/>
  <sheetViews>
    <sheetView workbookViewId="0"/>
  </sheetViews>
  <sheetFormatPr defaultColWidth="8.83984375" defaultRowHeight="15" x14ac:dyDescent="0.5"/>
  <cols>
    <col min="1" max="1" width="8.83984375" style="20"/>
    <col min="2" max="2" width="35.68359375" style="20" bestFit="1" customWidth="1"/>
    <col min="3" max="3" width="19.83984375" style="20" bestFit="1" customWidth="1"/>
    <col min="4" max="16384" width="8.83984375" style="20"/>
  </cols>
  <sheetData>
    <row r="1" spans="2:3" x14ac:dyDescent="0.5">
      <c r="B1" s="26" t="s">
        <v>79</v>
      </c>
      <c r="C1" s="26" t="s">
        <v>95</v>
      </c>
    </row>
    <row r="2" spans="2:3" x14ac:dyDescent="0.5">
      <c r="B2" s="15">
        <v>16.5555555555556</v>
      </c>
      <c r="C2" s="15">
        <v>-15.278679653679699</v>
      </c>
    </row>
    <row r="3" spans="2:3" x14ac:dyDescent="0.5">
      <c r="B3" s="15">
        <v>4.1738305159346902</v>
      </c>
      <c r="C3" s="15">
        <v>-20.393164335370102</v>
      </c>
    </row>
    <row r="4" spans="2:3" x14ac:dyDescent="0.5">
      <c r="B4" s="15">
        <v>23.484848484848499</v>
      </c>
      <c r="C4" s="15">
        <v>14.285714285714299</v>
      </c>
    </row>
    <row r="5" spans="2:3" x14ac:dyDescent="0.5">
      <c r="B5" s="15">
        <v>11.1111111111111</v>
      </c>
      <c r="C5" s="15">
        <v>-13.2452253628724</v>
      </c>
    </row>
    <row r="6" spans="2:3" x14ac:dyDescent="0.5">
      <c r="B6" s="15">
        <v>13.6697779943676</v>
      </c>
      <c r="C6" s="15">
        <v>5.8823529411764701</v>
      </c>
    </row>
    <row r="7" spans="2:3" x14ac:dyDescent="0.5">
      <c r="B7" s="15">
        <v>27.747252747252698</v>
      </c>
      <c r="C7" s="15">
        <v>14.171245421245398</v>
      </c>
    </row>
    <row r="8" spans="2:3" ht="15.3" thickBot="1" x14ac:dyDescent="0.55000000000000004"/>
    <row r="9" spans="2:3" x14ac:dyDescent="0.5">
      <c r="B9" s="21" t="s">
        <v>81</v>
      </c>
      <c r="C9" s="42"/>
    </row>
    <row r="10" spans="2:3" x14ac:dyDescent="0.5">
      <c r="B10" s="2" t="s">
        <v>45</v>
      </c>
      <c r="C10" s="4" t="s">
        <v>80</v>
      </c>
    </row>
    <row r="11" spans="2:3" x14ac:dyDescent="0.5">
      <c r="B11" s="2" t="s">
        <v>40</v>
      </c>
      <c r="C11" s="4" t="s">
        <v>40</v>
      </c>
    </row>
    <row r="12" spans="2:3" x14ac:dyDescent="0.5">
      <c r="B12" s="2" t="s">
        <v>46</v>
      </c>
      <c r="C12" s="4" t="s">
        <v>79</v>
      </c>
    </row>
    <row r="13" spans="2:3" x14ac:dyDescent="0.5">
      <c r="B13" s="2"/>
      <c r="C13" s="4"/>
    </row>
    <row r="14" spans="2:3" x14ac:dyDescent="0.5">
      <c r="B14" s="2" t="s">
        <v>48</v>
      </c>
      <c r="C14" s="4"/>
    </row>
    <row r="15" spans="2:3" x14ac:dyDescent="0.5">
      <c r="B15" s="2" t="s">
        <v>8</v>
      </c>
      <c r="C15" s="4">
        <v>3.1300000000000001E-2</v>
      </c>
    </row>
    <row r="16" spans="2:3" x14ac:dyDescent="0.5">
      <c r="B16" s="2" t="s">
        <v>49</v>
      </c>
      <c r="C16" s="4" t="s">
        <v>50</v>
      </c>
    </row>
    <row r="17" spans="2:3" x14ac:dyDescent="0.5">
      <c r="B17" s="2" t="s">
        <v>9</v>
      </c>
      <c r="C17" s="4" t="s">
        <v>12</v>
      </c>
    </row>
    <row r="18" spans="2:3" x14ac:dyDescent="0.5">
      <c r="B18" s="2" t="s">
        <v>41</v>
      </c>
      <c r="C18" s="4" t="s">
        <v>13</v>
      </c>
    </row>
    <row r="19" spans="2:3" ht="15.3" thickBot="1" x14ac:dyDescent="0.55000000000000004">
      <c r="B19" s="5" t="s">
        <v>42</v>
      </c>
      <c r="C19" s="7" t="s">
        <v>43</v>
      </c>
    </row>
    <row r="20" spans="2:3" x14ac:dyDescent="0.5">
      <c r="B20" s="16"/>
      <c r="C20" s="3"/>
    </row>
    <row r="21" spans="2:3" x14ac:dyDescent="0.5">
      <c r="B21" s="16"/>
      <c r="C21" s="3"/>
    </row>
    <row r="22" spans="2:3" x14ac:dyDescent="0.5">
      <c r="B22" s="16"/>
      <c r="C22" s="3"/>
    </row>
    <row r="23" spans="2:3" x14ac:dyDescent="0.5">
      <c r="B23" s="16"/>
      <c r="C23" s="3"/>
    </row>
    <row r="24" spans="2:3" x14ac:dyDescent="0.5">
      <c r="B24" s="16"/>
      <c r="C24" s="3"/>
    </row>
    <row r="25" spans="2:3" x14ac:dyDescent="0.5">
      <c r="B25" s="16"/>
      <c r="C25" s="3"/>
    </row>
    <row r="26" spans="2:3" x14ac:dyDescent="0.5">
      <c r="B26" s="16"/>
      <c r="C26" s="3"/>
    </row>
    <row r="27" spans="2:3" x14ac:dyDescent="0.5">
      <c r="B27" s="16"/>
      <c r="C27" s="3"/>
    </row>
    <row r="28" spans="2:3" x14ac:dyDescent="0.5">
      <c r="B28" s="16"/>
      <c r="C28" s="3"/>
    </row>
    <row r="29" spans="2:3" x14ac:dyDescent="0.5">
      <c r="B29" s="16"/>
      <c r="C29" s="3"/>
    </row>
    <row r="30" spans="2:3" x14ac:dyDescent="0.5">
      <c r="B30" s="16"/>
      <c r="C30" s="3"/>
    </row>
    <row r="31" spans="2:3" x14ac:dyDescent="0.5">
      <c r="B31" s="16"/>
      <c r="C31" s="3"/>
    </row>
  </sheetData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6"/>
  <sheetViews>
    <sheetView workbookViewId="0"/>
  </sheetViews>
  <sheetFormatPr defaultColWidth="11" defaultRowHeight="15" x14ac:dyDescent="0.5"/>
  <cols>
    <col min="1" max="16384" width="11" style="20"/>
  </cols>
  <sheetData>
    <row r="2" spans="2:5" x14ac:dyDescent="0.5">
      <c r="B2" s="43" t="s">
        <v>47</v>
      </c>
      <c r="C2" s="43" t="s">
        <v>86</v>
      </c>
      <c r="D2" s="25"/>
      <c r="E2" s="25" t="s">
        <v>92</v>
      </c>
    </row>
    <row r="3" spans="2:5" x14ac:dyDescent="0.5">
      <c r="B3" s="8">
        <v>0</v>
      </c>
      <c r="C3" s="8">
        <v>0.3</v>
      </c>
      <c r="E3" s="20">
        <f>(B3-C3)*100/(B3+C3)</f>
        <v>-100</v>
      </c>
    </row>
    <row r="4" spans="2:5" x14ac:dyDescent="0.5">
      <c r="B4" s="8">
        <v>1.18977</v>
      </c>
      <c r="C4" s="8">
        <v>0.2</v>
      </c>
      <c r="E4" s="20">
        <f t="shared" ref="E4:E67" si="0">(B4-C4)*100/(B4+C4)</f>
        <v>71.218259136403873</v>
      </c>
    </row>
    <row r="5" spans="2:5" x14ac:dyDescent="0.5">
      <c r="B5" s="8">
        <v>0.17176</v>
      </c>
      <c r="C5" s="8">
        <v>0.25</v>
      </c>
      <c r="E5" s="20">
        <f t="shared" si="0"/>
        <v>-18.550834597875571</v>
      </c>
    </row>
    <row r="6" spans="2:5" x14ac:dyDescent="0.5">
      <c r="B6" s="8">
        <v>5.7368899999999998</v>
      </c>
      <c r="C6" s="8">
        <v>0.7</v>
      </c>
      <c r="E6" s="20">
        <f t="shared" si="0"/>
        <v>78.250366248296928</v>
      </c>
    </row>
    <row r="7" spans="2:5" x14ac:dyDescent="0.5">
      <c r="B7" s="8">
        <v>0</v>
      </c>
      <c r="C7" s="8">
        <v>0.25</v>
      </c>
      <c r="E7" s="20">
        <f t="shared" si="0"/>
        <v>-100</v>
      </c>
    </row>
    <row r="8" spans="2:5" x14ac:dyDescent="0.5">
      <c r="B8" s="8">
        <v>0</v>
      </c>
      <c r="C8" s="8">
        <v>0.05</v>
      </c>
      <c r="E8" s="20">
        <f t="shared" si="0"/>
        <v>-100</v>
      </c>
    </row>
    <row r="9" spans="2:5" x14ac:dyDescent="0.5">
      <c r="B9" s="8">
        <v>0</v>
      </c>
      <c r="C9" s="8">
        <v>0.3</v>
      </c>
      <c r="E9" s="20">
        <f t="shared" si="0"/>
        <v>-100</v>
      </c>
    </row>
    <row r="10" spans="2:5" x14ac:dyDescent="0.5">
      <c r="B10" s="8">
        <v>0</v>
      </c>
      <c r="C10" s="8">
        <v>0.15</v>
      </c>
      <c r="E10" s="20">
        <f t="shared" si="0"/>
        <v>-100</v>
      </c>
    </row>
    <row r="11" spans="2:5" x14ac:dyDescent="0.5">
      <c r="B11" s="8">
        <v>0.46371000000000001</v>
      </c>
      <c r="C11" s="8">
        <v>0.1</v>
      </c>
      <c r="E11" s="20">
        <f t="shared" si="0"/>
        <v>64.520764222738634</v>
      </c>
    </row>
    <row r="12" spans="2:5" x14ac:dyDescent="0.5">
      <c r="B12" s="8">
        <v>0</v>
      </c>
      <c r="C12" s="8">
        <v>0</v>
      </c>
    </row>
    <row r="13" spans="2:5" x14ac:dyDescent="0.5">
      <c r="B13" s="8">
        <v>0</v>
      </c>
      <c r="C13" s="8">
        <v>0.1</v>
      </c>
      <c r="E13" s="20">
        <f t="shared" si="0"/>
        <v>-100</v>
      </c>
    </row>
    <row r="14" spans="2:5" x14ac:dyDescent="0.5">
      <c r="B14" s="8">
        <v>0.26312000000000002</v>
      </c>
      <c r="C14" s="8">
        <v>0.15</v>
      </c>
      <c r="E14" s="20">
        <f t="shared" si="0"/>
        <v>27.381874515879169</v>
      </c>
    </row>
    <row r="15" spans="2:5" x14ac:dyDescent="0.5">
      <c r="B15" s="8">
        <v>0</v>
      </c>
      <c r="C15" s="8">
        <v>0.2</v>
      </c>
      <c r="E15" s="20">
        <f t="shared" si="0"/>
        <v>-100</v>
      </c>
    </row>
    <row r="16" spans="2:5" x14ac:dyDescent="0.5">
      <c r="B16" s="8">
        <v>0.37280999999999997</v>
      </c>
      <c r="C16" s="8">
        <v>0.05</v>
      </c>
      <c r="E16" s="20">
        <f t="shared" si="0"/>
        <v>76.34871455263594</v>
      </c>
    </row>
    <row r="17" spans="2:5" x14ac:dyDescent="0.5">
      <c r="B17" s="8">
        <v>0.93852999999999998</v>
      </c>
      <c r="C17" s="8">
        <v>0.25</v>
      </c>
      <c r="E17" s="20">
        <f t="shared" si="0"/>
        <v>57.931225968212829</v>
      </c>
    </row>
    <row r="18" spans="2:5" x14ac:dyDescent="0.5">
      <c r="B18" s="8">
        <v>0</v>
      </c>
      <c r="C18" s="8">
        <v>0.2</v>
      </c>
      <c r="E18" s="20">
        <f t="shared" si="0"/>
        <v>-100</v>
      </c>
    </row>
    <row r="19" spans="2:5" x14ac:dyDescent="0.5">
      <c r="B19" s="8">
        <v>0.38905000000000001</v>
      </c>
      <c r="C19" s="8">
        <v>0</v>
      </c>
      <c r="E19" s="20">
        <f t="shared" si="0"/>
        <v>100</v>
      </c>
    </row>
    <row r="20" spans="2:5" x14ac:dyDescent="0.5">
      <c r="B20" s="8">
        <v>0</v>
      </c>
      <c r="C20" s="8">
        <v>0.2</v>
      </c>
      <c r="E20" s="20">
        <f t="shared" si="0"/>
        <v>-100</v>
      </c>
    </row>
    <row r="21" spans="2:5" x14ac:dyDescent="0.5">
      <c r="B21" s="8">
        <v>0.37537999999999999</v>
      </c>
      <c r="C21" s="8">
        <v>0.1</v>
      </c>
      <c r="E21" s="20">
        <f t="shared" si="0"/>
        <v>57.928394126803809</v>
      </c>
    </row>
    <row r="22" spans="2:5" x14ac:dyDescent="0.5">
      <c r="B22" s="8">
        <v>0</v>
      </c>
      <c r="C22" s="8">
        <v>0.15</v>
      </c>
      <c r="E22" s="20">
        <f t="shared" si="0"/>
        <v>-100</v>
      </c>
    </row>
    <row r="23" spans="2:5" x14ac:dyDescent="0.5">
      <c r="B23" s="8">
        <v>0.35277999999999998</v>
      </c>
      <c r="C23" s="8">
        <v>0.15</v>
      </c>
      <c r="E23" s="20">
        <f t="shared" si="0"/>
        <v>40.331755439754957</v>
      </c>
    </row>
    <row r="24" spans="2:5" x14ac:dyDescent="0.5">
      <c r="B24" s="8">
        <v>0.18515000000000001</v>
      </c>
      <c r="C24" s="8">
        <v>0.1</v>
      </c>
      <c r="E24" s="20">
        <f t="shared" si="0"/>
        <v>29.861476415921445</v>
      </c>
    </row>
    <row r="25" spans="2:5" x14ac:dyDescent="0.5">
      <c r="B25" s="8">
        <v>0.21636</v>
      </c>
      <c r="C25" s="8">
        <v>0.3</v>
      </c>
      <c r="E25" s="20">
        <f t="shared" si="0"/>
        <v>-16.198001394376018</v>
      </c>
    </row>
    <row r="26" spans="2:5" x14ac:dyDescent="0.5">
      <c r="B26" s="8">
        <v>0.21007999999999999</v>
      </c>
      <c r="C26" s="8">
        <v>0.1</v>
      </c>
      <c r="E26" s="20">
        <f t="shared" si="0"/>
        <v>35.500515995872028</v>
      </c>
    </row>
    <row r="27" spans="2:5" x14ac:dyDescent="0.5">
      <c r="B27" s="8">
        <v>0.23430000000000001</v>
      </c>
      <c r="C27" s="8">
        <v>0</v>
      </c>
      <c r="E27" s="20">
        <f t="shared" si="0"/>
        <v>100</v>
      </c>
    </row>
    <row r="28" spans="2:5" x14ac:dyDescent="0.5">
      <c r="B28" s="8">
        <v>0.78647</v>
      </c>
      <c r="C28" s="8">
        <v>0.25</v>
      </c>
      <c r="E28" s="20">
        <f t="shared" si="0"/>
        <v>51.759336980327454</v>
      </c>
    </row>
    <row r="29" spans="2:5" x14ac:dyDescent="0.5">
      <c r="B29" s="8">
        <v>0.11246</v>
      </c>
      <c r="C29" s="8">
        <v>0.2</v>
      </c>
      <c r="E29" s="20">
        <f t="shared" si="0"/>
        <v>-28.016386097420472</v>
      </c>
    </row>
    <row r="30" spans="2:5" x14ac:dyDescent="0.5">
      <c r="B30" s="8">
        <v>0</v>
      </c>
      <c r="C30" s="8">
        <v>0.05</v>
      </c>
      <c r="E30" s="20">
        <f t="shared" si="0"/>
        <v>-100</v>
      </c>
    </row>
    <row r="31" spans="2:5" x14ac:dyDescent="0.5">
      <c r="B31" s="8">
        <v>0.2107</v>
      </c>
      <c r="C31" s="8">
        <v>0.3</v>
      </c>
      <c r="E31" s="20">
        <f t="shared" si="0"/>
        <v>-17.485803798707657</v>
      </c>
    </row>
    <row r="32" spans="2:5" x14ac:dyDescent="0.5">
      <c r="B32" s="8">
        <v>0.44424999999999998</v>
      </c>
      <c r="C32" s="8">
        <v>0.25</v>
      </c>
      <c r="E32" s="20">
        <f t="shared" si="0"/>
        <v>27.979834353619008</v>
      </c>
    </row>
    <row r="33" spans="2:5" x14ac:dyDescent="0.5">
      <c r="B33" s="8">
        <v>0</v>
      </c>
      <c r="C33" s="8">
        <v>0.25</v>
      </c>
      <c r="E33" s="20">
        <f t="shared" si="0"/>
        <v>-100</v>
      </c>
    </row>
    <row r="34" spans="2:5" x14ac:dyDescent="0.5">
      <c r="B34" s="8">
        <v>0.46433999999999997</v>
      </c>
      <c r="C34" s="8">
        <v>0.3</v>
      </c>
      <c r="E34" s="20">
        <f t="shared" si="0"/>
        <v>21.500902739618489</v>
      </c>
    </row>
    <row r="35" spans="2:5" x14ac:dyDescent="0.5">
      <c r="B35" s="8">
        <v>0</v>
      </c>
      <c r="C35" s="8">
        <v>0.25</v>
      </c>
      <c r="E35" s="20">
        <f t="shared" si="0"/>
        <v>-100</v>
      </c>
    </row>
    <row r="36" spans="2:5" x14ac:dyDescent="0.5">
      <c r="B36" s="8">
        <v>0.14610000000000001</v>
      </c>
      <c r="C36" s="8">
        <v>0.2</v>
      </c>
      <c r="E36" s="20">
        <f t="shared" si="0"/>
        <v>-15.57353366079168</v>
      </c>
    </row>
    <row r="37" spans="2:5" x14ac:dyDescent="0.5">
      <c r="B37" s="8">
        <v>0</v>
      </c>
      <c r="C37" s="8">
        <v>0.25</v>
      </c>
      <c r="E37" s="20">
        <f t="shared" si="0"/>
        <v>-100</v>
      </c>
    </row>
    <row r="38" spans="2:5" x14ac:dyDescent="0.5">
      <c r="B38" s="8">
        <v>0.38700000000000001</v>
      </c>
      <c r="C38" s="8">
        <v>0.25</v>
      </c>
      <c r="E38" s="20">
        <f t="shared" si="0"/>
        <v>21.507064364207224</v>
      </c>
    </row>
    <row r="39" spans="2:5" x14ac:dyDescent="0.5">
      <c r="B39" s="8">
        <v>0.70847000000000004</v>
      </c>
      <c r="C39" s="8">
        <v>0.15</v>
      </c>
      <c r="E39" s="20">
        <f t="shared" si="0"/>
        <v>65.054107889617569</v>
      </c>
    </row>
    <row r="40" spans="2:5" x14ac:dyDescent="0.5">
      <c r="B40" s="8">
        <v>0</v>
      </c>
      <c r="C40" s="8">
        <v>0.25</v>
      </c>
      <c r="E40" s="20">
        <f t="shared" si="0"/>
        <v>-100</v>
      </c>
    </row>
    <row r="41" spans="2:5" x14ac:dyDescent="0.5">
      <c r="B41" s="8">
        <v>0.28677999999999998</v>
      </c>
      <c r="C41" s="8">
        <v>0.1</v>
      </c>
      <c r="E41" s="20">
        <f t="shared" si="0"/>
        <v>48.291018149852619</v>
      </c>
    </row>
    <row r="42" spans="2:5" x14ac:dyDescent="0.5">
      <c r="B42" s="8">
        <v>0.28144999999999998</v>
      </c>
      <c r="C42" s="8">
        <v>0.3</v>
      </c>
      <c r="E42" s="20">
        <f t="shared" si="0"/>
        <v>-3.1903001117894934</v>
      </c>
    </row>
    <row r="43" spans="2:5" x14ac:dyDescent="0.5">
      <c r="B43" s="8">
        <v>0.30874000000000001</v>
      </c>
      <c r="C43" s="8">
        <v>0</v>
      </c>
      <c r="E43" s="20">
        <f t="shared" si="0"/>
        <v>100</v>
      </c>
    </row>
    <row r="44" spans="2:5" x14ac:dyDescent="0.5">
      <c r="B44" s="8">
        <v>0.25852999999999998</v>
      </c>
      <c r="C44" s="8">
        <v>0.25</v>
      </c>
      <c r="E44" s="20">
        <f t="shared" si="0"/>
        <v>1.677383831828994</v>
      </c>
    </row>
    <row r="45" spans="2:5" x14ac:dyDescent="0.5">
      <c r="B45" s="8">
        <v>0</v>
      </c>
      <c r="C45" s="8">
        <v>0.15</v>
      </c>
      <c r="E45" s="20">
        <f t="shared" si="0"/>
        <v>-100</v>
      </c>
    </row>
    <row r="46" spans="2:5" x14ac:dyDescent="0.5">
      <c r="B46" s="8">
        <v>0.29913000000000001</v>
      </c>
      <c r="C46" s="8">
        <v>0.35</v>
      </c>
      <c r="E46" s="20">
        <f t="shared" si="0"/>
        <v>-7.8366428912544439</v>
      </c>
    </row>
    <row r="47" spans="2:5" x14ac:dyDescent="0.5">
      <c r="B47" s="8">
        <v>0.1241</v>
      </c>
      <c r="C47" s="8">
        <v>0.15</v>
      </c>
      <c r="E47" s="20">
        <f t="shared" si="0"/>
        <v>-9.449106165632978</v>
      </c>
    </row>
    <row r="48" spans="2:5" x14ac:dyDescent="0.5">
      <c r="B48" s="8">
        <v>0.48948000000000003</v>
      </c>
      <c r="C48" s="8">
        <v>0.35</v>
      </c>
      <c r="E48" s="20">
        <f t="shared" si="0"/>
        <v>16.615047410301621</v>
      </c>
    </row>
    <row r="49" spans="2:5" x14ac:dyDescent="0.5">
      <c r="B49" s="8">
        <v>0</v>
      </c>
      <c r="C49" s="8">
        <v>0.2</v>
      </c>
      <c r="E49" s="20">
        <f t="shared" si="0"/>
        <v>-100</v>
      </c>
    </row>
    <row r="50" spans="2:5" x14ac:dyDescent="0.5">
      <c r="B50" s="8">
        <v>9.4700000000000006E-2</v>
      </c>
      <c r="C50" s="8">
        <v>0.05</v>
      </c>
      <c r="E50" s="20">
        <f t="shared" si="0"/>
        <v>30.891499654457505</v>
      </c>
    </row>
    <row r="51" spans="2:5" x14ac:dyDescent="0.5">
      <c r="B51" s="8">
        <v>0</v>
      </c>
      <c r="C51" s="8">
        <v>0</v>
      </c>
    </row>
    <row r="52" spans="2:5" x14ac:dyDescent="0.5">
      <c r="B52" s="8">
        <v>0</v>
      </c>
      <c r="C52" s="8">
        <v>0</v>
      </c>
    </row>
    <row r="53" spans="2:5" x14ac:dyDescent="0.5">
      <c r="B53" s="8">
        <v>0.17424000000000001</v>
      </c>
      <c r="C53" s="8">
        <v>0</v>
      </c>
      <c r="E53" s="20">
        <f t="shared" si="0"/>
        <v>100</v>
      </c>
    </row>
    <row r="54" spans="2:5" x14ac:dyDescent="0.5">
      <c r="B54" s="8">
        <v>0.33633000000000002</v>
      </c>
      <c r="C54" s="8">
        <v>0</v>
      </c>
      <c r="E54" s="20">
        <f t="shared" si="0"/>
        <v>100</v>
      </c>
    </row>
    <row r="55" spans="2:5" x14ac:dyDescent="0.5">
      <c r="B55" s="8">
        <v>0.58030000000000004</v>
      </c>
      <c r="C55" s="8">
        <v>0.15</v>
      </c>
      <c r="E55" s="20">
        <f t="shared" si="0"/>
        <v>58.920991373408185</v>
      </c>
    </row>
    <row r="56" spans="2:5" x14ac:dyDescent="0.5">
      <c r="B56" s="8">
        <v>0.27224999999999999</v>
      </c>
      <c r="C56" s="8">
        <v>0.05</v>
      </c>
      <c r="E56" s="20">
        <f t="shared" si="0"/>
        <v>68.968192397207147</v>
      </c>
    </row>
    <row r="57" spans="2:5" x14ac:dyDescent="0.5">
      <c r="B57" s="8">
        <v>3.6764700000000001</v>
      </c>
      <c r="C57" s="8">
        <v>0.45</v>
      </c>
      <c r="E57" s="20">
        <f t="shared" si="0"/>
        <v>78.18959061861591</v>
      </c>
    </row>
    <row r="58" spans="2:5" x14ac:dyDescent="0.5">
      <c r="B58" s="8">
        <v>0.59506000000000003</v>
      </c>
      <c r="C58" s="8">
        <v>0.2</v>
      </c>
      <c r="E58" s="20">
        <f t="shared" si="0"/>
        <v>49.689331622770602</v>
      </c>
    </row>
    <row r="59" spans="2:5" x14ac:dyDescent="0.5">
      <c r="B59" s="8">
        <v>0.25551000000000001</v>
      </c>
      <c r="C59" s="8">
        <v>0.15</v>
      </c>
      <c r="E59" s="20">
        <f t="shared" si="0"/>
        <v>26.019087075534514</v>
      </c>
    </row>
    <row r="60" spans="2:5" x14ac:dyDescent="0.5">
      <c r="B60" s="8">
        <v>9.4140000000000001E-2</v>
      </c>
      <c r="C60" s="8">
        <v>0.1</v>
      </c>
      <c r="E60" s="20">
        <f t="shared" si="0"/>
        <v>-3.0184403008138476</v>
      </c>
    </row>
    <row r="61" spans="2:5" x14ac:dyDescent="0.5">
      <c r="B61" s="8">
        <v>0.16919999999999999</v>
      </c>
      <c r="C61" s="8">
        <v>0.05</v>
      </c>
      <c r="E61" s="20">
        <f t="shared" si="0"/>
        <v>54.379562043795609</v>
      </c>
    </row>
    <row r="62" spans="2:5" x14ac:dyDescent="0.5">
      <c r="B62" s="8">
        <v>0.62775000000000003</v>
      </c>
      <c r="C62" s="8">
        <v>0</v>
      </c>
      <c r="E62" s="20">
        <f t="shared" si="0"/>
        <v>100</v>
      </c>
    </row>
    <row r="63" spans="2:5" x14ac:dyDescent="0.5">
      <c r="B63" s="8">
        <v>0.14235999999999999</v>
      </c>
      <c r="C63" s="8">
        <v>0.2</v>
      </c>
      <c r="E63" s="20">
        <f t="shared" si="0"/>
        <v>-16.836078981189399</v>
      </c>
    </row>
    <row r="64" spans="2:5" x14ac:dyDescent="0.5">
      <c r="B64" s="8">
        <v>0.24295</v>
      </c>
      <c r="C64" s="8">
        <v>0.25</v>
      </c>
      <c r="E64" s="20">
        <f t="shared" si="0"/>
        <v>-1.43016533116949</v>
      </c>
    </row>
    <row r="65" spans="2:5" x14ac:dyDescent="0.5">
      <c r="B65" s="8">
        <v>0</v>
      </c>
      <c r="C65" s="8">
        <v>0.25</v>
      </c>
      <c r="E65" s="20">
        <f t="shared" si="0"/>
        <v>-100</v>
      </c>
    </row>
    <row r="66" spans="2:5" x14ac:dyDescent="0.5">
      <c r="B66" s="8">
        <v>0</v>
      </c>
      <c r="C66" s="8">
        <v>0.2</v>
      </c>
      <c r="E66" s="20">
        <f t="shared" si="0"/>
        <v>-100</v>
      </c>
    </row>
    <row r="67" spans="2:5" x14ac:dyDescent="0.5">
      <c r="B67" s="8">
        <v>0</v>
      </c>
      <c r="C67" s="8">
        <v>0.2</v>
      </c>
      <c r="E67" s="20">
        <f t="shared" si="0"/>
        <v>-100</v>
      </c>
    </row>
    <row r="68" spans="2:5" x14ac:dyDescent="0.5">
      <c r="B68" s="8">
        <v>0</v>
      </c>
      <c r="C68" s="8">
        <v>0.2</v>
      </c>
      <c r="E68" s="20">
        <f t="shared" ref="E68:E131" si="1">(B68-C68)*100/(B68+C68)</f>
        <v>-100</v>
      </c>
    </row>
    <row r="69" spans="2:5" x14ac:dyDescent="0.5">
      <c r="B69" s="8">
        <v>0.19120000000000001</v>
      </c>
      <c r="C69" s="8">
        <v>0.35</v>
      </c>
      <c r="E69" s="20">
        <f t="shared" si="1"/>
        <v>-29.342202512934215</v>
      </c>
    </row>
    <row r="70" spans="2:5" x14ac:dyDescent="0.5">
      <c r="B70" s="8">
        <v>0.49480000000000002</v>
      </c>
      <c r="C70" s="8">
        <v>0.2</v>
      </c>
      <c r="E70" s="20">
        <f t="shared" si="1"/>
        <v>42.429476108232578</v>
      </c>
    </row>
    <row r="71" spans="2:5" x14ac:dyDescent="0.5">
      <c r="B71" s="8">
        <v>0</v>
      </c>
      <c r="C71" s="8">
        <v>0</v>
      </c>
    </row>
    <row r="72" spans="2:5" x14ac:dyDescent="0.5">
      <c r="B72" s="8">
        <v>1.6666700000000001</v>
      </c>
      <c r="C72" s="8">
        <v>0.05</v>
      </c>
      <c r="E72" s="20">
        <f t="shared" si="1"/>
        <v>94.174768592682341</v>
      </c>
    </row>
    <row r="73" spans="2:5" x14ac:dyDescent="0.5">
      <c r="B73" s="8">
        <v>0</v>
      </c>
      <c r="C73" s="8">
        <v>0.1</v>
      </c>
      <c r="E73" s="20">
        <f t="shared" si="1"/>
        <v>-100</v>
      </c>
    </row>
    <row r="74" spans="2:5" x14ac:dyDescent="0.5">
      <c r="B74" s="8">
        <v>0.22511999999999999</v>
      </c>
      <c r="C74" s="8">
        <v>0.2</v>
      </c>
      <c r="E74" s="20">
        <f t="shared" si="1"/>
        <v>5.9089198343996934</v>
      </c>
    </row>
    <row r="75" spans="2:5" x14ac:dyDescent="0.5">
      <c r="B75" s="8">
        <v>0</v>
      </c>
      <c r="C75" s="8">
        <v>0</v>
      </c>
    </row>
    <row r="76" spans="2:5" x14ac:dyDescent="0.5">
      <c r="B76" s="8">
        <v>0</v>
      </c>
      <c r="C76" s="8">
        <v>0.2</v>
      </c>
      <c r="E76" s="20">
        <f t="shared" si="1"/>
        <v>-100</v>
      </c>
    </row>
    <row r="77" spans="2:5" x14ac:dyDescent="0.5">
      <c r="B77" s="8">
        <v>1.5822799999999999</v>
      </c>
      <c r="C77" s="8">
        <v>0.15</v>
      </c>
      <c r="E77" s="20">
        <f t="shared" si="1"/>
        <v>82.681783545385287</v>
      </c>
    </row>
    <row r="78" spans="2:5" x14ac:dyDescent="0.5">
      <c r="B78" s="8">
        <v>0.49382999999999999</v>
      </c>
      <c r="C78" s="8">
        <v>0.6</v>
      </c>
      <c r="E78" s="20">
        <f t="shared" si="1"/>
        <v>-9.706261484874247</v>
      </c>
    </row>
    <row r="79" spans="2:5" x14ac:dyDescent="0.5">
      <c r="B79" s="8">
        <v>0.46285999999999999</v>
      </c>
      <c r="C79" s="8">
        <v>0.3</v>
      </c>
      <c r="E79" s="20">
        <f t="shared" si="1"/>
        <v>21.348609181239024</v>
      </c>
    </row>
    <row r="80" spans="2:5" x14ac:dyDescent="0.5">
      <c r="B80" s="8">
        <v>0.92571000000000003</v>
      </c>
      <c r="C80" s="8">
        <v>0.25</v>
      </c>
      <c r="E80" s="20">
        <f t="shared" si="1"/>
        <v>57.472505975112909</v>
      </c>
    </row>
    <row r="81" spans="2:5" x14ac:dyDescent="0.5">
      <c r="B81" s="8">
        <v>0.50087999999999999</v>
      </c>
      <c r="C81" s="8">
        <v>0.55000000000000004</v>
      </c>
      <c r="E81" s="20">
        <f t="shared" si="1"/>
        <v>-4.6741778319123073</v>
      </c>
    </row>
    <row r="82" spans="2:5" x14ac:dyDescent="0.5">
      <c r="B82" s="8">
        <v>1.32758</v>
      </c>
      <c r="C82" s="8">
        <v>0.4</v>
      </c>
      <c r="E82" s="20">
        <f t="shared" si="1"/>
        <v>53.692448396022172</v>
      </c>
    </row>
    <row r="83" spans="2:5" x14ac:dyDescent="0.5">
      <c r="B83" s="8">
        <v>1.2276400000000001</v>
      </c>
      <c r="C83" s="8">
        <v>0.95</v>
      </c>
      <c r="E83" s="20">
        <f t="shared" si="1"/>
        <v>12.749582116419614</v>
      </c>
    </row>
    <row r="84" spans="2:5" x14ac:dyDescent="0.5">
      <c r="B84" s="8">
        <v>0</v>
      </c>
      <c r="C84" s="8">
        <v>0.35</v>
      </c>
      <c r="E84" s="20">
        <f t="shared" si="1"/>
        <v>-100</v>
      </c>
    </row>
    <row r="85" spans="2:5" x14ac:dyDescent="0.5">
      <c r="B85" s="8">
        <v>0.60877000000000003</v>
      </c>
      <c r="C85" s="8">
        <v>0.3</v>
      </c>
      <c r="E85" s="20">
        <f t="shared" si="1"/>
        <v>33.976693772901839</v>
      </c>
    </row>
    <row r="86" spans="2:5" x14ac:dyDescent="0.5">
      <c r="B86" s="8">
        <v>0.80401999999999996</v>
      </c>
      <c r="C86" s="8">
        <v>0.15</v>
      </c>
      <c r="E86" s="20">
        <f t="shared" si="1"/>
        <v>68.554118362298468</v>
      </c>
    </row>
    <row r="87" spans="2:5" x14ac:dyDescent="0.5">
      <c r="B87" s="8">
        <v>0.76012000000000002</v>
      </c>
      <c r="C87" s="8">
        <v>0.45</v>
      </c>
      <c r="E87" s="20">
        <f t="shared" si="1"/>
        <v>25.627210524576075</v>
      </c>
    </row>
    <row r="88" spans="2:5" x14ac:dyDescent="0.5">
      <c r="B88" s="8">
        <v>0.61728000000000005</v>
      </c>
      <c r="C88" s="8">
        <v>0.2</v>
      </c>
      <c r="E88" s="20">
        <f t="shared" si="1"/>
        <v>51.057165231010181</v>
      </c>
    </row>
    <row r="89" spans="2:5" x14ac:dyDescent="0.5">
      <c r="B89" s="8">
        <v>0</v>
      </c>
      <c r="C89" s="8">
        <v>0.15</v>
      </c>
      <c r="E89" s="20">
        <f t="shared" si="1"/>
        <v>-100</v>
      </c>
    </row>
    <row r="90" spans="2:5" x14ac:dyDescent="0.5">
      <c r="B90" s="8">
        <v>3.1206700000000001</v>
      </c>
      <c r="C90" s="8">
        <v>0.25</v>
      </c>
      <c r="E90" s="20">
        <f t="shared" si="1"/>
        <v>85.166153910053495</v>
      </c>
    </row>
    <row r="91" spans="2:5" x14ac:dyDescent="0.5">
      <c r="B91" s="8">
        <v>5.5944099999999999</v>
      </c>
      <c r="C91" s="8">
        <v>0.45</v>
      </c>
      <c r="E91" s="20">
        <f t="shared" si="1"/>
        <v>85.110209267736622</v>
      </c>
    </row>
    <row r="92" spans="2:5" x14ac:dyDescent="0.5">
      <c r="B92" s="8">
        <v>0.15342</v>
      </c>
      <c r="C92" s="8">
        <v>0.3</v>
      </c>
      <c r="E92" s="20">
        <f t="shared" si="1"/>
        <v>-32.327643244673808</v>
      </c>
    </row>
    <row r="93" spans="2:5" x14ac:dyDescent="0.5">
      <c r="B93" s="8">
        <v>2.42014</v>
      </c>
      <c r="C93" s="8">
        <v>0.4</v>
      </c>
      <c r="E93" s="20">
        <f t="shared" si="1"/>
        <v>71.632613983702939</v>
      </c>
    </row>
    <row r="94" spans="2:5" x14ac:dyDescent="0.5">
      <c r="B94" s="8">
        <v>0.2777</v>
      </c>
      <c r="C94" s="8">
        <v>0.15</v>
      </c>
      <c r="E94" s="20">
        <f t="shared" si="1"/>
        <v>29.857376665887308</v>
      </c>
    </row>
    <row r="95" spans="2:5" x14ac:dyDescent="0.5">
      <c r="B95" s="8">
        <v>1.5718300000000001</v>
      </c>
      <c r="C95" s="8">
        <v>0.15</v>
      </c>
      <c r="E95" s="20">
        <f t="shared" si="1"/>
        <v>82.57667714001964</v>
      </c>
    </row>
    <row r="96" spans="2:5" x14ac:dyDescent="0.5">
      <c r="B96" s="8">
        <v>0.40858</v>
      </c>
      <c r="C96" s="8">
        <v>0.15</v>
      </c>
      <c r="E96" s="20">
        <f t="shared" si="1"/>
        <v>46.292384260088092</v>
      </c>
    </row>
    <row r="97" spans="2:5" x14ac:dyDescent="0.5">
      <c r="B97" s="8">
        <v>0.76707000000000003</v>
      </c>
      <c r="C97" s="8">
        <v>0.3</v>
      </c>
      <c r="E97" s="20">
        <f t="shared" si="1"/>
        <v>43.771261491748433</v>
      </c>
    </row>
    <row r="98" spans="2:5" x14ac:dyDescent="0.5">
      <c r="B98" s="8">
        <v>1.14811</v>
      </c>
      <c r="C98" s="8">
        <v>0.55000000000000004</v>
      </c>
      <c r="E98" s="20">
        <f t="shared" si="1"/>
        <v>35.222099863966406</v>
      </c>
    </row>
    <row r="99" spans="2:5" x14ac:dyDescent="0.5">
      <c r="B99" s="8">
        <v>0.64102999999999999</v>
      </c>
      <c r="C99" s="8">
        <v>0.4</v>
      </c>
      <c r="E99" s="20">
        <f t="shared" si="1"/>
        <v>23.153031132628257</v>
      </c>
    </row>
    <row r="100" spans="2:5" x14ac:dyDescent="0.5">
      <c r="B100" s="8">
        <v>2.1840700000000002</v>
      </c>
      <c r="C100" s="8">
        <v>0.95</v>
      </c>
      <c r="E100" s="20">
        <f t="shared" si="1"/>
        <v>39.375955227547571</v>
      </c>
    </row>
    <row r="101" spans="2:5" x14ac:dyDescent="0.5">
      <c r="B101" s="8">
        <v>0.67112000000000005</v>
      </c>
      <c r="C101" s="8">
        <v>0.55000000000000004</v>
      </c>
      <c r="E101" s="20">
        <f t="shared" si="1"/>
        <v>9.9187631027253662</v>
      </c>
    </row>
    <row r="102" spans="2:5" x14ac:dyDescent="0.5">
      <c r="B102" s="8">
        <v>0.40017000000000003</v>
      </c>
      <c r="C102" s="8">
        <v>0.6</v>
      </c>
      <c r="E102" s="20">
        <f t="shared" si="1"/>
        <v>-19.979603467410538</v>
      </c>
    </row>
    <row r="103" spans="2:5" x14ac:dyDescent="0.5">
      <c r="B103" s="8">
        <v>0.40015000000000001</v>
      </c>
      <c r="C103" s="8">
        <v>0.25</v>
      </c>
      <c r="E103" s="20">
        <f t="shared" si="1"/>
        <v>23.094670460662925</v>
      </c>
    </row>
    <row r="104" spans="2:5" x14ac:dyDescent="0.5">
      <c r="B104" s="8">
        <v>1.03413</v>
      </c>
      <c r="C104" s="8">
        <v>0.45</v>
      </c>
      <c r="E104" s="20">
        <f t="shared" si="1"/>
        <v>39.358411998948881</v>
      </c>
    </row>
    <row r="105" spans="2:5" x14ac:dyDescent="0.5">
      <c r="B105" s="8">
        <v>1.18807</v>
      </c>
      <c r="C105" s="8">
        <v>0.35</v>
      </c>
      <c r="E105" s="20">
        <f t="shared" si="1"/>
        <v>54.488417302203416</v>
      </c>
    </row>
    <row r="106" spans="2:5" x14ac:dyDescent="0.5">
      <c r="B106" s="8">
        <v>1.7857099999999999</v>
      </c>
      <c r="C106" s="8">
        <v>0.9</v>
      </c>
      <c r="E106" s="20">
        <f t="shared" si="1"/>
        <v>32.97861645523902</v>
      </c>
    </row>
    <row r="107" spans="2:5" x14ac:dyDescent="0.5">
      <c r="B107" s="8">
        <v>1.13636</v>
      </c>
      <c r="C107" s="8">
        <v>0.8</v>
      </c>
      <c r="E107" s="20">
        <f t="shared" si="1"/>
        <v>17.370736846454168</v>
      </c>
    </row>
    <row r="108" spans="2:5" x14ac:dyDescent="0.5">
      <c r="B108" s="8">
        <v>0</v>
      </c>
      <c r="C108" s="8">
        <v>0.75</v>
      </c>
      <c r="E108" s="20">
        <f t="shared" si="1"/>
        <v>-100</v>
      </c>
    </row>
    <row r="109" spans="2:5" x14ac:dyDescent="0.5">
      <c r="B109" s="8">
        <v>1.6666700000000001</v>
      </c>
      <c r="C109" s="8">
        <v>0.3</v>
      </c>
      <c r="E109" s="20">
        <f t="shared" si="1"/>
        <v>69.491577132920114</v>
      </c>
    </row>
    <row r="110" spans="2:5" x14ac:dyDescent="0.5">
      <c r="B110" s="8">
        <v>0</v>
      </c>
      <c r="C110" s="8">
        <v>0.35</v>
      </c>
      <c r="E110" s="20">
        <f t="shared" si="1"/>
        <v>-100</v>
      </c>
    </row>
    <row r="111" spans="2:5" x14ac:dyDescent="0.5">
      <c r="B111" s="8">
        <v>0.59463999999999995</v>
      </c>
      <c r="C111" s="8">
        <v>0.75</v>
      </c>
      <c r="E111" s="20">
        <f t="shared" si="1"/>
        <v>-11.554021894336033</v>
      </c>
    </row>
    <row r="112" spans="2:5" x14ac:dyDescent="0.5">
      <c r="B112" s="8">
        <v>0.36237999999999998</v>
      </c>
      <c r="C112" s="8">
        <v>0</v>
      </c>
      <c r="E112" s="20">
        <f t="shared" si="1"/>
        <v>100</v>
      </c>
    </row>
    <row r="113" spans="2:5" x14ac:dyDescent="0.5">
      <c r="B113" s="8">
        <v>0.22672999999999999</v>
      </c>
      <c r="C113" s="8">
        <v>0.25</v>
      </c>
      <c r="E113" s="20">
        <f t="shared" si="1"/>
        <v>-4.8811696348037703</v>
      </c>
    </row>
    <row r="114" spans="2:5" x14ac:dyDescent="0.5">
      <c r="B114" s="8">
        <v>0.46728999999999998</v>
      </c>
      <c r="C114" s="8">
        <v>0.25</v>
      </c>
      <c r="E114" s="20">
        <f t="shared" si="1"/>
        <v>30.293186856083313</v>
      </c>
    </row>
    <row r="115" spans="2:5" x14ac:dyDescent="0.5">
      <c r="B115" s="8">
        <v>0.51205000000000001</v>
      </c>
      <c r="C115" s="8">
        <v>0.55000000000000004</v>
      </c>
      <c r="E115" s="20">
        <f t="shared" si="1"/>
        <v>-3.5732780942516862</v>
      </c>
    </row>
    <row r="116" spans="2:5" x14ac:dyDescent="0.5">
      <c r="B116" s="8">
        <v>0.87655000000000005</v>
      </c>
      <c r="C116" s="8">
        <v>0.45</v>
      </c>
      <c r="E116" s="20">
        <f t="shared" si="1"/>
        <v>32.15483773698692</v>
      </c>
    </row>
    <row r="117" spans="2:5" x14ac:dyDescent="0.5">
      <c r="B117" s="8">
        <v>0.23232</v>
      </c>
      <c r="C117" s="8">
        <v>0.25</v>
      </c>
      <c r="E117" s="20">
        <f t="shared" si="1"/>
        <v>-3.6656161884226246</v>
      </c>
    </row>
    <row r="118" spans="2:5" x14ac:dyDescent="0.5">
      <c r="B118" s="8">
        <v>0.38785999999999998</v>
      </c>
      <c r="C118" s="8">
        <v>0.25</v>
      </c>
      <c r="E118" s="20">
        <f t="shared" si="1"/>
        <v>21.612893111341045</v>
      </c>
    </row>
    <row r="119" spans="2:5" x14ac:dyDescent="0.5">
      <c r="B119" s="8">
        <v>0.36126999999999998</v>
      </c>
      <c r="C119" s="8">
        <v>0.5</v>
      </c>
      <c r="E119" s="20">
        <f t="shared" si="1"/>
        <v>-16.107608531587076</v>
      </c>
    </row>
    <row r="120" spans="2:5" x14ac:dyDescent="0.5">
      <c r="B120" s="8">
        <v>0.50283</v>
      </c>
      <c r="C120" s="8">
        <v>0.55000000000000004</v>
      </c>
      <c r="E120" s="20">
        <f t="shared" si="1"/>
        <v>-4.4803054624203371</v>
      </c>
    </row>
    <row r="121" spans="2:5" x14ac:dyDescent="0.5">
      <c r="B121" s="8">
        <v>0.33823999999999999</v>
      </c>
      <c r="C121" s="8">
        <v>0.3</v>
      </c>
      <c r="E121" s="20">
        <f t="shared" si="1"/>
        <v>5.9914765605414892</v>
      </c>
    </row>
    <row r="122" spans="2:5" x14ac:dyDescent="0.5">
      <c r="B122" s="8">
        <v>0.33579999999999999</v>
      </c>
      <c r="C122" s="8">
        <v>0.1</v>
      </c>
      <c r="E122" s="20">
        <f t="shared" si="1"/>
        <v>54.107388710417624</v>
      </c>
    </row>
    <row r="123" spans="2:5" x14ac:dyDescent="0.5">
      <c r="B123" s="8">
        <v>8.60215</v>
      </c>
      <c r="C123" s="8">
        <v>0.5</v>
      </c>
      <c r="E123" s="20">
        <f t="shared" si="1"/>
        <v>89.013584702515345</v>
      </c>
    </row>
    <row r="124" spans="2:5" x14ac:dyDescent="0.5">
      <c r="B124" s="8">
        <v>0</v>
      </c>
      <c r="C124" s="8">
        <v>0.15</v>
      </c>
      <c r="E124" s="20">
        <f t="shared" si="1"/>
        <v>-100</v>
      </c>
    </row>
    <row r="125" spans="2:5" x14ac:dyDescent="0.5">
      <c r="B125" s="8">
        <v>0.24492</v>
      </c>
      <c r="C125" s="8">
        <v>0</v>
      </c>
      <c r="E125" s="20">
        <f t="shared" si="1"/>
        <v>100</v>
      </c>
    </row>
    <row r="126" spans="2:5" x14ac:dyDescent="0.5">
      <c r="B126" s="8">
        <v>0.89549999999999996</v>
      </c>
      <c r="C126" s="8">
        <v>0.1</v>
      </c>
      <c r="E126" s="20">
        <f t="shared" si="1"/>
        <v>79.909593169261683</v>
      </c>
    </row>
    <row r="127" spans="2:5" x14ac:dyDescent="0.5">
      <c r="B127" s="8">
        <v>0.38714999999999999</v>
      </c>
      <c r="C127" s="8">
        <v>0.1</v>
      </c>
      <c r="E127" s="20">
        <f t="shared" si="1"/>
        <v>58.944883506106962</v>
      </c>
    </row>
    <row r="128" spans="2:5" x14ac:dyDescent="0.5">
      <c r="B128" s="8">
        <v>1.52207</v>
      </c>
      <c r="C128" s="8">
        <v>0.95</v>
      </c>
      <c r="E128" s="20">
        <f t="shared" si="1"/>
        <v>23.141334994559219</v>
      </c>
    </row>
    <row r="129" spans="2:5" x14ac:dyDescent="0.5">
      <c r="B129" s="8">
        <v>0.88746000000000003</v>
      </c>
      <c r="C129" s="8">
        <v>0.15</v>
      </c>
      <c r="E129" s="20">
        <f t="shared" si="1"/>
        <v>71.083222485686193</v>
      </c>
    </row>
    <row r="130" spans="2:5" x14ac:dyDescent="0.5">
      <c r="B130" s="8">
        <v>0.91186</v>
      </c>
      <c r="C130" s="8">
        <v>0.55000000000000004</v>
      </c>
      <c r="E130" s="20">
        <f t="shared" si="1"/>
        <v>24.753396358064375</v>
      </c>
    </row>
    <row r="131" spans="2:5" x14ac:dyDescent="0.5">
      <c r="B131" s="8">
        <v>0.82501999999999998</v>
      </c>
      <c r="C131" s="8">
        <v>0.65</v>
      </c>
      <c r="E131" s="20">
        <f t="shared" si="1"/>
        <v>11.865601822348168</v>
      </c>
    </row>
    <row r="132" spans="2:5" x14ac:dyDescent="0.5">
      <c r="B132" s="8">
        <v>0.84031</v>
      </c>
      <c r="C132" s="8">
        <v>0.6</v>
      </c>
      <c r="E132" s="20">
        <f t="shared" ref="E132:E142" si="2">(B132-C132)*100/(B132+C132)</f>
        <v>16.684602620269249</v>
      </c>
    </row>
    <row r="133" spans="2:5" x14ac:dyDescent="0.5">
      <c r="B133" s="8">
        <v>0.61651999999999996</v>
      </c>
      <c r="C133" s="8">
        <v>0.4</v>
      </c>
      <c r="E133" s="20">
        <f t="shared" si="2"/>
        <v>21.300121984810922</v>
      </c>
    </row>
    <row r="134" spans="2:5" x14ac:dyDescent="0.5">
      <c r="B134" s="8">
        <v>1.0238</v>
      </c>
      <c r="C134" s="8">
        <v>0.3</v>
      </c>
      <c r="E134" s="20">
        <f t="shared" si="2"/>
        <v>54.675932920380717</v>
      </c>
    </row>
    <row r="135" spans="2:5" x14ac:dyDescent="0.5">
      <c r="B135" s="8">
        <v>0.4884</v>
      </c>
      <c r="C135" s="8">
        <v>0.5</v>
      </c>
      <c r="E135" s="20">
        <f t="shared" si="2"/>
        <v>-1.1736139214892756</v>
      </c>
    </row>
    <row r="136" spans="2:5" x14ac:dyDescent="0.5">
      <c r="B136" s="8">
        <v>0.54913000000000001</v>
      </c>
      <c r="C136" s="8">
        <v>0.3</v>
      </c>
      <c r="E136" s="20">
        <f t="shared" si="2"/>
        <v>29.33944154605302</v>
      </c>
    </row>
    <row r="137" spans="2:5" x14ac:dyDescent="0.5">
      <c r="B137" s="8">
        <v>0.79496</v>
      </c>
      <c r="C137" s="8">
        <v>0.65</v>
      </c>
      <c r="E137" s="20">
        <f t="shared" si="2"/>
        <v>10.03211161554645</v>
      </c>
    </row>
    <row r="138" spans="2:5" x14ac:dyDescent="0.5">
      <c r="B138" s="8">
        <v>0.40666999999999998</v>
      </c>
      <c r="C138" s="8">
        <v>0.3</v>
      </c>
      <c r="E138" s="20">
        <f t="shared" si="2"/>
        <v>15.09474011915038</v>
      </c>
    </row>
    <row r="139" spans="2:5" x14ac:dyDescent="0.5">
      <c r="B139" s="8">
        <v>0.54191</v>
      </c>
      <c r="C139" s="8">
        <v>0.3</v>
      </c>
      <c r="E139" s="20">
        <f t="shared" si="2"/>
        <v>28.733475074532912</v>
      </c>
    </row>
    <row r="140" spans="2:5" x14ac:dyDescent="0.5">
      <c r="B140" s="8">
        <v>14.69148</v>
      </c>
      <c r="C140" s="8">
        <v>0</v>
      </c>
      <c r="E140" s="20">
        <f t="shared" si="2"/>
        <v>100.00000000000001</v>
      </c>
    </row>
    <row r="141" spans="2:5" x14ac:dyDescent="0.5">
      <c r="B141" s="8">
        <v>1.6147100000000001</v>
      </c>
      <c r="C141" s="8">
        <v>0.7</v>
      </c>
      <c r="E141" s="20">
        <f t="shared" si="2"/>
        <v>39.51726134159356</v>
      </c>
    </row>
    <row r="142" spans="2:5" x14ac:dyDescent="0.5">
      <c r="B142" s="8">
        <v>0.84782000000000002</v>
      </c>
      <c r="C142" s="8">
        <v>0.1</v>
      </c>
      <c r="E142" s="20">
        <f t="shared" si="2"/>
        <v>78.898947057458173</v>
      </c>
    </row>
    <row r="146" spans="5:5" x14ac:dyDescent="0.5">
      <c r="E146" s="20">
        <f>AVERAGE(E3:E142)</f>
        <v>8.2766353607708574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workbookViewId="0">
      <selection sqref="A1:B1"/>
    </sheetView>
  </sheetViews>
  <sheetFormatPr defaultColWidth="8.83984375" defaultRowHeight="15" x14ac:dyDescent="0.5"/>
  <cols>
    <col min="1" max="1" width="12.15625" style="37" bestFit="1" customWidth="1"/>
    <col min="2" max="2" width="10.68359375" style="37" bestFit="1" customWidth="1"/>
    <col min="3" max="3" width="17.83984375" style="37" bestFit="1" customWidth="1"/>
    <col min="4" max="4" width="8.83984375" style="37"/>
    <col min="5" max="5" width="12.15625" style="37" bestFit="1" customWidth="1"/>
    <col min="6" max="6" width="10.68359375" style="37" bestFit="1" customWidth="1"/>
    <col min="7" max="7" width="17.83984375" style="20" bestFit="1" customWidth="1"/>
    <col min="8" max="16384" width="8.83984375" style="20"/>
  </cols>
  <sheetData>
    <row r="1" spans="1:7" x14ac:dyDescent="0.5">
      <c r="A1" s="45" t="s">
        <v>1</v>
      </c>
      <c r="B1" s="46"/>
      <c r="C1" s="36" t="s">
        <v>56</v>
      </c>
      <c r="E1" s="45" t="s">
        <v>0</v>
      </c>
      <c r="F1" s="46"/>
      <c r="G1" s="44" t="s">
        <v>56</v>
      </c>
    </row>
    <row r="2" spans="1:7" ht="15.3" thickBot="1" x14ac:dyDescent="0.55000000000000004">
      <c r="A2" s="33" t="s">
        <v>54</v>
      </c>
      <c r="B2" s="41" t="s">
        <v>55</v>
      </c>
      <c r="C2" s="36">
        <f>COUNT(B3:B23)</f>
        <v>6</v>
      </c>
      <c r="E2" s="33" t="s">
        <v>54</v>
      </c>
      <c r="F2" s="41" t="s">
        <v>55</v>
      </c>
      <c r="G2" s="44">
        <f>COUNT(F6:F129)</f>
        <v>33</v>
      </c>
    </row>
    <row r="3" spans="1:7" x14ac:dyDescent="0.5">
      <c r="A3" s="31">
        <v>-5.1934800000000001</v>
      </c>
      <c r="B3" s="32">
        <v>6.8757900000000003</v>
      </c>
      <c r="E3" s="31">
        <v>-80</v>
      </c>
      <c r="F3" s="32">
        <v>-23.257200000000001</v>
      </c>
    </row>
    <row r="4" spans="1:7" x14ac:dyDescent="0.5">
      <c r="A4" s="31">
        <v>-2.1271100000000001</v>
      </c>
      <c r="B4" s="32">
        <v>8.1650799999999997</v>
      </c>
      <c r="E4" s="31">
        <v>-35</v>
      </c>
      <c r="F4" s="32">
        <v>-7.4730400000000001</v>
      </c>
    </row>
    <row r="5" spans="1:7" x14ac:dyDescent="0.5">
      <c r="A5" s="31">
        <v>-0.90597000000000005</v>
      </c>
      <c r="B5" s="32">
        <v>9.7510200000000005</v>
      </c>
      <c r="E5" s="31">
        <v>-20</v>
      </c>
      <c r="F5" s="32">
        <v>-7.4730400000000001</v>
      </c>
    </row>
    <row r="6" spans="1:7" x14ac:dyDescent="0.5">
      <c r="A6" s="31">
        <v>-0.34731000000000001</v>
      </c>
      <c r="B6" s="32">
        <v>14.9499</v>
      </c>
      <c r="E6" s="31">
        <v>-17.977399999999999</v>
      </c>
      <c r="F6" s="32">
        <v>7.1158000000000001</v>
      </c>
    </row>
    <row r="7" spans="1:7" x14ac:dyDescent="0.5">
      <c r="A7" s="31">
        <v>-0.20408999999999999</v>
      </c>
      <c r="B7" s="32">
        <v>18.868040000000001</v>
      </c>
      <c r="E7" s="31">
        <v>-16.950800000000001</v>
      </c>
      <c r="F7" s="32">
        <v>7.5974700000000004</v>
      </c>
    </row>
    <row r="8" spans="1:7" x14ac:dyDescent="0.5">
      <c r="A8" s="31">
        <v>-7.8090000000000007E-2</v>
      </c>
      <c r="B8" s="32">
        <v>38.058079999999997</v>
      </c>
      <c r="E8" s="31">
        <v>-16.666699999999999</v>
      </c>
      <c r="F8" s="32">
        <v>8.9804899999999996</v>
      </c>
    </row>
    <row r="9" spans="1:7" x14ac:dyDescent="0.5">
      <c r="A9" s="31">
        <v>0.14849000000000001</v>
      </c>
      <c r="B9" s="32"/>
      <c r="E9" s="31">
        <v>-16.254100000000001</v>
      </c>
      <c r="F9" s="32">
        <v>9.3712900000000001</v>
      </c>
    </row>
    <row r="10" spans="1:7" x14ac:dyDescent="0.5">
      <c r="A10" s="31">
        <v>0.38534000000000002</v>
      </c>
      <c r="B10" s="32"/>
      <c r="E10" s="31">
        <v>-14.549899999999999</v>
      </c>
      <c r="F10" s="32">
        <v>10.16431</v>
      </c>
    </row>
    <row r="11" spans="1:7" x14ac:dyDescent="0.5">
      <c r="A11" s="31">
        <v>0.57577999999999996</v>
      </c>
      <c r="B11" s="32"/>
      <c r="E11" s="31">
        <v>-13.712899999999999</v>
      </c>
      <c r="F11" s="32">
        <v>10.49484</v>
      </c>
    </row>
    <row r="12" spans="1:7" x14ac:dyDescent="0.5">
      <c r="A12" s="31">
        <v>0.73690999999999995</v>
      </c>
      <c r="B12" s="32"/>
      <c r="E12" s="31">
        <v>-12.580399999999999</v>
      </c>
      <c r="F12" s="32">
        <v>12.90527</v>
      </c>
    </row>
    <row r="13" spans="1:7" x14ac:dyDescent="0.5">
      <c r="A13" s="31">
        <v>1.4081900000000001</v>
      </c>
      <c r="B13" s="32"/>
      <c r="E13" s="31">
        <v>-11.3085</v>
      </c>
      <c r="F13" s="32">
        <v>14.294359999999999</v>
      </c>
    </row>
    <row r="14" spans="1:7" x14ac:dyDescent="0.5">
      <c r="A14" s="31">
        <v>1.8913599999999999</v>
      </c>
      <c r="B14" s="32"/>
      <c r="E14" s="31">
        <v>-10.596</v>
      </c>
      <c r="F14" s="32">
        <v>14.44966</v>
      </c>
    </row>
    <row r="15" spans="1:7" x14ac:dyDescent="0.5">
      <c r="A15" s="31">
        <v>3.2669100000000002</v>
      </c>
      <c r="B15" s="32"/>
      <c r="E15" s="31">
        <v>-10.1227</v>
      </c>
      <c r="F15" s="32">
        <v>14.517530000000001</v>
      </c>
    </row>
    <row r="16" spans="1:7" x14ac:dyDescent="0.5">
      <c r="A16" s="31">
        <v>8.6309900000000006</v>
      </c>
      <c r="B16" s="32"/>
      <c r="E16" s="31">
        <v>-9.7856199999999998</v>
      </c>
      <c r="F16" s="32">
        <v>15.51515</v>
      </c>
    </row>
    <row r="17" spans="1:6" x14ac:dyDescent="0.5">
      <c r="A17" s="31">
        <v>9.6246399999999994</v>
      </c>
      <c r="B17" s="32"/>
      <c r="E17" s="31">
        <v>-6.8650399999999996</v>
      </c>
      <c r="F17" s="32">
        <v>15.553140000000001</v>
      </c>
    </row>
    <row r="18" spans="1:6" x14ac:dyDescent="0.5">
      <c r="A18" s="31"/>
      <c r="B18" s="32"/>
      <c r="E18" s="31">
        <v>-6.66106</v>
      </c>
      <c r="F18" s="32">
        <v>16.809480000000001</v>
      </c>
    </row>
    <row r="19" spans="1:6" x14ac:dyDescent="0.5">
      <c r="A19" s="31"/>
      <c r="B19" s="32"/>
      <c r="E19" s="31">
        <v>-6.1302599999999998</v>
      </c>
      <c r="F19" s="32">
        <v>17.440550000000002</v>
      </c>
    </row>
    <row r="20" spans="1:6" x14ac:dyDescent="0.5">
      <c r="A20" s="31"/>
      <c r="B20" s="32"/>
      <c r="E20" s="31">
        <v>-5.9727699999999997</v>
      </c>
      <c r="F20" s="32">
        <v>19.217860000000002</v>
      </c>
    </row>
    <row r="21" spans="1:6" x14ac:dyDescent="0.5">
      <c r="A21" s="31"/>
      <c r="B21" s="32"/>
      <c r="E21" s="31">
        <v>-4.9561299999999999</v>
      </c>
      <c r="F21" s="32">
        <v>22.155629999999999</v>
      </c>
    </row>
    <row r="22" spans="1:6" x14ac:dyDescent="0.5">
      <c r="A22" s="31"/>
      <c r="B22" s="32"/>
      <c r="E22" s="31">
        <v>-4.9177299999999997</v>
      </c>
      <c r="F22" s="32">
        <v>25.375350000000001</v>
      </c>
    </row>
    <row r="23" spans="1:6" ht="15.3" thickBot="1" x14ac:dyDescent="0.55000000000000004">
      <c r="A23" s="33"/>
      <c r="B23" s="34"/>
      <c r="E23" s="31">
        <v>-4.8367800000000001</v>
      </c>
      <c r="F23" s="32">
        <v>28.686050000000002</v>
      </c>
    </row>
    <row r="24" spans="1:6" x14ac:dyDescent="0.5">
      <c r="E24" s="31">
        <v>-4.33988</v>
      </c>
      <c r="F24" s="32">
        <v>30.425339999999998</v>
      </c>
    </row>
    <row r="25" spans="1:6" x14ac:dyDescent="0.5">
      <c r="A25" s="17" t="s">
        <v>77</v>
      </c>
      <c r="B25" s="15" t="s">
        <v>84</v>
      </c>
      <c r="E25" s="31">
        <v>-4.2864500000000003</v>
      </c>
      <c r="F25" s="32">
        <v>38.888890000000004</v>
      </c>
    </row>
    <row r="26" spans="1:6" x14ac:dyDescent="0.5">
      <c r="A26" s="17" t="s">
        <v>8</v>
      </c>
      <c r="B26" s="15">
        <v>1.03E-2</v>
      </c>
      <c r="E26" s="31">
        <v>-3.68953</v>
      </c>
      <c r="F26" s="32">
        <v>40.388770000000001</v>
      </c>
    </row>
    <row r="27" spans="1:6" x14ac:dyDescent="0.5">
      <c r="A27" s="17" t="s">
        <v>9</v>
      </c>
      <c r="B27" s="15" t="s">
        <v>12</v>
      </c>
      <c r="E27" s="31">
        <v>-3.5529500000000001</v>
      </c>
      <c r="F27" s="32">
        <v>42.201830000000001</v>
      </c>
    </row>
    <row r="28" spans="1:6" x14ac:dyDescent="0.5">
      <c r="A28" s="17" t="s">
        <v>78</v>
      </c>
      <c r="B28" s="15" t="s">
        <v>94</v>
      </c>
      <c r="E28" s="31">
        <v>-3.4396300000000002</v>
      </c>
      <c r="F28" s="32">
        <v>42.857140000000001</v>
      </c>
    </row>
    <row r="29" spans="1:6" x14ac:dyDescent="0.5">
      <c r="A29" s="17" t="s">
        <v>58</v>
      </c>
      <c r="B29" s="15" t="s">
        <v>13</v>
      </c>
      <c r="E29" s="31">
        <v>-2.9536500000000001</v>
      </c>
      <c r="F29" s="32">
        <v>43.720379999999999</v>
      </c>
    </row>
    <row r="30" spans="1:6" x14ac:dyDescent="0.5">
      <c r="E30" s="31">
        <v>-2.8034300000000001</v>
      </c>
      <c r="F30" s="32">
        <v>46.185830000000003</v>
      </c>
    </row>
    <row r="31" spans="1:6" x14ac:dyDescent="0.5">
      <c r="E31" s="31">
        <v>-2.4882200000000001</v>
      </c>
      <c r="F31" s="32">
        <v>47.098039999999997</v>
      </c>
    </row>
    <row r="32" spans="1:6" x14ac:dyDescent="0.5">
      <c r="E32" s="31">
        <v>-2.3570600000000002</v>
      </c>
      <c r="F32" s="32">
        <v>47.640450000000001</v>
      </c>
    </row>
    <row r="33" spans="5:6" x14ac:dyDescent="0.5">
      <c r="E33" s="31">
        <v>-1.9863299999999999</v>
      </c>
      <c r="F33" s="32">
        <v>48.311689999999999</v>
      </c>
    </row>
    <row r="34" spans="5:6" x14ac:dyDescent="0.5">
      <c r="E34" s="31">
        <v>-1.47505</v>
      </c>
      <c r="F34" s="32">
        <v>50.67698</v>
      </c>
    </row>
    <row r="35" spans="5:6" x14ac:dyDescent="0.5">
      <c r="E35" s="31">
        <v>-1.1638999999999999</v>
      </c>
      <c r="F35" s="32">
        <v>52.999420000000001</v>
      </c>
    </row>
    <row r="36" spans="5:6" x14ac:dyDescent="0.5">
      <c r="E36" s="31">
        <v>-1.1508100000000001</v>
      </c>
      <c r="F36" s="32">
        <v>54.411760000000001</v>
      </c>
    </row>
    <row r="37" spans="5:6" x14ac:dyDescent="0.5">
      <c r="E37" s="31">
        <v>-0.48676999999999998</v>
      </c>
      <c r="F37" s="32">
        <v>65.217389999999995</v>
      </c>
    </row>
    <row r="38" spans="5:6" x14ac:dyDescent="0.5">
      <c r="E38" s="31">
        <v>-0.18076</v>
      </c>
      <c r="F38" s="32">
        <v>100</v>
      </c>
    </row>
    <row r="39" spans="5:6" x14ac:dyDescent="0.5">
      <c r="E39" s="31">
        <v>-0.18076</v>
      </c>
      <c r="F39" s="32"/>
    </row>
    <row r="40" spans="5:6" x14ac:dyDescent="0.5">
      <c r="E40" s="31">
        <v>0</v>
      </c>
      <c r="F40" s="32"/>
    </row>
    <row r="41" spans="5:6" x14ac:dyDescent="0.5">
      <c r="E41" s="31">
        <v>0</v>
      </c>
      <c r="F41" s="32"/>
    </row>
    <row r="42" spans="5:6" x14ac:dyDescent="0.5">
      <c r="E42" s="31">
        <v>0</v>
      </c>
      <c r="F42" s="32"/>
    </row>
    <row r="43" spans="5:6" x14ac:dyDescent="0.5">
      <c r="E43" s="31">
        <v>0.16769000000000001</v>
      </c>
      <c r="F43" s="32"/>
    </row>
    <row r="44" spans="5:6" x14ac:dyDescent="0.5">
      <c r="E44" s="31">
        <v>0.66444000000000003</v>
      </c>
      <c r="F44" s="32"/>
    </row>
    <row r="45" spans="5:6" x14ac:dyDescent="0.5">
      <c r="E45" s="31">
        <v>0.82396000000000003</v>
      </c>
      <c r="F45" s="32"/>
    </row>
    <row r="46" spans="5:6" x14ac:dyDescent="0.5">
      <c r="E46" s="31">
        <v>0.94249000000000005</v>
      </c>
      <c r="F46" s="32"/>
    </row>
    <row r="47" spans="5:6" x14ac:dyDescent="0.5">
      <c r="E47" s="31">
        <v>1.12215</v>
      </c>
      <c r="F47" s="32"/>
    </row>
    <row r="48" spans="5:6" x14ac:dyDescent="0.5">
      <c r="E48" s="31">
        <v>1.2587900000000001</v>
      </c>
      <c r="F48" s="32"/>
    </row>
    <row r="49" spans="5:6" x14ac:dyDescent="0.5">
      <c r="E49" s="31">
        <v>1.5795600000000001</v>
      </c>
      <c r="F49" s="32"/>
    </row>
    <row r="50" spans="5:6" x14ac:dyDescent="0.5">
      <c r="E50" s="31">
        <v>1.6091500000000001</v>
      </c>
      <c r="F50" s="32"/>
    </row>
    <row r="51" spans="5:6" x14ac:dyDescent="0.5">
      <c r="E51" s="31">
        <v>2.2562700000000002</v>
      </c>
      <c r="F51" s="32"/>
    </row>
    <row r="52" spans="5:6" x14ac:dyDescent="0.5">
      <c r="E52" s="31">
        <v>2.5273400000000001</v>
      </c>
      <c r="F52" s="32"/>
    </row>
    <row r="53" spans="5:6" x14ac:dyDescent="0.5">
      <c r="E53" s="31">
        <v>3.0333299999999999</v>
      </c>
      <c r="F53" s="32"/>
    </row>
    <row r="54" spans="5:6" x14ac:dyDescent="0.5">
      <c r="E54" s="31">
        <v>3.2355399999999999</v>
      </c>
      <c r="F54" s="32"/>
    </row>
    <row r="55" spans="5:6" x14ac:dyDescent="0.5">
      <c r="E55" s="31">
        <v>3.3405200000000002</v>
      </c>
      <c r="F55" s="32"/>
    </row>
    <row r="56" spans="5:6" x14ac:dyDescent="0.5">
      <c r="E56" s="31">
        <v>3.3555199999999998</v>
      </c>
      <c r="F56" s="32"/>
    </row>
    <row r="57" spans="5:6" x14ac:dyDescent="0.5">
      <c r="E57" s="31">
        <v>3.4460299999999999</v>
      </c>
      <c r="F57" s="32"/>
    </row>
    <row r="58" spans="5:6" x14ac:dyDescent="0.5">
      <c r="E58" s="31">
        <v>3.91364</v>
      </c>
      <c r="F58" s="32"/>
    </row>
    <row r="59" spans="5:6" x14ac:dyDescent="0.5">
      <c r="E59" s="31">
        <v>4.1334400000000002</v>
      </c>
      <c r="F59" s="32"/>
    </row>
    <row r="60" spans="5:6" x14ac:dyDescent="0.5">
      <c r="E60" s="31">
        <v>4.4298799999999998</v>
      </c>
      <c r="F60" s="32"/>
    </row>
    <row r="61" spans="5:6" x14ac:dyDescent="0.5">
      <c r="E61" s="31">
        <v>4.5434900000000003</v>
      </c>
      <c r="F61" s="32"/>
    </row>
    <row r="62" spans="5:6" x14ac:dyDescent="0.5">
      <c r="E62" s="31">
        <v>4.6324199999999998</v>
      </c>
      <c r="F62" s="32"/>
    </row>
    <row r="63" spans="5:6" x14ac:dyDescent="0.5">
      <c r="E63" s="31">
        <v>4.8237699999999997</v>
      </c>
      <c r="F63" s="32"/>
    </row>
    <row r="64" spans="5:6" x14ac:dyDescent="0.5">
      <c r="E64" s="31">
        <v>5.4181600000000003</v>
      </c>
      <c r="F64" s="32"/>
    </row>
    <row r="65" spans="5:6" x14ac:dyDescent="0.5">
      <c r="E65" s="31">
        <v>5.6401700000000003</v>
      </c>
      <c r="F65" s="32"/>
    </row>
    <row r="66" spans="5:6" x14ac:dyDescent="0.5">
      <c r="E66" s="31">
        <v>5.7407599999999999</v>
      </c>
      <c r="F66" s="32"/>
    </row>
    <row r="67" spans="5:6" x14ac:dyDescent="0.5">
      <c r="E67" s="31">
        <v>6.4763700000000002</v>
      </c>
      <c r="F67" s="32"/>
    </row>
    <row r="68" spans="5:6" x14ac:dyDescent="0.5">
      <c r="E68" s="31">
        <v>6.6405399999999997</v>
      </c>
      <c r="F68" s="32"/>
    </row>
    <row r="69" spans="5:6" x14ac:dyDescent="0.5">
      <c r="E69" s="31">
        <v>7.1047099999999999</v>
      </c>
      <c r="F69" s="32"/>
    </row>
    <row r="70" spans="5:6" x14ac:dyDescent="0.5">
      <c r="E70" s="31">
        <v>7.1751500000000004</v>
      </c>
      <c r="F70" s="32"/>
    </row>
    <row r="71" spans="5:6" x14ac:dyDescent="0.5">
      <c r="E71" s="31">
        <v>7.4123099999999997</v>
      </c>
      <c r="F71" s="32"/>
    </row>
    <row r="72" spans="5:6" x14ac:dyDescent="0.5">
      <c r="E72" s="31">
        <v>8.0460399999999996</v>
      </c>
      <c r="F72" s="32"/>
    </row>
    <row r="73" spans="5:6" x14ac:dyDescent="0.5">
      <c r="E73" s="31">
        <v>8.1391899999999993</v>
      </c>
      <c r="F73" s="32"/>
    </row>
    <row r="74" spans="5:6" x14ac:dyDescent="0.5">
      <c r="E74" s="31">
        <v>9.4075600000000001</v>
      </c>
      <c r="F74" s="32"/>
    </row>
    <row r="75" spans="5:6" x14ac:dyDescent="0.5">
      <c r="E75" s="31">
        <v>11.09332</v>
      </c>
      <c r="F75" s="32"/>
    </row>
    <row r="76" spans="5:6" x14ac:dyDescent="0.5">
      <c r="E76" s="31">
        <v>14.28571</v>
      </c>
      <c r="F76" s="32"/>
    </row>
    <row r="77" spans="5:6" x14ac:dyDescent="0.5">
      <c r="E77" s="31">
        <v>14.58419</v>
      </c>
      <c r="F77" s="32"/>
    </row>
    <row r="78" spans="5:6" x14ac:dyDescent="0.5">
      <c r="E78" s="31">
        <v>15.09971</v>
      </c>
      <c r="F78" s="32"/>
    </row>
    <row r="79" spans="5:6" x14ac:dyDescent="0.5">
      <c r="E79" s="31">
        <v>16.203700000000001</v>
      </c>
      <c r="F79" s="32"/>
    </row>
    <row r="80" spans="5:6" x14ac:dyDescent="0.5">
      <c r="E80" s="31">
        <v>18.78809</v>
      </c>
      <c r="F80" s="32"/>
    </row>
    <row r="81" spans="5:6" x14ac:dyDescent="0.5">
      <c r="E81" s="31">
        <v>19.007940000000001</v>
      </c>
      <c r="F81" s="32"/>
    </row>
    <row r="82" spans="5:6" x14ac:dyDescent="0.5">
      <c r="E82" s="31">
        <v>19.047619999999998</v>
      </c>
      <c r="F82" s="32"/>
    </row>
    <row r="83" spans="5:6" x14ac:dyDescent="0.5">
      <c r="E83" s="31">
        <v>21.568629999999999</v>
      </c>
      <c r="F83" s="32"/>
    </row>
    <row r="84" spans="5:6" x14ac:dyDescent="0.5">
      <c r="E84" s="31">
        <v>23.241440000000001</v>
      </c>
      <c r="F84" s="32"/>
    </row>
    <row r="85" spans="5:6" x14ac:dyDescent="0.5">
      <c r="E85" s="31">
        <v>27.678570000000001</v>
      </c>
      <c r="F85" s="32"/>
    </row>
    <row r="86" spans="5:6" x14ac:dyDescent="0.5">
      <c r="E86" s="31">
        <v>32.394370000000002</v>
      </c>
      <c r="F86" s="32"/>
    </row>
    <row r="87" spans="5:6" x14ac:dyDescent="0.5">
      <c r="E87" s="31">
        <v>32.600790000000003</v>
      </c>
      <c r="F87" s="32"/>
    </row>
    <row r="88" spans="5:6" x14ac:dyDescent="0.5">
      <c r="E88" s="31">
        <v>33.333329999999997</v>
      </c>
      <c r="F88" s="32"/>
    </row>
    <row r="89" spans="5:6" x14ac:dyDescent="0.5">
      <c r="E89" s="31">
        <v>37.551990000000004</v>
      </c>
      <c r="F89" s="32"/>
    </row>
    <row r="90" spans="5:6" x14ac:dyDescent="0.5">
      <c r="E90" s="31">
        <v>39.685040000000001</v>
      </c>
      <c r="F90" s="32"/>
    </row>
    <row r="91" spans="5:6" x14ac:dyDescent="0.5">
      <c r="E91" s="31">
        <v>46.428570000000001</v>
      </c>
      <c r="F91" s="32"/>
    </row>
    <row r="92" spans="5:6" x14ac:dyDescent="0.5">
      <c r="E92" s="31">
        <v>51.724139999999998</v>
      </c>
      <c r="F92" s="32"/>
    </row>
    <row r="93" spans="5:6" x14ac:dyDescent="0.5">
      <c r="E93" s="31"/>
      <c r="F93" s="32"/>
    </row>
    <row r="94" spans="5:6" x14ac:dyDescent="0.5">
      <c r="E94" s="17" t="s">
        <v>77</v>
      </c>
      <c r="F94" s="15" t="s">
        <v>84</v>
      </c>
    </row>
    <row r="95" spans="5:6" x14ac:dyDescent="0.5">
      <c r="E95" s="17" t="s">
        <v>8</v>
      </c>
      <c r="F95" s="15" t="s">
        <v>14</v>
      </c>
    </row>
    <row r="96" spans="5:6" x14ac:dyDescent="0.5">
      <c r="E96" s="17" t="s">
        <v>9</v>
      </c>
      <c r="F96" s="15" t="s">
        <v>15</v>
      </c>
    </row>
    <row r="97" spans="5:6" x14ac:dyDescent="0.5">
      <c r="E97" s="17" t="s">
        <v>78</v>
      </c>
      <c r="F97" s="15" t="s">
        <v>94</v>
      </c>
    </row>
    <row r="98" spans="5:6" x14ac:dyDescent="0.5">
      <c r="E98" s="17" t="s">
        <v>58</v>
      </c>
      <c r="F98" s="15" t="s">
        <v>13</v>
      </c>
    </row>
    <row r="99" spans="5:6" x14ac:dyDescent="0.5">
      <c r="E99" s="31"/>
      <c r="F99" s="32"/>
    </row>
    <row r="100" spans="5:6" x14ac:dyDescent="0.5">
      <c r="E100" s="31"/>
      <c r="F100" s="32"/>
    </row>
    <row r="101" spans="5:6" x14ac:dyDescent="0.5">
      <c r="E101" s="31"/>
      <c r="F101" s="32"/>
    </row>
    <row r="102" spans="5:6" x14ac:dyDescent="0.5">
      <c r="E102" s="31"/>
      <c r="F102" s="32"/>
    </row>
    <row r="103" spans="5:6" x14ac:dyDescent="0.5">
      <c r="E103" s="31"/>
      <c r="F103" s="32"/>
    </row>
    <row r="104" spans="5:6" x14ac:dyDescent="0.5">
      <c r="E104" s="31"/>
      <c r="F104" s="32"/>
    </row>
    <row r="105" spans="5:6" x14ac:dyDescent="0.5">
      <c r="E105" s="31"/>
      <c r="F105" s="32"/>
    </row>
    <row r="106" spans="5:6" x14ac:dyDescent="0.5">
      <c r="E106" s="31"/>
      <c r="F106" s="32"/>
    </row>
    <row r="107" spans="5:6" x14ac:dyDescent="0.5">
      <c r="E107" s="31"/>
      <c r="F107" s="32"/>
    </row>
    <row r="108" spans="5:6" x14ac:dyDescent="0.5">
      <c r="E108" s="31"/>
      <c r="F108" s="32"/>
    </row>
    <row r="109" spans="5:6" x14ac:dyDescent="0.5">
      <c r="E109" s="31"/>
      <c r="F109" s="32"/>
    </row>
    <row r="110" spans="5:6" x14ac:dyDescent="0.5">
      <c r="E110" s="31"/>
      <c r="F110" s="32"/>
    </row>
    <row r="111" spans="5:6" x14ac:dyDescent="0.5">
      <c r="E111" s="31"/>
      <c r="F111" s="32"/>
    </row>
    <row r="112" spans="5:6" x14ac:dyDescent="0.5">
      <c r="E112" s="31"/>
      <c r="F112" s="32"/>
    </row>
    <row r="113" spans="5:6" x14ac:dyDescent="0.5">
      <c r="E113" s="31"/>
      <c r="F113" s="32"/>
    </row>
    <row r="114" spans="5:6" x14ac:dyDescent="0.5">
      <c r="E114" s="31"/>
      <c r="F114" s="32"/>
    </row>
    <row r="115" spans="5:6" x14ac:dyDescent="0.5">
      <c r="E115" s="31"/>
      <c r="F115" s="32"/>
    </row>
    <row r="116" spans="5:6" x14ac:dyDescent="0.5">
      <c r="E116" s="31"/>
      <c r="F116" s="32"/>
    </row>
    <row r="117" spans="5:6" x14ac:dyDescent="0.5">
      <c r="E117" s="31"/>
      <c r="F117" s="32"/>
    </row>
    <row r="118" spans="5:6" x14ac:dyDescent="0.5">
      <c r="E118" s="31"/>
      <c r="F118" s="32"/>
    </row>
    <row r="119" spans="5:6" x14ac:dyDescent="0.5">
      <c r="E119" s="31"/>
      <c r="F119" s="32"/>
    </row>
    <row r="120" spans="5:6" x14ac:dyDescent="0.5">
      <c r="E120" s="31"/>
      <c r="F120" s="32"/>
    </row>
    <row r="121" spans="5:6" x14ac:dyDescent="0.5">
      <c r="E121" s="31"/>
      <c r="F121" s="32"/>
    </row>
    <row r="122" spans="5:6" x14ac:dyDescent="0.5">
      <c r="E122" s="31"/>
      <c r="F122" s="32"/>
    </row>
    <row r="123" spans="5:6" x14ac:dyDescent="0.5">
      <c r="E123" s="31"/>
      <c r="F123" s="32"/>
    </row>
    <row r="124" spans="5:6" x14ac:dyDescent="0.5">
      <c r="E124" s="31"/>
      <c r="F124" s="32"/>
    </row>
    <row r="125" spans="5:6" x14ac:dyDescent="0.5">
      <c r="E125" s="31"/>
      <c r="F125" s="32"/>
    </row>
    <row r="126" spans="5:6" x14ac:dyDescent="0.5">
      <c r="E126" s="31"/>
      <c r="F126" s="32"/>
    </row>
    <row r="127" spans="5:6" x14ac:dyDescent="0.5">
      <c r="E127" s="31"/>
      <c r="F127" s="32"/>
    </row>
    <row r="128" spans="5:6" x14ac:dyDescent="0.5">
      <c r="E128" s="31"/>
      <c r="F128" s="32"/>
    </row>
    <row r="129" spans="5:6" ht="15.3" thickBot="1" x14ac:dyDescent="0.55000000000000004">
      <c r="E129" s="33"/>
      <c r="F129" s="34"/>
    </row>
  </sheetData>
  <mergeCells count="2">
    <mergeCell ref="E1:F1"/>
    <mergeCell ref="A1:B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/>
  </sheetViews>
  <sheetFormatPr defaultColWidth="8.83984375" defaultRowHeight="15" x14ac:dyDescent="0.5"/>
  <cols>
    <col min="1" max="1" width="24.3125" style="20" bestFit="1" customWidth="1"/>
    <col min="2" max="2" width="35.68359375" style="23" bestFit="1" customWidth="1"/>
    <col min="3" max="3" width="22" style="23" bestFit="1" customWidth="1"/>
    <col min="4" max="16384" width="8.83984375" style="20"/>
  </cols>
  <sheetData>
    <row r="1" spans="2:4" x14ac:dyDescent="0.5">
      <c r="B1" s="11" t="s">
        <v>82</v>
      </c>
      <c r="C1" s="11" t="s">
        <v>83</v>
      </c>
    </row>
    <row r="2" spans="2:4" x14ac:dyDescent="0.5">
      <c r="B2" s="9">
        <v>-6.8442536083640607E-2</v>
      </c>
      <c r="C2" s="9">
        <v>0.163899025422795</v>
      </c>
    </row>
    <row r="3" spans="2:4" x14ac:dyDescent="0.5">
      <c r="B3" s="9">
        <v>0.14214620139484299</v>
      </c>
      <c r="C3" s="9">
        <v>0.188738141579499</v>
      </c>
    </row>
    <row r="4" spans="2:4" x14ac:dyDescent="0.5">
      <c r="B4" s="9">
        <v>7.69230769230769E-2</v>
      </c>
      <c r="C4" s="9">
        <v>0.16666666666666699</v>
      </c>
    </row>
    <row r="5" spans="2:4" x14ac:dyDescent="0.5">
      <c r="B5" s="9">
        <v>4.8922929906972501E-2</v>
      </c>
      <c r="C5" s="9">
        <v>0.14508871413850499</v>
      </c>
    </row>
    <row r="6" spans="2:4" x14ac:dyDescent="0.5">
      <c r="B6" s="9">
        <v>-1.2354344833056499E-3</v>
      </c>
      <c r="C6" s="9">
        <v>0.29985007496251898</v>
      </c>
    </row>
    <row r="7" spans="2:4" x14ac:dyDescent="0.5">
      <c r="B7" s="9">
        <v>2.9536714122654E-2</v>
      </c>
      <c r="C7" s="9">
        <v>0.12424654870698</v>
      </c>
    </row>
    <row r="8" spans="2:4" x14ac:dyDescent="0.5">
      <c r="B8" s="9">
        <v>-0.100823798976701</v>
      </c>
      <c r="C8" s="9">
        <v>0.28041657953532001</v>
      </c>
    </row>
    <row r="9" spans="2:4" x14ac:dyDescent="0.5">
      <c r="B9" s="9">
        <v>0.71428571428571397</v>
      </c>
      <c r="C9" s="9">
        <v>0.34683570397856101</v>
      </c>
    </row>
    <row r="10" spans="2:4" x14ac:dyDescent="0.5">
      <c r="B10" s="9">
        <v>7.9475144015361803E-3</v>
      </c>
      <c r="C10" s="9">
        <v>0.106333114114547</v>
      </c>
    </row>
    <row r="11" spans="2:4" x14ac:dyDescent="0.5">
      <c r="B11" s="9">
        <v>0.13370634767509201</v>
      </c>
      <c r="C11" s="9">
        <v>0.28559630752753801</v>
      </c>
    </row>
    <row r="12" spans="2:4" x14ac:dyDescent="0.5">
      <c r="B12" s="9">
        <v>-5.03663003663003E-3</v>
      </c>
      <c r="C12" s="9">
        <v>0.10045387447889401</v>
      </c>
    </row>
    <row r="13" spans="2:4" x14ac:dyDescent="0.5">
      <c r="B13" s="9">
        <v>-9.5238095238095205E-2</v>
      </c>
      <c r="C13" s="9">
        <v>0.19523809523809499</v>
      </c>
    </row>
    <row r="14" spans="2:4" x14ac:dyDescent="0.5">
      <c r="B14" s="9">
        <v>6.5244766957049602E-2</v>
      </c>
      <c r="C14" s="9">
        <v>0.38607851809454402</v>
      </c>
      <c r="D14" s="22"/>
    </row>
    <row r="15" spans="2:4" x14ac:dyDescent="0.5">
      <c r="B15" s="9">
        <v>8.6174592571345798E-2</v>
      </c>
      <c r="C15" s="9">
        <v>0.584388571050942</v>
      </c>
      <c r="D15" s="22"/>
    </row>
    <row r="16" spans="2:4" x14ac:dyDescent="0.5">
      <c r="B16" s="9">
        <v>0.293338292071117</v>
      </c>
      <c r="C16" s="9">
        <v>0.52068965517241395</v>
      </c>
      <c r="D16" s="22"/>
    </row>
    <row r="17" spans="1:4" x14ac:dyDescent="0.5">
      <c r="B17" s="9">
        <v>0.31074240936252501</v>
      </c>
      <c r="C17" s="9">
        <v>0.125</v>
      </c>
      <c r="D17" s="22"/>
    </row>
    <row r="18" spans="1:4" x14ac:dyDescent="0.5">
      <c r="B18" s="9">
        <v>0.29938271604938299</v>
      </c>
      <c r="C18" s="9">
        <v>1</v>
      </c>
      <c r="D18" s="22"/>
    </row>
    <row r="19" spans="1:4" x14ac:dyDescent="0.5">
      <c r="B19" s="9">
        <v>0.163331914142132</v>
      </c>
      <c r="C19" s="9">
        <v>0.30476190476190501</v>
      </c>
      <c r="D19" s="22"/>
    </row>
    <row r="23" spans="1:4" x14ac:dyDescent="0.5">
      <c r="A23" s="17" t="s">
        <v>2</v>
      </c>
      <c r="B23" s="15" t="s">
        <v>85</v>
      </c>
      <c r="C23" s="1"/>
    </row>
    <row r="24" spans="1:4" x14ac:dyDescent="0.5">
      <c r="A24" s="17"/>
      <c r="B24" s="15"/>
      <c r="C24" s="1"/>
    </row>
    <row r="25" spans="1:4" x14ac:dyDescent="0.5">
      <c r="A25" s="17" t="s">
        <v>45</v>
      </c>
      <c r="B25" s="15" t="s">
        <v>87</v>
      </c>
      <c r="C25" s="1"/>
    </row>
    <row r="26" spans="1:4" x14ac:dyDescent="0.5">
      <c r="A26" s="17" t="s">
        <v>40</v>
      </c>
      <c r="B26" s="15" t="s">
        <v>40</v>
      </c>
      <c r="C26" s="1"/>
    </row>
    <row r="27" spans="1:4" x14ac:dyDescent="0.5">
      <c r="A27" s="17" t="s">
        <v>46</v>
      </c>
      <c r="B27" s="15" t="s">
        <v>88</v>
      </c>
      <c r="C27" s="1"/>
    </row>
    <row r="28" spans="1:4" x14ac:dyDescent="0.5">
      <c r="A28" s="17"/>
      <c r="B28" s="15"/>
      <c r="C28" s="1"/>
    </row>
    <row r="29" spans="1:4" x14ac:dyDescent="0.5">
      <c r="A29" s="17" t="s">
        <v>48</v>
      </c>
      <c r="B29" s="15"/>
      <c r="C29" s="1"/>
    </row>
    <row r="30" spans="1:4" x14ac:dyDescent="0.5">
      <c r="A30" s="17" t="s">
        <v>8</v>
      </c>
      <c r="B30" s="15">
        <v>5.5999999999999999E-3</v>
      </c>
      <c r="C30" s="1"/>
    </row>
    <row r="31" spans="1:4" x14ac:dyDescent="0.5">
      <c r="A31" s="17" t="s">
        <v>49</v>
      </c>
      <c r="B31" s="15" t="s">
        <v>50</v>
      </c>
      <c r="C31" s="1"/>
    </row>
    <row r="32" spans="1:4" x14ac:dyDescent="0.5">
      <c r="A32" s="17" t="s">
        <v>9</v>
      </c>
      <c r="B32" s="15" t="s">
        <v>39</v>
      </c>
      <c r="C32" s="1"/>
    </row>
    <row r="33" spans="1:3" x14ac:dyDescent="0.5">
      <c r="A33" s="17" t="s">
        <v>41</v>
      </c>
      <c r="B33" s="15" t="s">
        <v>13</v>
      </c>
      <c r="C33" s="1"/>
    </row>
    <row r="34" spans="1:3" x14ac:dyDescent="0.5">
      <c r="A34" s="17" t="s">
        <v>42</v>
      </c>
      <c r="B34" s="15" t="s">
        <v>43</v>
      </c>
      <c r="C34" s="1"/>
    </row>
    <row r="35" spans="1:3" x14ac:dyDescent="0.5">
      <c r="A35" s="17" t="s">
        <v>89</v>
      </c>
      <c r="B35" s="15" t="s">
        <v>90</v>
      </c>
      <c r="C35" s="1"/>
    </row>
    <row r="36" spans="1:3" x14ac:dyDescent="0.5">
      <c r="A36" s="17" t="s">
        <v>51</v>
      </c>
      <c r="B36" s="15">
        <v>123</v>
      </c>
      <c r="C36" s="1"/>
    </row>
    <row r="37" spans="1:3" x14ac:dyDescent="0.5">
      <c r="A37" s="17" t="s">
        <v>44</v>
      </c>
      <c r="B37" s="15">
        <v>18</v>
      </c>
      <c r="C37" s="1"/>
    </row>
    <row r="38" spans="1:3" x14ac:dyDescent="0.5">
      <c r="A38" s="17" t="s">
        <v>91</v>
      </c>
      <c r="B38" s="15">
        <v>0</v>
      </c>
      <c r="C38" s="1"/>
    </row>
    <row r="39" spans="1:3" x14ac:dyDescent="0.5">
      <c r="A39" s="16"/>
      <c r="B39" s="1"/>
      <c r="C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2a</vt:lpstr>
      <vt:lpstr>Fig 2c,d</vt:lpstr>
      <vt:lpstr>Fig 2e</vt:lpstr>
      <vt:lpstr>Fig. 2f</vt:lpstr>
      <vt:lpstr>Fig. 2h</vt:lpstr>
      <vt:lpstr>Fig 2i</vt:lpstr>
      <vt:lpstr>Fig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2021-06-30T04:15:02Z</dcterms:modified>
</cp:coreProperties>
</file>