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Rob\_Papers\_PUBLISHED\2021 Carcea et al. Nature\Nature 3\"/>
    </mc:Choice>
  </mc:AlternateContent>
  <bookViews>
    <workbookView xWindow="0" yWindow="0" windowWidth="17268" windowHeight="6990"/>
  </bookViews>
  <sheets>
    <sheet name="Fig 3c" sheetId="9" r:id="rId1"/>
    <sheet name="Fig. 3f" sheetId="20" r:id="rId2"/>
    <sheet name="Fig 3g" sheetId="36" r:id="rId3"/>
    <sheet name="Fig. 3i" sheetId="21" r:id="rId4"/>
    <sheet name="Fig. 3j" sheetId="24" r:id="rId5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" i="21" l="1"/>
  <c r="C2" i="21"/>
  <c r="G2" i="9"/>
  <c r="C2" i="9"/>
  <c r="N5" i="24" l="1"/>
  <c r="M5" i="24"/>
  <c r="N4" i="24"/>
  <c r="M4" i="24"/>
  <c r="N3" i="24"/>
  <c r="M3" i="24"/>
</calcChain>
</file>

<file path=xl/sharedStrings.xml><?xml version="1.0" encoding="utf-8"?>
<sst xmlns="http://schemas.openxmlformats.org/spreadsheetml/2006/main" count="152" uniqueCount="72">
  <si>
    <t>Day 1</t>
  </si>
  <si>
    <t>Day 2</t>
  </si>
  <si>
    <t>Day 4</t>
  </si>
  <si>
    <t>PVN</t>
  </si>
  <si>
    <t xml:space="preserve">OT-PVN </t>
  </si>
  <si>
    <t>P value</t>
  </si>
  <si>
    <t>P value summary</t>
  </si>
  <si>
    <t>*</t>
  </si>
  <si>
    <t>Yes</t>
  </si>
  <si>
    <t>&lt;0.0001</t>
  </si>
  <si>
    <t>****</t>
  </si>
  <si>
    <t>No</t>
  </si>
  <si>
    <t>ns</t>
  </si>
  <si>
    <t>**</t>
  </si>
  <si>
    <t>***</t>
  </si>
  <si>
    <t>SEM</t>
  </si>
  <si>
    <t>Discrepancy</t>
  </si>
  <si>
    <t>P value (two tailed)</t>
  </si>
  <si>
    <t>Significant (alpha=0.05)?</t>
  </si>
  <si>
    <t>Significantly different (P &lt; 0.05)?</t>
  </si>
  <si>
    <t>One- or two-tailed P value?</t>
  </si>
  <si>
    <t>Two-tailed</t>
  </si>
  <si>
    <t>Mean</t>
  </si>
  <si>
    <t>Exact or approximate P value?</t>
  </si>
  <si>
    <t>Exact</t>
  </si>
  <si>
    <t>Sum of signed ranks (W)</t>
  </si>
  <si>
    <t xml:space="preserve">Not significantly modulated </t>
  </si>
  <si>
    <t xml:space="preserve">Significantly modulated </t>
  </si>
  <si>
    <t>Not significant</t>
  </si>
  <si>
    <t>Significant</t>
  </si>
  <si>
    <t>Significantly activated</t>
  </si>
  <si>
    <t>Statistically significant (P &lt; 0.05)?</t>
  </si>
  <si>
    <t xml:space="preserve">Virgin observing retrievals </t>
  </si>
  <si>
    <t xml:space="preserve">Virgin performing retrievals </t>
  </si>
  <si>
    <t xml:space="preserve"> Day 3</t>
  </si>
  <si>
    <t>PVN Activity in Learners during observation</t>
  </si>
  <si>
    <t>Learners</t>
  </si>
  <si>
    <t>Non-Learners</t>
  </si>
  <si>
    <t xml:space="preserve">PVN activity during observation of retrievals </t>
  </si>
  <si>
    <t>Std. Error of Mean</t>
  </si>
  <si>
    <t>Number of values</t>
  </si>
  <si>
    <t>D'Agostino &amp; Pearson normality test</t>
  </si>
  <si>
    <t>K2</t>
  </si>
  <si>
    <t>Passed normality test (alpha=0.05)?</t>
  </si>
  <si>
    <t>Wilcoxon Signed Rank Test</t>
  </si>
  <si>
    <t>Theoretical median</t>
  </si>
  <si>
    <t>Actual median</t>
  </si>
  <si>
    <t>Sum of positive ranks</t>
  </si>
  <si>
    <t>Sum of negative ranks</t>
  </si>
  <si>
    <t>Exact or estimate?</t>
  </si>
  <si>
    <t xml:space="preserve">Mean </t>
  </si>
  <si>
    <t>n</t>
  </si>
  <si>
    <t>Mann Whitney test</t>
  </si>
  <si>
    <t>Sum of ranks in column A,B</t>
  </si>
  <si>
    <t>6374 , 6346</t>
  </si>
  <si>
    <t>Mann-Whitney U</t>
  </si>
  <si>
    <t>% virgins retrieving</t>
  </si>
  <si>
    <t>Wild-type No barrier</t>
  </si>
  <si>
    <t>Wild-type Transparent barrier</t>
  </si>
  <si>
    <t>Wild-type Opaque barrier</t>
  </si>
  <si>
    <t>Test</t>
  </si>
  <si>
    <t>One- or two-sided</t>
  </si>
  <si>
    <t>Fisher's exact test</t>
  </si>
  <si>
    <t>N (mice)</t>
  </si>
  <si>
    <t>Day</t>
  </si>
  <si>
    <t>Log-rank (Mantel-Cox) test (recommended)</t>
  </si>
  <si>
    <t>Chi square</t>
  </si>
  <si>
    <t>df</t>
  </si>
  <si>
    <t>Are the survival curves sig different?</t>
  </si>
  <si>
    <t>One-sided</t>
  </si>
  <si>
    <t>Significant activations</t>
  </si>
  <si>
    <r>
      <rPr>
        <sz val="12"/>
        <color rgb="FFFF0000"/>
        <rFont val="Arial"/>
        <family val="2"/>
      </rPr>
      <t>OXTR KO</t>
    </r>
    <r>
      <rPr>
        <sz val="12"/>
        <color theme="1"/>
        <rFont val="Arial"/>
        <family val="2"/>
      </rPr>
      <t xml:space="preserve"> Transparent barrier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</si>
</sst>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Border="1"/>
    <xf numFmtId="0" fontId="4" fillId="0" borderId="1" xfId="0" applyFont="1" applyBorder="1" applyAlignment="1">
      <alignment horizontal="left"/>
    </xf>
    <xf numFmtId="0" fontId="4" fillId="0" borderId="2" xfId="0" applyFont="1" applyBorder="1"/>
    <xf numFmtId="0" fontId="4" fillId="0" borderId="8" xfId="0" applyFont="1" applyBorder="1"/>
    <xf numFmtId="0" fontId="4" fillId="0" borderId="0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8" xfId="0" applyFont="1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2" fontId="1" fillId="2" borderId="0" xfId="0" applyNumberFormat="1" applyFont="1" applyFill="1"/>
    <xf numFmtId="2" fontId="1" fillId="0" borderId="0" xfId="0" applyNumberFormat="1" applyFont="1"/>
    <xf numFmtId="2" fontId="1" fillId="0" borderId="6" xfId="0" applyNumberFormat="1" applyFont="1" applyBorder="1"/>
    <xf numFmtId="2" fontId="4" fillId="0" borderId="5" xfId="0" applyNumberFormat="1" applyFont="1" applyBorder="1"/>
    <xf numFmtId="0" fontId="6" fillId="2" borderId="0" xfId="0" applyFont="1" applyFill="1"/>
    <xf numFmtId="0" fontId="1" fillId="2" borderId="0" xfId="0" applyFont="1" applyFill="1"/>
    <xf numFmtId="2" fontId="4" fillId="0" borderId="0" xfId="0" applyNumberFormat="1" applyFont="1"/>
    <xf numFmtId="0" fontId="6" fillId="0" borderId="0" xfId="0" applyFont="1" applyAlignment="1"/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4" fillId="0" borderId="12" xfId="0" applyFont="1" applyBorder="1"/>
    <xf numFmtId="0" fontId="4" fillId="0" borderId="14" xfId="0" applyFont="1" applyBorder="1"/>
    <xf numFmtId="0" fontId="5" fillId="0" borderId="2" xfId="0" applyFont="1" applyBorder="1"/>
    <xf numFmtId="0" fontId="5" fillId="0" borderId="0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7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21" xfId="0" applyFont="1" applyBorder="1"/>
    <xf numFmtId="0" fontId="4" fillId="0" borderId="19" xfId="0" applyFont="1" applyBorder="1"/>
    <xf numFmtId="0" fontId="6" fillId="0" borderId="7" xfId="0" applyFont="1" applyBorder="1"/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6" xfId="0" applyFont="1" applyBorder="1" applyAlignment="1">
      <alignment horizontal="center"/>
    </xf>
  </cellXfs>
  <cellStyles count="8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workbookViewId="0">
      <selection sqref="A1:B1"/>
    </sheetView>
  </sheetViews>
  <sheetFormatPr defaultColWidth="8.83984375" defaultRowHeight="15.6" x14ac:dyDescent="0.6"/>
  <cols>
    <col min="1" max="1" width="23" style="25" bestFit="1" customWidth="1"/>
    <col min="2" max="2" width="22.83984375" style="25" bestFit="1" customWidth="1"/>
    <col min="3" max="4" width="8.83984375" style="25"/>
    <col min="5" max="5" width="23" style="25" bestFit="1" customWidth="1"/>
    <col min="6" max="6" width="22.83984375" style="25" bestFit="1" customWidth="1"/>
    <col min="7" max="16384" width="8.83984375" style="15"/>
  </cols>
  <sheetData>
    <row r="1" spans="1:7" x14ac:dyDescent="0.6">
      <c r="A1" s="49" t="s">
        <v>4</v>
      </c>
      <c r="B1" s="50"/>
      <c r="C1" s="24" t="s">
        <v>30</v>
      </c>
      <c r="E1" s="49" t="s">
        <v>3</v>
      </c>
      <c r="F1" s="50"/>
      <c r="G1" s="29" t="s">
        <v>30</v>
      </c>
    </row>
    <row r="2" spans="1:7" ht="15.9" thickBot="1" x14ac:dyDescent="0.65">
      <c r="A2" s="27" t="s">
        <v>26</v>
      </c>
      <c r="B2" s="26" t="s">
        <v>27</v>
      </c>
      <c r="C2" s="24">
        <f>COUNT(B3:B7)</f>
        <v>5</v>
      </c>
      <c r="E2" s="27" t="s">
        <v>26</v>
      </c>
      <c r="F2" s="26" t="s">
        <v>27</v>
      </c>
      <c r="G2" s="29">
        <f>COUNT(F9:F18)</f>
        <v>10</v>
      </c>
    </row>
    <row r="3" spans="1:7" x14ac:dyDescent="0.6">
      <c r="A3" s="30">
        <v>-36.7789</v>
      </c>
      <c r="B3" s="30">
        <v>12.46105</v>
      </c>
      <c r="E3" s="30">
        <v>-53.538899999999998</v>
      </c>
      <c r="F3" s="30">
        <v>-100</v>
      </c>
    </row>
    <row r="4" spans="1:7" x14ac:dyDescent="0.6">
      <c r="A4" s="30">
        <v>-22.150300000000001</v>
      </c>
      <c r="B4" s="30">
        <v>15.6472</v>
      </c>
      <c r="E4" s="30">
        <v>-50</v>
      </c>
      <c r="F4" s="30">
        <v>-100</v>
      </c>
    </row>
    <row r="5" spans="1:7" x14ac:dyDescent="0.6">
      <c r="A5" s="30">
        <v>-12.414099999999999</v>
      </c>
      <c r="B5" s="30">
        <v>36.721699999999998</v>
      </c>
      <c r="E5" s="30">
        <v>-42.269599999999997</v>
      </c>
      <c r="F5" s="30">
        <v>-100</v>
      </c>
    </row>
    <row r="6" spans="1:7" x14ac:dyDescent="0.6">
      <c r="A6" s="30">
        <v>-3.2186699999999999</v>
      </c>
      <c r="B6" s="30">
        <v>37.664360000000002</v>
      </c>
      <c r="E6" s="30">
        <v>-32.295999999999999</v>
      </c>
      <c r="F6" s="30">
        <v>-100</v>
      </c>
    </row>
    <row r="7" spans="1:7" x14ac:dyDescent="0.6">
      <c r="A7" s="30">
        <v>1.1662600000000001</v>
      </c>
      <c r="B7" s="30">
        <v>50.89405</v>
      </c>
      <c r="E7" s="30">
        <v>-31.7593</v>
      </c>
      <c r="F7" s="30">
        <v>-100</v>
      </c>
    </row>
    <row r="8" spans="1:7" x14ac:dyDescent="0.6">
      <c r="A8" s="30">
        <v>1.2007099999999999</v>
      </c>
      <c r="E8" s="30">
        <v>-25</v>
      </c>
      <c r="F8" s="30">
        <v>-50</v>
      </c>
    </row>
    <row r="9" spans="1:7" x14ac:dyDescent="0.6">
      <c r="A9" s="30">
        <v>4.3390399999999998</v>
      </c>
      <c r="E9" s="30">
        <v>-22.642199999999999</v>
      </c>
      <c r="F9" s="30">
        <v>10.759539999999999</v>
      </c>
    </row>
    <row r="10" spans="1:7" x14ac:dyDescent="0.6">
      <c r="A10" s="30">
        <v>9.0613100000000006</v>
      </c>
      <c r="E10" s="30">
        <v>-22.014500000000002</v>
      </c>
      <c r="F10" s="30">
        <v>15.25041</v>
      </c>
    </row>
    <row r="11" spans="1:7" x14ac:dyDescent="0.6">
      <c r="A11" s="30">
        <v>12.285880000000001</v>
      </c>
      <c r="B11" s="30"/>
      <c r="E11" s="30">
        <v>-21.1754</v>
      </c>
      <c r="F11" s="30">
        <v>25</v>
      </c>
    </row>
    <row r="12" spans="1:7" x14ac:dyDescent="0.6">
      <c r="A12" s="30">
        <v>12.88691</v>
      </c>
      <c r="E12" s="30">
        <v>-17.7774</v>
      </c>
      <c r="F12" s="30">
        <v>30.2606</v>
      </c>
    </row>
    <row r="13" spans="1:7" x14ac:dyDescent="0.6">
      <c r="A13" s="30">
        <v>13.47551</v>
      </c>
      <c r="E13" s="30">
        <v>-17.375499999999999</v>
      </c>
      <c r="F13" s="30">
        <v>38.254950000000001</v>
      </c>
    </row>
    <row r="14" spans="1:7" x14ac:dyDescent="0.6">
      <c r="A14" s="30">
        <v>36.112290000000002</v>
      </c>
      <c r="E14" s="30">
        <v>-13.1839</v>
      </c>
      <c r="F14" s="30">
        <v>46.388890000000004</v>
      </c>
    </row>
    <row r="15" spans="1:7" x14ac:dyDescent="0.6">
      <c r="A15" s="30"/>
      <c r="E15" s="30">
        <v>-12.6008</v>
      </c>
      <c r="F15" s="30">
        <v>50</v>
      </c>
    </row>
    <row r="16" spans="1:7" x14ac:dyDescent="0.6">
      <c r="E16" s="30">
        <v>-10.3931</v>
      </c>
      <c r="F16" s="30">
        <v>63.22533</v>
      </c>
    </row>
    <row r="17" spans="1:6" x14ac:dyDescent="0.6">
      <c r="A17" s="13" t="s">
        <v>60</v>
      </c>
      <c r="B17" s="11" t="s">
        <v>62</v>
      </c>
      <c r="E17" s="30">
        <v>-9.32836</v>
      </c>
      <c r="F17" s="30">
        <v>68.385599999999997</v>
      </c>
    </row>
    <row r="18" spans="1:6" x14ac:dyDescent="0.6">
      <c r="A18" s="13" t="s">
        <v>5</v>
      </c>
      <c r="B18" s="11">
        <v>2.2200000000000001E-2</v>
      </c>
      <c r="E18" s="30">
        <v>-7.9760400000000002</v>
      </c>
      <c r="F18" s="30">
        <v>100</v>
      </c>
    </row>
    <row r="19" spans="1:6" x14ac:dyDescent="0.6">
      <c r="A19" s="13" t="s">
        <v>6</v>
      </c>
      <c r="B19" s="11" t="s">
        <v>7</v>
      </c>
      <c r="E19" s="30">
        <v>-7.6918499999999996</v>
      </c>
    </row>
    <row r="20" spans="1:6" x14ac:dyDescent="0.6">
      <c r="A20" s="13" t="s">
        <v>61</v>
      </c>
      <c r="B20" s="11" t="s">
        <v>69</v>
      </c>
      <c r="E20" s="30">
        <v>-7.6852099999999997</v>
      </c>
    </row>
    <row r="21" spans="1:6" x14ac:dyDescent="0.6">
      <c r="A21" s="13" t="s">
        <v>31</v>
      </c>
      <c r="B21" s="11" t="s">
        <v>8</v>
      </c>
      <c r="E21" s="30">
        <v>-4.6760200000000003</v>
      </c>
      <c r="F21" s="30"/>
    </row>
    <row r="22" spans="1:6" x14ac:dyDescent="0.6">
      <c r="E22" s="30">
        <v>-4.5021500000000003</v>
      </c>
      <c r="F22" s="30"/>
    </row>
    <row r="23" spans="1:6" x14ac:dyDescent="0.6">
      <c r="E23" s="30">
        <v>-4.5021500000000003</v>
      </c>
      <c r="F23" s="30"/>
    </row>
    <row r="24" spans="1:6" x14ac:dyDescent="0.6">
      <c r="E24" s="30">
        <v>-4.3328899999999999</v>
      </c>
      <c r="F24" s="30"/>
    </row>
    <row r="25" spans="1:6" x14ac:dyDescent="0.6">
      <c r="E25" s="30">
        <v>-3.94217</v>
      </c>
      <c r="F25" s="30"/>
    </row>
    <row r="26" spans="1:6" x14ac:dyDescent="0.6">
      <c r="E26" s="30">
        <v>-3.2743500000000001</v>
      </c>
      <c r="F26" s="30"/>
    </row>
    <row r="27" spans="1:6" x14ac:dyDescent="0.6">
      <c r="E27" s="30">
        <v>0</v>
      </c>
      <c r="F27" s="30"/>
    </row>
    <row r="28" spans="1:6" x14ac:dyDescent="0.6">
      <c r="E28" s="30">
        <v>0</v>
      </c>
      <c r="F28" s="30"/>
    </row>
    <row r="29" spans="1:6" x14ac:dyDescent="0.6">
      <c r="E29" s="30">
        <v>0</v>
      </c>
      <c r="F29" s="30"/>
    </row>
    <row r="30" spans="1:6" x14ac:dyDescent="0.6">
      <c r="E30" s="30">
        <v>0</v>
      </c>
      <c r="F30" s="30"/>
    </row>
    <row r="31" spans="1:6" x14ac:dyDescent="0.6">
      <c r="E31" s="30">
        <v>0</v>
      </c>
      <c r="F31" s="30"/>
    </row>
    <row r="32" spans="1:6" x14ac:dyDescent="0.6">
      <c r="E32" s="30">
        <v>0</v>
      </c>
      <c r="F32" s="30"/>
    </row>
    <row r="33" spans="5:6" x14ac:dyDescent="0.6">
      <c r="E33" s="30">
        <v>0</v>
      </c>
      <c r="F33" s="30"/>
    </row>
    <row r="34" spans="5:6" x14ac:dyDescent="0.6">
      <c r="E34" s="30">
        <v>0</v>
      </c>
      <c r="F34" s="30"/>
    </row>
    <row r="35" spans="5:6" x14ac:dyDescent="0.6">
      <c r="E35" s="30">
        <v>0</v>
      </c>
      <c r="F35" s="30"/>
    </row>
    <row r="36" spans="5:6" x14ac:dyDescent="0.6">
      <c r="E36" s="30">
        <v>1.4956400000000001</v>
      </c>
      <c r="F36" s="30"/>
    </row>
    <row r="37" spans="5:6" x14ac:dyDescent="0.6">
      <c r="E37" s="30">
        <v>4.1367000000000003</v>
      </c>
      <c r="F37" s="30"/>
    </row>
    <row r="38" spans="5:6" x14ac:dyDescent="0.6">
      <c r="E38" s="30">
        <v>4.5995400000000002</v>
      </c>
      <c r="F38" s="30"/>
    </row>
    <row r="39" spans="5:6" x14ac:dyDescent="0.6">
      <c r="E39" s="30">
        <v>6.0828300000000004</v>
      </c>
      <c r="F39" s="30"/>
    </row>
    <row r="40" spans="5:6" x14ac:dyDescent="0.6">
      <c r="E40" s="30">
        <v>6.7340099999999996</v>
      </c>
      <c r="F40" s="30"/>
    </row>
    <row r="41" spans="5:6" x14ac:dyDescent="0.6">
      <c r="E41" s="30">
        <v>7.7747599999999997</v>
      </c>
      <c r="F41" s="30"/>
    </row>
    <row r="42" spans="5:6" x14ac:dyDescent="0.6">
      <c r="E42" s="30">
        <v>9.9124700000000008</v>
      </c>
      <c r="F42" s="30"/>
    </row>
    <row r="43" spans="5:6" x14ac:dyDescent="0.6">
      <c r="E43" s="30">
        <v>10.51689</v>
      </c>
      <c r="F43" s="30"/>
    </row>
    <row r="44" spans="5:6" x14ac:dyDescent="0.6">
      <c r="E44" s="30">
        <v>14.53004</v>
      </c>
      <c r="F44" s="30"/>
    </row>
    <row r="45" spans="5:6" x14ac:dyDescent="0.6">
      <c r="E45" s="30">
        <v>17.653980000000001</v>
      </c>
      <c r="F45" s="30"/>
    </row>
    <row r="46" spans="5:6" x14ac:dyDescent="0.6">
      <c r="E46" s="30">
        <v>17.75047</v>
      </c>
      <c r="F46" s="30"/>
    </row>
    <row r="47" spans="5:6" x14ac:dyDescent="0.6">
      <c r="E47" s="30">
        <v>21.075679999999998</v>
      </c>
      <c r="F47" s="30"/>
    </row>
    <row r="48" spans="5:6" x14ac:dyDescent="0.6">
      <c r="E48" s="30">
        <v>21.675650000000001</v>
      </c>
      <c r="F48" s="30"/>
    </row>
    <row r="49" spans="5:6" x14ac:dyDescent="0.6">
      <c r="E49" s="30">
        <v>22.146830000000001</v>
      </c>
      <c r="F49" s="30"/>
    </row>
    <row r="50" spans="5:6" x14ac:dyDescent="0.6">
      <c r="E50" s="30">
        <v>29.646350000000002</v>
      </c>
      <c r="F50" s="30"/>
    </row>
    <row r="51" spans="5:6" x14ac:dyDescent="0.6">
      <c r="E51" s="30">
        <v>30.478719999999999</v>
      </c>
      <c r="F51" s="30"/>
    </row>
    <row r="52" spans="5:6" x14ac:dyDescent="0.6">
      <c r="E52" s="30">
        <v>31.450299999999999</v>
      </c>
      <c r="F52" s="30"/>
    </row>
    <row r="53" spans="5:6" x14ac:dyDescent="0.6">
      <c r="E53" s="30">
        <v>48.405560000000001</v>
      </c>
      <c r="F53" s="30"/>
    </row>
    <row r="54" spans="5:6" x14ac:dyDescent="0.6">
      <c r="E54" s="30">
        <v>50.13064</v>
      </c>
      <c r="F54" s="30"/>
    </row>
    <row r="55" spans="5:6" x14ac:dyDescent="0.6">
      <c r="E55" s="30">
        <v>76.932919999999996</v>
      </c>
      <c r="F55" s="30"/>
    </row>
    <row r="56" spans="5:6" x14ac:dyDescent="0.6">
      <c r="E56" s="30"/>
      <c r="F56" s="30"/>
    </row>
    <row r="57" spans="5:6" x14ac:dyDescent="0.6">
      <c r="E57" s="13" t="s">
        <v>60</v>
      </c>
      <c r="F57" s="11" t="s">
        <v>62</v>
      </c>
    </row>
    <row r="58" spans="5:6" x14ac:dyDescent="0.6">
      <c r="E58" s="13" t="s">
        <v>5</v>
      </c>
      <c r="F58" s="11">
        <v>6.9999999999999999E-4</v>
      </c>
    </row>
    <row r="59" spans="5:6" x14ac:dyDescent="0.6">
      <c r="E59" s="13" t="s">
        <v>6</v>
      </c>
      <c r="F59" s="11" t="s">
        <v>14</v>
      </c>
    </row>
    <row r="60" spans="5:6" x14ac:dyDescent="0.6">
      <c r="E60" s="13" t="s">
        <v>61</v>
      </c>
      <c r="F60" s="11" t="s">
        <v>69</v>
      </c>
    </row>
    <row r="61" spans="5:6" x14ac:dyDescent="0.6">
      <c r="E61" s="13" t="s">
        <v>31</v>
      </c>
      <c r="F61" s="11" t="s">
        <v>8</v>
      </c>
    </row>
    <row r="62" spans="5:6" x14ac:dyDescent="0.6">
      <c r="F62" s="30"/>
    </row>
    <row r="63" spans="5:6" x14ac:dyDescent="0.6">
      <c r="F63" s="30"/>
    </row>
    <row r="64" spans="5:6" x14ac:dyDescent="0.6">
      <c r="F64" s="30"/>
    </row>
    <row r="65" spans="5:6" x14ac:dyDescent="0.6">
      <c r="F65" s="30"/>
    </row>
    <row r="66" spans="5:6" x14ac:dyDescent="0.6">
      <c r="F66" s="30"/>
    </row>
    <row r="67" spans="5:6" x14ac:dyDescent="0.6">
      <c r="F67" s="30"/>
    </row>
    <row r="68" spans="5:6" x14ac:dyDescent="0.6">
      <c r="F68" s="30"/>
    </row>
    <row r="69" spans="5:6" x14ac:dyDescent="0.6">
      <c r="F69" s="30"/>
    </row>
    <row r="70" spans="5:6" x14ac:dyDescent="0.6">
      <c r="F70" s="30"/>
    </row>
    <row r="71" spans="5:6" x14ac:dyDescent="0.6">
      <c r="E71" s="30"/>
      <c r="F71" s="30"/>
    </row>
    <row r="72" spans="5:6" x14ac:dyDescent="0.6">
      <c r="E72" s="30"/>
      <c r="F72" s="30"/>
    </row>
    <row r="73" spans="5:6" x14ac:dyDescent="0.6">
      <c r="E73" s="30"/>
    </row>
    <row r="74" spans="5:6" x14ac:dyDescent="0.6">
      <c r="E74" s="30"/>
    </row>
    <row r="75" spans="5:6" x14ac:dyDescent="0.6">
      <c r="E75" s="30"/>
    </row>
  </sheetData>
  <mergeCells count="2">
    <mergeCell ref="E1:F1"/>
    <mergeCell ref="A1:B1"/>
  </mergeCells>
  <pageMargins left="0.7" right="0.7" top="0.75" bottom="0.75" header="0.3" footer="0.3"/>
  <pageSetup paperSize="0" orientation="portrait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opLeftCell="D1" workbookViewId="0">
      <selection activeCell="D1" sqref="D1"/>
    </sheetView>
  </sheetViews>
  <sheetFormatPr defaultColWidth="8.83984375" defaultRowHeight="15" x14ac:dyDescent="0.5"/>
  <cols>
    <col min="1" max="1" width="8.83984375" style="16"/>
    <col min="2" max="2" width="18.15625" style="19" bestFit="1" customWidth="1"/>
    <col min="3" max="3" width="18.3125" style="19" bestFit="1" customWidth="1"/>
    <col min="4" max="4" width="14.68359375" style="19" bestFit="1" customWidth="1"/>
    <col min="5" max="5" width="8.83984375" style="19"/>
    <col min="6" max="6" width="18.15625" style="19" bestFit="1" customWidth="1"/>
    <col min="7" max="7" width="18.3125" style="19" bestFit="1" customWidth="1"/>
    <col min="8" max="8" width="14.68359375" style="19" bestFit="1" customWidth="1"/>
    <col min="9" max="9" width="8.83984375" style="19"/>
    <col min="10" max="10" width="18.15625" style="19" bestFit="1" customWidth="1"/>
    <col min="11" max="11" width="18.3125" style="19" bestFit="1" customWidth="1"/>
    <col min="12" max="12" width="14.68359375" style="19" bestFit="1" customWidth="1"/>
    <col min="13" max="13" width="8.83984375" style="16"/>
    <col min="14" max="14" width="18.15625" style="16" bestFit="1" customWidth="1"/>
    <col min="15" max="15" width="18.3125" style="16" bestFit="1" customWidth="1"/>
    <col min="16" max="16" width="14.68359375" style="16" bestFit="1" customWidth="1"/>
    <col min="17" max="16384" width="8.83984375" style="16"/>
  </cols>
  <sheetData>
    <row r="1" spans="1:17" x14ac:dyDescent="0.5">
      <c r="B1" s="51" t="s">
        <v>57</v>
      </c>
      <c r="C1" s="52"/>
      <c r="F1" s="51" t="s">
        <v>58</v>
      </c>
      <c r="G1" s="52"/>
      <c r="H1" s="31"/>
      <c r="J1" s="51" t="s">
        <v>59</v>
      </c>
      <c r="K1" s="52"/>
      <c r="L1" s="31"/>
      <c r="N1" s="51" t="s">
        <v>71</v>
      </c>
      <c r="O1" s="52"/>
    </row>
    <row r="2" spans="1:17" x14ac:dyDescent="0.5">
      <c r="A2" s="6"/>
      <c r="B2" s="32" t="s">
        <v>64</v>
      </c>
      <c r="C2" s="33" t="s">
        <v>56</v>
      </c>
      <c r="F2" s="32" t="s">
        <v>64</v>
      </c>
      <c r="G2" s="33" t="s">
        <v>56</v>
      </c>
      <c r="J2" s="32" t="s">
        <v>64</v>
      </c>
      <c r="K2" s="33" t="s">
        <v>56</v>
      </c>
      <c r="N2" s="32" t="s">
        <v>64</v>
      </c>
      <c r="O2" s="33" t="s">
        <v>56</v>
      </c>
    </row>
    <row r="3" spans="1:17" x14ac:dyDescent="0.5">
      <c r="A3" s="6"/>
      <c r="B3" s="22">
        <v>0</v>
      </c>
      <c r="C3" s="34">
        <v>0</v>
      </c>
      <c r="F3" s="22">
        <v>0</v>
      </c>
      <c r="G3" s="34">
        <v>0</v>
      </c>
      <c r="J3" s="22">
        <v>0</v>
      </c>
      <c r="K3" s="34">
        <v>0</v>
      </c>
      <c r="N3" s="22">
        <v>0</v>
      </c>
      <c r="O3" s="34">
        <v>0</v>
      </c>
    </row>
    <row r="4" spans="1:17" x14ac:dyDescent="0.5">
      <c r="A4" s="6"/>
      <c r="B4" s="22">
        <v>1</v>
      </c>
      <c r="C4" s="34">
        <v>20</v>
      </c>
      <c r="F4" s="22">
        <v>1</v>
      </c>
      <c r="G4" s="34">
        <v>26.32</v>
      </c>
      <c r="J4" s="22">
        <v>1</v>
      </c>
      <c r="K4" s="34">
        <v>5.55</v>
      </c>
      <c r="N4" s="22">
        <v>1</v>
      </c>
      <c r="O4" s="34">
        <v>8.33</v>
      </c>
    </row>
    <row r="5" spans="1:17" x14ac:dyDescent="0.5">
      <c r="B5" s="22">
        <v>2</v>
      </c>
      <c r="C5" s="34">
        <v>46.66</v>
      </c>
      <c r="F5" s="22">
        <v>2</v>
      </c>
      <c r="G5" s="34">
        <v>36.840000000000003</v>
      </c>
      <c r="J5" s="22">
        <v>2</v>
      </c>
      <c r="K5" s="34">
        <v>5.55</v>
      </c>
      <c r="N5" s="22">
        <v>2</v>
      </c>
      <c r="O5" s="34">
        <v>8.33</v>
      </c>
    </row>
    <row r="6" spans="1:17" x14ac:dyDescent="0.5">
      <c r="B6" s="22">
        <v>3</v>
      </c>
      <c r="C6" s="34">
        <v>66.66</v>
      </c>
      <c r="F6" s="22">
        <v>3</v>
      </c>
      <c r="G6" s="34">
        <v>63.15</v>
      </c>
      <c r="J6" s="22">
        <v>3</v>
      </c>
      <c r="K6" s="34">
        <v>11.11</v>
      </c>
      <c r="N6" s="22">
        <v>3</v>
      </c>
      <c r="O6" s="34">
        <v>16.66</v>
      </c>
    </row>
    <row r="7" spans="1:17" ht="15.3" thickBot="1" x14ac:dyDescent="0.55000000000000004">
      <c r="B7" s="23">
        <v>4</v>
      </c>
      <c r="C7" s="35">
        <v>73.33</v>
      </c>
      <c r="F7" s="23">
        <v>4</v>
      </c>
      <c r="G7" s="35">
        <v>63.15</v>
      </c>
      <c r="J7" s="23">
        <v>4</v>
      </c>
      <c r="K7" s="35">
        <v>11.11</v>
      </c>
      <c r="N7" s="23">
        <v>4</v>
      </c>
      <c r="O7" s="35">
        <v>25</v>
      </c>
    </row>
    <row r="8" spans="1:17" ht="15.3" thickBot="1" x14ac:dyDescent="0.55000000000000004"/>
    <row r="9" spans="1:17" x14ac:dyDescent="0.5">
      <c r="B9" s="9" t="s">
        <v>60</v>
      </c>
      <c r="C9" s="36" t="s">
        <v>62</v>
      </c>
      <c r="D9" s="17"/>
      <c r="F9" s="9" t="s">
        <v>60</v>
      </c>
      <c r="G9" s="36" t="s">
        <v>62</v>
      </c>
      <c r="J9" s="9" t="s">
        <v>60</v>
      </c>
      <c r="K9" s="36" t="s">
        <v>62</v>
      </c>
      <c r="L9" s="20"/>
      <c r="N9" s="9" t="s">
        <v>60</v>
      </c>
      <c r="O9" s="36" t="s">
        <v>62</v>
      </c>
      <c r="P9" s="17"/>
    </row>
    <row r="10" spans="1:17" x14ac:dyDescent="0.5">
      <c r="A10" s="6"/>
      <c r="B10" s="1" t="s">
        <v>5</v>
      </c>
      <c r="C10" s="3">
        <v>2.0000000000000001E-4</v>
      </c>
      <c r="D10" s="2"/>
      <c r="E10" s="16"/>
      <c r="F10" s="1" t="s">
        <v>5</v>
      </c>
      <c r="G10" s="3" t="s">
        <v>9</v>
      </c>
      <c r="I10" s="16"/>
      <c r="J10" s="1" t="s">
        <v>5</v>
      </c>
      <c r="K10" s="3">
        <v>0.2429</v>
      </c>
      <c r="L10" s="20"/>
      <c r="N10" s="1" t="s">
        <v>5</v>
      </c>
      <c r="O10" s="3">
        <v>0.1053</v>
      </c>
      <c r="P10" s="2"/>
    </row>
    <row r="11" spans="1:17" x14ac:dyDescent="0.5">
      <c r="A11" s="6"/>
      <c r="B11" s="1" t="s">
        <v>6</v>
      </c>
      <c r="C11" s="3" t="s">
        <v>14</v>
      </c>
      <c r="D11" s="2"/>
      <c r="E11" s="16"/>
      <c r="F11" s="1" t="s">
        <v>6</v>
      </c>
      <c r="G11" s="3" t="s">
        <v>10</v>
      </c>
      <c r="I11" s="16"/>
      <c r="J11" s="1" t="s">
        <v>6</v>
      </c>
      <c r="K11" s="3" t="s">
        <v>12</v>
      </c>
      <c r="L11" s="20"/>
      <c r="N11" s="1" t="s">
        <v>6</v>
      </c>
      <c r="O11" s="3" t="s">
        <v>12</v>
      </c>
      <c r="P11" s="2"/>
    </row>
    <row r="12" spans="1:17" x14ac:dyDescent="0.5">
      <c r="B12" s="1" t="s">
        <v>61</v>
      </c>
      <c r="C12" s="3" t="s">
        <v>69</v>
      </c>
      <c r="D12" s="2"/>
      <c r="E12" s="16"/>
      <c r="F12" s="1" t="s">
        <v>61</v>
      </c>
      <c r="G12" s="3" t="s">
        <v>69</v>
      </c>
      <c r="I12" s="16"/>
      <c r="J12" s="1" t="s">
        <v>61</v>
      </c>
      <c r="K12" s="3" t="s">
        <v>69</v>
      </c>
      <c r="L12" s="20"/>
      <c r="N12" s="1" t="s">
        <v>61</v>
      </c>
      <c r="O12" s="3" t="s">
        <v>69</v>
      </c>
      <c r="P12" s="17"/>
    </row>
    <row r="13" spans="1:17" ht="15.3" thickBot="1" x14ac:dyDescent="0.55000000000000004">
      <c r="B13" s="4" t="s">
        <v>31</v>
      </c>
      <c r="C13" s="5" t="s">
        <v>8</v>
      </c>
      <c r="D13" s="2"/>
      <c r="E13" s="16"/>
      <c r="F13" s="4" t="s">
        <v>31</v>
      </c>
      <c r="G13" s="5" t="s">
        <v>8</v>
      </c>
      <c r="I13" s="16"/>
      <c r="J13" s="4" t="s">
        <v>31</v>
      </c>
      <c r="K13" s="5" t="s">
        <v>11</v>
      </c>
      <c r="L13" s="20"/>
      <c r="N13" s="4" t="s">
        <v>31</v>
      </c>
      <c r="O13" s="5" t="s">
        <v>11</v>
      </c>
      <c r="P13" s="2"/>
      <c r="Q13" s="6"/>
    </row>
    <row r="14" spans="1:17" x14ac:dyDescent="0.5">
      <c r="B14" s="12"/>
      <c r="C14" s="2"/>
      <c r="D14" s="2"/>
      <c r="E14" s="16"/>
      <c r="I14" s="16"/>
      <c r="J14" s="12"/>
      <c r="K14" s="2"/>
      <c r="L14" s="20"/>
      <c r="N14" s="12"/>
      <c r="O14" s="2"/>
      <c r="P14" s="2"/>
      <c r="Q14" s="6"/>
    </row>
    <row r="15" spans="1:17" x14ac:dyDescent="0.5">
      <c r="B15" s="20"/>
      <c r="C15" s="20"/>
      <c r="D15" s="20"/>
      <c r="I15" s="16"/>
      <c r="J15" s="37"/>
      <c r="K15" s="2"/>
      <c r="L15" s="2"/>
      <c r="N15" s="37"/>
      <c r="O15" s="2"/>
      <c r="P15" s="2"/>
      <c r="Q15" s="6"/>
    </row>
    <row r="16" spans="1:17" x14ac:dyDescent="0.5">
      <c r="B16" s="12"/>
      <c r="C16" s="2"/>
      <c r="D16" s="17"/>
      <c r="I16" s="16"/>
      <c r="J16" s="12"/>
      <c r="K16" s="2"/>
      <c r="L16" s="2"/>
      <c r="N16" s="12"/>
      <c r="O16" s="2"/>
      <c r="P16" s="2"/>
      <c r="Q16" s="6"/>
    </row>
    <row r="17" spans="2:17" x14ac:dyDescent="0.5">
      <c r="B17" s="12"/>
      <c r="C17" s="2"/>
      <c r="D17" s="17"/>
      <c r="I17" s="16"/>
      <c r="J17" s="12"/>
      <c r="K17" s="2"/>
      <c r="L17" s="2"/>
      <c r="N17" s="12"/>
      <c r="O17" s="2"/>
      <c r="P17" s="2"/>
      <c r="Q17" s="6"/>
    </row>
    <row r="18" spans="2:17" x14ac:dyDescent="0.5">
      <c r="B18" s="37"/>
      <c r="C18" s="2"/>
      <c r="D18" s="17"/>
      <c r="I18" s="16"/>
      <c r="J18" s="12"/>
      <c r="K18" s="2"/>
      <c r="L18" s="2"/>
      <c r="N18" s="12"/>
      <c r="O18" s="2"/>
      <c r="P18" s="2"/>
      <c r="Q18" s="6"/>
    </row>
    <row r="19" spans="2:17" x14ac:dyDescent="0.5">
      <c r="B19" s="12"/>
      <c r="C19" s="2"/>
      <c r="D19" s="17"/>
      <c r="I19" s="16"/>
      <c r="J19" s="12"/>
      <c r="K19" s="2"/>
      <c r="L19" s="2"/>
      <c r="N19" s="12"/>
      <c r="O19" s="2"/>
      <c r="P19" s="2"/>
      <c r="Q19" s="6"/>
    </row>
    <row r="20" spans="2:17" x14ac:dyDescent="0.5">
      <c r="B20" s="12"/>
      <c r="C20" s="2"/>
      <c r="D20" s="17"/>
      <c r="J20" s="12"/>
      <c r="K20" s="2"/>
      <c r="L20" s="2"/>
      <c r="N20" s="12"/>
      <c r="O20" s="2"/>
      <c r="P20" s="2"/>
      <c r="Q20" s="6"/>
    </row>
    <row r="21" spans="2:17" x14ac:dyDescent="0.5">
      <c r="B21" s="12"/>
      <c r="C21" s="2"/>
      <c r="D21" s="17"/>
      <c r="J21" s="12"/>
      <c r="K21" s="2"/>
      <c r="L21" s="2"/>
      <c r="N21" s="12"/>
      <c r="O21" s="2"/>
      <c r="P21" s="2"/>
      <c r="Q21" s="6"/>
    </row>
    <row r="22" spans="2:17" x14ac:dyDescent="0.5">
      <c r="B22" s="12"/>
      <c r="C22" s="2"/>
      <c r="D22" s="17"/>
      <c r="J22" s="12"/>
      <c r="K22" s="2"/>
      <c r="L22" s="2"/>
      <c r="N22" s="12"/>
      <c r="O22" s="2"/>
      <c r="P22" s="2"/>
      <c r="Q22" s="6"/>
    </row>
    <row r="23" spans="2:17" x14ac:dyDescent="0.5">
      <c r="B23" s="12"/>
      <c r="C23" s="2"/>
      <c r="D23" s="17"/>
      <c r="N23" s="17"/>
      <c r="O23" s="17"/>
      <c r="P23" s="17"/>
      <c r="Q23" s="6"/>
    </row>
    <row r="24" spans="2:17" x14ac:dyDescent="0.5">
      <c r="B24" s="12"/>
      <c r="C24" s="2"/>
      <c r="D24" s="17"/>
      <c r="F24" s="12"/>
      <c r="G24" s="2"/>
      <c r="H24" s="2"/>
      <c r="N24" s="12"/>
      <c r="O24" s="2"/>
      <c r="P24" s="2"/>
    </row>
    <row r="25" spans="2:17" x14ac:dyDescent="0.5">
      <c r="B25" s="12"/>
      <c r="C25" s="2"/>
      <c r="D25" s="17"/>
      <c r="F25" s="12"/>
      <c r="G25" s="8"/>
      <c r="H25" s="2"/>
      <c r="N25" s="12"/>
      <c r="O25" s="8"/>
      <c r="P25" s="2"/>
    </row>
    <row r="26" spans="2:17" x14ac:dyDescent="0.5">
      <c r="B26" s="12"/>
      <c r="C26" s="2"/>
      <c r="D26" s="17"/>
      <c r="F26" s="20"/>
      <c r="G26" s="17"/>
      <c r="H26" s="17"/>
      <c r="N26" s="12"/>
      <c r="O26" s="2"/>
      <c r="P26" s="2"/>
    </row>
    <row r="27" spans="2:17" x14ac:dyDescent="0.5">
      <c r="F27" s="12"/>
      <c r="G27" s="2"/>
      <c r="H27" s="2"/>
      <c r="N27" s="12"/>
      <c r="O27" s="2"/>
      <c r="P27" s="2"/>
    </row>
    <row r="28" spans="2:17" x14ac:dyDescent="0.5">
      <c r="F28" s="12"/>
      <c r="G28" s="2"/>
      <c r="H28" s="2"/>
      <c r="N28" s="12"/>
      <c r="O28" s="2"/>
      <c r="P28" s="2"/>
    </row>
    <row r="29" spans="2:17" x14ac:dyDescent="0.5">
      <c r="F29" s="20"/>
      <c r="G29" s="20"/>
      <c r="H29" s="20"/>
      <c r="N29" s="12"/>
      <c r="O29" s="2"/>
      <c r="P29" s="2"/>
    </row>
    <row r="30" spans="2:17" x14ac:dyDescent="0.5">
      <c r="F30" s="12"/>
      <c r="G30" s="2"/>
      <c r="H30" s="2"/>
    </row>
    <row r="31" spans="2:17" x14ac:dyDescent="0.5">
      <c r="F31" s="12"/>
      <c r="G31" s="2"/>
      <c r="H31" s="2"/>
    </row>
    <row r="32" spans="2:17" x14ac:dyDescent="0.5">
      <c r="F32" s="37"/>
      <c r="G32" s="2"/>
      <c r="H32" s="2"/>
    </row>
    <row r="33" spans="6:8" x14ac:dyDescent="0.5">
      <c r="F33" s="12"/>
      <c r="G33" s="2"/>
      <c r="H33" s="2"/>
    </row>
    <row r="34" spans="6:8" x14ac:dyDescent="0.5">
      <c r="F34" s="12"/>
      <c r="G34" s="2"/>
      <c r="H34" s="2"/>
    </row>
    <row r="35" spans="6:8" x14ac:dyDescent="0.5">
      <c r="F35" s="12"/>
      <c r="G35" s="2"/>
      <c r="H35" s="2"/>
    </row>
    <row r="36" spans="6:8" x14ac:dyDescent="0.5">
      <c r="F36" s="12"/>
      <c r="G36" s="2"/>
      <c r="H36" s="2"/>
    </row>
    <row r="37" spans="6:8" x14ac:dyDescent="0.5">
      <c r="F37" s="12"/>
      <c r="G37" s="2"/>
      <c r="H37" s="2"/>
    </row>
    <row r="38" spans="6:8" x14ac:dyDescent="0.5">
      <c r="F38" s="12"/>
      <c r="G38" s="2"/>
      <c r="H38" s="2"/>
    </row>
    <row r="39" spans="6:8" x14ac:dyDescent="0.5">
      <c r="F39" s="12"/>
      <c r="G39" s="2"/>
      <c r="H39" s="2"/>
    </row>
  </sheetData>
  <mergeCells count="4">
    <mergeCell ref="B1:C1"/>
    <mergeCell ref="F1:G1"/>
    <mergeCell ref="J1:K1"/>
    <mergeCell ref="N1:O1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7"/>
  <sheetViews>
    <sheetView workbookViewId="0"/>
  </sheetViews>
  <sheetFormatPr defaultColWidth="11" defaultRowHeight="15" x14ac:dyDescent="0.5"/>
  <cols>
    <col min="1" max="1" width="11" style="16"/>
    <col min="2" max="2" width="41.15625" style="16" bestFit="1" customWidth="1"/>
    <col min="3" max="3" width="8.15625" style="16" bestFit="1" customWidth="1"/>
    <col min="4" max="16384" width="11" style="16"/>
  </cols>
  <sheetData>
    <row r="1" spans="2:3" ht="15.3" thickBot="1" x14ac:dyDescent="0.55000000000000004"/>
    <row r="2" spans="2:3" x14ac:dyDescent="0.5">
      <c r="B2" s="14" t="s">
        <v>65</v>
      </c>
      <c r="C2" s="10"/>
    </row>
    <row r="3" spans="2:3" x14ac:dyDescent="0.5">
      <c r="B3" s="1" t="s">
        <v>66</v>
      </c>
      <c r="C3" s="3">
        <v>16.39</v>
      </c>
    </row>
    <row r="4" spans="2:3" x14ac:dyDescent="0.5">
      <c r="B4" s="1" t="s">
        <v>67</v>
      </c>
      <c r="C4" s="3">
        <v>3</v>
      </c>
    </row>
    <row r="5" spans="2:3" x14ac:dyDescent="0.5">
      <c r="B5" s="1" t="s">
        <v>5</v>
      </c>
      <c r="C5" s="3">
        <v>8.9999999999999998E-4</v>
      </c>
    </row>
    <row r="6" spans="2:3" x14ac:dyDescent="0.5">
      <c r="B6" s="1" t="s">
        <v>6</v>
      </c>
      <c r="C6" s="3" t="s">
        <v>14</v>
      </c>
    </row>
    <row r="7" spans="2:3" ht="15.3" thickBot="1" x14ac:dyDescent="0.55000000000000004">
      <c r="B7" s="4" t="s">
        <v>68</v>
      </c>
      <c r="C7" s="5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workbookViewId="0">
      <selection sqref="A1:B1"/>
    </sheetView>
  </sheetViews>
  <sheetFormatPr defaultColWidth="8.83984375" defaultRowHeight="15" x14ac:dyDescent="0.5"/>
  <cols>
    <col min="1" max="1" width="12.83984375" style="18" bestFit="1" customWidth="1"/>
    <col min="2" max="2" width="16" style="18" customWidth="1"/>
    <col min="3" max="3" width="17.83984375" style="16" bestFit="1" customWidth="1"/>
    <col min="4" max="6" width="8.83984375" style="16"/>
    <col min="7" max="7" width="12.83984375" style="18" bestFit="1" customWidth="1"/>
    <col min="8" max="8" width="16.83984375" style="18" customWidth="1"/>
    <col min="9" max="9" width="17" style="16" bestFit="1" customWidth="1"/>
    <col min="10" max="16384" width="8.83984375" style="16"/>
  </cols>
  <sheetData>
    <row r="1" spans="1:9" x14ac:dyDescent="0.5">
      <c r="A1" s="53" t="s">
        <v>32</v>
      </c>
      <c r="B1" s="53"/>
      <c r="C1" s="28" t="s">
        <v>70</v>
      </c>
      <c r="G1" s="53" t="s">
        <v>33</v>
      </c>
      <c r="H1" s="53"/>
      <c r="I1" s="28" t="s">
        <v>70</v>
      </c>
    </row>
    <row r="2" spans="1:9" x14ac:dyDescent="0.5">
      <c r="A2" s="38" t="s">
        <v>28</v>
      </c>
      <c r="B2" s="38" t="s">
        <v>29</v>
      </c>
      <c r="C2" s="28">
        <f>COUNT(B5:B19)</f>
        <v>15</v>
      </c>
      <c r="G2" s="38" t="s">
        <v>28</v>
      </c>
      <c r="H2" s="38" t="s">
        <v>29</v>
      </c>
      <c r="I2" s="28">
        <f>COUNT(H4:H18)</f>
        <v>15</v>
      </c>
    </row>
    <row r="3" spans="1:9" x14ac:dyDescent="0.5">
      <c r="A3" s="11">
        <v>-11.8421</v>
      </c>
      <c r="B3" s="11">
        <v>-30.044350000000001</v>
      </c>
      <c r="G3" s="11">
        <v>-28.571429999999999</v>
      </c>
      <c r="H3" s="11">
        <v>-27.042649999999998</v>
      </c>
    </row>
    <row r="4" spans="1:9" x14ac:dyDescent="0.5">
      <c r="A4" s="11">
        <v>-7.4297399999999998</v>
      </c>
      <c r="B4" s="11">
        <v>-29.006409999999999</v>
      </c>
      <c r="G4" s="11">
        <v>-13.48358</v>
      </c>
      <c r="H4" s="11">
        <v>14.39425</v>
      </c>
    </row>
    <row r="5" spans="1:9" x14ac:dyDescent="0.5">
      <c r="A5" s="11">
        <v>-6.79061</v>
      </c>
      <c r="B5" s="11">
        <v>7.5123300000000004</v>
      </c>
      <c r="G5" s="11">
        <v>-11.09674</v>
      </c>
      <c r="H5" s="11">
        <v>14.56996</v>
      </c>
    </row>
    <row r="6" spans="1:9" x14ac:dyDescent="0.5">
      <c r="A6" s="11">
        <v>-6.18445</v>
      </c>
      <c r="B6" s="11">
        <v>8.3561899999999998</v>
      </c>
      <c r="G6" s="11">
        <v>-9.0517699999999994</v>
      </c>
      <c r="H6" s="11">
        <v>14.711679999999999</v>
      </c>
    </row>
    <row r="7" spans="1:9" x14ac:dyDescent="0.5">
      <c r="A7" s="11">
        <v>-5.9571100000000001</v>
      </c>
      <c r="B7" s="11">
        <v>10.55805</v>
      </c>
      <c r="G7" s="11">
        <v>-7.8310300000000002</v>
      </c>
      <c r="H7" s="11">
        <v>17.240960000000001</v>
      </c>
    </row>
    <row r="8" spans="1:9" x14ac:dyDescent="0.5">
      <c r="A8" s="11">
        <v>-4.5454499999999998</v>
      </c>
      <c r="B8" s="11">
        <v>11.52899</v>
      </c>
      <c r="G8" s="11">
        <v>-6.7325900000000001</v>
      </c>
      <c r="H8" s="11">
        <v>18.235779999999998</v>
      </c>
    </row>
    <row r="9" spans="1:9" x14ac:dyDescent="0.5">
      <c r="A9" s="11">
        <v>-1.6666700000000001</v>
      </c>
      <c r="B9" s="11">
        <v>15.049200000000001</v>
      </c>
      <c r="G9" s="11">
        <v>-2.7239200000000001</v>
      </c>
      <c r="H9" s="11">
        <v>19.078469999999999</v>
      </c>
    </row>
    <row r="10" spans="1:9" x14ac:dyDescent="0.5">
      <c r="A10" s="11">
        <v>-0.71616000000000002</v>
      </c>
      <c r="B10" s="11">
        <v>15.29532</v>
      </c>
      <c r="G10" s="11">
        <v>-1.2121200000000001</v>
      </c>
      <c r="H10" s="11">
        <v>19.84525</v>
      </c>
    </row>
    <row r="11" spans="1:9" x14ac:dyDescent="0.5">
      <c r="A11" s="11">
        <v>-3.6540000000000003E-2</v>
      </c>
      <c r="B11" s="11">
        <v>17.637699999999999</v>
      </c>
      <c r="G11" s="11">
        <v>-0.62487999999999999</v>
      </c>
      <c r="H11" s="11">
        <v>22.476150000000001</v>
      </c>
    </row>
    <row r="12" spans="1:9" x14ac:dyDescent="0.5">
      <c r="A12" s="11">
        <v>0.41209000000000001</v>
      </c>
      <c r="B12" s="11">
        <v>18.254529999999999</v>
      </c>
      <c r="G12" s="11">
        <v>0.42276999999999998</v>
      </c>
      <c r="H12" s="11">
        <v>24.28201</v>
      </c>
    </row>
    <row r="13" spans="1:9" x14ac:dyDescent="0.5">
      <c r="A13" s="11">
        <v>0.49758999999999998</v>
      </c>
      <c r="B13" s="11">
        <v>21.499030000000001</v>
      </c>
      <c r="G13" s="11">
        <v>0.42038999999999999</v>
      </c>
      <c r="H13" s="11">
        <v>27.763190000000002</v>
      </c>
    </row>
    <row r="14" spans="1:9" x14ac:dyDescent="0.5">
      <c r="A14" s="11">
        <v>1.91998</v>
      </c>
      <c r="B14" s="11">
        <v>24.3231</v>
      </c>
      <c r="G14" s="11">
        <v>0.50021000000000004</v>
      </c>
      <c r="H14" s="11">
        <v>28.087309999999999</v>
      </c>
    </row>
    <row r="15" spans="1:9" x14ac:dyDescent="0.5">
      <c r="A15" s="11">
        <v>2.1501000000000001</v>
      </c>
      <c r="B15" s="11">
        <v>24.449490000000001</v>
      </c>
      <c r="G15" s="11">
        <v>1.37876</v>
      </c>
      <c r="H15" s="11">
        <v>30.054649999999999</v>
      </c>
    </row>
    <row r="16" spans="1:9" x14ac:dyDescent="0.5">
      <c r="A16" s="11">
        <v>2.1873</v>
      </c>
      <c r="B16" s="11">
        <v>25.3736</v>
      </c>
      <c r="G16" s="11">
        <v>1.3549800000000001</v>
      </c>
      <c r="H16" s="11">
        <v>34.924770000000002</v>
      </c>
    </row>
    <row r="17" spans="1:8" x14ac:dyDescent="0.5">
      <c r="A17" s="11">
        <v>2.3821400000000001</v>
      </c>
      <c r="B17" s="11">
        <v>26.036110000000001</v>
      </c>
      <c r="G17" s="11">
        <v>3.0032700000000001</v>
      </c>
      <c r="H17" s="11">
        <v>37.189610000000002</v>
      </c>
    </row>
    <row r="18" spans="1:8" x14ac:dyDescent="0.5">
      <c r="A18" s="11">
        <v>3.3641999999999999</v>
      </c>
      <c r="B18" s="11">
        <v>28.21856</v>
      </c>
      <c r="G18" s="11">
        <v>3.9977299999999998</v>
      </c>
      <c r="H18" s="11">
        <v>50.246699999999997</v>
      </c>
    </row>
    <row r="19" spans="1:8" x14ac:dyDescent="0.5">
      <c r="A19" s="11">
        <v>3.5068299999999999</v>
      </c>
      <c r="B19" s="11">
        <v>62.403849999999998</v>
      </c>
      <c r="G19" s="11">
        <v>4.8910299999999998</v>
      </c>
      <c r="H19" s="11"/>
    </row>
    <row r="20" spans="1:8" x14ac:dyDescent="0.5">
      <c r="A20" s="11">
        <v>3.5869</v>
      </c>
      <c r="B20" s="11"/>
      <c r="G20" s="11">
        <v>5.1753099999999996</v>
      </c>
      <c r="H20" s="11"/>
    </row>
    <row r="21" spans="1:8" x14ac:dyDescent="0.5">
      <c r="A21" s="11">
        <v>4.4657</v>
      </c>
      <c r="B21" s="11"/>
      <c r="G21" s="11">
        <v>6.2663000000000002</v>
      </c>
      <c r="H21" s="11"/>
    </row>
    <row r="22" spans="1:8" x14ac:dyDescent="0.5">
      <c r="A22" s="11">
        <v>4.5626199999999999</v>
      </c>
      <c r="B22" s="11"/>
      <c r="G22" s="11">
        <v>7.36571</v>
      </c>
      <c r="H22" s="11"/>
    </row>
    <row r="23" spans="1:8" x14ac:dyDescent="0.5">
      <c r="A23" s="11">
        <v>7.1741400000000004</v>
      </c>
      <c r="B23" s="11"/>
      <c r="G23" s="11">
        <v>7.9491100000000001</v>
      </c>
      <c r="H23" s="11"/>
    </row>
    <row r="24" spans="1:8" x14ac:dyDescent="0.5">
      <c r="A24" s="11">
        <v>7.2594799999999999</v>
      </c>
      <c r="B24" s="11"/>
      <c r="G24" s="11">
        <v>8.2553699999999992</v>
      </c>
      <c r="H24" s="11"/>
    </row>
    <row r="25" spans="1:8" x14ac:dyDescent="0.5">
      <c r="A25" s="11">
        <v>8.0698899999999991</v>
      </c>
      <c r="B25" s="11"/>
      <c r="G25" s="11">
        <v>11.418609999999999</v>
      </c>
      <c r="H25" s="11"/>
    </row>
    <row r="26" spans="1:8" x14ac:dyDescent="0.5">
      <c r="A26" s="11">
        <v>8.2872400000000006</v>
      </c>
      <c r="B26" s="11"/>
      <c r="G26" s="11">
        <v>14.09811</v>
      </c>
      <c r="H26" s="11"/>
    </row>
    <row r="27" spans="1:8" x14ac:dyDescent="0.5">
      <c r="A27" s="11">
        <v>9.0061300000000006</v>
      </c>
      <c r="B27" s="11"/>
      <c r="G27" s="11"/>
      <c r="H27" s="11"/>
    </row>
    <row r="28" spans="1:8" x14ac:dyDescent="0.5">
      <c r="A28" s="11">
        <v>9.3832199999999997</v>
      </c>
      <c r="B28" s="11"/>
      <c r="G28" s="11"/>
      <c r="H28" s="11"/>
    </row>
    <row r="29" spans="1:8" x14ac:dyDescent="0.5">
      <c r="A29" s="11">
        <v>10.498010000000001</v>
      </c>
      <c r="B29" s="11"/>
      <c r="G29" s="11"/>
      <c r="H29" s="11"/>
    </row>
    <row r="30" spans="1:8" x14ac:dyDescent="0.5">
      <c r="A30" s="11">
        <v>11.49095</v>
      </c>
      <c r="B30" s="11"/>
      <c r="G30" s="11"/>
      <c r="H30" s="11"/>
    </row>
    <row r="31" spans="1:8" x14ac:dyDescent="0.5">
      <c r="A31" s="11">
        <v>11.559620000000001</v>
      </c>
      <c r="B31" s="11"/>
      <c r="G31" s="11"/>
      <c r="H31" s="11"/>
    </row>
    <row r="32" spans="1:8" x14ac:dyDescent="0.5">
      <c r="A32" s="11">
        <v>12.339270000000001</v>
      </c>
      <c r="B32" s="11"/>
      <c r="G32" s="11"/>
      <c r="H32" s="11"/>
    </row>
    <row r="33" spans="1:8" x14ac:dyDescent="0.5">
      <c r="A33" s="11">
        <v>12.827209999999999</v>
      </c>
      <c r="B33" s="11"/>
      <c r="G33" s="11"/>
      <c r="H33" s="11"/>
    </row>
    <row r="34" spans="1:8" x14ac:dyDescent="0.5">
      <c r="A34" s="11">
        <v>13.301830000000001</v>
      </c>
      <c r="B34" s="11"/>
      <c r="G34" s="11"/>
      <c r="H34" s="11"/>
    </row>
    <row r="35" spans="1:8" x14ac:dyDescent="0.5">
      <c r="A35" s="11">
        <v>13.506410000000001</v>
      </c>
      <c r="B35" s="11"/>
      <c r="G35" s="11"/>
      <c r="H35" s="11"/>
    </row>
    <row r="36" spans="1:8" x14ac:dyDescent="0.5">
      <c r="A36" s="11">
        <v>13.54785</v>
      </c>
      <c r="B36" s="11"/>
      <c r="G36" s="11"/>
      <c r="H36" s="11"/>
    </row>
    <row r="37" spans="1:8" x14ac:dyDescent="0.5">
      <c r="A37" s="11">
        <v>14.56582</v>
      </c>
      <c r="B37" s="11"/>
      <c r="G37" s="11"/>
      <c r="H37" s="11"/>
    </row>
    <row r="38" spans="1:8" x14ac:dyDescent="0.5">
      <c r="A38" s="11">
        <v>15.66798</v>
      </c>
      <c r="B38" s="11"/>
      <c r="G38" s="11"/>
      <c r="H38" s="11"/>
    </row>
    <row r="39" spans="1:8" x14ac:dyDescent="0.5">
      <c r="A39" s="11">
        <v>15.888299999999999</v>
      </c>
      <c r="B39" s="11"/>
      <c r="G39" s="11"/>
      <c r="H39" s="11"/>
    </row>
    <row r="40" spans="1:8" x14ac:dyDescent="0.5">
      <c r="A40" s="11">
        <v>15.87302</v>
      </c>
      <c r="B40" s="11"/>
      <c r="G40" s="11"/>
      <c r="H40" s="11"/>
    </row>
    <row r="41" spans="1:8" x14ac:dyDescent="0.5">
      <c r="A41" s="11">
        <v>17.308199999999999</v>
      </c>
      <c r="B41" s="11"/>
      <c r="G41" s="11"/>
      <c r="H41" s="11"/>
    </row>
    <row r="42" spans="1:8" x14ac:dyDescent="0.5">
      <c r="A42" s="11">
        <v>18.948409999999999</v>
      </c>
      <c r="B42" s="11"/>
      <c r="G42" s="11"/>
      <c r="H42" s="11"/>
    </row>
    <row r="43" spans="1:8" x14ac:dyDescent="0.5">
      <c r="A43" s="11">
        <v>19.047619999999998</v>
      </c>
      <c r="B43" s="11"/>
      <c r="G43" s="11"/>
      <c r="H43" s="11"/>
    </row>
    <row r="44" spans="1:8" x14ac:dyDescent="0.5">
      <c r="A44" s="11">
        <v>19.387969999999999</v>
      </c>
      <c r="B44" s="11"/>
    </row>
    <row r="45" spans="1:8" x14ac:dyDescent="0.5">
      <c r="A45" s="11">
        <v>19.44171</v>
      </c>
      <c r="B45" s="11"/>
    </row>
    <row r="46" spans="1:8" x14ac:dyDescent="0.5">
      <c r="A46" s="11">
        <v>19.71894</v>
      </c>
      <c r="B46" s="11"/>
    </row>
    <row r="47" spans="1:8" x14ac:dyDescent="0.5">
      <c r="A47" s="11">
        <v>21.035219999999999</v>
      </c>
      <c r="B47" s="11"/>
    </row>
    <row r="48" spans="1:8" x14ac:dyDescent="0.5">
      <c r="A48" s="11">
        <v>22.02955</v>
      </c>
      <c r="B48" s="11"/>
    </row>
    <row r="49" spans="1:2" x14ac:dyDescent="0.5">
      <c r="A49" s="11">
        <v>26.376429999999999</v>
      </c>
      <c r="B49" s="11"/>
    </row>
    <row r="50" spans="1:2" x14ac:dyDescent="0.5">
      <c r="A50" s="11">
        <v>28.75</v>
      </c>
      <c r="B50" s="11"/>
    </row>
    <row r="51" spans="1:2" x14ac:dyDescent="0.5">
      <c r="A51" s="11"/>
      <c r="B51" s="11"/>
    </row>
    <row r="52" spans="1:2" x14ac:dyDescent="0.5">
      <c r="A52" s="11"/>
      <c r="B52" s="11"/>
    </row>
    <row r="53" spans="1:2" x14ac:dyDescent="0.5">
      <c r="A53" s="11"/>
      <c r="B53" s="11"/>
    </row>
    <row r="54" spans="1:2" x14ac:dyDescent="0.5">
      <c r="A54" s="11"/>
      <c r="B54" s="11"/>
    </row>
    <row r="55" spans="1:2" x14ac:dyDescent="0.5">
      <c r="A55" s="11"/>
      <c r="B55" s="11"/>
    </row>
    <row r="56" spans="1:2" x14ac:dyDescent="0.5">
      <c r="A56" s="11"/>
      <c r="B56" s="11"/>
    </row>
    <row r="57" spans="1:2" x14ac:dyDescent="0.5">
      <c r="A57" s="11"/>
      <c r="B57" s="11"/>
    </row>
    <row r="58" spans="1:2" x14ac:dyDescent="0.5">
      <c r="A58" s="11"/>
      <c r="B58" s="11"/>
    </row>
    <row r="59" spans="1:2" x14ac:dyDescent="0.5">
      <c r="A59" s="11"/>
      <c r="B59" s="11"/>
    </row>
    <row r="60" spans="1:2" x14ac:dyDescent="0.5">
      <c r="A60" s="11"/>
      <c r="B60" s="11"/>
    </row>
    <row r="61" spans="1:2" x14ac:dyDescent="0.5">
      <c r="A61" s="11"/>
      <c r="B61" s="11"/>
    </row>
    <row r="62" spans="1:2" x14ac:dyDescent="0.5">
      <c r="A62" s="11"/>
      <c r="B62" s="11"/>
    </row>
    <row r="63" spans="1:2" x14ac:dyDescent="0.5">
      <c r="A63" s="11"/>
      <c r="B63" s="11"/>
    </row>
    <row r="64" spans="1:2" x14ac:dyDescent="0.5">
      <c r="A64" s="11"/>
      <c r="B64" s="11"/>
    </row>
    <row r="65" spans="1:2" x14ac:dyDescent="0.5">
      <c r="A65" s="11"/>
      <c r="B65" s="11"/>
    </row>
    <row r="66" spans="1:2" x14ac:dyDescent="0.5">
      <c r="A66" s="11"/>
      <c r="B66" s="11"/>
    </row>
    <row r="67" spans="1:2" x14ac:dyDescent="0.5">
      <c r="A67" s="11"/>
      <c r="B67" s="11"/>
    </row>
    <row r="68" spans="1:2" x14ac:dyDescent="0.5">
      <c r="A68" s="11"/>
      <c r="B68" s="11"/>
    </row>
    <row r="69" spans="1:2" x14ac:dyDescent="0.5">
      <c r="A69" s="11"/>
      <c r="B69" s="11"/>
    </row>
    <row r="70" spans="1:2" x14ac:dyDescent="0.5">
      <c r="A70" s="11"/>
      <c r="B70" s="11"/>
    </row>
    <row r="71" spans="1:2" x14ac:dyDescent="0.5">
      <c r="A71" s="11"/>
      <c r="B71" s="11"/>
    </row>
    <row r="72" spans="1:2" x14ac:dyDescent="0.5">
      <c r="A72" s="11"/>
      <c r="B72" s="11"/>
    </row>
    <row r="73" spans="1:2" x14ac:dyDescent="0.5">
      <c r="A73" s="11"/>
      <c r="B73" s="11"/>
    </row>
    <row r="74" spans="1:2" x14ac:dyDescent="0.5">
      <c r="A74" s="11"/>
      <c r="B74" s="11"/>
    </row>
    <row r="75" spans="1:2" x14ac:dyDescent="0.5">
      <c r="A75" s="11"/>
      <c r="B75" s="11"/>
    </row>
    <row r="76" spans="1:2" x14ac:dyDescent="0.5">
      <c r="A76" s="11"/>
      <c r="B76" s="11"/>
    </row>
    <row r="77" spans="1:2" x14ac:dyDescent="0.5">
      <c r="A77" s="11"/>
      <c r="B77" s="11"/>
    </row>
    <row r="78" spans="1:2" x14ac:dyDescent="0.5">
      <c r="A78" s="11"/>
      <c r="B78" s="11"/>
    </row>
    <row r="79" spans="1:2" x14ac:dyDescent="0.5">
      <c r="A79" s="11"/>
      <c r="B79" s="11"/>
    </row>
    <row r="80" spans="1:2" x14ac:dyDescent="0.5">
      <c r="A80" s="11"/>
      <c r="B80" s="11"/>
    </row>
    <row r="81" spans="1:2" x14ac:dyDescent="0.5">
      <c r="A81" s="11"/>
      <c r="B81" s="11"/>
    </row>
    <row r="82" spans="1:2" x14ac:dyDescent="0.5">
      <c r="A82" s="11"/>
      <c r="B82" s="11"/>
    </row>
    <row r="83" spans="1:2" x14ac:dyDescent="0.5">
      <c r="A83" s="11"/>
      <c r="B83" s="11"/>
    </row>
    <row r="84" spans="1:2" x14ac:dyDescent="0.5">
      <c r="A84" s="11"/>
      <c r="B84" s="11"/>
    </row>
    <row r="85" spans="1:2" x14ac:dyDescent="0.5">
      <c r="A85" s="11"/>
      <c r="B85" s="11"/>
    </row>
    <row r="86" spans="1:2" x14ac:dyDescent="0.5">
      <c r="A86" s="11"/>
      <c r="B86" s="11"/>
    </row>
    <row r="87" spans="1:2" x14ac:dyDescent="0.5">
      <c r="A87" s="11"/>
      <c r="B87" s="11"/>
    </row>
    <row r="88" spans="1:2" x14ac:dyDescent="0.5">
      <c r="A88" s="11"/>
      <c r="B88" s="11"/>
    </row>
    <row r="89" spans="1:2" x14ac:dyDescent="0.5">
      <c r="A89" s="11"/>
      <c r="B89" s="11"/>
    </row>
    <row r="90" spans="1:2" x14ac:dyDescent="0.5">
      <c r="A90" s="11"/>
      <c r="B90" s="11"/>
    </row>
    <row r="91" spans="1:2" x14ac:dyDescent="0.5">
      <c r="A91" s="11"/>
      <c r="B91" s="11"/>
    </row>
    <row r="92" spans="1:2" x14ac:dyDescent="0.5">
      <c r="A92" s="11"/>
      <c r="B92" s="11"/>
    </row>
    <row r="93" spans="1:2" x14ac:dyDescent="0.5">
      <c r="A93" s="11"/>
      <c r="B93" s="11"/>
    </row>
    <row r="94" spans="1:2" x14ac:dyDescent="0.5">
      <c r="A94" s="11"/>
      <c r="B94" s="11"/>
    </row>
    <row r="95" spans="1:2" x14ac:dyDescent="0.5">
      <c r="A95" s="11"/>
      <c r="B95" s="11"/>
    </row>
    <row r="96" spans="1:2" x14ac:dyDescent="0.5">
      <c r="A96" s="11"/>
      <c r="B96" s="11"/>
    </row>
    <row r="97" spans="1:2" x14ac:dyDescent="0.5">
      <c r="A97" s="11"/>
      <c r="B97" s="11"/>
    </row>
    <row r="98" spans="1:2" x14ac:dyDescent="0.5">
      <c r="A98" s="11"/>
      <c r="B98" s="11"/>
    </row>
    <row r="99" spans="1:2" x14ac:dyDescent="0.5">
      <c r="A99" s="11"/>
      <c r="B99" s="11"/>
    </row>
    <row r="100" spans="1:2" x14ac:dyDescent="0.5">
      <c r="A100" s="11"/>
      <c r="B100" s="11"/>
    </row>
    <row r="101" spans="1:2" x14ac:dyDescent="0.5">
      <c r="A101" s="11"/>
      <c r="B101" s="11"/>
    </row>
    <row r="102" spans="1:2" x14ac:dyDescent="0.5">
      <c r="A102" s="11"/>
      <c r="B102" s="11"/>
    </row>
    <row r="103" spans="1:2" x14ac:dyDescent="0.5">
      <c r="A103" s="11"/>
      <c r="B103" s="11"/>
    </row>
    <row r="104" spans="1:2" x14ac:dyDescent="0.5">
      <c r="A104" s="11"/>
      <c r="B104" s="11"/>
    </row>
    <row r="105" spans="1:2" x14ac:dyDescent="0.5">
      <c r="A105" s="11"/>
      <c r="B105" s="11"/>
    </row>
    <row r="106" spans="1:2" x14ac:dyDescent="0.5">
      <c r="A106" s="11"/>
      <c r="B106" s="11"/>
    </row>
    <row r="107" spans="1:2" x14ac:dyDescent="0.5">
      <c r="A107" s="11"/>
      <c r="B107" s="11"/>
    </row>
    <row r="108" spans="1:2" x14ac:dyDescent="0.5">
      <c r="A108" s="11"/>
      <c r="B108" s="11"/>
    </row>
    <row r="109" spans="1:2" x14ac:dyDescent="0.5">
      <c r="A109" s="11"/>
      <c r="B109" s="11"/>
    </row>
    <row r="110" spans="1:2" x14ac:dyDescent="0.5">
      <c r="A110" s="11"/>
      <c r="B110" s="11"/>
    </row>
    <row r="111" spans="1:2" x14ac:dyDescent="0.5">
      <c r="A111" s="11"/>
      <c r="B111" s="11"/>
    </row>
    <row r="112" spans="1:2" x14ac:dyDescent="0.5">
      <c r="A112" s="11"/>
      <c r="B112" s="11"/>
    </row>
    <row r="113" spans="1:2" x14ac:dyDescent="0.5">
      <c r="A113" s="11"/>
      <c r="B113" s="11"/>
    </row>
    <row r="114" spans="1:2" x14ac:dyDescent="0.5">
      <c r="A114" s="11"/>
      <c r="B114" s="11"/>
    </row>
    <row r="115" spans="1:2" x14ac:dyDescent="0.5">
      <c r="A115" s="11"/>
      <c r="B115" s="11"/>
    </row>
    <row r="116" spans="1:2" x14ac:dyDescent="0.5">
      <c r="A116" s="11"/>
      <c r="B116" s="11"/>
    </row>
    <row r="117" spans="1:2" x14ac:dyDescent="0.5">
      <c r="A117" s="11"/>
      <c r="B117" s="11"/>
    </row>
    <row r="118" spans="1:2" x14ac:dyDescent="0.5">
      <c r="A118" s="11"/>
      <c r="B118" s="11"/>
    </row>
    <row r="119" spans="1:2" x14ac:dyDescent="0.5">
      <c r="A119" s="11"/>
      <c r="B119" s="11"/>
    </row>
    <row r="120" spans="1:2" x14ac:dyDescent="0.5">
      <c r="A120" s="11"/>
      <c r="B120" s="11"/>
    </row>
    <row r="121" spans="1:2" x14ac:dyDescent="0.5">
      <c r="A121" s="11"/>
      <c r="B121" s="11"/>
    </row>
    <row r="122" spans="1:2" x14ac:dyDescent="0.5">
      <c r="A122" s="11"/>
      <c r="B122" s="11"/>
    </row>
    <row r="123" spans="1:2" x14ac:dyDescent="0.5">
      <c r="A123" s="11"/>
      <c r="B123" s="11"/>
    </row>
    <row r="124" spans="1:2" x14ac:dyDescent="0.5">
      <c r="A124" s="11"/>
      <c r="B124" s="11"/>
    </row>
    <row r="125" spans="1:2" x14ac:dyDescent="0.5">
      <c r="A125" s="11"/>
      <c r="B125" s="11"/>
    </row>
    <row r="126" spans="1:2" x14ac:dyDescent="0.5">
      <c r="A126" s="11"/>
      <c r="B126" s="11"/>
    </row>
    <row r="127" spans="1:2" x14ac:dyDescent="0.5">
      <c r="A127" s="11"/>
      <c r="B127" s="11"/>
    </row>
    <row r="128" spans="1:2" x14ac:dyDescent="0.5">
      <c r="A128" s="11"/>
      <c r="B128" s="11"/>
    </row>
    <row r="129" spans="1:2" x14ac:dyDescent="0.5">
      <c r="A129" s="11"/>
      <c r="B129" s="11"/>
    </row>
    <row r="130" spans="1:2" x14ac:dyDescent="0.5">
      <c r="A130" s="11"/>
      <c r="B130" s="11"/>
    </row>
  </sheetData>
  <mergeCells count="2">
    <mergeCell ref="A1:B1"/>
    <mergeCell ref="G1:H1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opLeftCell="B1" workbookViewId="0">
      <selection activeCell="B1" sqref="B1:E1"/>
    </sheetView>
  </sheetViews>
  <sheetFormatPr defaultColWidth="11.47265625" defaultRowHeight="15" x14ac:dyDescent="0.5"/>
  <cols>
    <col min="1" max="1" width="30.83984375" style="16" bestFit="1" customWidth="1"/>
    <col min="2" max="6" width="10.83984375" style="17"/>
    <col min="7" max="8" width="11.47265625" style="16"/>
    <col min="9" max="9" width="19.15625" style="17" customWidth="1"/>
    <col min="10" max="10" width="25.68359375" style="20" customWidth="1"/>
    <col min="11" max="11" width="11.47265625" style="16"/>
    <col min="12" max="12" width="27.83984375" style="16" bestFit="1" customWidth="1"/>
    <col min="13" max="16384" width="11.47265625" style="16"/>
  </cols>
  <sheetData>
    <row r="1" spans="2:14" x14ac:dyDescent="0.5">
      <c r="B1" s="54" t="s">
        <v>35</v>
      </c>
      <c r="C1" s="55"/>
      <c r="D1" s="55"/>
      <c r="E1" s="56"/>
      <c r="I1" s="54" t="s">
        <v>38</v>
      </c>
      <c r="J1" s="56"/>
    </row>
    <row r="2" spans="2:14" s="39" customFormat="1" x14ac:dyDescent="0.5">
      <c r="B2" s="40" t="s">
        <v>0</v>
      </c>
      <c r="C2" s="21" t="s">
        <v>1</v>
      </c>
      <c r="D2" s="21" t="s">
        <v>34</v>
      </c>
      <c r="E2" s="41" t="s">
        <v>2</v>
      </c>
      <c r="F2" s="42"/>
      <c r="I2" s="40" t="s">
        <v>36</v>
      </c>
      <c r="J2" s="41" t="s">
        <v>37</v>
      </c>
      <c r="M2" s="40" t="s">
        <v>36</v>
      </c>
      <c r="N2" s="41" t="s">
        <v>37</v>
      </c>
    </row>
    <row r="3" spans="2:14" x14ac:dyDescent="0.5">
      <c r="B3" s="43"/>
      <c r="C3" s="2"/>
      <c r="D3" s="2"/>
      <c r="E3" s="44"/>
      <c r="I3" s="43"/>
      <c r="J3" s="44"/>
      <c r="L3" s="16" t="s">
        <v>50</v>
      </c>
      <c r="M3" s="16">
        <f>AVERAGE(I4:I109)</f>
        <v>9.8626918461538491</v>
      </c>
      <c r="N3" s="16">
        <f>AVERAGE(J4:J109)</f>
        <v>3.6225837864077661</v>
      </c>
    </row>
    <row r="4" spans="2:14" x14ac:dyDescent="0.5">
      <c r="B4" s="43">
        <v>15.049200000000001</v>
      </c>
      <c r="C4" s="2">
        <v>14.56582</v>
      </c>
      <c r="D4" s="2">
        <v>-7.4297399999999998</v>
      </c>
      <c r="E4" s="44">
        <v>-5.9571100000000001</v>
      </c>
      <c r="I4" s="43">
        <v>15.049200000000001</v>
      </c>
      <c r="J4" s="44">
        <v>2.4774600000000002</v>
      </c>
      <c r="L4" s="16" t="s">
        <v>15</v>
      </c>
      <c r="M4" s="16">
        <f>STDEV(I4:I109)/SQRT(COUNT(I4:I109))</f>
        <v>1.5527139055191066</v>
      </c>
      <c r="N4" s="16">
        <f>STDEV(J4:J109)/SQRT(COUNT(J4:J109))</f>
        <v>0.9360320534583465</v>
      </c>
    </row>
    <row r="5" spans="2:14" x14ac:dyDescent="0.5">
      <c r="B5" s="43">
        <v>24.3231</v>
      </c>
      <c r="C5" s="2">
        <v>8.2872400000000006</v>
      </c>
      <c r="D5" s="2">
        <v>24.449490000000001</v>
      </c>
      <c r="E5" s="44">
        <v>4.5626199999999999</v>
      </c>
      <c r="I5" s="43">
        <v>24.3231</v>
      </c>
      <c r="J5" s="44">
        <v>1.15089</v>
      </c>
      <c r="L5" s="16" t="s">
        <v>51</v>
      </c>
      <c r="M5" s="16">
        <f>COUNT(I4:I109)</f>
        <v>65</v>
      </c>
      <c r="N5" s="16">
        <f>COUNT(J4:J109)</f>
        <v>103</v>
      </c>
    </row>
    <row r="6" spans="2:14" x14ac:dyDescent="0.5">
      <c r="B6" s="43">
        <v>4.4657</v>
      </c>
      <c r="C6" s="2">
        <v>2.1873</v>
      </c>
      <c r="D6" s="2">
        <v>10.55805</v>
      </c>
      <c r="E6" s="44">
        <v>-3.6540000000000003E-2</v>
      </c>
      <c r="I6" s="43">
        <v>4.4657</v>
      </c>
      <c r="J6" s="44">
        <v>-3.1389200000000002</v>
      </c>
      <c r="L6" s="16" t="s">
        <v>63</v>
      </c>
      <c r="M6" s="16">
        <v>3</v>
      </c>
      <c r="N6" s="16">
        <v>5</v>
      </c>
    </row>
    <row r="7" spans="2:14" x14ac:dyDescent="0.5">
      <c r="B7" s="43">
        <v>3.3641999999999999</v>
      </c>
      <c r="C7" s="2">
        <v>7.1741400000000004</v>
      </c>
      <c r="D7" s="2">
        <v>3.5869</v>
      </c>
      <c r="E7" s="44">
        <v>0.49758999999999998</v>
      </c>
      <c r="I7" s="43">
        <v>3.3641999999999999</v>
      </c>
      <c r="J7" s="44">
        <v>3.0388199999999999</v>
      </c>
    </row>
    <row r="8" spans="2:14" x14ac:dyDescent="0.5">
      <c r="B8" s="43">
        <v>17.308199999999999</v>
      </c>
      <c r="C8" s="2">
        <v>7.2594799999999999</v>
      </c>
      <c r="D8" s="2">
        <v>15.66798</v>
      </c>
      <c r="E8" s="44">
        <v>13.301830000000001</v>
      </c>
      <c r="I8" s="43">
        <v>17.308199999999999</v>
      </c>
      <c r="J8" s="44">
        <v>5.3439199999999998</v>
      </c>
    </row>
    <row r="9" spans="2:14" x14ac:dyDescent="0.5">
      <c r="B9" s="43">
        <v>2.1501000000000001</v>
      </c>
      <c r="C9" s="2">
        <v>3.5068299999999999</v>
      </c>
      <c r="D9" s="2">
        <v>15.888299999999999</v>
      </c>
      <c r="E9" s="44">
        <v>-0.71616000000000002</v>
      </c>
      <c r="I9" s="43">
        <v>2.1501000000000001</v>
      </c>
      <c r="J9" s="44">
        <v>3.8694000000000002</v>
      </c>
      <c r="L9" s="7" t="s">
        <v>52</v>
      </c>
      <c r="M9" s="6"/>
    </row>
    <row r="10" spans="2:14" x14ac:dyDescent="0.5">
      <c r="B10" s="43">
        <v>25.3736</v>
      </c>
      <c r="C10" s="2">
        <v>11.559620000000001</v>
      </c>
      <c r="D10" s="2">
        <v>19.387969999999999</v>
      </c>
      <c r="E10" s="44">
        <v>-11.8421</v>
      </c>
      <c r="I10" s="43">
        <v>25.3736</v>
      </c>
      <c r="J10" s="44">
        <v>0.47354000000000002</v>
      </c>
      <c r="L10" s="7" t="s">
        <v>5</v>
      </c>
      <c r="M10" s="6">
        <v>1E-4</v>
      </c>
    </row>
    <row r="11" spans="2:14" x14ac:dyDescent="0.5">
      <c r="B11" s="43">
        <v>17.637699999999999</v>
      </c>
      <c r="C11" s="2">
        <v>-6.18445</v>
      </c>
      <c r="D11" s="2">
        <v>19.44171</v>
      </c>
      <c r="E11" s="44">
        <v>2.3821400000000001</v>
      </c>
      <c r="I11" s="43">
        <v>17.637699999999999</v>
      </c>
      <c r="J11" s="44">
        <v>8.5210699999999999</v>
      </c>
      <c r="L11" s="7" t="s">
        <v>23</v>
      </c>
      <c r="M11" s="6" t="s">
        <v>24</v>
      </c>
    </row>
    <row r="12" spans="2:14" x14ac:dyDescent="0.5">
      <c r="B12" s="43">
        <v>62.403849999999998</v>
      </c>
      <c r="C12" s="2">
        <v>12.339270000000001</v>
      </c>
      <c r="D12" s="2">
        <v>-0.26271</v>
      </c>
      <c r="E12" s="44">
        <v>-30.044350000000001</v>
      </c>
      <c r="I12" s="43">
        <v>62.403849999999998</v>
      </c>
      <c r="J12" s="44">
        <v>0.83728000000000002</v>
      </c>
      <c r="L12" s="7" t="s">
        <v>6</v>
      </c>
      <c r="M12" s="6" t="s">
        <v>14</v>
      </c>
    </row>
    <row r="13" spans="2:14" x14ac:dyDescent="0.5">
      <c r="B13" s="43">
        <v>19.047619999999998</v>
      </c>
      <c r="C13" s="2">
        <v>28.21856</v>
      </c>
      <c r="D13" s="2">
        <v>-6.79061</v>
      </c>
      <c r="E13" s="44">
        <v>21.035219999999999</v>
      </c>
      <c r="I13" s="43">
        <v>19.047619999999998</v>
      </c>
      <c r="J13" s="44">
        <v>-2.6825399999999999</v>
      </c>
      <c r="L13" s="7" t="s">
        <v>19</v>
      </c>
      <c r="M13" s="6" t="s">
        <v>8</v>
      </c>
    </row>
    <row r="14" spans="2:14" x14ac:dyDescent="0.5">
      <c r="B14" s="43"/>
      <c r="C14" s="2">
        <v>0.41209000000000001</v>
      </c>
      <c r="D14" s="2">
        <v>13.506410000000001</v>
      </c>
      <c r="E14" s="44">
        <v>11.37026</v>
      </c>
      <c r="I14" s="43">
        <v>2</v>
      </c>
      <c r="J14" s="44">
        <v>17.755479999999999</v>
      </c>
      <c r="L14" s="7" t="s">
        <v>20</v>
      </c>
      <c r="M14" s="6" t="s">
        <v>21</v>
      </c>
    </row>
    <row r="15" spans="2:14" x14ac:dyDescent="0.5">
      <c r="B15" s="43"/>
      <c r="C15" s="2">
        <v>9.0061300000000006</v>
      </c>
      <c r="D15" s="2">
        <v>21.499030000000001</v>
      </c>
      <c r="E15" s="44">
        <v>9.3832199999999997</v>
      </c>
      <c r="I15" s="43">
        <v>14.56582</v>
      </c>
      <c r="J15" s="44">
        <v>5.4770500000000002</v>
      </c>
      <c r="L15" s="7" t="s">
        <v>53</v>
      </c>
      <c r="M15" s="6" t="s">
        <v>54</v>
      </c>
    </row>
    <row r="16" spans="2:14" x14ac:dyDescent="0.5">
      <c r="B16" s="43"/>
      <c r="C16" s="2">
        <v>-4.5454499999999998</v>
      </c>
      <c r="D16" s="2">
        <v>1.91998</v>
      </c>
      <c r="E16" s="44">
        <v>7.5123300000000004</v>
      </c>
      <c r="I16" s="43">
        <v>8.2872400000000006</v>
      </c>
      <c r="J16" s="44">
        <v>5.9518599999999999</v>
      </c>
      <c r="L16" s="7" t="s">
        <v>55</v>
      </c>
      <c r="M16" s="6">
        <v>1975</v>
      </c>
    </row>
    <row r="17" spans="1:10" x14ac:dyDescent="0.5">
      <c r="B17" s="43"/>
      <c r="D17" s="2">
        <v>-1.6666700000000001</v>
      </c>
      <c r="E17" s="44">
        <v>12.827209999999999</v>
      </c>
      <c r="I17" s="43">
        <v>2.1873</v>
      </c>
      <c r="J17" s="44">
        <v>12.06349</v>
      </c>
    </row>
    <row r="18" spans="1:10" x14ac:dyDescent="0.5">
      <c r="B18" s="43"/>
      <c r="C18" s="2"/>
      <c r="D18" s="2">
        <v>8.3561899999999998</v>
      </c>
      <c r="E18" s="44">
        <v>11.52899</v>
      </c>
      <c r="I18" s="43">
        <v>7.1741400000000004</v>
      </c>
      <c r="J18" s="44">
        <v>0</v>
      </c>
    </row>
    <row r="19" spans="1:10" x14ac:dyDescent="0.5">
      <c r="B19" s="43"/>
      <c r="C19" s="2"/>
      <c r="D19" s="2">
        <v>18.254529999999999</v>
      </c>
      <c r="E19" s="44">
        <v>13.54785</v>
      </c>
      <c r="I19" s="43">
        <v>7.2594799999999999</v>
      </c>
      <c r="J19" s="44">
        <v>3.20852</v>
      </c>
    </row>
    <row r="20" spans="1:10" x14ac:dyDescent="0.5">
      <c r="B20" s="43"/>
      <c r="C20" s="2"/>
      <c r="D20" s="2">
        <v>15.29532</v>
      </c>
      <c r="E20" s="44">
        <v>11.49095</v>
      </c>
      <c r="I20" s="43">
        <v>3.5068299999999999</v>
      </c>
      <c r="J20" s="44">
        <v>-0.41703000000000001</v>
      </c>
    </row>
    <row r="21" spans="1:10" x14ac:dyDescent="0.5">
      <c r="B21" s="43"/>
      <c r="C21" s="2"/>
      <c r="D21" s="2">
        <v>26.036110000000001</v>
      </c>
      <c r="E21" s="44">
        <v>19.71894</v>
      </c>
      <c r="I21" s="43">
        <v>11.559620000000001</v>
      </c>
      <c r="J21" s="44">
        <v>-6.9704800000000002</v>
      </c>
    </row>
    <row r="22" spans="1:10" x14ac:dyDescent="0.5">
      <c r="B22" s="43"/>
      <c r="C22" s="2"/>
      <c r="D22" s="2">
        <v>26.376429999999999</v>
      </c>
      <c r="E22" s="44">
        <v>22.02955</v>
      </c>
      <c r="I22" s="43">
        <v>-6.18445</v>
      </c>
      <c r="J22" s="44">
        <v>11.638170000000001</v>
      </c>
    </row>
    <row r="23" spans="1:10" x14ac:dyDescent="0.5">
      <c r="B23" s="45"/>
      <c r="C23" s="46"/>
      <c r="D23" s="46">
        <v>10.498010000000001</v>
      </c>
      <c r="E23" s="47"/>
      <c r="I23" s="43">
        <v>12.339270000000001</v>
      </c>
      <c r="J23" s="44">
        <v>-6.6666699999999999</v>
      </c>
    </row>
    <row r="24" spans="1:10" x14ac:dyDescent="0.5">
      <c r="B24" s="2"/>
      <c r="C24" s="2"/>
      <c r="D24" s="2"/>
      <c r="E24" s="2"/>
      <c r="I24" s="43">
        <v>28.21856</v>
      </c>
      <c r="J24" s="44">
        <v>2</v>
      </c>
    </row>
    <row r="25" spans="1:10" x14ac:dyDescent="0.5">
      <c r="A25" s="7" t="s">
        <v>22</v>
      </c>
      <c r="B25" s="6">
        <v>19.11</v>
      </c>
      <c r="C25" s="6">
        <v>7.2140000000000004</v>
      </c>
      <c r="D25" s="6">
        <v>11.73</v>
      </c>
      <c r="E25" s="6">
        <v>5.9260000000000002</v>
      </c>
      <c r="F25" s="16"/>
      <c r="I25" s="43">
        <v>0.41209000000000001</v>
      </c>
      <c r="J25" s="44">
        <v>18.181819999999998</v>
      </c>
    </row>
    <row r="26" spans="1:10" x14ac:dyDescent="0.5">
      <c r="A26" s="7" t="s">
        <v>39</v>
      </c>
      <c r="B26" s="6">
        <v>5.49</v>
      </c>
      <c r="C26" s="6">
        <v>2.4649999999999999</v>
      </c>
      <c r="D26" s="6">
        <v>2.3490000000000002</v>
      </c>
      <c r="E26" s="6">
        <v>2.871</v>
      </c>
      <c r="F26" s="16"/>
      <c r="I26" s="43">
        <v>9.0061300000000006</v>
      </c>
      <c r="J26" s="44">
        <v>14.401870000000001</v>
      </c>
    </row>
    <row r="27" spans="1:10" x14ac:dyDescent="0.5">
      <c r="A27" s="7" t="s">
        <v>40</v>
      </c>
      <c r="B27" s="6">
        <v>10</v>
      </c>
      <c r="C27" s="6">
        <v>13</v>
      </c>
      <c r="D27" s="6">
        <v>20</v>
      </c>
      <c r="E27" s="6">
        <v>19</v>
      </c>
      <c r="F27" s="16"/>
      <c r="I27" s="43">
        <v>-4.5454499999999998</v>
      </c>
      <c r="J27" s="44">
        <v>-2.3703799999999999</v>
      </c>
    </row>
    <row r="28" spans="1:10" x14ac:dyDescent="0.5">
      <c r="B28" s="2"/>
      <c r="C28" s="2"/>
      <c r="D28" s="2"/>
      <c r="E28" s="2"/>
      <c r="I28" s="43">
        <v>3</v>
      </c>
      <c r="J28" s="44">
        <v>2.2609400000000002</v>
      </c>
    </row>
    <row r="29" spans="1:10" x14ac:dyDescent="0.5">
      <c r="A29" s="7" t="s">
        <v>41</v>
      </c>
      <c r="B29" s="6"/>
      <c r="C29" s="6"/>
      <c r="D29" s="6"/>
      <c r="E29" s="6"/>
      <c r="F29" s="16"/>
      <c r="I29" s="43">
        <v>-7.4297399999999998</v>
      </c>
      <c r="J29" s="44">
        <v>-10.0328</v>
      </c>
    </row>
    <row r="30" spans="1:10" x14ac:dyDescent="0.5">
      <c r="A30" s="7" t="s">
        <v>42</v>
      </c>
      <c r="B30" s="6">
        <v>12.35</v>
      </c>
      <c r="C30" s="6">
        <v>3.4359999999999999</v>
      </c>
      <c r="D30" s="6">
        <v>1.7470000000000001</v>
      </c>
      <c r="E30" s="6">
        <v>9.9710000000000001</v>
      </c>
      <c r="F30" s="16"/>
      <c r="I30" s="43">
        <v>24.449490000000001</v>
      </c>
      <c r="J30" s="44">
        <v>0.7339</v>
      </c>
    </row>
    <row r="31" spans="1:10" x14ac:dyDescent="0.5">
      <c r="A31" s="7" t="s">
        <v>5</v>
      </c>
      <c r="B31" s="6">
        <v>2.0999999999999999E-3</v>
      </c>
      <c r="C31" s="6">
        <v>0.1794</v>
      </c>
      <c r="D31" s="6">
        <v>0.41739999999999999</v>
      </c>
      <c r="E31" s="6">
        <v>6.7999999999999996E-3</v>
      </c>
      <c r="F31" s="16"/>
      <c r="I31" s="43">
        <v>10.55805</v>
      </c>
      <c r="J31" s="44">
        <v>-3.1832500000000001</v>
      </c>
    </row>
    <row r="32" spans="1:10" x14ac:dyDescent="0.5">
      <c r="A32" s="7" t="s">
        <v>43</v>
      </c>
      <c r="B32" s="6" t="s">
        <v>11</v>
      </c>
      <c r="C32" s="6" t="s">
        <v>8</v>
      </c>
      <c r="D32" s="6" t="s">
        <v>8</v>
      </c>
      <c r="E32" s="6" t="s">
        <v>11</v>
      </c>
      <c r="F32" s="16"/>
      <c r="I32" s="43">
        <v>3.5869</v>
      </c>
      <c r="J32" s="44">
        <v>5.2853899999999996</v>
      </c>
    </row>
    <row r="33" spans="1:10" x14ac:dyDescent="0.5">
      <c r="A33" s="7" t="s">
        <v>6</v>
      </c>
      <c r="B33" s="6" t="s">
        <v>13</v>
      </c>
      <c r="C33" s="6" t="s">
        <v>12</v>
      </c>
      <c r="D33" s="6" t="s">
        <v>12</v>
      </c>
      <c r="E33" s="6" t="s">
        <v>13</v>
      </c>
      <c r="F33" s="16"/>
      <c r="I33" s="43">
        <v>15.66798</v>
      </c>
      <c r="J33" s="44">
        <v>2.72139</v>
      </c>
    </row>
    <row r="34" spans="1:10" x14ac:dyDescent="0.5">
      <c r="B34" s="2"/>
      <c r="C34" s="2"/>
      <c r="D34" s="2"/>
      <c r="E34" s="2"/>
      <c r="I34" s="43">
        <v>15.888299999999999</v>
      </c>
      <c r="J34" s="44">
        <v>1.6248499999999999</v>
      </c>
    </row>
    <row r="35" spans="1:10" x14ac:dyDescent="0.5">
      <c r="A35" s="7" t="s">
        <v>44</v>
      </c>
      <c r="B35" s="6"/>
      <c r="C35" s="6"/>
      <c r="D35" s="6"/>
      <c r="E35" s="6"/>
      <c r="F35" s="16"/>
      <c r="I35" s="43">
        <v>19.387969999999999</v>
      </c>
      <c r="J35" s="44">
        <v>0.21462999999999999</v>
      </c>
    </row>
    <row r="36" spans="1:10" x14ac:dyDescent="0.5">
      <c r="A36" s="7" t="s">
        <v>45</v>
      </c>
      <c r="B36" s="6">
        <v>0</v>
      </c>
      <c r="C36" s="6">
        <v>0</v>
      </c>
      <c r="D36" s="6">
        <v>0</v>
      </c>
      <c r="E36" s="6">
        <v>0</v>
      </c>
      <c r="F36" s="16"/>
      <c r="I36" s="43">
        <v>19.44171</v>
      </c>
      <c r="J36" s="44">
        <v>-6.2184900000000001</v>
      </c>
    </row>
    <row r="37" spans="1:10" x14ac:dyDescent="0.5">
      <c r="A37" s="7" t="s">
        <v>46</v>
      </c>
      <c r="B37" s="6">
        <v>17.47</v>
      </c>
      <c r="C37" s="6">
        <v>7.2590000000000003</v>
      </c>
      <c r="D37" s="6">
        <v>14.4</v>
      </c>
      <c r="E37" s="6">
        <v>9.3829999999999991</v>
      </c>
      <c r="F37" s="16"/>
      <c r="I37" s="43">
        <v>-0.26271</v>
      </c>
      <c r="J37" s="44">
        <v>-4.7563800000000001</v>
      </c>
    </row>
    <row r="38" spans="1:10" x14ac:dyDescent="0.5">
      <c r="A38" s="7" t="s">
        <v>16</v>
      </c>
      <c r="B38" s="6">
        <v>17.47</v>
      </c>
      <c r="C38" s="6">
        <v>7.2590000000000003</v>
      </c>
      <c r="D38" s="6">
        <v>14.4</v>
      </c>
      <c r="E38" s="6">
        <v>9.3829999999999991</v>
      </c>
      <c r="F38" s="16"/>
      <c r="I38" s="43">
        <v>-6.79061</v>
      </c>
      <c r="J38" s="44">
        <v>-16.323530000000002</v>
      </c>
    </row>
    <row r="39" spans="1:10" x14ac:dyDescent="0.5">
      <c r="A39" s="7" t="s">
        <v>25</v>
      </c>
      <c r="B39" s="6">
        <v>55</v>
      </c>
      <c r="C39" s="6">
        <v>73</v>
      </c>
      <c r="D39" s="6">
        <v>182</v>
      </c>
      <c r="E39" s="6">
        <v>108</v>
      </c>
      <c r="F39" s="16"/>
      <c r="I39" s="43">
        <v>13.506410000000001</v>
      </c>
      <c r="J39" s="44">
        <v>27.64706</v>
      </c>
    </row>
    <row r="40" spans="1:10" x14ac:dyDescent="0.5">
      <c r="A40" s="7" t="s">
        <v>47</v>
      </c>
      <c r="B40" s="6">
        <v>55</v>
      </c>
      <c r="C40" s="6">
        <v>82</v>
      </c>
      <c r="D40" s="6">
        <v>196</v>
      </c>
      <c r="E40" s="6">
        <v>149</v>
      </c>
      <c r="F40" s="16"/>
      <c r="I40" s="43">
        <v>21.499030000000001</v>
      </c>
      <c r="J40" s="44">
        <v>11.764709999999999</v>
      </c>
    </row>
    <row r="41" spans="1:10" x14ac:dyDescent="0.5">
      <c r="A41" s="7" t="s">
        <v>48</v>
      </c>
      <c r="B41" s="6">
        <v>0</v>
      </c>
      <c r="C41" s="6">
        <v>-9</v>
      </c>
      <c r="D41" s="6">
        <v>-14</v>
      </c>
      <c r="E41" s="6">
        <v>-41</v>
      </c>
      <c r="F41" s="16"/>
      <c r="I41" s="43">
        <v>1.91998</v>
      </c>
      <c r="J41" s="44">
        <v>0</v>
      </c>
    </row>
    <row r="42" spans="1:10" x14ac:dyDescent="0.5">
      <c r="A42" s="7" t="s">
        <v>17</v>
      </c>
      <c r="B42" s="6">
        <v>2E-3</v>
      </c>
      <c r="C42" s="6">
        <v>8.0999999999999996E-3</v>
      </c>
      <c r="D42" s="6">
        <v>2.0000000000000001E-4</v>
      </c>
      <c r="E42" s="6">
        <v>2.8899999999999999E-2</v>
      </c>
      <c r="F42" s="16"/>
      <c r="I42" s="43">
        <v>-1.6666700000000001</v>
      </c>
      <c r="J42" s="44">
        <v>0</v>
      </c>
    </row>
    <row r="43" spans="1:10" x14ac:dyDescent="0.5">
      <c r="A43" s="7" t="s">
        <v>49</v>
      </c>
      <c r="B43" s="6" t="s">
        <v>24</v>
      </c>
      <c r="C43" s="6" t="s">
        <v>24</v>
      </c>
      <c r="D43" s="6" t="s">
        <v>24</v>
      </c>
      <c r="E43" s="6" t="s">
        <v>24</v>
      </c>
      <c r="F43" s="16"/>
      <c r="I43" s="43">
        <v>8.3561899999999998</v>
      </c>
      <c r="J43" s="44">
        <v>9.0225799999999996</v>
      </c>
    </row>
    <row r="44" spans="1:10" x14ac:dyDescent="0.5">
      <c r="A44" s="7" t="s">
        <v>18</v>
      </c>
      <c r="B44" s="6" t="s">
        <v>8</v>
      </c>
      <c r="C44" s="6" t="s">
        <v>8</v>
      </c>
      <c r="D44" s="6" t="s">
        <v>8</v>
      </c>
      <c r="E44" s="6" t="s">
        <v>8</v>
      </c>
      <c r="F44" s="16"/>
      <c r="I44" s="43">
        <v>18.254529999999999</v>
      </c>
      <c r="J44" s="44">
        <v>-5.8823499999999997</v>
      </c>
    </row>
    <row r="45" spans="1:10" x14ac:dyDescent="0.5">
      <c r="B45" s="2"/>
      <c r="C45" s="2"/>
      <c r="D45" s="2"/>
      <c r="E45" s="2"/>
      <c r="I45" s="43">
        <v>15.29532</v>
      </c>
      <c r="J45" s="44">
        <v>-1.05142</v>
      </c>
    </row>
    <row r="46" spans="1:10" x14ac:dyDescent="0.5">
      <c r="B46" s="2"/>
      <c r="C46" s="2"/>
      <c r="D46" s="2"/>
      <c r="E46" s="2"/>
      <c r="I46" s="43">
        <v>26.036110000000001</v>
      </c>
      <c r="J46" s="44">
        <v>5.2759099999999997</v>
      </c>
    </row>
    <row r="47" spans="1:10" x14ac:dyDescent="0.5">
      <c r="B47" s="2"/>
      <c r="C47" s="2"/>
      <c r="D47" s="2"/>
      <c r="E47" s="2"/>
      <c r="I47" s="43">
        <v>26.376429999999999</v>
      </c>
      <c r="J47" s="44">
        <v>-5.8823499999999997</v>
      </c>
    </row>
    <row r="48" spans="1:10" x14ac:dyDescent="0.5">
      <c r="B48" s="2"/>
      <c r="C48" s="2"/>
      <c r="D48" s="2"/>
      <c r="E48" s="2"/>
      <c r="I48" s="43">
        <v>10.498010000000001</v>
      </c>
      <c r="J48" s="44">
        <v>3</v>
      </c>
    </row>
    <row r="49" spans="2:10" x14ac:dyDescent="0.5">
      <c r="B49" s="2"/>
      <c r="C49" s="2"/>
      <c r="D49" s="2"/>
      <c r="E49" s="2"/>
      <c r="I49" s="43">
        <v>4</v>
      </c>
      <c r="J49" s="44">
        <v>2.4047900000000002</v>
      </c>
    </row>
    <row r="50" spans="2:10" x14ac:dyDescent="0.5">
      <c r="B50" s="2"/>
      <c r="C50" s="2"/>
      <c r="D50" s="2"/>
      <c r="E50" s="2"/>
      <c r="I50" s="43">
        <v>-5.9571100000000001</v>
      </c>
      <c r="J50" s="44">
        <v>-5.602E-2</v>
      </c>
    </row>
    <row r="51" spans="2:10" x14ac:dyDescent="0.5">
      <c r="B51" s="2"/>
      <c r="C51" s="2"/>
      <c r="D51" s="2"/>
      <c r="E51" s="2"/>
      <c r="I51" s="43">
        <v>4.5626199999999999</v>
      </c>
      <c r="J51" s="44">
        <v>14.266260000000001</v>
      </c>
    </row>
    <row r="52" spans="2:10" x14ac:dyDescent="0.5">
      <c r="B52" s="2"/>
      <c r="C52" s="2"/>
      <c r="D52" s="2"/>
      <c r="E52" s="2"/>
      <c r="I52" s="43">
        <v>-3.6540000000000003E-2</v>
      </c>
      <c r="J52" s="44">
        <v>5.8240600000000002</v>
      </c>
    </row>
    <row r="53" spans="2:10" x14ac:dyDescent="0.5">
      <c r="B53" s="2"/>
      <c r="C53" s="2"/>
      <c r="D53" s="2"/>
      <c r="E53" s="2"/>
      <c r="I53" s="43">
        <v>0.49758999999999998</v>
      </c>
      <c r="J53" s="44">
        <v>-3.9196300000000002</v>
      </c>
    </row>
    <row r="54" spans="2:10" x14ac:dyDescent="0.5">
      <c r="B54" s="2"/>
      <c r="C54" s="2"/>
      <c r="D54" s="2"/>
      <c r="E54" s="2"/>
      <c r="I54" s="43">
        <v>13.301830000000001</v>
      </c>
      <c r="J54" s="44">
        <v>8.1710200000000004</v>
      </c>
    </row>
    <row r="55" spans="2:10" x14ac:dyDescent="0.5">
      <c r="B55" s="2"/>
      <c r="C55" s="2"/>
      <c r="D55" s="2"/>
      <c r="E55" s="2"/>
      <c r="I55" s="43">
        <v>-0.71616000000000002</v>
      </c>
      <c r="J55" s="44">
        <v>7.6451200000000004</v>
      </c>
    </row>
    <row r="56" spans="2:10" x14ac:dyDescent="0.5">
      <c r="B56" s="2"/>
      <c r="C56" s="2"/>
      <c r="D56" s="2"/>
      <c r="E56" s="2"/>
      <c r="I56" s="43">
        <v>-11.8421</v>
      </c>
      <c r="J56" s="44">
        <v>-0.20346</v>
      </c>
    </row>
    <row r="57" spans="2:10" x14ac:dyDescent="0.5">
      <c r="B57" s="2"/>
      <c r="C57" s="2"/>
      <c r="D57" s="2"/>
      <c r="E57" s="2"/>
      <c r="I57" s="43">
        <v>2.3821400000000001</v>
      </c>
      <c r="J57" s="44">
        <v>14.661379999999999</v>
      </c>
    </row>
    <row r="58" spans="2:10" x14ac:dyDescent="0.5">
      <c r="B58" s="2"/>
      <c r="C58" s="2"/>
      <c r="D58" s="2"/>
      <c r="E58" s="2"/>
      <c r="I58" s="43">
        <v>-30.044350000000001</v>
      </c>
      <c r="J58" s="44">
        <v>12.31992</v>
      </c>
    </row>
    <row r="59" spans="2:10" x14ac:dyDescent="0.5">
      <c r="B59" s="2"/>
      <c r="C59" s="2"/>
      <c r="D59" s="2"/>
      <c r="E59" s="2"/>
      <c r="I59" s="43">
        <v>21.035219999999999</v>
      </c>
      <c r="J59" s="44">
        <v>18.94172</v>
      </c>
    </row>
    <row r="60" spans="2:10" x14ac:dyDescent="0.5">
      <c r="I60" s="43">
        <v>11.37026</v>
      </c>
      <c r="J60" s="44">
        <v>18.878540000000001</v>
      </c>
    </row>
    <row r="61" spans="2:10" x14ac:dyDescent="0.5">
      <c r="I61" s="43">
        <v>9.3832199999999997</v>
      </c>
      <c r="J61" s="44">
        <v>-5.8823499999999997</v>
      </c>
    </row>
    <row r="62" spans="2:10" x14ac:dyDescent="0.5">
      <c r="I62" s="43">
        <v>7.5123300000000004</v>
      </c>
      <c r="J62" s="44">
        <v>5.1282100000000002</v>
      </c>
    </row>
    <row r="63" spans="2:10" x14ac:dyDescent="0.5">
      <c r="I63" s="43">
        <v>12.827209999999999</v>
      </c>
      <c r="J63" s="44">
        <v>2.61294</v>
      </c>
    </row>
    <row r="64" spans="2:10" x14ac:dyDescent="0.5">
      <c r="I64" s="43">
        <v>11.52899</v>
      </c>
      <c r="J64" s="44">
        <v>17.637360000000001</v>
      </c>
    </row>
    <row r="65" spans="9:10" x14ac:dyDescent="0.5">
      <c r="I65" s="43">
        <v>13.54785</v>
      </c>
      <c r="J65" s="44">
        <v>20.128209999999999</v>
      </c>
    </row>
    <row r="66" spans="9:10" x14ac:dyDescent="0.5">
      <c r="I66" s="43">
        <v>11.49095</v>
      </c>
      <c r="J66" s="44">
        <v>0</v>
      </c>
    </row>
    <row r="67" spans="9:10" x14ac:dyDescent="0.5">
      <c r="I67" s="43">
        <v>19.71894</v>
      </c>
      <c r="J67" s="44">
        <v>0</v>
      </c>
    </row>
    <row r="68" spans="9:10" x14ac:dyDescent="0.5">
      <c r="I68" s="43">
        <v>22.02955</v>
      </c>
      <c r="J68" s="44">
        <v>-7.69231</v>
      </c>
    </row>
    <row r="69" spans="9:10" x14ac:dyDescent="0.5">
      <c r="I69" s="11"/>
      <c r="J69" s="44">
        <v>8.6939399999999996</v>
      </c>
    </row>
    <row r="70" spans="9:10" x14ac:dyDescent="0.5">
      <c r="I70" s="48"/>
      <c r="J70" s="44">
        <v>14.871790000000001</v>
      </c>
    </row>
    <row r="71" spans="9:10" x14ac:dyDescent="0.5">
      <c r="I71" s="48"/>
      <c r="J71" s="44">
        <v>0</v>
      </c>
    </row>
    <row r="72" spans="9:10" x14ac:dyDescent="0.5">
      <c r="I72" s="48"/>
      <c r="J72" s="44">
        <v>2.9003700000000001</v>
      </c>
    </row>
    <row r="73" spans="9:10" x14ac:dyDescent="0.5">
      <c r="I73" s="48"/>
      <c r="J73" s="44">
        <v>0</v>
      </c>
    </row>
    <row r="74" spans="9:10" x14ac:dyDescent="0.5">
      <c r="I74" s="43"/>
      <c r="J74" s="44"/>
    </row>
    <row r="75" spans="9:10" x14ac:dyDescent="0.5">
      <c r="I75" s="43"/>
      <c r="J75" s="44">
        <v>4</v>
      </c>
    </row>
    <row r="76" spans="9:10" x14ac:dyDescent="0.5">
      <c r="I76" s="43"/>
      <c r="J76" s="44">
        <v>-6.0317699999999999</v>
      </c>
    </row>
    <row r="77" spans="9:10" x14ac:dyDescent="0.5">
      <c r="I77" s="43"/>
      <c r="J77" s="44">
        <v>-3.1620699999999999</v>
      </c>
    </row>
    <row r="78" spans="9:10" x14ac:dyDescent="0.5">
      <c r="I78" s="43"/>
      <c r="J78" s="44">
        <v>-10.6015</v>
      </c>
    </row>
    <row r="79" spans="9:10" x14ac:dyDescent="0.5">
      <c r="I79" s="43"/>
      <c r="J79" s="44">
        <v>-20.926290000000002</v>
      </c>
    </row>
    <row r="80" spans="9:10" x14ac:dyDescent="0.5">
      <c r="I80" s="43"/>
      <c r="J80" s="44">
        <v>-0.81098999999999999</v>
      </c>
    </row>
    <row r="81" spans="9:10" x14ac:dyDescent="0.5">
      <c r="I81" s="43"/>
      <c r="J81" s="44">
        <v>-11.528650000000001</v>
      </c>
    </row>
    <row r="82" spans="9:10" x14ac:dyDescent="0.5">
      <c r="I82" s="43"/>
      <c r="J82" s="44">
        <v>-23.36468</v>
      </c>
    </row>
    <row r="83" spans="9:10" x14ac:dyDescent="0.5">
      <c r="I83" s="43"/>
      <c r="J83" s="44">
        <v>10.45368</v>
      </c>
    </row>
    <row r="84" spans="9:10" x14ac:dyDescent="0.5">
      <c r="I84" s="43"/>
      <c r="J84" s="44">
        <v>7.3598699999999999</v>
      </c>
    </row>
    <row r="85" spans="9:10" x14ac:dyDescent="0.5">
      <c r="I85" s="43"/>
      <c r="J85" s="44">
        <v>15.14202</v>
      </c>
    </row>
    <row r="86" spans="9:10" x14ac:dyDescent="0.5">
      <c r="I86" s="43"/>
      <c r="J86" s="44">
        <v>3.42814</v>
      </c>
    </row>
    <row r="87" spans="9:10" x14ac:dyDescent="0.5">
      <c r="I87" s="43"/>
      <c r="J87" s="44">
        <v>-5.2631600000000001</v>
      </c>
    </row>
    <row r="88" spans="9:10" x14ac:dyDescent="0.5">
      <c r="I88" s="43"/>
      <c r="J88" s="44">
        <v>0</v>
      </c>
    </row>
    <row r="89" spans="9:10" x14ac:dyDescent="0.5">
      <c r="I89" s="43"/>
      <c r="J89" s="44">
        <v>31.892859999999999</v>
      </c>
    </row>
    <row r="90" spans="9:10" x14ac:dyDescent="0.5">
      <c r="I90" s="43"/>
      <c r="J90" s="44">
        <v>15</v>
      </c>
    </row>
    <row r="91" spans="9:10" x14ac:dyDescent="0.5">
      <c r="I91" s="43"/>
      <c r="J91" s="44">
        <v>0</v>
      </c>
    </row>
    <row r="92" spans="9:10" x14ac:dyDescent="0.5">
      <c r="I92" s="43"/>
      <c r="J92" s="44">
        <v>5</v>
      </c>
    </row>
    <row r="93" spans="9:10" x14ac:dyDescent="0.5">
      <c r="I93" s="43"/>
      <c r="J93" s="44">
        <v>0</v>
      </c>
    </row>
    <row r="94" spans="9:10" x14ac:dyDescent="0.5">
      <c r="I94" s="43"/>
      <c r="J94" s="44">
        <v>16.677489999999999</v>
      </c>
    </row>
    <row r="95" spans="9:10" x14ac:dyDescent="0.5">
      <c r="I95" s="43"/>
      <c r="J95" s="44">
        <v>0.71428999999999998</v>
      </c>
    </row>
    <row r="96" spans="9:10" x14ac:dyDescent="0.5">
      <c r="I96" s="43"/>
      <c r="J96" s="44">
        <v>5</v>
      </c>
    </row>
    <row r="97" spans="9:10" x14ac:dyDescent="0.5">
      <c r="I97" s="43"/>
      <c r="J97" s="44">
        <v>3.42814</v>
      </c>
    </row>
    <row r="98" spans="9:10" x14ac:dyDescent="0.5">
      <c r="I98" s="43"/>
      <c r="J98" s="44">
        <v>-5.2631600000000001</v>
      </c>
    </row>
    <row r="99" spans="9:10" x14ac:dyDescent="0.5">
      <c r="I99" s="43"/>
      <c r="J99" s="44"/>
    </row>
    <row r="100" spans="9:10" x14ac:dyDescent="0.5">
      <c r="I100" s="43"/>
      <c r="J100" s="44"/>
    </row>
    <row r="101" spans="9:10" x14ac:dyDescent="0.5">
      <c r="I101" s="43"/>
      <c r="J101" s="44">
        <v>0</v>
      </c>
    </row>
    <row r="102" spans="9:10" x14ac:dyDescent="0.5">
      <c r="I102" s="43"/>
      <c r="J102" s="44">
        <v>31.892859999999999</v>
      </c>
    </row>
    <row r="103" spans="9:10" x14ac:dyDescent="0.5">
      <c r="I103" s="43"/>
      <c r="J103" s="44">
        <v>15</v>
      </c>
    </row>
    <row r="104" spans="9:10" x14ac:dyDescent="0.5">
      <c r="I104" s="43"/>
      <c r="J104" s="44">
        <v>0</v>
      </c>
    </row>
    <row r="105" spans="9:10" x14ac:dyDescent="0.5">
      <c r="I105" s="43"/>
      <c r="J105" s="44">
        <v>5</v>
      </c>
    </row>
    <row r="106" spans="9:10" x14ac:dyDescent="0.5">
      <c r="I106" s="43"/>
      <c r="J106" s="44">
        <v>0</v>
      </c>
    </row>
    <row r="107" spans="9:10" x14ac:dyDescent="0.5">
      <c r="I107" s="43"/>
      <c r="J107" s="44">
        <v>16.677489999999999</v>
      </c>
    </row>
    <row r="108" spans="9:10" x14ac:dyDescent="0.5">
      <c r="I108" s="43"/>
      <c r="J108" s="44">
        <v>0.71428999999999998</v>
      </c>
    </row>
    <row r="109" spans="9:10" x14ac:dyDescent="0.5">
      <c r="I109" s="45"/>
      <c r="J109" s="47">
        <v>5</v>
      </c>
    </row>
    <row r="110" spans="9:10" x14ac:dyDescent="0.5">
      <c r="I110" s="2"/>
    </row>
    <row r="111" spans="9:10" x14ac:dyDescent="0.5">
      <c r="I111" s="2"/>
    </row>
  </sheetData>
  <mergeCells count="2">
    <mergeCell ref="B1:E1"/>
    <mergeCell ref="I1:J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3c</vt:lpstr>
      <vt:lpstr>Fig. 3f</vt:lpstr>
      <vt:lpstr>Fig 3g</vt:lpstr>
      <vt:lpstr>Fig. 3i</vt:lpstr>
      <vt:lpstr>Fig.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Froemke</dc:creator>
  <cp:lastModifiedBy>Robert Froemke</cp:lastModifiedBy>
  <dcterms:created xsi:type="dcterms:W3CDTF">2018-04-04T23:10:01Z</dcterms:created>
  <dcterms:modified xsi:type="dcterms:W3CDTF">2021-06-30T04:16:32Z</dcterms:modified>
</cp:coreProperties>
</file>