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 (Dropbox @RU)/PMS paper final files/Mod files/"/>
    </mc:Choice>
  </mc:AlternateContent>
  <xr:revisionPtr revIDLastSave="0" documentId="13_ncr:1_{195DA156-9D80-CA40-9318-8AD7B39102EE}" xr6:coauthVersionLast="47" xr6:coauthVersionMax="47" xr10:uidLastSave="{00000000-0000-0000-0000-000000000000}"/>
  <bookViews>
    <workbookView xWindow="4020" yWindow="460" windowWidth="47780" windowHeight="26740" xr2:uid="{F68C037C-170D-BE4A-AF87-3B7B8A0E801C}"/>
  </bookViews>
  <sheets>
    <sheet name="Fig 4a" sheetId="2" r:id="rId1"/>
    <sheet name="Fig 4b" sheetId="4" r:id="rId2"/>
    <sheet name="Fig 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4" l="1"/>
  <c r="H55" i="4"/>
  <c r="J55" i="4" s="1"/>
  <c r="I54" i="4"/>
  <c r="H54" i="4"/>
  <c r="J54" i="4" s="1"/>
  <c r="I53" i="4"/>
  <c r="H53" i="4"/>
  <c r="J53" i="4" s="1"/>
  <c r="I52" i="4"/>
  <c r="H52" i="4"/>
  <c r="J52" i="4" s="1"/>
  <c r="I51" i="4"/>
  <c r="H51" i="4"/>
  <c r="J51" i="4" s="1"/>
  <c r="I50" i="4"/>
  <c r="J50" i="4" s="1"/>
  <c r="H50" i="4"/>
  <c r="I49" i="4"/>
  <c r="H49" i="4"/>
  <c r="J49" i="4" s="1"/>
  <c r="I48" i="4"/>
  <c r="H48" i="4"/>
  <c r="J48" i="4" s="1"/>
  <c r="I47" i="4"/>
  <c r="H47" i="4"/>
  <c r="J47" i="4" s="1"/>
  <c r="I46" i="4"/>
  <c r="H46" i="4"/>
  <c r="J46" i="4" s="1"/>
  <c r="I45" i="4"/>
  <c r="H45" i="4"/>
  <c r="J45" i="4" s="1"/>
  <c r="I44" i="4"/>
  <c r="H44" i="4"/>
  <c r="J44" i="4" s="1"/>
  <c r="I43" i="4"/>
  <c r="H43" i="4"/>
  <c r="J43" i="4" s="1"/>
  <c r="I42" i="4"/>
  <c r="H42" i="4"/>
  <c r="J42" i="4" s="1"/>
  <c r="I40" i="4"/>
  <c r="H40" i="4"/>
  <c r="J40" i="4" s="1"/>
  <c r="I39" i="4"/>
  <c r="H39" i="4"/>
  <c r="J39" i="4" s="1"/>
  <c r="I38" i="4"/>
  <c r="J38" i="4" s="1"/>
  <c r="H38" i="4"/>
  <c r="I37" i="4"/>
  <c r="J37" i="4" s="1"/>
  <c r="H37" i="4"/>
  <c r="J36" i="4"/>
  <c r="I36" i="4"/>
  <c r="H36" i="4"/>
  <c r="I35" i="4"/>
  <c r="H35" i="4"/>
  <c r="J35" i="4" s="1"/>
  <c r="I34" i="4"/>
  <c r="H34" i="4"/>
  <c r="J34" i="4" s="1"/>
  <c r="J33" i="4"/>
  <c r="I33" i="4"/>
  <c r="H33" i="4"/>
  <c r="I32" i="4"/>
  <c r="H32" i="4"/>
  <c r="J32" i="4" s="1"/>
  <c r="I31" i="4"/>
  <c r="J31" i="4" s="1"/>
  <c r="H31" i="4"/>
  <c r="I30" i="4"/>
  <c r="H30" i="4"/>
  <c r="J30" i="4" s="1"/>
  <c r="I29" i="4"/>
  <c r="H29" i="4"/>
  <c r="J29" i="4" s="1"/>
  <c r="I28" i="4"/>
  <c r="J28" i="4" s="1"/>
  <c r="H28" i="4"/>
  <c r="J27" i="4"/>
  <c r="I27" i="4"/>
  <c r="H27" i="4"/>
  <c r="I25" i="4"/>
  <c r="H25" i="4"/>
  <c r="J25" i="4" s="1"/>
  <c r="I24" i="4"/>
  <c r="H24" i="4"/>
  <c r="J24" i="4" s="1"/>
  <c r="I23" i="4"/>
  <c r="H23" i="4"/>
  <c r="J23" i="4" s="1"/>
  <c r="I22" i="4"/>
  <c r="H22" i="4"/>
  <c r="J22" i="4" s="1"/>
  <c r="I21" i="4"/>
  <c r="J21" i="4" s="1"/>
  <c r="H21" i="4"/>
  <c r="I20" i="4"/>
  <c r="J20" i="4" s="1"/>
  <c r="H20" i="4"/>
  <c r="J19" i="4"/>
  <c r="I19" i="4"/>
  <c r="H19" i="4"/>
  <c r="I18" i="4"/>
  <c r="H18" i="4"/>
  <c r="J18" i="4" s="1"/>
  <c r="I17" i="4"/>
  <c r="H17" i="4"/>
  <c r="J17" i="4" s="1"/>
  <c r="J16" i="4"/>
  <c r="I16" i="4"/>
  <c r="H16" i="4"/>
  <c r="J15" i="4"/>
  <c r="I15" i="4"/>
  <c r="H15" i="4"/>
  <c r="I14" i="4"/>
  <c r="J14" i="4" s="1"/>
  <c r="H14" i="4"/>
  <c r="I13" i="4"/>
  <c r="H13" i="4"/>
  <c r="J13" i="4" s="1"/>
  <c r="I12" i="4"/>
  <c r="H12" i="4"/>
  <c r="J12" i="4" s="1"/>
  <c r="I11" i="4"/>
  <c r="J11" i="4" s="1"/>
  <c r="H11" i="4"/>
  <c r="J10" i="4"/>
  <c r="I10" i="4"/>
  <c r="H10" i="4"/>
  <c r="I9" i="4"/>
  <c r="H9" i="4"/>
  <c r="J9" i="4" s="1"/>
  <c r="I8" i="4"/>
  <c r="H8" i="4"/>
  <c r="J8" i="4" s="1"/>
  <c r="I7" i="4"/>
  <c r="H7" i="4"/>
  <c r="J7" i="4" s="1"/>
  <c r="I6" i="4"/>
  <c r="H6" i="4"/>
  <c r="J6" i="4" s="1"/>
  <c r="I5" i="4"/>
  <c r="J5" i="4" s="1"/>
  <c r="H5" i="4"/>
</calcChain>
</file>

<file path=xl/sharedStrings.xml><?xml version="1.0" encoding="utf-8"?>
<sst xmlns="http://schemas.openxmlformats.org/spreadsheetml/2006/main" count="122" uniqueCount="70">
  <si>
    <t>ITV14</t>
  </si>
  <si>
    <t>ITV12</t>
  </si>
  <si>
    <t>ITV7</t>
  </si>
  <si>
    <t>ITV5</t>
  </si>
  <si>
    <t>ITV10</t>
  </si>
  <si>
    <t>ITV13</t>
  </si>
  <si>
    <t>ITV2</t>
  </si>
  <si>
    <t>ITV1</t>
  </si>
  <si>
    <t>ITV4</t>
  </si>
  <si>
    <t>ITV6</t>
  </si>
  <si>
    <t>ITV8</t>
  </si>
  <si>
    <t>ITV3</t>
  </si>
  <si>
    <t>ITV9</t>
  </si>
  <si>
    <t>ITV11</t>
  </si>
  <si>
    <t>Ran15</t>
  </si>
  <si>
    <t>Ran5</t>
  </si>
  <si>
    <t>Ran19</t>
  </si>
  <si>
    <t>Ran12</t>
  </si>
  <si>
    <t>Ran20</t>
  </si>
  <si>
    <t>Ran17</t>
  </si>
  <si>
    <t>Ran21</t>
  </si>
  <si>
    <t>Ran3</t>
  </si>
  <si>
    <t>Ran9</t>
  </si>
  <si>
    <t>Ran16</t>
  </si>
  <si>
    <t>Ran13</t>
  </si>
  <si>
    <t>Ran10</t>
  </si>
  <si>
    <t>Ran1</t>
  </si>
  <si>
    <t>Ran14</t>
  </si>
  <si>
    <t>Ran2</t>
  </si>
  <si>
    <t>Ran6</t>
  </si>
  <si>
    <t>Ran4</t>
  </si>
  <si>
    <t>Ran7</t>
  </si>
  <si>
    <t>Ran18</t>
  </si>
  <si>
    <t>Ran8</t>
  </si>
  <si>
    <t>Ran11</t>
  </si>
  <si>
    <t>PMS20(2-RBD)</t>
  </si>
  <si>
    <t>SARS-CoV-2(PMS-RBD)</t>
  </si>
  <si>
    <t>PMS20</t>
  </si>
  <si>
    <t>SARS-CoV-2</t>
  </si>
  <si>
    <t>*Plasma with NT50 values &lt; 50 are plotted at 50</t>
  </si>
  <si>
    <t>NT50</t>
  </si>
  <si>
    <t>ITV15</t>
  </si>
  <si>
    <t>Not Done</t>
  </si>
  <si>
    <t>pCOV-GD</t>
  </si>
  <si>
    <t>pCoV-GX</t>
  </si>
  <si>
    <t>bCOV RaTG13</t>
  </si>
  <si>
    <t>bCOV-WIV16</t>
  </si>
  <si>
    <t>SARS-CoV</t>
  </si>
  <si>
    <t>Plasma dil</t>
  </si>
  <si>
    <t>infection (RLU releative to non neutrlized contol)</t>
  </si>
  <si>
    <t>NT50 (replicates)</t>
  </si>
  <si>
    <t>NT50 (mean)*</t>
  </si>
  <si>
    <t>Fold difference (Wuhan-hu-1 :PMS20)</t>
  </si>
  <si>
    <t>*for 'fold difference' calculations,  plasma with titers of &lt;1:50 were assigned a value of 25</t>
  </si>
  <si>
    <t>Wuhan-hu-1</t>
  </si>
  <si>
    <t>PMS 20</t>
  </si>
  <si>
    <t>Vac4</t>
  </si>
  <si>
    <t>Vac10</t>
  </si>
  <si>
    <t>Vac6</t>
  </si>
  <si>
    <t>Vac8</t>
  </si>
  <si>
    <t>Vac2</t>
  </si>
  <si>
    <t>Vac5</t>
  </si>
  <si>
    <t>Vac11</t>
  </si>
  <si>
    <t>Vac7</t>
  </si>
  <si>
    <t>Vac3</t>
  </si>
  <si>
    <t>Vac9</t>
  </si>
  <si>
    <t>Vac12</t>
  </si>
  <si>
    <t>Vac14</t>
  </si>
  <si>
    <t>Vac1</t>
  </si>
  <si>
    <t>Vac13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</si>
</sst>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1FC7-9D94-EA4B-AD4D-2220433B4ADF}">
  <dimension ref="B2:O40"/>
  <sheetViews>
    <sheetView tabSelected="1" topLeftCell="A11" workbookViewId="0">
      <selection activeCell="B71" sqref="B71"/>
    </sheetView>
  </sheetViews>
  <sheetFormatPr baseColWidth="10" defaultRowHeight="16" x14ac:dyDescent="0.2"/>
  <cols>
    <col min="9" max="9" width="14.83203125" customWidth="1"/>
    <col min="11" max="11" width="13.6640625" customWidth="1"/>
  </cols>
  <sheetData>
    <row r="2" spans="2:15" x14ac:dyDescent="0.2">
      <c r="D2" s="7" t="s">
        <v>40</v>
      </c>
      <c r="E2" s="7"/>
      <c r="F2" s="7"/>
      <c r="G2" s="7"/>
      <c r="H2" s="7"/>
      <c r="I2" s="7"/>
      <c r="J2" s="7"/>
      <c r="K2" s="7"/>
      <c r="L2" s="7" t="s">
        <v>39</v>
      </c>
      <c r="M2" s="7"/>
      <c r="N2" s="7"/>
      <c r="O2" s="7"/>
    </row>
    <row r="3" spans="2:15" x14ac:dyDescent="0.2">
      <c r="B3" s="3"/>
      <c r="C3" s="3"/>
      <c r="D3" s="8" t="s">
        <v>38</v>
      </c>
      <c r="E3" s="8"/>
      <c r="F3" s="8" t="s">
        <v>37</v>
      </c>
      <c r="G3" s="8"/>
      <c r="H3" s="8" t="s">
        <v>36</v>
      </c>
      <c r="I3" s="8"/>
      <c r="J3" s="8" t="s">
        <v>35</v>
      </c>
      <c r="K3" s="8"/>
    </row>
    <row r="4" spans="2:15" x14ac:dyDescent="0.2">
      <c r="B4" s="2"/>
      <c r="C4" s="2" t="s">
        <v>34</v>
      </c>
      <c r="D4" s="1">
        <v>138.07400000000001</v>
      </c>
      <c r="E4" s="1">
        <v>196.762</v>
      </c>
      <c r="F4" s="1">
        <v>50</v>
      </c>
      <c r="G4" s="1">
        <v>50</v>
      </c>
      <c r="H4" s="1">
        <v>50</v>
      </c>
      <c r="I4" s="1">
        <v>50</v>
      </c>
      <c r="J4" s="1">
        <v>50</v>
      </c>
      <c r="K4" s="1">
        <v>50</v>
      </c>
    </row>
    <row r="5" spans="2:15" x14ac:dyDescent="0.2">
      <c r="B5" s="2"/>
      <c r="C5" s="2" t="s">
        <v>33</v>
      </c>
      <c r="D5" s="1">
        <v>467.32100000000003</v>
      </c>
      <c r="E5" s="1">
        <v>706.80399999999997</v>
      </c>
      <c r="F5" s="1">
        <v>50</v>
      </c>
      <c r="G5" s="1">
        <v>50</v>
      </c>
      <c r="H5" s="1">
        <v>120.6201622</v>
      </c>
      <c r="I5" s="1">
        <v>134.968187</v>
      </c>
      <c r="J5" s="1">
        <v>145.74016019999999</v>
      </c>
      <c r="K5" s="1">
        <v>33.618811700000002</v>
      </c>
    </row>
    <row r="6" spans="2:15" x14ac:dyDescent="0.2">
      <c r="B6" s="2"/>
      <c r="C6" s="2" t="s">
        <v>32</v>
      </c>
      <c r="D6" s="1">
        <v>723.46199999999999</v>
      </c>
      <c r="E6" s="1">
        <v>605.72699999999998</v>
      </c>
      <c r="F6" s="1">
        <v>50</v>
      </c>
      <c r="G6" s="1">
        <v>50</v>
      </c>
      <c r="H6" s="1">
        <v>426.34252020000002</v>
      </c>
      <c r="I6" s="1">
        <v>663.55105400000002</v>
      </c>
      <c r="J6" s="1">
        <v>50</v>
      </c>
      <c r="K6" s="1">
        <v>50</v>
      </c>
    </row>
    <row r="7" spans="2:15" x14ac:dyDescent="0.2">
      <c r="B7" s="2"/>
      <c r="C7" s="2" t="s">
        <v>31</v>
      </c>
      <c r="D7" s="1">
        <v>839.28200000000004</v>
      </c>
      <c r="E7" s="1">
        <v>974.28399999999999</v>
      </c>
      <c r="F7" s="1">
        <v>50</v>
      </c>
      <c r="G7" s="1">
        <v>50</v>
      </c>
      <c r="H7" s="1">
        <v>462.50576760000001</v>
      </c>
      <c r="I7" s="1">
        <v>588.17558799999995</v>
      </c>
      <c r="J7" s="1">
        <v>50</v>
      </c>
      <c r="K7" s="1">
        <v>50</v>
      </c>
    </row>
    <row r="8" spans="2:15" x14ac:dyDescent="0.2">
      <c r="B8" s="2"/>
      <c r="C8" s="2" t="s">
        <v>30</v>
      </c>
      <c r="D8" s="1">
        <v>1066.46</v>
      </c>
      <c r="E8" s="1">
        <v>1150.31</v>
      </c>
      <c r="F8" s="1">
        <v>50</v>
      </c>
      <c r="G8" s="1">
        <v>50</v>
      </c>
      <c r="H8" s="1">
        <v>99.425146679999997</v>
      </c>
      <c r="I8" s="1">
        <v>107.136976</v>
      </c>
      <c r="J8" s="1">
        <v>266.93140390000002</v>
      </c>
      <c r="K8" s="1">
        <v>228.66926100000001</v>
      </c>
    </row>
    <row r="9" spans="2:15" x14ac:dyDescent="0.2">
      <c r="B9" s="2"/>
      <c r="C9" s="2" t="s">
        <v>29</v>
      </c>
      <c r="D9" s="1">
        <v>1026.49</v>
      </c>
      <c r="E9" s="1">
        <v>1411.86</v>
      </c>
      <c r="F9" s="1">
        <v>50</v>
      </c>
      <c r="G9" s="1">
        <v>50</v>
      </c>
      <c r="H9" s="1">
        <v>639.17571940000005</v>
      </c>
      <c r="I9" s="1">
        <v>562.47282499999994</v>
      </c>
      <c r="J9" s="1">
        <v>50</v>
      </c>
      <c r="K9" s="1">
        <v>50</v>
      </c>
    </row>
    <row r="10" spans="2:15" x14ac:dyDescent="0.2">
      <c r="B10" s="2"/>
      <c r="C10" s="2" t="s">
        <v>28</v>
      </c>
      <c r="D10" s="1">
        <v>1401.25</v>
      </c>
      <c r="E10" s="1">
        <v>1128.51</v>
      </c>
      <c r="F10" s="1">
        <v>50</v>
      </c>
      <c r="G10" s="1">
        <v>50</v>
      </c>
      <c r="H10" s="1">
        <v>98.532714510000005</v>
      </c>
      <c r="I10" s="1">
        <v>111.94025499999999</v>
      </c>
      <c r="J10" s="1">
        <v>342.4327705</v>
      </c>
      <c r="K10" s="1">
        <v>248.400847</v>
      </c>
    </row>
    <row r="11" spans="2:15" x14ac:dyDescent="0.2">
      <c r="B11" s="2"/>
      <c r="C11" s="2" t="s">
        <v>27</v>
      </c>
      <c r="D11" s="1">
        <v>1782.76</v>
      </c>
      <c r="E11" s="1">
        <v>1795.91</v>
      </c>
      <c r="F11" s="1">
        <v>218.84753939999999</v>
      </c>
      <c r="G11" s="1">
        <v>233.32910240000001</v>
      </c>
      <c r="H11" s="1">
        <v>507.06664860000001</v>
      </c>
      <c r="I11" s="1">
        <v>521.26035899999999</v>
      </c>
      <c r="J11" s="1">
        <v>900.83620359999998</v>
      </c>
      <c r="K11" s="1">
        <v>383.67361799999998</v>
      </c>
    </row>
    <row r="12" spans="2:15" x14ac:dyDescent="0.2">
      <c r="B12" s="2"/>
      <c r="C12" s="2" t="s">
        <v>26</v>
      </c>
      <c r="D12" s="1">
        <v>1685.79</v>
      </c>
      <c r="E12" s="1">
        <v>1988.29</v>
      </c>
      <c r="F12" s="1">
        <v>50</v>
      </c>
      <c r="G12" s="1">
        <v>50</v>
      </c>
      <c r="H12" s="1">
        <v>168.46446420000001</v>
      </c>
      <c r="I12" s="1">
        <v>202.12127899999999</v>
      </c>
      <c r="J12" s="1">
        <v>131.998761</v>
      </c>
      <c r="K12" s="1">
        <v>102.980643</v>
      </c>
    </row>
    <row r="13" spans="2:15" x14ac:dyDescent="0.2">
      <c r="B13" s="2"/>
      <c r="C13" s="2" t="s">
        <v>25</v>
      </c>
      <c r="D13" s="1">
        <v>1858.27</v>
      </c>
      <c r="E13" s="1">
        <v>1826.67</v>
      </c>
      <c r="F13" s="1">
        <v>50</v>
      </c>
      <c r="G13" s="1">
        <v>50</v>
      </c>
      <c r="H13" s="1">
        <v>1023.447376</v>
      </c>
      <c r="I13" s="1">
        <v>885.75078099999996</v>
      </c>
      <c r="J13" s="1">
        <v>374.9704327</v>
      </c>
      <c r="K13" s="1">
        <v>273.38997599999999</v>
      </c>
    </row>
    <row r="14" spans="2:15" x14ac:dyDescent="0.2">
      <c r="B14" s="2"/>
      <c r="C14" s="2" t="s">
        <v>24</v>
      </c>
      <c r="D14" s="1">
        <v>2160.52</v>
      </c>
      <c r="E14" s="1">
        <v>1774.96</v>
      </c>
      <c r="F14" s="1">
        <v>50</v>
      </c>
      <c r="G14" s="1">
        <v>50</v>
      </c>
      <c r="H14" s="1">
        <v>465.11547719999999</v>
      </c>
      <c r="I14" s="1">
        <v>461.98697600000003</v>
      </c>
      <c r="J14" s="1">
        <v>410.62822879999999</v>
      </c>
      <c r="K14" s="1">
        <v>161.760751</v>
      </c>
    </row>
    <row r="15" spans="2:15" x14ac:dyDescent="0.2">
      <c r="B15" s="2"/>
      <c r="C15" s="2" t="s">
        <v>23</v>
      </c>
      <c r="D15" s="1">
        <v>2100.8000000000002</v>
      </c>
      <c r="E15" s="1">
        <v>2056.77</v>
      </c>
      <c r="F15" s="1">
        <v>50</v>
      </c>
      <c r="G15" s="1">
        <v>50</v>
      </c>
      <c r="H15" s="1">
        <v>468.84393660000001</v>
      </c>
      <c r="I15" s="1">
        <v>1121.75623</v>
      </c>
      <c r="J15" s="1">
        <v>446.3354789</v>
      </c>
      <c r="K15" s="1">
        <v>375.81278300000002</v>
      </c>
    </row>
    <row r="16" spans="2:15" x14ac:dyDescent="0.2">
      <c r="B16" s="2"/>
      <c r="C16" s="2" t="s">
        <v>22</v>
      </c>
      <c r="D16" s="1">
        <v>2381.73</v>
      </c>
      <c r="E16" s="1">
        <v>2393.9699999999998</v>
      </c>
      <c r="F16" s="1">
        <v>50</v>
      </c>
      <c r="G16" s="1">
        <v>50</v>
      </c>
      <c r="H16" s="1">
        <v>1077.9616490000001</v>
      </c>
      <c r="I16" s="1">
        <v>811.26445200000001</v>
      </c>
      <c r="J16" s="1">
        <v>737.78253489999997</v>
      </c>
      <c r="K16" s="1">
        <v>328.20849199999998</v>
      </c>
    </row>
    <row r="17" spans="2:11" x14ac:dyDescent="0.2">
      <c r="B17" s="2"/>
      <c r="C17" s="2" t="s">
        <v>21</v>
      </c>
      <c r="D17" s="1">
        <v>2534.2399999999998</v>
      </c>
      <c r="E17" s="1">
        <v>2349.75</v>
      </c>
      <c r="F17" s="1">
        <v>50</v>
      </c>
      <c r="G17" s="1">
        <v>50</v>
      </c>
      <c r="H17" s="1">
        <v>806.51058</v>
      </c>
      <c r="I17" s="1">
        <v>829.02316299999995</v>
      </c>
      <c r="J17" s="1">
        <v>569.47087499999998</v>
      </c>
      <c r="K17" s="1">
        <v>412.76423</v>
      </c>
    </row>
    <row r="18" spans="2:11" x14ac:dyDescent="0.2">
      <c r="B18" s="2"/>
      <c r="C18" s="2" t="s">
        <v>20</v>
      </c>
      <c r="D18" s="1">
        <v>2602.89</v>
      </c>
      <c r="E18" s="1">
        <v>2460.1999999999998</v>
      </c>
      <c r="F18" s="1">
        <v>50</v>
      </c>
      <c r="G18" s="1">
        <v>50</v>
      </c>
      <c r="H18" s="1">
        <v>541.64163940000003</v>
      </c>
      <c r="I18" s="1">
        <v>972.27882699999998</v>
      </c>
      <c r="J18" s="1">
        <v>524.46226349999995</v>
      </c>
      <c r="K18" s="1">
        <v>546.48942399999999</v>
      </c>
    </row>
    <row r="19" spans="2:11" x14ac:dyDescent="0.2">
      <c r="B19" s="2"/>
      <c r="C19" s="2" t="s">
        <v>19</v>
      </c>
      <c r="D19" s="1">
        <v>3414.41</v>
      </c>
      <c r="E19" s="1">
        <v>3933.95</v>
      </c>
      <c r="F19" s="1">
        <v>54.462038339999999</v>
      </c>
      <c r="G19" s="1">
        <v>47.930196449999997</v>
      </c>
      <c r="H19" s="1">
        <v>1042.587898</v>
      </c>
      <c r="I19" s="1">
        <v>2540.4578200000001</v>
      </c>
      <c r="J19" s="1">
        <v>924.15908049999996</v>
      </c>
      <c r="K19" s="1">
        <v>875.94027600000004</v>
      </c>
    </row>
    <row r="20" spans="2:11" x14ac:dyDescent="0.2">
      <c r="B20" s="2"/>
      <c r="C20" s="2" t="s">
        <v>18</v>
      </c>
      <c r="D20" s="1">
        <v>4764.53</v>
      </c>
      <c r="E20" s="1">
        <v>4233.72</v>
      </c>
      <c r="F20" s="1">
        <v>50</v>
      </c>
      <c r="G20" s="1">
        <v>50</v>
      </c>
      <c r="H20" s="1">
        <v>91.310981299999995</v>
      </c>
      <c r="I20" s="1">
        <v>395.443151</v>
      </c>
      <c r="J20" s="1">
        <v>53.942792799999999</v>
      </c>
      <c r="K20" s="1">
        <v>209.56581800000001</v>
      </c>
    </row>
    <row r="21" spans="2:11" x14ac:dyDescent="0.2">
      <c r="B21" s="2"/>
      <c r="C21" s="2" t="s">
        <v>17</v>
      </c>
      <c r="D21" s="1">
        <v>4116.93</v>
      </c>
      <c r="E21" s="1">
        <v>4955.42</v>
      </c>
      <c r="F21" s="1">
        <v>152.89607609999999</v>
      </c>
      <c r="G21" s="1">
        <v>197.21203510000001</v>
      </c>
      <c r="H21" s="1">
        <v>1090.492377</v>
      </c>
      <c r="I21" s="1">
        <v>662.78381200000001</v>
      </c>
      <c r="J21" s="1">
        <v>1161.235148</v>
      </c>
      <c r="K21" s="1">
        <v>578.82542599999999</v>
      </c>
    </row>
    <row r="22" spans="2:11" x14ac:dyDescent="0.2">
      <c r="B22" s="2"/>
      <c r="C22" s="2" t="s">
        <v>16</v>
      </c>
      <c r="D22" s="1">
        <v>5109.1899999999996</v>
      </c>
      <c r="E22" s="1">
        <v>4334.63</v>
      </c>
      <c r="F22" s="1">
        <v>50</v>
      </c>
      <c r="G22" s="1">
        <v>50</v>
      </c>
      <c r="H22" s="1">
        <v>286.29496319999998</v>
      </c>
      <c r="I22" s="1">
        <v>482.00341500000002</v>
      </c>
      <c r="J22" s="1">
        <v>1654.908516</v>
      </c>
      <c r="K22" s="1">
        <v>863.198353</v>
      </c>
    </row>
    <row r="23" spans="2:11" x14ac:dyDescent="0.2">
      <c r="B23" s="2"/>
      <c r="C23" s="2" t="s">
        <v>15</v>
      </c>
      <c r="D23" s="1">
        <v>5876.29</v>
      </c>
      <c r="E23" s="1">
        <v>5393.44</v>
      </c>
      <c r="F23" s="1">
        <v>50</v>
      </c>
      <c r="G23" s="1">
        <v>50</v>
      </c>
      <c r="H23" s="1">
        <v>1316.7771</v>
      </c>
      <c r="I23" s="1">
        <v>2008.9361100000001</v>
      </c>
      <c r="J23" s="1">
        <v>927.85430699999995</v>
      </c>
      <c r="K23" s="1">
        <v>660.29283899999996</v>
      </c>
    </row>
    <row r="24" spans="2:11" x14ac:dyDescent="0.2">
      <c r="B24" s="2"/>
      <c r="C24" s="2" t="s">
        <v>14</v>
      </c>
      <c r="D24" s="1">
        <v>5462.59</v>
      </c>
      <c r="E24" s="1">
        <v>5819.8</v>
      </c>
      <c r="F24" s="1">
        <v>50</v>
      </c>
      <c r="G24" s="1">
        <v>50</v>
      </c>
      <c r="H24" s="1">
        <v>2338.399347</v>
      </c>
      <c r="I24" s="1">
        <v>4207.3045599999996</v>
      </c>
      <c r="J24" s="1">
        <v>1593.921206</v>
      </c>
      <c r="K24" s="1">
        <v>936.47835499999997</v>
      </c>
    </row>
    <row r="27" spans="2:11" x14ac:dyDescent="0.2">
      <c r="C27" s="2" t="s">
        <v>13</v>
      </c>
      <c r="D27" s="1">
        <v>19993.442459999998</v>
      </c>
      <c r="E27" s="1">
        <v>17687.004089999999</v>
      </c>
      <c r="F27" s="1">
        <v>1338.732559</v>
      </c>
      <c r="G27" s="1">
        <v>1257.4040749999999</v>
      </c>
      <c r="H27" s="1">
        <v>3675.9055349999999</v>
      </c>
      <c r="I27" s="1">
        <v>4028.6241639999998</v>
      </c>
      <c r="J27" s="1">
        <v>8420.7923460000002</v>
      </c>
      <c r="K27" s="1">
        <v>10188.477779999999</v>
      </c>
    </row>
    <row r="28" spans="2:11" x14ac:dyDescent="0.2">
      <c r="C28" s="2" t="s">
        <v>12</v>
      </c>
      <c r="D28" s="1">
        <v>23342.321039999999</v>
      </c>
      <c r="E28" s="1">
        <v>24084.35109</v>
      </c>
      <c r="F28" s="1">
        <v>1134.7308949999999</v>
      </c>
      <c r="G28" s="1">
        <v>1116.232528</v>
      </c>
      <c r="H28" s="1">
        <v>7042.7408969999997</v>
      </c>
      <c r="I28" s="1">
        <v>5601.296394</v>
      </c>
      <c r="J28" s="1">
        <v>8858.4005870000001</v>
      </c>
      <c r="K28" s="1">
        <v>8514.0166090000002</v>
      </c>
    </row>
    <row r="29" spans="2:11" x14ac:dyDescent="0.2">
      <c r="C29" s="2" t="s">
        <v>11</v>
      </c>
      <c r="D29" s="1">
        <v>26447.68504</v>
      </c>
      <c r="E29" s="1">
        <v>24893.971969999999</v>
      </c>
      <c r="F29" s="1">
        <v>1156.166052</v>
      </c>
      <c r="G29" s="1">
        <v>1109.827037</v>
      </c>
      <c r="H29" s="1">
        <v>10477.632299999999</v>
      </c>
      <c r="I29" s="1">
        <v>9050.1921299999995</v>
      </c>
      <c r="J29" s="1">
        <v>8616.5144839999994</v>
      </c>
      <c r="K29" s="1">
        <v>7843.3490620000002</v>
      </c>
    </row>
    <row r="30" spans="2:11" x14ac:dyDescent="0.2">
      <c r="C30" s="2" t="s">
        <v>10</v>
      </c>
      <c r="D30" s="1">
        <v>26458.443739999999</v>
      </c>
      <c r="E30" s="1">
        <v>26167.848300000001</v>
      </c>
      <c r="F30" s="1">
        <v>239.8122328</v>
      </c>
      <c r="G30" s="1">
        <v>282.12379019999997</v>
      </c>
      <c r="H30" s="1">
        <v>5886.6779829999996</v>
      </c>
      <c r="I30" s="1">
        <v>8529.6041399999995</v>
      </c>
      <c r="J30" s="1">
        <v>7214.0917419999996</v>
      </c>
      <c r="K30" s="1">
        <v>5926.8151459999999</v>
      </c>
    </row>
    <row r="31" spans="2:11" x14ac:dyDescent="0.2">
      <c r="C31" s="2" t="s">
        <v>9</v>
      </c>
      <c r="D31" s="1">
        <v>28745.63394</v>
      </c>
      <c r="E31" s="1">
        <v>28690.066459999998</v>
      </c>
      <c r="F31" s="1">
        <v>742.31156090000002</v>
      </c>
      <c r="G31" s="1">
        <v>639.11621160000004</v>
      </c>
      <c r="H31" s="1">
        <v>2675.5678469999998</v>
      </c>
      <c r="I31" s="1">
        <v>3108.8970020000002</v>
      </c>
      <c r="J31" s="1">
        <v>7815.4728130000003</v>
      </c>
      <c r="K31" s="1">
        <v>8018.2201960000002</v>
      </c>
    </row>
    <row r="32" spans="2:11" x14ac:dyDescent="0.2">
      <c r="C32" s="2" t="s">
        <v>8</v>
      </c>
      <c r="D32" s="1">
        <v>31584.736529999998</v>
      </c>
      <c r="E32" s="1">
        <v>29191.399730000001</v>
      </c>
      <c r="F32" s="1">
        <v>3904.1267579999999</v>
      </c>
      <c r="G32" s="1">
        <v>3283.382016</v>
      </c>
      <c r="H32" s="1">
        <v>5780.5103060000001</v>
      </c>
      <c r="I32" s="1">
        <v>6032.7812180000001</v>
      </c>
      <c r="J32" s="1">
        <v>18851.04031</v>
      </c>
      <c r="K32" s="1">
        <v>15589.217409999999</v>
      </c>
    </row>
    <row r="33" spans="3:11" x14ac:dyDescent="0.2">
      <c r="C33" s="2" t="s">
        <v>7</v>
      </c>
      <c r="D33" s="1">
        <v>39184.386689999999</v>
      </c>
      <c r="E33" s="1">
        <v>32893.886250000003</v>
      </c>
      <c r="F33" s="1">
        <v>1647.538544</v>
      </c>
      <c r="G33" s="1">
        <v>1327.0969620000001</v>
      </c>
      <c r="H33" s="1">
        <v>3719.471528</v>
      </c>
      <c r="I33" s="1">
        <v>3430.4578609999999</v>
      </c>
      <c r="J33" s="1">
        <v>15134.387500000001</v>
      </c>
      <c r="K33" s="1">
        <v>11851.08109</v>
      </c>
    </row>
    <row r="34" spans="3:11" x14ac:dyDescent="0.2">
      <c r="C34" s="2" t="s">
        <v>6</v>
      </c>
      <c r="D34" s="1">
        <v>40240.055289999997</v>
      </c>
      <c r="E34" s="1">
        <v>37587.562810000003</v>
      </c>
      <c r="F34" s="1">
        <v>10791.599200000001</v>
      </c>
      <c r="G34" s="1">
        <v>9266.0988359999992</v>
      </c>
      <c r="H34" s="1">
        <v>7204.9341340000001</v>
      </c>
      <c r="I34" s="1">
        <v>7838.7443519999997</v>
      </c>
      <c r="J34" s="1">
        <v>29507.03068</v>
      </c>
      <c r="K34" s="1">
        <v>27812.92337</v>
      </c>
    </row>
    <row r="35" spans="3:11" x14ac:dyDescent="0.2">
      <c r="C35" s="2" t="s">
        <v>5</v>
      </c>
      <c r="D35" s="1">
        <v>41958.033920000002</v>
      </c>
      <c r="E35" s="1">
        <v>40514.103239999997</v>
      </c>
      <c r="F35" s="1">
        <v>5186.9799620000003</v>
      </c>
      <c r="G35" s="1">
        <v>3436.343261</v>
      </c>
      <c r="H35" s="1">
        <v>7578.8403429999998</v>
      </c>
      <c r="I35" s="1">
        <v>6170.0227379999997</v>
      </c>
      <c r="J35" s="1">
        <v>18195.640329999998</v>
      </c>
      <c r="K35" s="1">
        <v>18291.991109999999</v>
      </c>
    </row>
    <row r="36" spans="3:11" x14ac:dyDescent="0.2">
      <c r="C36" s="2" t="s">
        <v>4</v>
      </c>
      <c r="D36" s="1">
        <v>51299.557200000003</v>
      </c>
      <c r="E36" s="1">
        <v>43165.539859999997</v>
      </c>
      <c r="F36" s="1">
        <v>2689.146667</v>
      </c>
      <c r="G36" s="1">
        <v>3183.5417280000001</v>
      </c>
      <c r="H36" s="1">
        <v>12478.123610000001</v>
      </c>
      <c r="I36" s="1">
        <v>16514.937379999999</v>
      </c>
      <c r="J36" s="1">
        <v>14176.674590000001</v>
      </c>
      <c r="K36" s="1">
        <v>13834.32086</v>
      </c>
    </row>
    <row r="37" spans="3:11" x14ac:dyDescent="0.2">
      <c r="C37" s="2" t="s">
        <v>3</v>
      </c>
      <c r="D37" s="1">
        <v>55790.844920000003</v>
      </c>
      <c r="E37" s="1">
        <v>55117.650379999999</v>
      </c>
      <c r="F37" s="1">
        <v>1370.097493</v>
      </c>
      <c r="G37" s="1">
        <v>1483.50702</v>
      </c>
      <c r="H37" s="1">
        <v>7853.601052</v>
      </c>
      <c r="I37" s="1">
        <v>7977.8397349999996</v>
      </c>
      <c r="J37" s="1">
        <v>26000.825420000001</v>
      </c>
      <c r="K37" s="1">
        <v>22557.64662</v>
      </c>
    </row>
    <row r="38" spans="3:11" x14ac:dyDescent="0.2">
      <c r="C38" s="2" t="s">
        <v>2</v>
      </c>
      <c r="D38" s="1">
        <v>65530.728860000003</v>
      </c>
      <c r="E38" s="1">
        <v>64177.653539999999</v>
      </c>
      <c r="F38" s="1">
        <v>3381.9572360000002</v>
      </c>
      <c r="G38" s="1">
        <v>2554.977582</v>
      </c>
      <c r="H38" s="1">
        <v>11572.13924</v>
      </c>
      <c r="I38" s="1">
        <v>15876.358329999999</v>
      </c>
      <c r="J38" s="1">
        <v>28474.12199</v>
      </c>
      <c r="K38" s="1">
        <v>20337.920999999998</v>
      </c>
    </row>
    <row r="39" spans="3:11" x14ac:dyDescent="0.2">
      <c r="C39" s="2" t="s">
        <v>1</v>
      </c>
      <c r="D39" s="1">
        <v>76189.088340000002</v>
      </c>
      <c r="E39" s="1">
        <v>68591.171560000003</v>
      </c>
      <c r="F39" s="1">
        <v>10718.72493</v>
      </c>
      <c r="G39" s="1">
        <v>10990.618640000001</v>
      </c>
      <c r="H39" s="1">
        <v>20646.298139999999</v>
      </c>
      <c r="I39" s="1">
        <v>16637.106319999999</v>
      </c>
      <c r="J39" s="1">
        <v>37509.377009999997</v>
      </c>
      <c r="K39" s="1">
        <v>42734.365250000003</v>
      </c>
    </row>
    <row r="40" spans="3:11" x14ac:dyDescent="0.2">
      <c r="C40" s="2" t="s">
        <v>0</v>
      </c>
      <c r="D40" s="1">
        <v>91898.025659999999</v>
      </c>
      <c r="E40" s="1">
        <v>86191.320959999997</v>
      </c>
      <c r="F40" s="1">
        <v>5812.3539769999998</v>
      </c>
      <c r="G40" s="1">
        <v>5437.5060089999997</v>
      </c>
      <c r="H40" s="1">
        <v>18591.858850000001</v>
      </c>
      <c r="I40" s="1">
        <v>27041.811269999998</v>
      </c>
      <c r="J40" s="1">
        <v>38628.831570000002</v>
      </c>
      <c r="K40" s="1">
        <v>36449.948600000003</v>
      </c>
    </row>
  </sheetData>
  <mergeCells count="6">
    <mergeCell ref="L2:O2"/>
    <mergeCell ref="D3:E3"/>
    <mergeCell ref="F3:G3"/>
    <mergeCell ref="H3:I3"/>
    <mergeCell ref="J3:K3"/>
    <mergeCell ref="D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A026-66CB-CE4C-8239-39ADC8AB0095}">
  <dimension ref="B3:L55"/>
  <sheetViews>
    <sheetView workbookViewId="0">
      <selection activeCell="W24" sqref="W24"/>
    </sheetView>
  </sheetViews>
  <sheetFormatPr baseColWidth="10" defaultRowHeight="16" x14ac:dyDescent="0.2"/>
  <sheetData>
    <row r="3" spans="2:12" x14ac:dyDescent="0.2">
      <c r="C3" s="7" t="s">
        <v>50</v>
      </c>
      <c r="D3" s="7"/>
      <c r="E3" s="7"/>
      <c r="F3" s="7"/>
      <c r="H3" s="7" t="s">
        <v>51</v>
      </c>
      <c r="I3" s="7"/>
      <c r="J3" t="s">
        <v>52</v>
      </c>
      <c r="L3" t="s">
        <v>53</v>
      </c>
    </row>
    <row r="4" spans="2:12" x14ac:dyDescent="0.2">
      <c r="B4" s="3"/>
      <c r="C4" s="8" t="s">
        <v>54</v>
      </c>
      <c r="D4" s="8"/>
      <c r="E4" s="8" t="s">
        <v>55</v>
      </c>
      <c r="F4" s="8"/>
      <c r="H4" t="s">
        <v>54</v>
      </c>
      <c r="I4" t="s">
        <v>55</v>
      </c>
    </row>
    <row r="5" spans="2:12" x14ac:dyDescent="0.2">
      <c r="B5" s="2" t="s">
        <v>34</v>
      </c>
      <c r="C5" s="1">
        <v>138.07400000000001</v>
      </c>
      <c r="D5" s="1">
        <v>196.762</v>
      </c>
      <c r="E5" s="1">
        <v>25</v>
      </c>
      <c r="F5" s="1">
        <v>25</v>
      </c>
      <c r="H5">
        <f t="shared" ref="H5:H25" si="0">AVERAGE(C5:D5)</f>
        <v>167.41800000000001</v>
      </c>
      <c r="I5">
        <f t="shared" ref="I5:I25" si="1">AVERAGE(E5:F5)</f>
        <v>25</v>
      </c>
      <c r="J5">
        <f t="shared" ref="J5:J25" si="2">H5/I5</f>
        <v>6.69672</v>
      </c>
    </row>
    <row r="6" spans="2:12" x14ac:dyDescent="0.2">
      <c r="B6" s="2" t="s">
        <v>33</v>
      </c>
      <c r="C6" s="1">
        <v>467.32100000000003</v>
      </c>
      <c r="D6" s="1">
        <v>706.80399999999997</v>
      </c>
      <c r="E6" s="1">
        <v>25</v>
      </c>
      <c r="F6" s="1">
        <v>25</v>
      </c>
      <c r="H6">
        <f t="shared" si="0"/>
        <v>587.0625</v>
      </c>
      <c r="I6">
        <f t="shared" si="1"/>
        <v>25</v>
      </c>
      <c r="J6">
        <f t="shared" si="2"/>
        <v>23.482500000000002</v>
      </c>
    </row>
    <row r="7" spans="2:12" x14ac:dyDescent="0.2">
      <c r="B7" s="2" t="s">
        <v>32</v>
      </c>
      <c r="C7" s="1">
        <v>723.46199999999999</v>
      </c>
      <c r="D7" s="1">
        <v>605.72699999999998</v>
      </c>
      <c r="E7" s="1">
        <v>25</v>
      </c>
      <c r="F7" s="1">
        <v>25</v>
      </c>
      <c r="H7">
        <f t="shared" si="0"/>
        <v>664.59449999999993</v>
      </c>
      <c r="I7">
        <f t="shared" si="1"/>
        <v>25</v>
      </c>
      <c r="J7">
        <f t="shared" si="2"/>
        <v>26.583779999999997</v>
      </c>
    </row>
    <row r="8" spans="2:12" x14ac:dyDescent="0.2">
      <c r="B8" s="2" t="s">
        <v>31</v>
      </c>
      <c r="C8" s="1">
        <v>839.28200000000004</v>
      </c>
      <c r="D8" s="1">
        <v>974.28399999999999</v>
      </c>
      <c r="E8" s="1">
        <v>25</v>
      </c>
      <c r="F8" s="1">
        <v>25</v>
      </c>
      <c r="H8">
        <f t="shared" si="0"/>
        <v>906.78300000000002</v>
      </c>
      <c r="I8">
        <f t="shared" si="1"/>
        <v>25</v>
      </c>
      <c r="J8">
        <f t="shared" si="2"/>
        <v>36.271320000000003</v>
      </c>
    </row>
    <row r="9" spans="2:12" x14ac:dyDescent="0.2">
      <c r="B9" s="2" t="s">
        <v>30</v>
      </c>
      <c r="C9" s="1">
        <v>1066.46</v>
      </c>
      <c r="D9" s="1">
        <v>1150.31</v>
      </c>
      <c r="E9" s="1">
        <v>25</v>
      </c>
      <c r="F9" s="1">
        <v>25</v>
      </c>
      <c r="H9">
        <f t="shared" si="0"/>
        <v>1108.385</v>
      </c>
      <c r="I9">
        <f t="shared" si="1"/>
        <v>25</v>
      </c>
      <c r="J9">
        <f t="shared" si="2"/>
        <v>44.3354</v>
      </c>
    </row>
    <row r="10" spans="2:12" x14ac:dyDescent="0.2">
      <c r="B10" s="2" t="s">
        <v>29</v>
      </c>
      <c r="C10" s="1">
        <v>1026.49</v>
      </c>
      <c r="D10" s="1">
        <v>1411.86</v>
      </c>
      <c r="E10" s="1">
        <v>25</v>
      </c>
      <c r="F10" s="1">
        <v>25</v>
      </c>
      <c r="H10">
        <f t="shared" si="0"/>
        <v>1219.175</v>
      </c>
      <c r="I10">
        <f t="shared" si="1"/>
        <v>25</v>
      </c>
      <c r="J10">
        <f t="shared" si="2"/>
        <v>48.766999999999996</v>
      </c>
    </row>
    <row r="11" spans="2:12" x14ac:dyDescent="0.2">
      <c r="B11" s="2" t="s">
        <v>28</v>
      </c>
      <c r="C11" s="1">
        <v>1401.25</v>
      </c>
      <c r="D11" s="1">
        <v>1128.51</v>
      </c>
      <c r="E11" s="1">
        <v>25</v>
      </c>
      <c r="F11" s="1">
        <v>25</v>
      </c>
      <c r="H11">
        <f t="shared" si="0"/>
        <v>1264.8800000000001</v>
      </c>
      <c r="I11">
        <f t="shared" si="1"/>
        <v>25</v>
      </c>
      <c r="J11">
        <f t="shared" si="2"/>
        <v>50.595200000000006</v>
      </c>
    </row>
    <row r="12" spans="2:12" x14ac:dyDescent="0.2">
      <c r="B12" s="2" t="s">
        <v>27</v>
      </c>
      <c r="C12" s="1">
        <v>1782.76</v>
      </c>
      <c r="D12" s="1">
        <v>1795.91</v>
      </c>
      <c r="E12" s="1">
        <v>387.51600000000002</v>
      </c>
      <c r="F12" s="1">
        <v>217.249</v>
      </c>
      <c r="H12">
        <f t="shared" si="0"/>
        <v>1789.335</v>
      </c>
      <c r="I12">
        <f t="shared" si="1"/>
        <v>302.38249999999999</v>
      </c>
      <c r="J12">
        <f t="shared" si="2"/>
        <v>5.9174555405818792</v>
      </c>
    </row>
    <row r="13" spans="2:12" x14ac:dyDescent="0.2">
      <c r="B13" s="2" t="s">
        <v>26</v>
      </c>
      <c r="C13" s="1">
        <v>1685.79</v>
      </c>
      <c r="D13" s="1">
        <v>1988.29</v>
      </c>
      <c r="E13" s="1">
        <v>25</v>
      </c>
      <c r="F13" s="1">
        <v>25</v>
      </c>
      <c r="H13">
        <f t="shared" si="0"/>
        <v>1837.04</v>
      </c>
      <c r="I13">
        <f t="shared" si="1"/>
        <v>25</v>
      </c>
      <c r="J13">
        <f t="shared" si="2"/>
        <v>73.4816</v>
      </c>
    </row>
    <row r="14" spans="2:12" x14ac:dyDescent="0.2">
      <c r="B14" s="2" t="s">
        <v>25</v>
      </c>
      <c r="C14" s="1">
        <v>1858.27</v>
      </c>
      <c r="D14" s="1">
        <v>1826.67</v>
      </c>
      <c r="E14" s="1">
        <v>25</v>
      </c>
      <c r="F14" s="1">
        <v>25</v>
      </c>
      <c r="H14">
        <f t="shared" si="0"/>
        <v>1842.47</v>
      </c>
      <c r="I14">
        <f t="shared" si="1"/>
        <v>25</v>
      </c>
      <c r="J14">
        <f t="shared" si="2"/>
        <v>73.698800000000006</v>
      </c>
    </row>
    <row r="15" spans="2:12" x14ac:dyDescent="0.2">
      <c r="B15" s="2" t="s">
        <v>24</v>
      </c>
      <c r="C15" s="1">
        <v>2160.52</v>
      </c>
      <c r="D15" s="1">
        <v>1774.96</v>
      </c>
      <c r="E15" s="1">
        <v>90.249799999999993</v>
      </c>
      <c r="F15" s="1">
        <v>52.232700000000001</v>
      </c>
      <c r="H15">
        <f t="shared" si="0"/>
        <v>1967.74</v>
      </c>
      <c r="I15">
        <f t="shared" si="1"/>
        <v>71.241249999999994</v>
      </c>
      <c r="J15">
        <f t="shared" si="2"/>
        <v>27.620795536293933</v>
      </c>
    </row>
    <row r="16" spans="2:12" x14ac:dyDescent="0.2">
      <c r="B16" s="2" t="s">
        <v>23</v>
      </c>
      <c r="C16" s="1">
        <v>2100.8000000000002</v>
      </c>
      <c r="D16" s="1">
        <v>2056.77</v>
      </c>
      <c r="E16" s="1">
        <v>55.356699999999996</v>
      </c>
      <c r="F16" s="1">
        <v>46.430799999999998</v>
      </c>
      <c r="H16">
        <f t="shared" si="0"/>
        <v>2078.7849999999999</v>
      </c>
      <c r="I16">
        <f t="shared" si="1"/>
        <v>50.893749999999997</v>
      </c>
      <c r="J16">
        <f t="shared" si="2"/>
        <v>40.845585165172537</v>
      </c>
    </row>
    <row r="17" spans="2:10" x14ac:dyDescent="0.2">
      <c r="B17" s="2" t="s">
        <v>22</v>
      </c>
      <c r="C17" s="1">
        <v>2381.73</v>
      </c>
      <c r="D17" s="1">
        <v>2393.9699999999998</v>
      </c>
      <c r="E17" s="1">
        <v>25</v>
      </c>
      <c r="F17" s="1">
        <v>51.462200000000003</v>
      </c>
      <c r="H17">
        <f t="shared" si="0"/>
        <v>2387.85</v>
      </c>
      <c r="I17">
        <f t="shared" si="1"/>
        <v>38.231099999999998</v>
      </c>
      <c r="J17">
        <f t="shared" si="2"/>
        <v>62.45831273492</v>
      </c>
    </row>
    <row r="18" spans="2:10" x14ac:dyDescent="0.2">
      <c r="B18" s="2" t="s">
        <v>21</v>
      </c>
      <c r="C18" s="1">
        <v>2534.2399999999998</v>
      </c>
      <c r="D18" s="1">
        <v>2349.75</v>
      </c>
      <c r="E18" s="1">
        <v>25</v>
      </c>
      <c r="F18" s="1">
        <v>25</v>
      </c>
      <c r="H18">
        <f t="shared" si="0"/>
        <v>2441.9949999999999</v>
      </c>
      <c r="I18">
        <f t="shared" si="1"/>
        <v>25</v>
      </c>
      <c r="J18">
        <f t="shared" si="2"/>
        <v>97.6798</v>
      </c>
    </row>
    <row r="19" spans="2:10" x14ac:dyDescent="0.2">
      <c r="B19" s="2" t="s">
        <v>20</v>
      </c>
      <c r="C19" s="1">
        <v>2602.89</v>
      </c>
      <c r="D19" s="1">
        <v>2460.1999999999998</v>
      </c>
      <c r="E19" s="1">
        <v>25</v>
      </c>
      <c r="F19" s="1">
        <v>25</v>
      </c>
      <c r="H19">
        <f t="shared" si="0"/>
        <v>2531.5450000000001</v>
      </c>
      <c r="I19">
        <f t="shared" si="1"/>
        <v>25</v>
      </c>
      <c r="J19">
        <f t="shared" si="2"/>
        <v>101.26180000000001</v>
      </c>
    </row>
    <row r="20" spans="2:10" x14ac:dyDescent="0.2">
      <c r="B20" s="2" t="s">
        <v>19</v>
      </c>
      <c r="C20" s="1">
        <v>3414.41</v>
      </c>
      <c r="D20" s="1">
        <v>3933.95</v>
      </c>
      <c r="E20" s="1">
        <v>74.7774</v>
      </c>
      <c r="F20" s="1">
        <v>51.599200000000003</v>
      </c>
      <c r="H20">
        <f t="shared" si="0"/>
        <v>3674.18</v>
      </c>
      <c r="I20">
        <f t="shared" si="1"/>
        <v>63.188299999999998</v>
      </c>
      <c r="J20">
        <f t="shared" si="2"/>
        <v>58.146523960923147</v>
      </c>
    </row>
    <row r="21" spans="2:10" x14ac:dyDescent="0.2">
      <c r="B21" s="2" t="s">
        <v>18</v>
      </c>
      <c r="C21" s="1">
        <v>4764.53</v>
      </c>
      <c r="D21" s="1">
        <v>4233.72</v>
      </c>
      <c r="E21" s="1">
        <v>25</v>
      </c>
      <c r="F21" s="1">
        <v>25</v>
      </c>
      <c r="H21">
        <f t="shared" si="0"/>
        <v>4499.125</v>
      </c>
      <c r="I21">
        <f t="shared" si="1"/>
        <v>25</v>
      </c>
      <c r="J21">
        <f t="shared" si="2"/>
        <v>179.965</v>
      </c>
    </row>
    <row r="22" spans="2:10" x14ac:dyDescent="0.2">
      <c r="B22" s="2" t="s">
        <v>17</v>
      </c>
      <c r="C22" s="1">
        <v>4116.93</v>
      </c>
      <c r="D22" s="1">
        <v>4955.42</v>
      </c>
      <c r="E22" s="1">
        <v>470.81099999999998</v>
      </c>
      <c r="F22" s="1">
        <v>211.745</v>
      </c>
      <c r="H22">
        <f t="shared" si="0"/>
        <v>4536.1750000000002</v>
      </c>
      <c r="I22">
        <f t="shared" si="1"/>
        <v>341.27800000000002</v>
      </c>
      <c r="J22">
        <f t="shared" si="2"/>
        <v>13.291729909340772</v>
      </c>
    </row>
    <row r="23" spans="2:10" x14ac:dyDescent="0.2">
      <c r="B23" s="2" t="s">
        <v>16</v>
      </c>
      <c r="C23" s="1">
        <v>5109.1899999999996</v>
      </c>
      <c r="D23" s="1">
        <v>4334.63</v>
      </c>
      <c r="E23" s="1">
        <v>25</v>
      </c>
      <c r="F23" s="1">
        <v>25</v>
      </c>
      <c r="H23">
        <f t="shared" si="0"/>
        <v>4721.91</v>
      </c>
      <c r="I23">
        <f t="shared" si="1"/>
        <v>25</v>
      </c>
      <c r="J23">
        <f t="shared" si="2"/>
        <v>188.87639999999999</v>
      </c>
    </row>
    <row r="24" spans="2:10" x14ac:dyDescent="0.2">
      <c r="B24" s="2" t="s">
        <v>15</v>
      </c>
      <c r="C24" s="1">
        <v>5876.29</v>
      </c>
      <c r="D24" s="1">
        <v>5393.44</v>
      </c>
      <c r="E24" s="1">
        <v>25</v>
      </c>
      <c r="F24" s="1">
        <v>25</v>
      </c>
      <c r="H24">
        <f t="shared" si="0"/>
        <v>5634.8649999999998</v>
      </c>
      <c r="I24">
        <f t="shared" si="1"/>
        <v>25</v>
      </c>
      <c r="J24">
        <f t="shared" si="2"/>
        <v>225.3946</v>
      </c>
    </row>
    <row r="25" spans="2:10" x14ac:dyDescent="0.2">
      <c r="B25" s="2" t="s">
        <v>14</v>
      </c>
      <c r="C25" s="1">
        <v>5462.59</v>
      </c>
      <c r="D25" s="1">
        <v>5819.8</v>
      </c>
      <c r="E25" s="1">
        <v>25</v>
      </c>
      <c r="F25" s="1">
        <v>25</v>
      </c>
      <c r="H25">
        <f t="shared" si="0"/>
        <v>5641.1949999999997</v>
      </c>
      <c r="I25">
        <f t="shared" si="1"/>
        <v>25</v>
      </c>
      <c r="J25">
        <f t="shared" si="2"/>
        <v>225.64779999999999</v>
      </c>
    </row>
    <row r="27" spans="2:10" x14ac:dyDescent="0.2">
      <c r="B27" s="2" t="s">
        <v>56</v>
      </c>
      <c r="C27" s="1">
        <v>3552.7511199999999</v>
      </c>
      <c r="D27" s="1">
        <v>1679.55529</v>
      </c>
      <c r="E27" s="1">
        <v>51.751612100000003</v>
      </c>
      <c r="F27" s="1">
        <v>58.080720399999997</v>
      </c>
      <c r="H27">
        <f t="shared" ref="H27:H40" si="3">AVERAGE(C27:D27)</f>
        <v>2616.1532050000001</v>
      </c>
      <c r="I27">
        <f t="shared" ref="I27:I40" si="4">AVERAGE(E27:F27)</f>
        <v>54.916166250000003</v>
      </c>
      <c r="J27">
        <f t="shared" ref="J27:J40" si="5">H27/I27</f>
        <v>47.639035709270765</v>
      </c>
    </row>
    <row r="28" spans="2:10" x14ac:dyDescent="0.2">
      <c r="B28" s="2" t="s">
        <v>57</v>
      </c>
      <c r="C28" s="1">
        <v>3552.1062299999999</v>
      </c>
      <c r="D28" s="1">
        <v>1786.2044599999999</v>
      </c>
      <c r="E28" s="1">
        <v>25</v>
      </c>
      <c r="F28" s="1">
        <v>25</v>
      </c>
      <c r="H28">
        <f t="shared" si="3"/>
        <v>2669.1553450000001</v>
      </c>
      <c r="I28">
        <f t="shared" si="4"/>
        <v>25</v>
      </c>
      <c r="J28">
        <f t="shared" si="5"/>
        <v>106.7662138</v>
      </c>
    </row>
    <row r="29" spans="2:10" x14ac:dyDescent="0.2">
      <c r="B29" s="2" t="s">
        <v>58</v>
      </c>
      <c r="C29" s="1">
        <v>4040.44902</v>
      </c>
      <c r="D29" s="1">
        <v>2056.5143699999999</v>
      </c>
      <c r="E29" s="1">
        <v>25</v>
      </c>
      <c r="F29" s="1">
        <v>25</v>
      </c>
      <c r="H29">
        <f t="shared" si="3"/>
        <v>3048.4816949999999</v>
      </c>
      <c r="I29">
        <f t="shared" si="4"/>
        <v>25</v>
      </c>
      <c r="J29">
        <f t="shared" si="5"/>
        <v>121.9392678</v>
      </c>
    </row>
    <row r="30" spans="2:10" x14ac:dyDescent="0.2">
      <c r="B30" s="2" t="s">
        <v>59</v>
      </c>
      <c r="C30" s="1">
        <v>4389.4572200000002</v>
      </c>
      <c r="D30" s="1">
        <v>2110.1241799999998</v>
      </c>
      <c r="E30" s="1">
        <v>115.935005</v>
      </c>
      <c r="F30" s="1">
        <v>57.688864299999999</v>
      </c>
      <c r="H30">
        <f t="shared" si="3"/>
        <v>3249.7907</v>
      </c>
      <c r="I30">
        <f t="shared" si="4"/>
        <v>86.811934649999998</v>
      </c>
      <c r="J30">
        <f t="shared" si="5"/>
        <v>37.43483788377938</v>
      </c>
    </row>
    <row r="31" spans="2:10" x14ac:dyDescent="0.2">
      <c r="B31" s="2" t="s">
        <v>60</v>
      </c>
      <c r="C31" s="1">
        <v>4072.08232</v>
      </c>
      <c r="D31" s="1">
        <v>2747.5452100000002</v>
      </c>
      <c r="E31" s="1">
        <v>51.046281299999997</v>
      </c>
      <c r="F31" s="1">
        <v>52.565381799999997</v>
      </c>
      <c r="H31">
        <f t="shared" si="3"/>
        <v>3409.8137649999999</v>
      </c>
      <c r="I31">
        <f t="shared" si="4"/>
        <v>51.805831549999994</v>
      </c>
      <c r="J31">
        <f t="shared" si="5"/>
        <v>65.819110763795862</v>
      </c>
    </row>
    <row r="32" spans="2:10" x14ac:dyDescent="0.2">
      <c r="B32" s="2" t="s">
        <v>61</v>
      </c>
      <c r="C32" s="1">
        <v>5502.5547999999999</v>
      </c>
      <c r="D32" s="1">
        <v>2821.3537999999999</v>
      </c>
      <c r="E32" s="1">
        <v>107.451988</v>
      </c>
      <c r="F32" s="1">
        <v>57.621596599999997</v>
      </c>
      <c r="H32">
        <f t="shared" si="3"/>
        <v>4161.9542999999994</v>
      </c>
      <c r="I32">
        <f t="shared" si="4"/>
        <v>82.536792300000002</v>
      </c>
      <c r="J32">
        <f t="shared" si="5"/>
        <v>50.425442811884018</v>
      </c>
    </row>
    <row r="33" spans="2:10" x14ac:dyDescent="0.2">
      <c r="B33" s="2" t="s">
        <v>62</v>
      </c>
      <c r="C33" s="1">
        <v>6181.2161699999997</v>
      </c>
      <c r="D33" s="1">
        <v>2931.8291300000001</v>
      </c>
      <c r="E33" s="1">
        <v>25</v>
      </c>
      <c r="F33" s="1">
        <v>25</v>
      </c>
      <c r="H33">
        <f t="shared" si="3"/>
        <v>4556.5226499999999</v>
      </c>
      <c r="I33">
        <f t="shared" si="4"/>
        <v>25</v>
      </c>
      <c r="J33">
        <f t="shared" si="5"/>
        <v>182.26090600000001</v>
      </c>
    </row>
    <row r="34" spans="2:10" x14ac:dyDescent="0.2">
      <c r="B34" s="2" t="s">
        <v>63</v>
      </c>
      <c r="C34" s="1">
        <v>5444.6026899999997</v>
      </c>
      <c r="D34" s="1">
        <v>3968.5593699999999</v>
      </c>
      <c r="E34" s="1">
        <v>25</v>
      </c>
      <c r="F34" s="1">
        <v>25</v>
      </c>
      <c r="H34">
        <f t="shared" si="3"/>
        <v>4706.5810299999994</v>
      </c>
      <c r="I34">
        <f t="shared" si="4"/>
        <v>25</v>
      </c>
      <c r="J34">
        <f t="shared" si="5"/>
        <v>188.26324119999998</v>
      </c>
    </row>
    <row r="35" spans="2:10" x14ac:dyDescent="0.2">
      <c r="B35" s="2" t="s">
        <v>64</v>
      </c>
      <c r="C35" s="1">
        <v>6446.0953900000004</v>
      </c>
      <c r="D35" s="1">
        <v>3808.2864199999999</v>
      </c>
      <c r="E35" s="1">
        <v>202.04200599999999</v>
      </c>
      <c r="F35" s="1">
        <v>201.557635</v>
      </c>
      <c r="H35">
        <f t="shared" si="3"/>
        <v>5127.1909050000004</v>
      </c>
      <c r="I35">
        <f t="shared" si="4"/>
        <v>201.79982050000001</v>
      </c>
      <c r="J35">
        <f t="shared" si="5"/>
        <v>25.407311524343008</v>
      </c>
    </row>
    <row r="36" spans="2:10" x14ac:dyDescent="0.2">
      <c r="B36" s="2" t="s">
        <v>65</v>
      </c>
      <c r="C36" s="1">
        <v>7553.8855100000001</v>
      </c>
      <c r="D36" s="1">
        <v>3906.8450200000002</v>
      </c>
      <c r="E36" s="1">
        <v>25</v>
      </c>
      <c r="F36" s="1">
        <v>25</v>
      </c>
      <c r="H36">
        <f t="shared" si="3"/>
        <v>5730.3652650000004</v>
      </c>
      <c r="I36">
        <f t="shared" si="4"/>
        <v>25</v>
      </c>
      <c r="J36">
        <f t="shared" si="5"/>
        <v>229.21461060000001</v>
      </c>
    </row>
    <row r="37" spans="2:10" x14ac:dyDescent="0.2">
      <c r="B37" s="2" t="s">
        <v>66</v>
      </c>
      <c r="C37" s="1">
        <v>8900.0195999999996</v>
      </c>
      <c r="D37" s="1">
        <v>3453.5600199999999</v>
      </c>
      <c r="E37" s="1">
        <v>58.255975300000003</v>
      </c>
      <c r="F37" s="1">
        <v>50.097870399999998</v>
      </c>
      <c r="H37">
        <f t="shared" si="3"/>
        <v>6176.7898100000002</v>
      </c>
      <c r="I37">
        <f t="shared" si="4"/>
        <v>54.176922849999997</v>
      </c>
      <c r="J37">
        <f t="shared" si="5"/>
        <v>114.01145515594746</v>
      </c>
    </row>
    <row r="38" spans="2:10" x14ac:dyDescent="0.2">
      <c r="B38" s="2" t="s">
        <v>67</v>
      </c>
      <c r="C38" s="1">
        <v>9286.9875800000009</v>
      </c>
      <c r="D38" s="1">
        <v>7222.4610599999996</v>
      </c>
      <c r="E38" s="1">
        <v>174.65286399999999</v>
      </c>
      <c r="F38" s="1">
        <v>62.730216800000001</v>
      </c>
      <c r="H38">
        <f t="shared" si="3"/>
        <v>8254.7243200000012</v>
      </c>
      <c r="I38">
        <f t="shared" si="4"/>
        <v>118.69154039999999</v>
      </c>
      <c r="J38">
        <f t="shared" si="5"/>
        <v>69.547705693100951</v>
      </c>
    </row>
    <row r="39" spans="2:10" x14ac:dyDescent="0.2">
      <c r="B39" s="2" t="s">
        <v>68</v>
      </c>
      <c r="C39" s="1">
        <v>15927.185600000001</v>
      </c>
      <c r="D39" s="1">
        <v>12738.669599999999</v>
      </c>
      <c r="E39" s="1">
        <v>167.66464199999999</v>
      </c>
      <c r="F39" s="1">
        <v>140.99986200000001</v>
      </c>
      <c r="H39">
        <f t="shared" si="3"/>
        <v>14332.927599999999</v>
      </c>
      <c r="I39">
        <f t="shared" si="4"/>
        <v>154.33225199999998</v>
      </c>
      <c r="J39">
        <f t="shared" si="5"/>
        <v>92.870591948596726</v>
      </c>
    </row>
    <row r="40" spans="2:10" x14ac:dyDescent="0.2">
      <c r="B40" s="2" t="s">
        <v>69</v>
      </c>
      <c r="C40" s="1">
        <v>41373.414599999996</v>
      </c>
      <c r="D40" s="1">
        <v>21224.289499999999</v>
      </c>
      <c r="E40" s="1">
        <v>4677.6031300000004</v>
      </c>
      <c r="F40" s="1">
        <v>2776.1293099999998</v>
      </c>
      <c r="H40">
        <f t="shared" si="3"/>
        <v>31298.852049999998</v>
      </c>
      <c r="I40">
        <f t="shared" si="4"/>
        <v>3726.8662199999999</v>
      </c>
      <c r="J40">
        <f t="shared" si="5"/>
        <v>8.3981689179065828</v>
      </c>
    </row>
    <row r="42" spans="2:10" x14ac:dyDescent="0.2">
      <c r="B42" s="2" t="s">
        <v>13</v>
      </c>
      <c r="C42" s="1">
        <v>19993.442459999998</v>
      </c>
      <c r="D42" s="1">
        <v>17687.004089999999</v>
      </c>
      <c r="E42" s="1">
        <v>1338.732559</v>
      </c>
      <c r="F42" s="1">
        <v>1257.4040749999999</v>
      </c>
      <c r="H42">
        <f t="shared" ref="H42:H55" si="6">AVERAGE(C42:D42)</f>
        <v>18840.223274999997</v>
      </c>
      <c r="I42">
        <f t="shared" ref="I42:I55" si="7">AVERAGE(E42:F42)</f>
        <v>1298.068317</v>
      </c>
      <c r="J42">
        <f t="shared" ref="J42:J55" si="8">H42/I42</f>
        <v>14.51404600841205</v>
      </c>
    </row>
    <row r="43" spans="2:10" x14ac:dyDescent="0.2">
      <c r="B43" s="2" t="s">
        <v>12</v>
      </c>
      <c r="C43" s="1">
        <v>23342.321039999999</v>
      </c>
      <c r="D43" s="1">
        <v>24084.35109</v>
      </c>
      <c r="E43" s="1">
        <v>1134.7308949999999</v>
      </c>
      <c r="F43" s="1">
        <v>1116.232528</v>
      </c>
      <c r="H43">
        <f t="shared" si="6"/>
        <v>23713.336065</v>
      </c>
      <c r="I43">
        <f t="shared" si="7"/>
        <v>1125.4817115000001</v>
      </c>
      <c r="J43">
        <f t="shared" si="8"/>
        <v>21.06949923992612</v>
      </c>
    </row>
    <row r="44" spans="2:10" x14ac:dyDescent="0.2">
      <c r="B44" s="2" t="s">
        <v>11</v>
      </c>
      <c r="C44" s="1">
        <v>26447.68504</v>
      </c>
      <c r="D44" s="1">
        <v>24893.971969999999</v>
      </c>
      <c r="E44" s="1">
        <v>1156.166052</v>
      </c>
      <c r="F44" s="1">
        <v>1109.827037</v>
      </c>
      <c r="H44">
        <f t="shared" si="6"/>
        <v>25670.828504999998</v>
      </c>
      <c r="I44">
        <f t="shared" si="7"/>
        <v>1132.9965445</v>
      </c>
      <c r="J44">
        <f t="shared" si="8"/>
        <v>22.657464075787388</v>
      </c>
    </row>
    <row r="45" spans="2:10" x14ac:dyDescent="0.2">
      <c r="B45" s="2" t="s">
        <v>10</v>
      </c>
      <c r="C45" s="1">
        <v>26458.443739999999</v>
      </c>
      <c r="D45" s="1">
        <v>26167.848300000001</v>
      </c>
      <c r="E45" s="1">
        <v>239.8122328</v>
      </c>
      <c r="F45" s="1">
        <v>282.12379019999997</v>
      </c>
      <c r="H45">
        <f t="shared" si="6"/>
        <v>26313.14602</v>
      </c>
      <c r="I45">
        <f t="shared" si="7"/>
        <v>260.96801149999999</v>
      </c>
      <c r="J45">
        <f t="shared" si="8"/>
        <v>100.82900915233436</v>
      </c>
    </row>
    <row r="46" spans="2:10" x14ac:dyDescent="0.2">
      <c r="B46" s="2" t="s">
        <v>9</v>
      </c>
      <c r="C46" s="1">
        <v>28745.63394</v>
      </c>
      <c r="D46" s="1">
        <v>28690.066459999998</v>
      </c>
      <c r="E46" s="1">
        <v>742.31156090000002</v>
      </c>
      <c r="F46" s="1">
        <v>639.11621160000004</v>
      </c>
      <c r="H46">
        <f t="shared" si="6"/>
        <v>28717.850200000001</v>
      </c>
      <c r="I46">
        <f t="shared" si="7"/>
        <v>690.71388625000009</v>
      </c>
      <c r="J46">
        <f t="shared" si="8"/>
        <v>41.57705639293566</v>
      </c>
    </row>
    <row r="47" spans="2:10" x14ac:dyDescent="0.2">
      <c r="B47" s="2" t="s">
        <v>8</v>
      </c>
      <c r="C47" s="1">
        <v>31584.736529999998</v>
      </c>
      <c r="D47" s="1">
        <v>29191.399730000001</v>
      </c>
      <c r="E47" s="1">
        <v>3904.1267579999999</v>
      </c>
      <c r="F47" s="1">
        <v>3283.382016</v>
      </c>
      <c r="H47">
        <f t="shared" si="6"/>
        <v>30388.06813</v>
      </c>
      <c r="I47">
        <f t="shared" si="7"/>
        <v>3593.754387</v>
      </c>
      <c r="J47">
        <f t="shared" si="8"/>
        <v>8.4557999400085322</v>
      </c>
    </row>
    <row r="48" spans="2:10" x14ac:dyDescent="0.2">
      <c r="B48" s="2" t="s">
        <v>7</v>
      </c>
      <c r="C48" s="1">
        <v>39184.386689999999</v>
      </c>
      <c r="D48" s="1">
        <v>32893.886250000003</v>
      </c>
      <c r="E48" s="1">
        <v>1647.538544</v>
      </c>
      <c r="F48" s="1">
        <v>1327.0969620000001</v>
      </c>
      <c r="H48">
        <f t="shared" si="6"/>
        <v>36039.136469999998</v>
      </c>
      <c r="I48">
        <f t="shared" si="7"/>
        <v>1487.317753</v>
      </c>
      <c r="J48">
        <f t="shared" si="8"/>
        <v>24.230959656944265</v>
      </c>
    </row>
    <row r="49" spans="2:10" x14ac:dyDescent="0.2">
      <c r="B49" s="2" t="s">
        <v>6</v>
      </c>
      <c r="C49" s="1">
        <v>40240.055289999997</v>
      </c>
      <c r="D49" s="1">
        <v>37587.562810000003</v>
      </c>
      <c r="E49" s="1">
        <v>10791.599200000001</v>
      </c>
      <c r="F49" s="1">
        <v>9266.0988359999992</v>
      </c>
      <c r="H49">
        <f t="shared" si="6"/>
        <v>38913.809049999996</v>
      </c>
      <c r="I49">
        <f t="shared" si="7"/>
        <v>10028.849018000001</v>
      </c>
      <c r="J49">
        <f t="shared" si="8"/>
        <v>3.8801869466931476</v>
      </c>
    </row>
    <row r="50" spans="2:10" x14ac:dyDescent="0.2">
      <c r="B50" s="2" t="s">
        <v>5</v>
      </c>
      <c r="C50" s="1">
        <v>41958.033920000002</v>
      </c>
      <c r="D50" s="1">
        <v>40514.103239999997</v>
      </c>
      <c r="E50" s="1">
        <v>5186.9799620000003</v>
      </c>
      <c r="F50" s="1">
        <v>3436.343261</v>
      </c>
      <c r="H50">
        <f t="shared" si="6"/>
        <v>41236.068579999999</v>
      </c>
      <c r="I50">
        <f t="shared" si="7"/>
        <v>4311.6616114999997</v>
      </c>
      <c r="J50">
        <f t="shared" si="8"/>
        <v>9.5638462141870715</v>
      </c>
    </row>
    <row r="51" spans="2:10" x14ac:dyDescent="0.2">
      <c r="B51" s="2" t="s">
        <v>4</v>
      </c>
      <c r="C51" s="1">
        <v>51299.557200000003</v>
      </c>
      <c r="D51" s="1">
        <v>43165.539859999997</v>
      </c>
      <c r="E51" s="1">
        <v>2689.146667</v>
      </c>
      <c r="F51" s="1">
        <v>3183.5417280000001</v>
      </c>
      <c r="H51">
        <f t="shared" si="6"/>
        <v>47232.54853</v>
      </c>
      <c r="I51">
        <f t="shared" si="7"/>
        <v>2936.3441975000001</v>
      </c>
      <c r="J51">
        <f t="shared" si="8"/>
        <v>16.085494530993245</v>
      </c>
    </row>
    <row r="52" spans="2:10" x14ac:dyDescent="0.2">
      <c r="B52" s="2" t="s">
        <v>3</v>
      </c>
      <c r="C52" s="1">
        <v>55790.844920000003</v>
      </c>
      <c r="D52" s="1">
        <v>55117.650379999999</v>
      </c>
      <c r="E52" s="1">
        <v>1370.097493</v>
      </c>
      <c r="F52" s="1">
        <v>1483.50702</v>
      </c>
      <c r="H52">
        <f t="shared" si="6"/>
        <v>55454.247650000005</v>
      </c>
      <c r="I52">
        <f t="shared" si="7"/>
        <v>1426.8022565000001</v>
      </c>
      <c r="J52">
        <f t="shared" si="8"/>
        <v>38.866105935402267</v>
      </c>
    </row>
    <row r="53" spans="2:10" x14ac:dyDescent="0.2">
      <c r="B53" s="2" t="s">
        <v>2</v>
      </c>
      <c r="C53" s="1">
        <v>65530.728860000003</v>
      </c>
      <c r="D53" s="1">
        <v>64177.653539999999</v>
      </c>
      <c r="E53" s="1">
        <v>3381.9572360000002</v>
      </c>
      <c r="F53" s="1">
        <v>2554.977582</v>
      </c>
      <c r="H53">
        <f t="shared" si="6"/>
        <v>64854.191200000001</v>
      </c>
      <c r="I53">
        <f t="shared" si="7"/>
        <v>2968.4674089999999</v>
      </c>
      <c r="J53">
        <f t="shared" si="8"/>
        <v>21.847701949959326</v>
      </c>
    </row>
    <row r="54" spans="2:10" x14ac:dyDescent="0.2">
      <c r="B54" s="2" t="s">
        <v>1</v>
      </c>
      <c r="C54" s="1">
        <v>76189.088340000002</v>
      </c>
      <c r="D54" s="1">
        <v>68591.171560000003</v>
      </c>
      <c r="E54" s="1">
        <v>10718.72493</v>
      </c>
      <c r="F54" s="1">
        <v>10990.618640000001</v>
      </c>
      <c r="H54">
        <f t="shared" si="6"/>
        <v>72390.129950000002</v>
      </c>
      <c r="I54">
        <f t="shared" si="7"/>
        <v>10854.671785</v>
      </c>
      <c r="J54">
        <f t="shared" si="8"/>
        <v>6.6690298319324075</v>
      </c>
    </row>
    <row r="55" spans="2:10" x14ac:dyDescent="0.2">
      <c r="B55" s="2" t="s">
        <v>0</v>
      </c>
      <c r="C55" s="1">
        <v>91898.025659999999</v>
      </c>
      <c r="D55" s="1">
        <v>86191.320959999997</v>
      </c>
      <c r="E55" s="1">
        <v>5812.3539769999998</v>
      </c>
      <c r="F55" s="1">
        <v>5437.5060089999997</v>
      </c>
      <c r="H55">
        <f t="shared" si="6"/>
        <v>89044.673309999998</v>
      </c>
      <c r="I55">
        <f t="shared" si="7"/>
        <v>5624.9299929999997</v>
      </c>
      <c r="J55">
        <f t="shared" si="8"/>
        <v>15.830361163750043</v>
      </c>
    </row>
  </sheetData>
  <mergeCells count="4">
    <mergeCell ref="C3:F3"/>
    <mergeCell ref="H3:I3"/>
    <mergeCell ref="C4:D4"/>
    <mergeCell ref="E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E670-EA45-9945-8DCE-6AC837EBC106}">
  <dimension ref="C2:AH54"/>
  <sheetViews>
    <sheetView workbookViewId="0">
      <selection activeCell="B61" sqref="B61:B64"/>
    </sheetView>
  </sheetViews>
  <sheetFormatPr baseColWidth="10" defaultRowHeight="16" x14ac:dyDescent="0.2"/>
  <sheetData>
    <row r="2" spans="3:34" x14ac:dyDescent="0.2">
      <c r="E2" s="7" t="s">
        <v>49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3:34" x14ac:dyDescent="0.2">
      <c r="D3" s="4" t="s">
        <v>48</v>
      </c>
      <c r="E3" s="6" t="s">
        <v>7</v>
      </c>
      <c r="F3" s="6"/>
      <c r="G3" s="6" t="s">
        <v>6</v>
      </c>
      <c r="H3" s="6"/>
      <c r="I3" s="6" t="s">
        <v>11</v>
      </c>
      <c r="J3" s="6"/>
      <c r="K3" s="6" t="s">
        <v>8</v>
      </c>
      <c r="L3" s="6"/>
      <c r="M3" s="6" t="s">
        <v>3</v>
      </c>
      <c r="N3" s="6"/>
      <c r="O3" s="6" t="s">
        <v>9</v>
      </c>
      <c r="P3" s="6"/>
      <c r="Q3" s="6" t="s">
        <v>2</v>
      </c>
      <c r="R3" s="6"/>
      <c r="S3" s="6" t="s">
        <v>10</v>
      </c>
      <c r="T3" s="6"/>
      <c r="U3" s="6" t="s">
        <v>12</v>
      </c>
      <c r="V3" s="6"/>
      <c r="W3" s="6" t="s">
        <v>4</v>
      </c>
      <c r="X3" s="6"/>
      <c r="Y3" s="6" t="s">
        <v>13</v>
      </c>
      <c r="Z3" s="6"/>
      <c r="AA3" s="6" t="s">
        <v>1</v>
      </c>
      <c r="AB3" s="6"/>
      <c r="AC3" s="6" t="s">
        <v>5</v>
      </c>
      <c r="AD3" s="6"/>
      <c r="AE3" s="6" t="s">
        <v>0</v>
      </c>
      <c r="AF3" s="6"/>
      <c r="AG3" s="7" t="s">
        <v>41</v>
      </c>
      <c r="AH3" s="7"/>
    </row>
    <row r="4" spans="3:34" x14ac:dyDescent="0.2">
      <c r="C4" t="s">
        <v>38</v>
      </c>
      <c r="D4" s="5">
        <v>50</v>
      </c>
      <c r="E4" s="5">
        <v>1.85E-4</v>
      </c>
      <c r="F4" s="5">
        <v>1.9599999999999999E-4</v>
      </c>
      <c r="G4" s="5">
        <v>1.2999999999999999E-4</v>
      </c>
      <c r="H4" s="5">
        <v>2.6499999999999999E-4</v>
      </c>
      <c r="I4" s="5">
        <v>1.7000000000000001E-4</v>
      </c>
      <c r="J4" s="5">
        <v>1.9000000000000001E-4</v>
      </c>
      <c r="K4" s="5">
        <v>2.1499999999999999E-4</v>
      </c>
      <c r="L4" s="5">
        <v>1.56E-4</v>
      </c>
      <c r="M4" s="5">
        <v>2.12E-4</v>
      </c>
      <c r="N4" s="5">
        <v>1.5100000000000001E-4</v>
      </c>
      <c r="O4" s="5">
        <v>1.84E-4</v>
      </c>
      <c r="P4" s="5">
        <v>2.4000000000000001E-4</v>
      </c>
      <c r="Q4" s="5">
        <v>3.9899999999999999E-4</v>
      </c>
      <c r="R4" s="5">
        <v>2.6200000000000003E-4</v>
      </c>
      <c r="S4" s="5">
        <v>2.7399999999999999E-4</v>
      </c>
      <c r="T4" s="5">
        <v>2.4499999999999999E-4</v>
      </c>
      <c r="U4" s="5">
        <v>3.88E-4</v>
      </c>
      <c r="V4" s="5">
        <v>3.0600000000000001E-4</v>
      </c>
      <c r="W4" s="5">
        <v>3.6000000000000002E-4</v>
      </c>
      <c r="X4" s="5">
        <v>2.6600000000000001E-4</v>
      </c>
      <c r="Y4" s="5">
        <v>2.8899999999999998E-4</v>
      </c>
      <c r="Z4" s="5">
        <v>3.4299999999999999E-4</v>
      </c>
      <c r="AA4" s="5">
        <v>5.0100000000000003E-4</v>
      </c>
      <c r="AB4" s="5">
        <v>4.3399999999999998E-4</v>
      </c>
      <c r="AC4" s="5">
        <v>4.4999999999999999E-4</v>
      </c>
      <c r="AD4" s="5">
        <v>3.3599999999999998E-4</v>
      </c>
      <c r="AE4" s="5">
        <v>2.6499999999999999E-4</v>
      </c>
      <c r="AF4" s="5">
        <v>3.6600000000000001E-4</v>
      </c>
      <c r="AG4" t="s">
        <v>42</v>
      </c>
    </row>
    <row r="5" spans="3:34" x14ac:dyDescent="0.2">
      <c r="D5" s="5">
        <v>250</v>
      </c>
      <c r="E5" s="5">
        <v>2.4600000000000002E-4</v>
      </c>
      <c r="F5" s="5">
        <v>1.7699999999999999E-4</v>
      </c>
      <c r="G5" s="5">
        <v>3.01E-4</v>
      </c>
      <c r="H5" s="5">
        <v>1.7799999999999999E-4</v>
      </c>
      <c r="I5" s="5">
        <v>4.3899999999999999E-4</v>
      </c>
      <c r="J5" s="5">
        <v>2.8200000000000002E-4</v>
      </c>
      <c r="K5" s="5">
        <v>2.13E-4</v>
      </c>
      <c r="L5" s="5">
        <v>1.8799999999999999E-4</v>
      </c>
      <c r="M5" s="5">
        <v>3.4299999999999999E-4</v>
      </c>
      <c r="N5" s="5">
        <v>4.7399999999999997E-4</v>
      </c>
      <c r="O5" s="5">
        <v>2.7300000000000002E-4</v>
      </c>
      <c r="P5" s="5">
        <v>3.6600000000000001E-4</v>
      </c>
      <c r="Q5" s="5">
        <v>6.4199999999999999E-4</v>
      </c>
      <c r="R5" s="5">
        <v>6.4000000000000005E-4</v>
      </c>
      <c r="S5" s="5">
        <v>6.6500000000000001E-4</v>
      </c>
      <c r="T5" s="5">
        <v>3.6099999999999999E-4</v>
      </c>
      <c r="U5" s="5">
        <v>2.8299999999999999E-4</v>
      </c>
      <c r="V5" s="5">
        <v>2.9700000000000001E-4</v>
      </c>
      <c r="W5" s="5">
        <v>2.5399999999999999E-4</v>
      </c>
      <c r="X5" s="5">
        <v>4.4700000000000002E-4</v>
      </c>
      <c r="Y5" s="5">
        <v>4.0900000000000002E-4</v>
      </c>
      <c r="Z5" s="5">
        <v>4.0499999999999998E-4</v>
      </c>
      <c r="AA5" s="5">
        <v>3.9800000000000002E-4</v>
      </c>
      <c r="AB5" s="5">
        <v>5.7499999999999999E-4</v>
      </c>
      <c r="AC5" s="5">
        <v>4.8200000000000001E-4</v>
      </c>
      <c r="AD5" s="5">
        <v>2.7900000000000001E-4</v>
      </c>
      <c r="AE5" s="5">
        <v>2.8899999999999998E-4</v>
      </c>
      <c r="AF5" s="5">
        <v>2.0100000000000001E-4</v>
      </c>
    </row>
    <row r="6" spans="3:34" x14ac:dyDescent="0.2">
      <c r="D6" s="5">
        <v>1250</v>
      </c>
      <c r="E6" s="5">
        <v>2.1299999999999999E-3</v>
      </c>
      <c r="F6" s="5">
        <v>6.9099999999999999E-4</v>
      </c>
      <c r="G6" s="5">
        <v>2.7599999999999999E-4</v>
      </c>
      <c r="H6" s="5">
        <v>2.8499999999999999E-4</v>
      </c>
      <c r="I6" s="5">
        <v>6.1799999999999997E-3</v>
      </c>
      <c r="J6" s="5">
        <v>8.09E-3</v>
      </c>
      <c r="K6" s="5">
        <v>1.7799999999999999E-3</v>
      </c>
      <c r="L6" s="5">
        <v>7.1199999999999996E-4</v>
      </c>
      <c r="M6" s="5">
        <v>4.3899999999999999E-4</v>
      </c>
      <c r="N6" s="5">
        <v>5.1599999999999997E-4</v>
      </c>
      <c r="O6" s="5">
        <v>8.3900000000000001E-4</v>
      </c>
      <c r="P6" s="5">
        <v>7.8899999999999999E-4</v>
      </c>
      <c r="Q6" s="5">
        <v>6.1700000000000004E-4</v>
      </c>
      <c r="R6" s="5">
        <v>5.44E-4</v>
      </c>
      <c r="S6" s="5">
        <v>4.1099999999999999E-3</v>
      </c>
      <c r="T6" s="5">
        <v>3.0000000000000001E-3</v>
      </c>
      <c r="U6" s="5">
        <v>5.9199999999999999E-3</v>
      </c>
      <c r="V6" s="5">
        <v>4.1399999999999996E-3</v>
      </c>
      <c r="W6" s="5">
        <v>7.9900000000000001E-4</v>
      </c>
      <c r="X6" s="5">
        <v>1.64E-3</v>
      </c>
      <c r="Y6" s="5">
        <v>3.2399999999999998E-3</v>
      </c>
      <c r="Z6" s="5">
        <v>5.8300000000000001E-3</v>
      </c>
      <c r="AA6" s="5">
        <v>5.8299999999999997E-4</v>
      </c>
      <c r="AB6" s="5">
        <v>5.1000000000000004E-4</v>
      </c>
      <c r="AC6" s="5">
        <v>1.34E-3</v>
      </c>
      <c r="AD6" s="5">
        <v>6.87E-4</v>
      </c>
      <c r="AE6" s="5">
        <v>3.6699999999999998E-4</v>
      </c>
      <c r="AF6" s="5">
        <v>3.4000000000000002E-4</v>
      </c>
    </row>
    <row r="7" spans="3:34" x14ac:dyDescent="0.2">
      <c r="D7" s="5">
        <v>6250</v>
      </c>
      <c r="E7" s="5">
        <v>7.0599999999999996E-2</v>
      </c>
      <c r="F7" s="5">
        <v>5.7500000000000002E-2</v>
      </c>
      <c r="G7" s="5">
        <v>5.7700000000000001E-2</v>
      </c>
      <c r="H7" s="5">
        <v>3.1099999999999999E-2</v>
      </c>
      <c r="I7" s="5">
        <v>0.114</v>
      </c>
      <c r="J7" s="5">
        <v>0.11899999999999999</v>
      </c>
      <c r="K7" s="5">
        <v>0.114</v>
      </c>
      <c r="L7" s="5">
        <v>8.72E-2</v>
      </c>
      <c r="M7" s="5">
        <v>2.1100000000000001E-2</v>
      </c>
      <c r="N7" s="5">
        <v>2.0400000000000001E-2</v>
      </c>
      <c r="O7" s="5">
        <v>0.10299999999999999</v>
      </c>
      <c r="P7" s="5">
        <v>9.2600000000000002E-2</v>
      </c>
      <c r="Q7" s="5">
        <v>2.35E-2</v>
      </c>
      <c r="R7" s="5">
        <v>2.2700000000000001E-2</v>
      </c>
      <c r="S7" s="5">
        <v>0.13600000000000001</v>
      </c>
      <c r="T7" s="5">
        <v>9.8199999999999996E-2</v>
      </c>
      <c r="U7" s="5">
        <v>0.107</v>
      </c>
      <c r="V7" s="5">
        <v>0.111</v>
      </c>
      <c r="W7" s="5">
        <v>3.9600000000000003E-2</v>
      </c>
      <c r="X7" s="5">
        <v>3.1E-2</v>
      </c>
      <c r="Y7" s="5">
        <v>0.13100000000000001</v>
      </c>
      <c r="Z7" s="5">
        <v>0.16</v>
      </c>
      <c r="AA7" s="5">
        <v>1.14E-2</v>
      </c>
      <c r="AB7" s="5">
        <v>8.9599999999999992E-3</v>
      </c>
      <c r="AC7" s="5">
        <v>5.7500000000000002E-2</v>
      </c>
      <c r="AD7" s="5">
        <v>4.7199999999999999E-2</v>
      </c>
      <c r="AE7" s="5">
        <v>6.3899999999999998E-3</v>
      </c>
      <c r="AF7" s="5">
        <v>7.3600000000000002E-3</v>
      </c>
    </row>
    <row r="8" spans="3:34" x14ac:dyDescent="0.2">
      <c r="D8" s="5">
        <v>31250</v>
      </c>
      <c r="E8" s="5">
        <v>0.46200000000000002</v>
      </c>
      <c r="F8" s="5">
        <v>0.45500000000000002</v>
      </c>
      <c r="G8" s="5">
        <v>0.47399999999999998</v>
      </c>
      <c r="H8" s="5">
        <v>0.41</v>
      </c>
      <c r="I8" s="5">
        <v>0.54800000000000004</v>
      </c>
      <c r="J8" s="5">
        <v>0.56799999999999995</v>
      </c>
      <c r="K8" s="5">
        <v>0.51800000000000002</v>
      </c>
      <c r="L8" s="5">
        <v>0.498</v>
      </c>
      <c r="M8" s="5">
        <v>0.309</v>
      </c>
      <c r="N8" s="5">
        <v>0.30099999999999999</v>
      </c>
      <c r="O8" s="5">
        <v>0.55900000000000005</v>
      </c>
      <c r="P8" s="5">
        <v>0.52</v>
      </c>
      <c r="Q8" s="5">
        <v>0.28599999999999998</v>
      </c>
      <c r="R8" s="5">
        <v>0.28499999999999998</v>
      </c>
      <c r="S8" s="5">
        <v>0.54400000000000004</v>
      </c>
      <c r="T8" s="5">
        <v>0.57299999999999995</v>
      </c>
      <c r="U8" s="5">
        <v>0.61599999999999999</v>
      </c>
      <c r="V8" s="5">
        <v>0.51900000000000002</v>
      </c>
      <c r="W8" s="5">
        <v>0.34599999999999997</v>
      </c>
      <c r="X8" s="5">
        <v>0.312</v>
      </c>
      <c r="Y8" s="5">
        <v>0.65100000000000002</v>
      </c>
      <c r="Z8" s="5">
        <v>0.67800000000000005</v>
      </c>
      <c r="AA8" s="5">
        <v>0.22600000000000001</v>
      </c>
      <c r="AB8" s="5">
        <v>0.20399999999999999</v>
      </c>
      <c r="AC8" s="5">
        <v>0.434</v>
      </c>
      <c r="AD8" s="5">
        <v>0.38900000000000001</v>
      </c>
      <c r="AE8" s="5">
        <v>0.17</v>
      </c>
      <c r="AF8" s="5">
        <v>0.17199999999999999</v>
      </c>
    </row>
    <row r="9" spans="3:34" x14ac:dyDescent="0.2">
      <c r="D9" s="5">
        <v>156250</v>
      </c>
      <c r="E9" s="5">
        <v>0.82899999999999996</v>
      </c>
      <c r="F9" s="5">
        <v>0.80500000000000005</v>
      </c>
      <c r="G9" s="5">
        <v>0.878</v>
      </c>
      <c r="H9" s="5">
        <v>0.83699999999999997</v>
      </c>
      <c r="I9" s="5">
        <v>0.89100000000000001</v>
      </c>
      <c r="J9" s="5">
        <v>0.92800000000000005</v>
      </c>
      <c r="K9" s="5">
        <v>0.85399999999999998</v>
      </c>
      <c r="L9" s="5">
        <v>0.88700000000000001</v>
      </c>
      <c r="M9" s="5">
        <v>0.81100000000000005</v>
      </c>
      <c r="N9" s="5">
        <v>0.754</v>
      </c>
      <c r="O9" s="5">
        <v>0.876</v>
      </c>
      <c r="P9" s="5">
        <v>0.85099999999999998</v>
      </c>
      <c r="Q9" s="5">
        <v>0.76</v>
      </c>
      <c r="R9" s="5">
        <v>0.74199999999999999</v>
      </c>
      <c r="S9" s="5">
        <v>0.92300000000000004</v>
      </c>
      <c r="T9" s="5">
        <v>0.85599999999999998</v>
      </c>
      <c r="U9" s="5">
        <v>0.89300000000000002</v>
      </c>
      <c r="V9" s="5">
        <v>0.94699999999999995</v>
      </c>
      <c r="W9" s="5">
        <v>0.85499999999999998</v>
      </c>
      <c r="X9" s="5">
        <v>0.752</v>
      </c>
      <c r="Y9" s="5">
        <v>0.90600000000000003</v>
      </c>
      <c r="Z9" s="5">
        <v>0.96099999999999997</v>
      </c>
      <c r="AA9" s="5">
        <v>0.747</v>
      </c>
      <c r="AB9" s="5">
        <v>0.73599999999999999</v>
      </c>
      <c r="AC9" s="5">
        <v>0.88200000000000001</v>
      </c>
      <c r="AD9" s="5">
        <v>0.81399999999999995</v>
      </c>
      <c r="AE9" s="5">
        <v>0.68300000000000005</v>
      </c>
      <c r="AF9" s="5">
        <v>0.68700000000000006</v>
      </c>
    </row>
    <row r="12" spans="3:34" x14ac:dyDescent="0.2">
      <c r="C12" t="s">
        <v>43</v>
      </c>
      <c r="D12" s="5">
        <v>50</v>
      </c>
      <c r="E12" s="5">
        <v>3.7100000000000002E-4</v>
      </c>
      <c r="F12" s="5">
        <v>5.0500000000000002E-4</v>
      </c>
      <c r="G12" s="5">
        <v>3.1399999999999999E-4</v>
      </c>
      <c r="H12" s="5">
        <v>1.2700000000000001E-3</v>
      </c>
      <c r="I12" s="5">
        <v>3.0949999999999999E-4</v>
      </c>
      <c r="J12" s="5">
        <v>6.5950000000000004E-4</v>
      </c>
      <c r="K12" s="5">
        <v>3.2049999999999998E-4</v>
      </c>
      <c r="L12" s="5">
        <v>1.6000000000000001E-4</v>
      </c>
      <c r="M12" s="5">
        <v>3.0850000000000002E-4</v>
      </c>
      <c r="N12" s="5">
        <v>1.95E-4</v>
      </c>
      <c r="O12" s="5">
        <v>3.1599999999999998E-4</v>
      </c>
      <c r="P12" s="5">
        <v>2.7799999999999998E-4</v>
      </c>
      <c r="Q12" s="5">
        <v>2.6350000000000001E-4</v>
      </c>
      <c r="R12" s="5">
        <v>5.6300000000000002E-4</v>
      </c>
      <c r="S12" s="5">
        <v>3.1750000000000002E-4</v>
      </c>
      <c r="T12" s="5">
        <v>9.4499999999999998E-4</v>
      </c>
      <c r="U12" s="5">
        <v>3.0699999999999998E-4</v>
      </c>
      <c r="V12" s="5">
        <v>6.5099999999999999E-4</v>
      </c>
      <c r="W12" s="5">
        <v>2.6699999999999998E-4</v>
      </c>
      <c r="X12" s="5">
        <v>2.5599999999999999E-4</v>
      </c>
      <c r="Y12" s="5">
        <v>3.3649999999999999E-4</v>
      </c>
      <c r="Z12" s="5">
        <v>1.2155E-3</v>
      </c>
      <c r="AA12" s="5">
        <v>2.6899999999999998E-4</v>
      </c>
      <c r="AB12" s="5">
        <v>3.6999999999999999E-4</v>
      </c>
      <c r="AC12" s="5">
        <v>3.0850000000000002E-4</v>
      </c>
      <c r="AD12" s="5">
        <v>2.8850000000000002E-4</v>
      </c>
      <c r="AE12" s="5">
        <v>2.9550000000000003E-4</v>
      </c>
      <c r="AF12" s="5">
        <v>2.7500000000000002E-4</v>
      </c>
      <c r="AG12" s="5">
        <v>2.92E-4</v>
      </c>
      <c r="AH12" s="5">
        <v>4.0049999999999998E-4</v>
      </c>
    </row>
    <row r="13" spans="3:34" x14ac:dyDescent="0.2">
      <c r="D13" s="5">
        <v>250</v>
      </c>
      <c r="E13" s="5">
        <v>3.9399999999999998E-4</v>
      </c>
      <c r="F13" s="5">
        <v>8.8900000000000003E-4</v>
      </c>
      <c r="G13" s="5">
        <v>3.1E-4</v>
      </c>
      <c r="H13" s="5">
        <v>5.8350000000000003E-4</v>
      </c>
      <c r="I13" s="5">
        <v>3.6900000000000002E-4</v>
      </c>
      <c r="J13" s="5">
        <v>4.015E-4</v>
      </c>
      <c r="K13" s="5">
        <v>3.01E-4</v>
      </c>
      <c r="L13" s="5">
        <v>3.3750000000000002E-4</v>
      </c>
      <c r="M13" s="5">
        <v>2.5050000000000002E-4</v>
      </c>
      <c r="N13" s="5">
        <v>2.3450000000000001E-4</v>
      </c>
      <c r="O13" s="5">
        <v>3.0200000000000002E-4</v>
      </c>
      <c r="P13" s="5">
        <v>6.4150000000000003E-4</v>
      </c>
      <c r="Q13" s="5">
        <v>2.9700000000000001E-4</v>
      </c>
      <c r="R13" s="5">
        <v>8.7000000000000001E-4</v>
      </c>
      <c r="S13" s="5">
        <v>6.7599999999999995E-4</v>
      </c>
      <c r="T13" s="5">
        <v>2.5200000000000001E-3</v>
      </c>
      <c r="U13" s="5">
        <v>2.8650000000000003E-4</v>
      </c>
      <c r="V13" s="5">
        <v>1.6394999999999999E-3</v>
      </c>
      <c r="W13" s="5">
        <v>2.9250000000000001E-4</v>
      </c>
      <c r="X13" s="5">
        <v>3.9599999999999998E-4</v>
      </c>
      <c r="Y13" s="5">
        <v>2.6449999999999998E-4</v>
      </c>
      <c r="Z13" s="5">
        <v>1.9065E-3</v>
      </c>
      <c r="AA13" s="5">
        <v>2.8800000000000001E-4</v>
      </c>
      <c r="AB13" s="5">
        <v>4.5800000000000002E-4</v>
      </c>
      <c r="AC13" s="5">
        <v>2.9250000000000001E-4</v>
      </c>
      <c r="AD13" s="5">
        <v>8.1599999999999999E-4</v>
      </c>
      <c r="AE13" s="5">
        <v>2.9399999999999999E-4</v>
      </c>
      <c r="AF13" s="5">
        <v>2.61E-4</v>
      </c>
      <c r="AG13" s="5">
        <v>2.945E-4</v>
      </c>
      <c r="AH13" s="5">
        <v>4.5249999999999999E-4</v>
      </c>
    </row>
    <row r="14" spans="3:34" x14ac:dyDescent="0.2">
      <c r="D14" s="5">
        <v>1250</v>
      </c>
      <c r="E14" s="5">
        <v>1.9304999999999999E-3</v>
      </c>
      <c r="F14" s="5">
        <v>6.0949999999999997E-3</v>
      </c>
      <c r="G14" s="5">
        <v>6.0349999999999998E-4</v>
      </c>
      <c r="H14" s="5">
        <v>4.9950000000000003E-3</v>
      </c>
      <c r="I14" s="5">
        <v>1.8890000000000001E-3</v>
      </c>
      <c r="J14" s="5">
        <v>1.78E-2</v>
      </c>
      <c r="K14" s="5">
        <v>3.5599999999999998E-4</v>
      </c>
      <c r="L14" s="5">
        <v>8.0099999999999998E-3</v>
      </c>
      <c r="M14" s="5">
        <v>1.6535E-3</v>
      </c>
      <c r="N14" s="5">
        <v>1.7329999999999999E-3</v>
      </c>
      <c r="O14" s="5">
        <v>9.5949999999999996E-4</v>
      </c>
      <c r="P14" s="5">
        <v>4.875E-3</v>
      </c>
      <c r="Q14" s="5">
        <v>4.5739999999999999E-3</v>
      </c>
      <c r="R14" s="5">
        <v>3.3050000000000002E-3</v>
      </c>
      <c r="S14" s="5">
        <v>4.4099999999999999E-3</v>
      </c>
      <c r="T14" s="5">
        <v>7.4949999999999999E-3</v>
      </c>
      <c r="U14" s="5">
        <v>2.601E-3</v>
      </c>
      <c r="V14" s="5">
        <v>5.8599999999999998E-3</v>
      </c>
      <c r="W14" s="5">
        <v>3.4585000000000002E-3</v>
      </c>
      <c r="X14" s="5">
        <v>5.7400000000000003E-3</v>
      </c>
      <c r="Y14" s="5">
        <v>4.3464999999999997E-3</v>
      </c>
      <c r="Z14" s="5">
        <v>1.3679999999999999E-2</v>
      </c>
      <c r="AA14" s="5">
        <v>3.19E-4</v>
      </c>
      <c r="AB14" s="5">
        <v>2.2100000000000002E-3</v>
      </c>
      <c r="AC14" s="5">
        <v>2.3219999999999998E-3</v>
      </c>
      <c r="AD14" s="5">
        <v>2.075E-3</v>
      </c>
      <c r="AE14" s="5">
        <v>2.9799999999999998E-4</v>
      </c>
      <c r="AF14" s="5">
        <v>1.1264999999999999E-3</v>
      </c>
      <c r="AG14" s="5">
        <v>3.4150000000000001E-4</v>
      </c>
      <c r="AH14" s="5">
        <v>1.1515E-3</v>
      </c>
    </row>
    <row r="15" spans="3:34" x14ac:dyDescent="0.2">
      <c r="D15" s="5">
        <v>6250</v>
      </c>
      <c r="E15" s="5">
        <v>2.9049999999999999E-2</v>
      </c>
      <c r="F15" s="5">
        <v>9.8599999999999993E-2</v>
      </c>
      <c r="G15" s="5">
        <v>5.4649999999999997E-2</v>
      </c>
      <c r="H15" s="5">
        <v>0.10595</v>
      </c>
      <c r="I15" s="5">
        <v>0.1095</v>
      </c>
      <c r="J15" s="5">
        <v>0.20549999999999999</v>
      </c>
      <c r="K15" s="5">
        <v>5.79E-2</v>
      </c>
      <c r="L15" s="5">
        <v>0.1535</v>
      </c>
      <c r="M15" s="5">
        <v>1.9820000000000001E-2</v>
      </c>
      <c r="N15" s="5">
        <v>5.2949999999999997E-2</v>
      </c>
      <c r="O15" s="5">
        <v>5.2200000000000003E-2</v>
      </c>
      <c r="P15" s="5">
        <v>0.16300000000000001</v>
      </c>
      <c r="Q15" s="5">
        <v>1.1755E-2</v>
      </c>
      <c r="R15" s="5">
        <v>4.385E-2</v>
      </c>
      <c r="S15" s="5">
        <v>7.3800000000000004E-2</v>
      </c>
      <c r="T15" s="5">
        <v>0.1115</v>
      </c>
      <c r="U15" s="5">
        <v>3.1800000000000002E-2</v>
      </c>
      <c r="V15" s="5">
        <v>0.11749999999999999</v>
      </c>
      <c r="W15" s="5">
        <v>3.5000000000000003E-2</v>
      </c>
      <c r="X15" s="5">
        <v>6.4299999999999996E-2</v>
      </c>
      <c r="Y15" s="5">
        <v>0.1135</v>
      </c>
      <c r="Z15" s="5">
        <v>0.253</v>
      </c>
      <c r="AA15" s="5">
        <v>2.2850000000000001E-3</v>
      </c>
      <c r="AB15" s="5">
        <v>3.1E-2</v>
      </c>
      <c r="AC15" s="5">
        <v>1.494E-2</v>
      </c>
      <c r="AD15" s="5">
        <v>8.2000000000000003E-2</v>
      </c>
      <c r="AE15" s="5">
        <v>6.1899999999999998E-4</v>
      </c>
      <c r="AF15" s="5">
        <v>1.34E-2</v>
      </c>
      <c r="AG15" s="5">
        <v>3.1750000000000002E-4</v>
      </c>
      <c r="AH15" s="5">
        <v>1.9449999999999999E-2</v>
      </c>
    </row>
    <row r="16" spans="3:34" x14ac:dyDescent="0.2">
      <c r="D16" s="5">
        <v>31250</v>
      </c>
      <c r="E16" s="5">
        <v>0.38400000000000001</v>
      </c>
      <c r="F16" s="5">
        <v>0.55249999999999999</v>
      </c>
      <c r="G16" s="5">
        <v>0.40150000000000002</v>
      </c>
      <c r="H16" s="5">
        <v>0.56899999999999995</v>
      </c>
      <c r="I16" s="5">
        <v>0.51949999999999996</v>
      </c>
      <c r="J16" s="5">
        <v>0.77500000000000002</v>
      </c>
      <c r="K16" s="5">
        <v>0.46100000000000002</v>
      </c>
      <c r="L16" s="5">
        <v>0.68300000000000005</v>
      </c>
      <c r="M16" s="5">
        <v>0.34</v>
      </c>
      <c r="N16" s="5">
        <v>0.45050000000000001</v>
      </c>
      <c r="O16" s="5">
        <v>0.52100000000000002</v>
      </c>
      <c r="P16" s="5">
        <v>0.58250000000000002</v>
      </c>
      <c r="Q16" s="5">
        <v>0.26750000000000002</v>
      </c>
      <c r="R16" s="5">
        <v>0.38300000000000001</v>
      </c>
      <c r="S16" s="5">
        <v>0.38</v>
      </c>
      <c r="T16" s="5">
        <v>0.61799999999999999</v>
      </c>
      <c r="U16" s="5">
        <v>0.45900000000000002</v>
      </c>
      <c r="V16" s="5">
        <v>0.70299999999999996</v>
      </c>
      <c r="W16" s="5">
        <v>0.32050000000000001</v>
      </c>
      <c r="X16" s="5">
        <v>0.52149999999999996</v>
      </c>
      <c r="Y16" s="5">
        <v>0.54500000000000004</v>
      </c>
      <c r="Z16" s="5">
        <v>0.78849999999999998</v>
      </c>
      <c r="AA16" s="5">
        <v>0.19450000000000001</v>
      </c>
      <c r="AB16" s="5">
        <v>0.35949999999999999</v>
      </c>
      <c r="AC16" s="5">
        <v>0.31850000000000001</v>
      </c>
      <c r="AD16" s="5">
        <v>0.51849999999999996</v>
      </c>
      <c r="AE16" s="5">
        <v>8.1250000000000003E-2</v>
      </c>
      <c r="AF16" s="5">
        <v>0.28349999999999997</v>
      </c>
      <c r="AG16" s="5">
        <v>0.1585</v>
      </c>
      <c r="AH16" s="5">
        <v>0.31</v>
      </c>
    </row>
    <row r="17" spans="3:34" x14ac:dyDescent="0.2">
      <c r="D17" s="5">
        <v>156250</v>
      </c>
      <c r="E17" s="5">
        <v>0.76500000000000001</v>
      </c>
      <c r="F17" s="5">
        <v>0.86</v>
      </c>
      <c r="G17" s="5">
        <v>0.90149999999999997</v>
      </c>
      <c r="H17" s="5">
        <v>0.89449999999999996</v>
      </c>
      <c r="I17" s="5">
        <v>0.89849999999999997</v>
      </c>
      <c r="J17" s="5">
        <v>0.98350000000000004</v>
      </c>
      <c r="K17" s="5">
        <v>0.85199999999999998</v>
      </c>
      <c r="L17" s="5">
        <v>0.96599999999999997</v>
      </c>
      <c r="M17" s="5">
        <v>0.89349999999999996</v>
      </c>
      <c r="N17" s="5">
        <v>0.78800000000000003</v>
      </c>
      <c r="O17" s="5">
        <v>0.80249999999999999</v>
      </c>
      <c r="P17" s="5">
        <v>0.90300000000000002</v>
      </c>
      <c r="Q17" s="5">
        <v>0.68300000000000005</v>
      </c>
      <c r="R17" s="5">
        <v>0.72599999999999998</v>
      </c>
      <c r="S17" s="5">
        <v>0.84850000000000003</v>
      </c>
      <c r="T17" s="5">
        <v>0.83699999999999997</v>
      </c>
      <c r="U17" s="5">
        <v>0.87350000000000005</v>
      </c>
      <c r="V17" s="5">
        <v>0.91100000000000003</v>
      </c>
      <c r="W17" s="5">
        <v>0.8125</v>
      </c>
      <c r="X17" s="5">
        <v>0.84799999999999998</v>
      </c>
      <c r="Y17" s="5">
        <v>0.96850000000000003</v>
      </c>
      <c r="Z17" s="5">
        <v>0.93300000000000005</v>
      </c>
      <c r="AA17" s="5">
        <v>0.66</v>
      </c>
      <c r="AB17" s="5">
        <v>0.78649999999999998</v>
      </c>
      <c r="AC17" s="5">
        <v>0.79149999999999998</v>
      </c>
      <c r="AD17" s="5">
        <v>0.91800000000000004</v>
      </c>
      <c r="AE17" s="5">
        <v>0.57899999999999996</v>
      </c>
      <c r="AF17" s="5">
        <v>0.77149999999999996</v>
      </c>
      <c r="AG17" s="5">
        <v>0.69399999999999995</v>
      </c>
      <c r="AH17" s="5">
        <v>0.84</v>
      </c>
    </row>
    <row r="18" spans="3:34" x14ac:dyDescent="0.2">
      <c r="D18" s="5">
        <v>781250</v>
      </c>
      <c r="E18" s="5">
        <v>0.98599999999999999</v>
      </c>
      <c r="F18" s="5">
        <v>1.0135000000000001</v>
      </c>
      <c r="G18" s="5">
        <v>1.0365</v>
      </c>
      <c r="H18" s="5">
        <v>0.97799999999999998</v>
      </c>
      <c r="I18" s="5">
        <v>0.93600000000000005</v>
      </c>
      <c r="J18" s="5">
        <v>0.96299999999999997</v>
      </c>
      <c r="K18" s="5">
        <v>0.94</v>
      </c>
      <c r="L18" s="5">
        <v>1.0109999999999999</v>
      </c>
      <c r="M18" s="5">
        <v>0.83350000000000002</v>
      </c>
      <c r="N18" s="5">
        <v>0.874</v>
      </c>
      <c r="O18" s="5">
        <v>0.91100000000000003</v>
      </c>
      <c r="P18" s="5">
        <v>0.99250000000000005</v>
      </c>
      <c r="Q18" s="5">
        <v>0.86499999999999999</v>
      </c>
      <c r="R18" s="5">
        <v>0.9425</v>
      </c>
      <c r="S18" s="5">
        <v>0.998</v>
      </c>
      <c r="T18" s="5">
        <v>0.92549999999999999</v>
      </c>
      <c r="U18" s="5">
        <v>0.9375</v>
      </c>
      <c r="V18" s="5">
        <v>0.98699999999999999</v>
      </c>
      <c r="W18" s="5">
        <v>0.96599999999999997</v>
      </c>
      <c r="X18" s="5">
        <v>0.97250000000000003</v>
      </c>
      <c r="Y18" s="5">
        <v>0.99099999999999999</v>
      </c>
      <c r="Z18" s="5">
        <v>0.97399999999999998</v>
      </c>
      <c r="AA18" s="5">
        <v>0.879</v>
      </c>
      <c r="AB18" s="5">
        <v>0.92249999999999999</v>
      </c>
      <c r="AC18" s="5">
        <v>0.97550000000000003</v>
      </c>
      <c r="AD18" s="5">
        <v>0.94599999999999995</v>
      </c>
      <c r="AE18" s="5">
        <v>0.92049999999999998</v>
      </c>
      <c r="AF18" s="5">
        <v>0.96850000000000003</v>
      </c>
      <c r="AG18" s="5">
        <v>0.94550000000000001</v>
      </c>
      <c r="AH18" s="5">
        <v>1.02</v>
      </c>
    </row>
    <row r="21" spans="3:34" x14ac:dyDescent="0.2">
      <c r="C21" t="s">
        <v>44</v>
      </c>
      <c r="D21" s="5">
        <v>50</v>
      </c>
      <c r="E21" s="5">
        <v>3.4775000000000001E-3</v>
      </c>
      <c r="F21" s="5">
        <v>1.3424999999999999E-3</v>
      </c>
      <c r="G21" s="5">
        <v>2.275E-4</v>
      </c>
      <c r="H21" s="5">
        <v>9.2150000000000001E-4</v>
      </c>
      <c r="I21" s="5">
        <v>1.5300000000000001E-4</v>
      </c>
      <c r="J21" s="5">
        <v>6.8900000000000005E-4</v>
      </c>
      <c r="K21" s="5">
        <v>2.5370000000000002E-3</v>
      </c>
      <c r="L21" s="5">
        <v>1.0024999999999999E-3</v>
      </c>
      <c r="M21" s="5">
        <v>1.5699999999999999E-4</v>
      </c>
      <c r="N21" s="5">
        <v>1.403E-3</v>
      </c>
      <c r="O21" s="5">
        <v>3.2599999999999999E-3</v>
      </c>
      <c r="P21" s="5">
        <v>2.1364999999999999E-3</v>
      </c>
      <c r="Q21" s="5">
        <v>2.6949999999999999E-4</v>
      </c>
      <c r="R21" s="5">
        <v>4.8299999999999998E-4</v>
      </c>
      <c r="S21" s="5">
        <v>9.5099999999999994E-3</v>
      </c>
      <c r="T21" s="5">
        <v>4.3899999999999998E-3</v>
      </c>
      <c r="U21" s="5">
        <v>2.365E-4</v>
      </c>
      <c r="V21" s="5">
        <v>4.9249999999999997E-3</v>
      </c>
      <c r="W21" s="5">
        <v>2.2550000000000001E-4</v>
      </c>
      <c r="X21" s="5">
        <v>1.462E-3</v>
      </c>
      <c r="Y21" s="5">
        <v>5.45E-3</v>
      </c>
      <c r="Z21" s="5">
        <v>5.7650000000000002E-3</v>
      </c>
      <c r="AA21" s="5">
        <v>2.3599999999999999E-4</v>
      </c>
      <c r="AB21" s="5">
        <v>4.3350000000000002E-4</v>
      </c>
      <c r="AC21" s="5">
        <v>4.5600000000000003E-4</v>
      </c>
      <c r="AD21" s="5">
        <v>1.325E-3</v>
      </c>
      <c r="AE21" s="5">
        <v>3.3950000000000001E-4</v>
      </c>
      <c r="AF21" s="5">
        <v>1.0765E-3</v>
      </c>
      <c r="AG21" s="5">
        <v>2.5700000000000001E-4</v>
      </c>
      <c r="AH21" s="5">
        <v>1.34E-3</v>
      </c>
    </row>
    <row r="22" spans="3:34" x14ac:dyDescent="0.2">
      <c r="D22" s="5">
        <v>250</v>
      </c>
      <c r="E22" s="5">
        <v>7.8649999999999998E-2</v>
      </c>
      <c r="F22" s="5">
        <v>6.105E-2</v>
      </c>
      <c r="G22" s="5">
        <v>1.3575E-2</v>
      </c>
      <c r="H22" s="5">
        <v>1.7149999999999999E-2</v>
      </c>
      <c r="I22" s="5">
        <v>3.0300000000000001E-2</v>
      </c>
      <c r="J22" s="5">
        <v>5.015E-2</v>
      </c>
      <c r="K22" s="5">
        <v>3.8100000000000002E-2</v>
      </c>
      <c r="L22" s="5">
        <v>4.3150000000000001E-2</v>
      </c>
      <c r="M22" s="5">
        <v>1.3875E-2</v>
      </c>
      <c r="N22" s="5">
        <v>4.6800000000000001E-3</v>
      </c>
      <c r="O22" s="5">
        <v>8.2750000000000004E-2</v>
      </c>
      <c r="P22" s="5">
        <v>7.1550000000000002E-2</v>
      </c>
      <c r="Q22" s="5">
        <v>2.2700000000000001E-2</v>
      </c>
      <c r="R22" s="5">
        <v>2.63E-2</v>
      </c>
      <c r="S22" s="5">
        <v>8.0500000000000002E-2</v>
      </c>
      <c r="T22" s="5">
        <v>6.6850000000000007E-2</v>
      </c>
      <c r="U22" s="5">
        <v>4.1399999999999999E-2</v>
      </c>
      <c r="V22" s="5">
        <v>4.385E-2</v>
      </c>
      <c r="W22" s="5">
        <v>3.2300000000000002E-2</v>
      </c>
      <c r="X22" s="5">
        <v>2.2249999999999999E-2</v>
      </c>
      <c r="Y22" s="5">
        <v>8.8599999999999998E-2</v>
      </c>
      <c r="Z22" s="5">
        <v>0.1047</v>
      </c>
      <c r="AA22" s="5">
        <v>3.2749999999999999E-4</v>
      </c>
      <c r="AB22" s="5">
        <v>7.9749999999999995E-3</v>
      </c>
      <c r="AC22" s="5">
        <v>5.2400000000000002E-2</v>
      </c>
      <c r="AD22" s="5">
        <v>4.07E-2</v>
      </c>
      <c r="AE22" s="5">
        <v>9.7850000000000003E-3</v>
      </c>
      <c r="AF22" s="5">
        <v>4.3499999999999997E-3</v>
      </c>
      <c r="AG22" s="5">
        <v>1.89E-2</v>
      </c>
      <c r="AH22" s="5">
        <v>8.5850000000000006E-3</v>
      </c>
    </row>
    <row r="23" spans="3:34" x14ac:dyDescent="0.2">
      <c r="D23" s="5">
        <v>1250</v>
      </c>
      <c r="E23" s="5">
        <v>0.31</v>
      </c>
      <c r="F23" s="5">
        <v>0.33100000000000002</v>
      </c>
      <c r="G23" s="5">
        <v>0.1585</v>
      </c>
      <c r="H23" s="5">
        <v>0.19850000000000001</v>
      </c>
      <c r="I23" s="5">
        <v>0.28199999999999997</v>
      </c>
      <c r="J23" s="5">
        <v>0.314</v>
      </c>
      <c r="K23" s="5">
        <v>0.29499999999999998</v>
      </c>
      <c r="L23" s="5">
        <v>0.29099999999999998</v>
      </c>
      <c r="M23" s="5">
        <v>0.121</v>
      </c>
      <c r="N23" s="5">
        <v>0.159</v>
      </c>
      <c r="O23" s="5">
        <v>0.38600000000000001</v>
      </c>
      <c r="P23" s="5">
        <v>0.33250000000000002</v>
      </c>
      <c r="Q23" s="5">
        <v>0.19950000000000001</v>
      </c>
      <c r="R23" s="5">
        <v>0.23799999999999999</v>
      </c>
      <c r="S23" s="5">
        <v>0.3745</v>
      </c>
      <c r="T23" s="5">
        <v>0.39250000000000002</v>
      </c>
      <c r="U23" s="5">
        <v>0.33450000000000002</v>
      </c>
      <c r="V23" s="5">
        <v>0.36</v>
      </c>
      <c r="W23" s="5">
        <v>0.27750000000000002</v>
      </c>
      <c r="X23" s="5">
        <v>0.32550000000000001</v>
      </c>
      <c r="Y23" s="5">
        <v>0.4345</v>
      </c>
      <c r="Z23" s="5">
        <v>0.46600000000000003</v>
      </c>
      <c r="AA23" s="5">
        <v>9.9849999999999994E-2</v>
      </c>
      <c r="AB23" s="5">
        <v>0.1875</v>
      </c>
      <c r="AC23" s="5">
        <v>0.3125</v>
      </c>
      <c r="AD23" s="5">
        <v>0.25900000000000001</v>
      </c>
      <c r="AE23" s="5">
        <v>8.9099999999999999E-2</v>
      </c>
      <c r="AF23" s="5">
        <v>6.3399999999999998E-2</v>
      </c>
      <c r="AG23" s="5">
        <v>0.14499999999999999</v>
      </c>
      <c r="AH23" s="5">
        <v>0.1245</v>
      </c>
    </row>
    <row r="24" spans="3:34" x14ac:dyDescent="0.2">
      <c r="D24" s="5">
        <v>6250</v>
      </c>
      <c r="E24" s="5">
        <v>0.61199999999999999</v>
      </c>
      <c r="F24" s="5">
        <v>0.66700000000000004</v>
      </c>
      <c r="G24" s="5">
        <v>0.61250000000000004</v>
      </c>
      <c r="H24" s="5">
        <v>0.57250000000000001</v>
      </c>
      <c r="I24" s="5">
        <v>0.62849999999999995</v>
      </c>
      <c r="J24" s="5">
        <v>0.65849999999999997</v>
      </c>
      <c r="K24" s="5">
        <v>0.53100000000000003</v>
      </c>
      <c r="L24" s="5">
        <v>0.70950000000000002</v>
      </c>
      <c r="M24" s="5">
        <v>0.48049999999999998</v>
      </c>
      <c r="N24" s="5">
        <v>0.50049999999999994</v>
      </c>
      <c r="O24" s="5">
        <v>0.65900000000000003</v>
      </c>
      <c r="P24" s="5">
        <v>0.73150000000000004</v>
      </c>
      <c r="Q24" s="5">
        <v>0.59199999999999997</v>
      </c>
      <c r="R24" s="5">
        <v>0.65449999999999997</v>
      </c>
      <c r="S24" s="5">
        <v>0.71650000000000003</v>
      </c>
      <c r="T24" s="5">
        <v>0.754</v>
      </c>
      <c r="U24" s="5">
        <v>0.65749999999999997</v>
      </c>
      <c r="V24" s="5">
        <v>0.70450000000000002</v>
      </c>
      <c r="W24" s="5">
        <v>0.52649999999999997</v>
      </c>
      <c r="X24" s="5">
        <v>0.69699999999999995</v>
      </c>
      <c r="Y24" s="5">
        <v>0.72650000000000003</v>
      </c>
      <c r="Z24" s="5">
        <v>0.76349999999999996</v>
      </c>
      <c r="AA24" s="5">
        <v>0.39850000000000002</v>
      </c>
      <c r="AB24" s="5">
        <v>0.59299999999999997</v>
      </c>
      <c r="AC24" s="5">
        <v>0.66100000000000003</v>
      </c>
      <c r="AD24" s="5">
        <v>0.64949999999999997</v>
      </c>
      <c r="AE24" s="5">
        <v>0.47599999999999998</v>
      </c>
      <c r="AF24" s="5">
        <v>0.49349999999999999</v>
      </c>
      <c r="AG24" s="5">
        <v>0.51949999999999996</v>
      </c>
      <c r="AH24" s="5">
        <v>0.53600000000000003</v>
      </c>
    </row>
    <row r="25" spans="3:34" x14ac:dyDescent="0.2">
      <c r="D25" s="5">
        <v>31250</v>
      </c>
      <c r="E25" s="5">
        <v>0.88049999999999995</v>
      </c>
      <c r="F25" s="5">
        <v>0.86350000000000005</v>
      </c>
      <c r="G25" s="5">
        <v>0.84250000000000003</v>
      </c>
      <c r="H25" s="5">
        <v>0.89100000000000001</v>
      </c>
      <c r="I25" s="5">
        <v>0.92800000000000005</v>
      </c>
      <c r="J25" s="5">
        <v>0.91</v>
      </c>
      <c r="K25" s="5">
        <v>0.83650000000000002</v>
      </c>
      <c r="L25" s="5">
        <v>0.88600000000000001</v>
      </c>
      <c r="M25" s="5">
        <v>0.83650000000000002</v>
      </c>
      <c r="N25" s="5">
        <v>0.78100000000000003</v>
      </c>
      <c r="O25" s="5">
        <v>0.88649999999999995</v>
      </c>
      <c r="P25" s="5">
        <v>0.88300000000000001</v>
      </c>
      <c r="Q25" s="5">
        <v>0.9405</v>
      </c>
      <c r="R25" s="5">
        <v>0.874</v>
      </c>
      <c r="S25" s="5">
        <v>0.89049999999999996</v>
      </c>
      <c r="T25" s="5">
        <v>0.95550000000000002</v>
      </c>
      <c r="U25" s="5">
        <v>0.9375</v>
      </c>
      <c r="V25" s="5">
        <v>0.97199999999999998</v>
      </c>
      <c r="W25" s="5">
        <v>0.91049999999999998</v>
      </c>
      <c r="X25" s="5">
        <v>0.89300000000000002</v>
      </c>
      <c r="Y25" s="5">
        <v>0.92</v>
      </c>
      <c r="Z25" s="5">
        <v>1.0015000000000001</v>
      </c>
      <c r="AA25" s="5">
        <v>0.752</v>
      </c>
      <c r="AB25" s="5">
        <v>0.85499999999999998</v>
      </c>
      <c r="AC25" s="5">
        <v>0.91349999999999998</v>
      </c>
      <c r="AD25" s="5">
        <v>0.85150000000000003</v>
      </c>
      <c r="AE25" s="5">
        <v>0.83150000000000002</v>
      </c>
      <c r="AF25" s="5">
        <v>0.86699999999999999</v>
      </c>
      <c r="AG25" s="5">
        <v>0.95499999999999996</v>
      </c>
      <c r="AH25" s="5">
        <v>0.91449999999999998</v>
      </c>
    </row>
    <row r="26" spans="3:34" x14ac:dyDescent="0.2">
      <c r="D26" s="5">
        <v>156250</v>
      </c>
      <c r="E26" s="5">
        <v>0.98550000000000004</v>
      </c>
      <c r="F26" s="5">
        <v>1</v>
      </c>
      <c r="G26" s="5">
        <v>0.88100000000000001</v>
      </c>
      <c r="H26" s="5">
        <v>0.99750000000000005</v>
      </c>
      <c r="I26" s="5">
        <v>0.92749999999999999</v>
      </c>
      <c r="J26" s="5">
        <v>1.0649999999999999</v>
      </c>
      <c r="K26" s="5">
        <v>1.0149999999999999</v>
      </c>
      <c r="L26" s="5">
        <v>1.0449999999999999</v>
      </c>
      <c r="M26" s="5">
        <v>0.95899999999999996</v>
      </c>
      <c r="N26" s="5">
        <v>0.95699999999999996</v>
      </c>
      <c r="O26" s="5">
        <v>1.0035000000000001</v>
      </c>
      <c r="P26" s="5">
        <v>0.98050000000000004</v>
      </c>
      <c r="Q26" s="5">
        <v>1.0049999999999999</v>
      </c>
      <c r="R26" s="5">
        <v>1</v>
      </c>
      <c r="S26" s="5">
        <v>1.0549999999999999</v>
      </c>
      <c r="T26" s="5">
        <v>1.1200000000000001</v>
      </c>
      <c r="U26" s="5">
        <v>0.97650000000000003</v>
      </c>
      <c r="V26" s="5">
        <v>1.0249999999999999</v>
      </c>
      <c r="W26" s="5">
        <v>1.0375000000000001</v>
      </c>
      <c r="X26" s="5">
        <v>1.0349999999999999</v>
      </c>
      <c r="Y26" s="5">
        <v>0.98099999999999998</v>
      </c>
      <c r="Z26" s="5">
        <v>1.0900000000000001</v>
      </c>
      <c r="AA26" s="5">
        <v>0.91</v>
      </c>
      <c r="AB26" s="5">
        <v>0.99950000000000006</v>
      </c>
      <c r="AC26" s="5">
        <v>1.0425</v>
      </c>
      <c r="AD26" s="5">
        <v>1.0149999999999999</v>
      </c>
      <c r="AE26" s="5">
        <v>0.92600000000000005</v>
      </c>
      <c r="AF26" s="5">
        <v>1.05</v>
      </c>
      <c r="AG26" s="5">
        <v>1.0295000000000001</v>
      </c>
      <c r="AH26" s="5">
        <v>1.0549999999999999</v>
      </c>
    </row>
    <row r="27" spans="3:34" x14ac:dyDescent="0.2">
      <c r="D27" s="5">
        <v>781250</v>
      </c>
      <c r="E27" s="5">
        <v>0.9405</v>
      </c>
      <c r="F27" s="5">
        <v>0.94750000000000001</v>
      </c>
      <c r="G27" s="5">
        <v>0.98099999999999998</v>
      </c>
      <c r="H27" s="5">
        <v>0.95199999999999996</v>
      </c>
      <c r="I27" s="5">
        <v>0.92749999999999999</v>
      </c>
      <c r="J27" s="5">
        <v>0.89349999999999996</v>
      </c>
      <c r="K27" s="5">
        <v>1.0269999999999999</v>
      </c>
      <c r="L27" s="5">
        <v>0.87050000000000005</v>
      </c>
      <c r="M27" s="5">
        <v>0.97650000000000003</v>
      </c>
      <c r="N27" s="5">
        <v>0.91</v>
      </c>
      <c r="O27" s="5">
        <v>0.99250000000000005</v>
      </c>
      <c r="P27" s="5">
        <v>1.0024999999999999</v>
      </c>
      <c r="Q27" s="5">
        <v>1.006</v>
      </c>
      <c r="R27" s="5">
        <v>1.02</v>
      </c>
      <c r="S27" s="5">
        <v>0.93400000000000005</v>
      </c>
      <c r="T27" s="5">
        <v>0.97050000000000003</v>
      </c>
      <c r="U27" s="5">
        <v>1.02</v>
      </c>
      <c r="V27" s="5">
        <v>1.0135000000000001</v>
      </c>
      <c r="W27" s="5">
        <v>1.0555000000000001</v>
      </c>
      <c r="X27" s="5">
        <v>0.97799999999999998</v>
      </c>
      <c r="Y27" s="5">
        <v>0.999</v>
      </c>
      <c r="Z27" s="5">
        <v>0.96</v>
      </c>
      <c r="AA27" s="5">
        <v>0.98799999999999999</v>
      </c>
      <c r="AB27" s="5">
        <v>1.095</v>
      </c>
      <c r="AC27" s="5">
        <v>1.0329999999999999</v>
      </c>
      <c r="AD27" s="5">
        <v>1.0549999999999999</v>
      </c>
      <c r="AE27" s="5">
        <v>1.0105</v>
      </c>
      <c r="AF27" s="5">
        <v>1.0249999999999999</v>
      </c>
      <c r="AG27" s="5">
        <v>1.0349999999999999</v>
      </c>
      <c r="AH27" s="5">
        <v>1.03</v>
      </c>
    </row>
    <row r="30" spans="3:34" x14ac:dyDescent="0.2">
      <c r="C30" t="s">
        <v>45</v>
      </c>
      <c r="D30" s="5">
        <v>50</v>
      </c>
      <c r="E30" s="5">
        <v>1.7049999999999999E-3</v>
      </c>
      <c r="F30" s="5">
        <v>7.515E-3</v>
      </c>
      <c r="G30" s="5">
        <v>2.0449999999999999E-3</v>
      </c>
      <c r="H30" s="5">
        <v>1.0675E-2</v>
      </c>
      <c r="I30" s="5">
        <v>1.8699999999999999E-3</v>
      </c>
      <c r="J30" s="5">
        <v>7.195E-3</v>
      </c>
      <c r="K30" s="5">
        <v>3.0400000000000002E-3</v>
      </c>
      <c r="L30" s="5">
        <v>3.4350000000000001E-3</v>
      </c>
      <c r="M30" s="5">
        <v>1.7049999999999999E-3</v>
      </c>
      <c r="N30" s="5">
        <v>2.4350000000000001E-3</v>
      </c>
      <c r="O30" s="5">
        <v>2.0049999999999998E-3</v>
      </c>
      <c r="P30" s="5">
        <v>5.9950000000000003E-3</v>
      </c>
      <c r="Q30" s="5">
        <v>2.0899999999999998E-3</v>
      </c>
      <c r="R30" s="5">
        <v>4.8900000000000002E-3</v>
      </c>
      <c r="S30" s="5">
        <v>1.8500000000000001E-3</v>
      </c>
      <c r="T30" s="5">
        <v>1.1514999999999999E-2</v>
      </c>
      <c r="U30" s="5">
        <v>1.3550000000000001E-3</v>
      </c>
      <c r="V30" s="5">
        <v>7.5300000000000002E-3</v>
      </c>
      <c r="W30" s="5">
        <v>1.5299999999999999E-3</v>
      </c>
      <c r="X30" s="5">
        <v>1.885E-3</v>
      </c>
      <c r="Y30" s="5">
        <v>1.7949999999999999E-3</v>
      </c>
      <c r="Z30" s="5">
        <v>4.8599999999999997E-3</v>
      </c>
      <c r="AA30" s="5">
        <v>1.0694999999999999E-3</v>
      </c>
      <c r="AB30" s="5">
        <v>6.1850000000000004E-3</v>
      </c>
      <c r="AC30" s="5">
        <v>1.021E-3</v>
      </c>
      <c r="AD30" s="5">
        <v>8.2050000000000005E-3</v>
      </c>
      <c r="AE30" s="5">
        <v>6.7049999999999998E-4</v>
      </c>
      <c r="AF30" s="5">
        <v>1.295E-2</v>
      </c>
      <c r="AG30" s="5">
        <v>5.9849999999999997E-4</v>
      </c>
      <c r="AH30" s="5">
        <v>9.9000000000000008E-3</v>
      </c>
    </row>
    <row r="31" spans="3:34" x14ac:dyDescent="0.2">
      <c r="D31" s="5">
        <v>250</v>
      </c>
      <c r="E31" s="5">
        <v>1.7949999999999999E-3</v>
      </c>
      <c r="F31" s="5">
        <v>1.175E-2</v>
      </c>
      <c r="G31" s="5">
        <v>1.49E-3</v>
      </c>
      <c r="H31" s="5">
        <v>1.205E-2</v>
      </c>
      <c r="I31" s="5">
        <v>1.2800000000000001E-3</v>
      </c>
      <c r="J31" s="5">
        <v>9.4400000000000005E-3</v>
      </c>
      <c r="K31" s="5">
        <v>3.1949999999999999E-3</v>
      </c>
      <c r="L31" s="5">
        <v>8.9899999999999997E-3</v>
      </c>
      <c r="M31" s="5">
        <v>1.072E-3</v>
      </c>
      <c r="N31" s="5">
        <v>5.3550000000000004E-3</v>
      </c>
      <c r="O31" s="5">
        <v>2.2799999999999999E-3</v>
      </c>
      <c r="P31" s="5">
        <v>4.4050000000000001E-3</v>
      </c>
      <c r="Q31" s="5">
        <v>1.9650000000000002E-3</v>
      </c>
      <c r="R31" s="5">
        <v>1.0435E-2</v>
      </c>
      <c r="S31" s="5">
        <v>1.415E-3</v>
      </c>
      <c r="T31" s="5">
        <v>8.43E-3</v>
      </c>
      <c r="U31" s="5">
        <v>1.41E-3</v>
      </c>
      <c r="V31" s="5">
        <v>6.3150000000000003E-3</v>
      </c>
      <c r="W31" s="5">
        <v>1.49E-3</v>
      </c>
      <c r="X31" s="5">
        <v>5.7250000000000001E-3</v>
      </c>
      <c r="Y31" s="5">
        <v>1.1950000000000001E-3</v>
      </c>
      <c r="Z31" s="5">
        <v>8.8950000000000001E-3</v>
      </c>
      <c r="AA31" s="5">
        <v>1.415E-3</v>
      </c>
      <c r="AB31" s="5">
        <v>4.0549999999999996E-3</v>
      </c>
      <c r="AC31" s="5">
        <v>1.3450000000000001E-3</v>
      </c>
      <c r="AD31" s="5">
        <v>1.4749999999999999E-2</v>
      </c>
      <c r="AE31" s="5">
        <v>9.1699999999999995E-4</v>
      </c>
      <c r="AF31" s="5">
        <v>9.2449999999999997E-3</v>
      </c>
      <c r="AG31" s="5">
        <v>8.005E-4</v>
      </c>
      <c r="AH31" s="5">
        <v>1.515E-2</v>
      </c>
    </row>
    <row r="32" spans="3:34" x14ac:dyDescent="0.2">
      <c r="D32" s="5">
        <v>1250</v>
      </c>
      <c r="E32" s="5">
        <v>0.13300000000000001</v>
      </c>
      <c r="F32" s="5">
        <v>0.1555</v>
      </c>
      <c r="G32" s="5">
        <v>7.1550000000000002E-2</v>
      </c>
      <c r="H32" s="5">
        <v>0.153</v>
      </c>
      <c r="I32" s="5">
        <v>0.22800000000000001</v>
      </c>
      <c r="J32" s="5">
        <v>0.24049999999999999</v>
      </c>
      <c r="K32" s="5">
        <v>0.2545</v>
      </c>
      <c r="L32" s="5">
        <v>0.28549999999999998</v>
      </c>
      <c r="M32" s="5">
        <v>1.465E-2</v>
      </c>
      <c r="N32" s="5">
        <v>2.1049999999999999E-2</v>
      </c>
      <c r="O32" s="5">
        <v>0.14699999999999999</v>
      </c>
      <c r="P32" s="5">
        <v>0.2185</v>
      </c>
      <c r="Q32" s="5">
        <v>1.7399999999999999E-2</v>
      </c>
      <c r="R32" s="5">
        <v>3.8949999999999999E-2</v>
      </c>
      <c r="S32" s="5">
        <v>0.13200000000000001</v>
      </c>
      <c r="T32" s="5">
        <v>0.17949999999999999</v>
      </c>
      <c r="U32" s="5">
        <v>0.19750000000000001</v>
      </c>
      <c r="V32" s="5">
        <v>0.312</v>
      </c>
      <c r="W32" s="5">
        <v>3.1850000000000003E-2</v>
      </c>
      <c r="X32" s="5">
        <v>5.8650000000000001E-2</v>
      </c>
      <c r="Y32" s="5">
        <v>0.255</v>
      </c>
      <c r="Z32" s="5">
        <v>0.309</v>
      </c>
      <c r="AA32" s="5">
        <v>1.97E-3</v>
      </c>
      <c r="AB32" s="5">
        <v>8.8000000000000005E-3</v>
      </c>
      <c r="AC32" s="5">
        <v>6.4350000000000004E-2</v>
      </c>
      <c r="AD32" s="5">
        <v>0.14849999999999999</v>
      </c>
      <c r="AE32" s="5">
        <v>1.9949999999999998E-3</v>
      </c>
      <c r="AF32" s="5">
        <v>1.35E-2</v>
      </c>
      <c r="AG32" s="5">
        <v>2.0904999999999999E-3</v>
      </c>
      <c r="AH32" s="5">
        <v>1.0035000000000001E-2</v>
      </c>
    </row>
    <row r="33" spans="3:34" x14ac:dyDescent="0.2">
      <c r="D33" s="5">
        <v>6250</v>
      </c>
      <c r="E33" s="5">
        <v>0.5605</v>
      </c>
      <c r="F33" s="5">
        <v>0.55049999999999999</v>
      </c>
      <c r="G33" s="5">
        <v>0.73050000000000004</v>
      </c>
      <c r="H33" s="5">
        <v>0.65549999999999997</v>
      </c>
      <c r="I33" s="5">
        <v>0.77800000000000002</v>
      </c>
      <c r="J33" s="5">
        <v>0.75649999999999995</v>
      </c>
      <c r="K33" s="5">
        <v>0.76649999999999996</v>
      </c>
      <c r="L33" s="5">
        <v>0.76700000000000002</v>
      </c>
      <c r="M33" s="5">
        <v>0.624</v>
      </c>
      <c r="N33" s="5">
        <v>0.58250000000000002</v>
      </c>
      <c r="O33" s="5">
        <v>0.60599999999999998</v>
      </c>
      <c r="P33" s="5">
        <v>0.63949999999999996</v>
      </c>
      <c r="Q33" s="5">
        <v>0.62350000000000005</v>
      </c>
      <c r="R33" s="5">
        <v>0.56899999999999995</v>
      </c>
      <c r="S33" s="5">
        <v>0.50700000000000001</v>
      </c>
      <c r="T33" s="5">
        <v>0.5625</v>
      </c>
      <c r="U33" s="5">
        <v>0.70599999999999996</v>
      </c>
      <c r="V33" s="5">
        <v>0.70499999999999996</v>
      </c>
      <c r="W33" s="5">
        <v>0.59399999999999997</v>
      </c>
      <c r="X33" s="5">
        <v>0.61450000000000005</v>
      </c>
      <c r="Y33" s="5">
        <v>0.64649999999999996</v>
      </c>
      <c r="Z33" s="5">
        <v>0.72799999999999998</v>
      </c>
      <c r="AA33" s="5">
        <v>0.41299999999999998</v>
      </c>
      <c r="AB33" s="5">
        <v>0.63800000000000001</v>
      </c>
      <c r="AC33" s="5">
        <v>0.56599999999999995</v>
      </c>
      <c r="AD33" s="5">
        <v>0.62749999999999995</v>
      </c>
      <c r="AE33" s="5">
        <v>0.51849999999999996</v>
      </c>
      <c r="AF33" s="5">
        <v>0.71250000000000002</v>
      </c>
      <c r="AG33" s="5">
        <v>0.3745</v>
      </c>
      <c r="AH33" s="5">
        <v>0.56399999999999995</v>
      </c>
    </row>
    <row r="34" spans="3:34" x14ac:dyDescent="0.2">
      <c r="D34" s="5">
        <v>31250</v>
      </c>
      <c r="E34" s="5">
        <v>0.87250000000000005</v>
      </c>
      <c r="F34" s="5">
        <v>0.83950000000000002</v>
      </c>
      <c r="G34" s="5">
        <v>0.93899999999999995</v>
      </c>
      <c r="H34" s="5">
        <v>0.84099999999999997</v>
      </c>
      <c r="I34" s="5">
        <v>1.0549999999999999</v>
      </c>
      <c r="J34" s="5">
        <v>0.92300000000000004</v>
      </c>
      <c r="K34" s="5">
        <v>1.0155000000000001</v>
      </c>
      <c r="L34" s="5">
        <v>0.90100000000000002</v>
      </c>
      <c r="M34" s="5">
        <v>0.90249999999999997</v>
      </c>
      <c r="N34" s="5">
        <v>0.85550000000000004</v>
      </c>
      <c r="O34" s="5">
        <v>0.95250000000000001</v>
      </c>
      <c r="P34" s="5">
        <v>0.82599999999999996</v>
      </c>
      <c r="Q34" s="5">
        <v>0.88300000000000001</v>
      </c>
      <c r="R34" s="5">
        <v>0.80700000000000005</v>
      </c>
      <c r="S34" s="5">
        <v>0.94299999999999995</v>
      </c>
      <c r="T34" s="5">
        <v>0.86599999999999999</v>
      </c>
      <c r="U34" s="5">
        <v>1.075</v>
      </c>
      <c r="V34" s="5">
        <v>0.94750000000000001</v>
      </c>
      <c r="W34" s="5">
        <v>0.95050000000000001</v>
      </c>
      <c r="X34" s="5">
        <v>0.94699999999999995</v>
      </c>
      <c r="Y34" s="5">
        <v>1.0165</v>
      </c>
      <c r="Z34" s="5">
        <v>0.93149999999999999</v>
      </c>
      <c r="AA34" s="5">
        <v>0.85150000000000003</v>
      </c>
      <c r="AB34" s="5">
        <v>0.97399999999999998</v>
      </c>
      <c r="AC34" s="5">
        <v>0.94850000000000001</v>
      </c>
      <c r="AD34" s="5">
        <v>0.77700000000000002</v>
      </c>
      <c r="AE34" s="5">
        <v>0.96050000000000002</v>
      </c>
      <c r="AF34" s="5">
        <v>0.93600000000000005</v>
      </c>
      <c r="AG34" s="5">
        <v>0.878</v>
      </c>
      <c r="AH34" s="5">
        <v>0.89700000000000002</v>
      </c>
    </row>
    <row r="35" spans="3:34" x14ac:dyDescent="0.2">
      <c r="D35" s="5">
        <v>156250</v>
      </c>
      <c r="E35" s="5">
        <v>0.98350000000000004</v>
      </c>
      <c r="F35" s="5">
        <v>0.92600000000000005</v>
      </c>
      <c r="G35" s="5">
        <v>1.0089999999999999</v>
      </c>
      <c r="H35" s="5">
        <v>0.93500000000000005</v>
      </c>
      <c r="I35" s="5">
        <v>1.1100000000000001</v>
      </c>
      <c r="J35" s="5">
        <v>1.0189999999999999</v>
      </c>
      <c r="K35" s="5">
        <v>1.21</v>
      </c>
      <c r="L35" s="5">
        <v>1.03</v>
      </c>
      <c r="M35" s="5">
        <v>0.997</v>
      </c>
      <c r="N35" s="5">
        <v>0.94099999999999995</v>
      </c>
      <c r="O35" s="5">
        <v>0.93899999999999995</v>
      </c>
      <c r="P35" s="5">
        <v>0.92749999999999999</v>
      </c>
      <c r="Q35" s="5">
        <v>1.0349999999999999</v>
      </c>
      <c r="R35" s="5">
        <v>0.92149999999999999</v>
      </c>
      <c r="S35" s="5">
        <v>1.0115000000000001</v>
      </c>
      <c r="T35" s="5">
        <v>0.96499999999999997</v>
      </c>
      <c r="U35" s="5">
        <v>1.115</v>
      </c>
      <c r="V35" s="5">
        <v>1.07</v>
      </c>
      <c r="W35" s="5">
        <v>1.085</v>
      </c>
      <c r="X35" s="5">
        <v>1.0549999999999999</v>
      </c>
      <c r="Y35" s="5">
        <v>0.93700000000000006</v>
      </c>
      <c r="Z35" s="5">
        <v>1.0349999999999999</v>
      </c>
      <c r="AA35" s="5">
        <v>0.872</v>
      </c>
      <c r="AB35" s="5">
        <v>1.046</v>
      </c>
      <c r="AC35" s="5">
        <v>1.0674999999999999</v>
      </c>
      <c r="AD35" s="5">
        <v>0.92700000000000005</v>
      </c>
      <c r="AE35" s="5">
        <v>1.03</v>
      </c>
      <c r="AF35" s="5">
        <v>0.97399999999999998</v>
      </c>
      <c r="AG35" s="5">
        <v>0.99199999999999999</v>
      </c>
      <c r="AH35" s="5">
        <v>1.0649999999999999</v>
      </c>
    </row>
    <row r="36" spans="3:34" x14ac:dyDescent="0.2">
      <c r="D36" s="5">
        <v>781250</v>
      </c>
      <c r="E36" s="5">
        <v>0.94750000000000001</v>
      </c>
      <c r="F36" s="5">
        <v>0.93049999999999999</v>
      </c>
      <c r="G36" s="5">
        <v>1.0149999999999999</v>
      </c>
      <c r="H36" s="5">
        <v>0.88249999999999995</v>
      </c>
      <c r="I36" s="5">
        <v>1.0549999999999999</v>
      </c>
      <c r="J36" s="5">
        <v>0.84199999999999997</v>
      </c>
      <c r="K36" s="5">
        <v>1.0649999999999999</v>
      </c>
      <c r="L36" s="5">
        <v>0.95850000000000002</v>
      </c>
      <c r="M36" s="5">
        <v>1.05</v>
      </c>
      <c r="N36" s="5">
        <v>0.86950000000000005</v>
      </c>
      <c r="O36" s="5">
        <v>1.0049999999999999</v>
      </c>
      <c r="P36" s="5">
        <v>0.93500000000000005</v>
      </c>
      <c r="Q36" s="5">
        <v>1.0235000000000001</v>
      </c>
      <c r="R36" s="5">
        <v>0.97299999999999998</v>
      </c>
      <c r="S36" s="5">
        <v>1.0734999999999999</v>
      </c>
      <c r="T36" s="5">
        <v>0.92100000000000004</v>
      </c>
      <c r="U36" s="5">
        <v>1.1385000000000001</v>
      </c>
      <c r="V36" s="5">
        <v>0.99099999999999999</v>
      </c>
      <c r="W36" s="5">
        <v>1.1100000000000001</v>
      </c>
      <c r="X36" s="5">
        <v>1.0449999999999999</v>
      </c>
      <c r="Y36" s="5">
        <v>0.95150000000000001</v>
      </c>
      <c r="Z36" s="5">
        <v>0.97450000000000003</v>
      </c>
      <c r="AA36" s="5">
        <v>0.91300000000000003</v>
      </c>
      <c r="AB36" s="5">
        <v>1.0065</v>
      </c>
      <c r="AC36" s="5">
        <v>1.1200000000000001</v>
      </c>
      <c r="AD36" s="5">
        <v>0.94799999999999995</v>
      </c>
      <c r="AE36" s="5">
        <v>1.0315000000000001</v>
      </c>
      <c r="AF36" s="5">
        <v>1.0149999999999999</v>
      </c>
      <c r="AG36" s="5">
        <v>0.97099999999999997</v>
      </c>
      <c r="AH36" s="5">
        <v>1.0249999999999999</v>
      </c>
    </row>
    <row r="39" spans="3:34" x14ac:dyDescent="0.2">
      <c r="C39" t="s">
        <v>46</v>
      </c>
      <c r="D39" s="5">
        <v>50</v>
      </c>
      <c r="E39" s="5">
        <v>1.172E-2</v>
      </c>
      <c r="F39" s="5">
        <v>4.64E-3</v>
      </c>
      <c r="G39" s="5">
        <v>3.8375000000000002E-3</v>
      </c>
      <c r="H39" s="5">
        <v>5.4999999999999997E-3</v>
      </c>
      <c r="I39" s="5">
        <v>3.2290000000000001E-3</v>
      </c>
      <c r="J39" s="5">
        <v>3.581E-3</v>
      </c>
      <c r="K39" s="5">
        <v>1.6770000000000001E-3</v>
      </c>
      <c r="L39" s="5">
        <v>3.1900000000000001E-3</v>
      </c>
      <c r="M39" s="5">
        <v>8.1399999999999997E-3</v>
      </c>
      <c r="N39" s="5">
        <v>1.0399999999999999E-3</v>
      </c>
      <c r="O39" s="5">
        <v>1.9599999999999999E-2</v>
      </c>
      <c r="P39" s="5">
        <v>1.39E-3</v>
      </c>
      <c r="Q39" s="5">
        <v>6.7250000000000003E-4</v>
      </c>
      <c r="R39" s="5">
        <v>5.1900000000000002E-3</v>
      </c>
      <c r="S39" s="5">
        <v>5.4750000000000003E-4</v>
      </c>
      <c r="T39" s="5">
        <v>3.4949999999999998E-3</v>
      </c>
      <c r="U39" s="5">
        <v>1.362E-2</v>
      </c>
      <c r="V39" s="5">
        <v>5.215E-3</v>
      </c>
      <c r="W39" s="5">
        <v>4.6549999999999998E-4</v>
      </c>
      <c r="X39" s="5">
        <v>1.0095E-3</v>
      </c>
      <c r="Y39" s="5">
        <v>1.3390000000000001E-2</v>
      </c>
      <c r="Z39" s="5">
        <v>5.9100000000000003E-3</v>
      </c>
      <c r="AA39" s="5">
        <v>4.3350000000000002E-4</v>
      </c>
      <c r="AB39" s="5">
        <v>1.7600000000000001E-3</v>
      </c>
      <c r="AC39" s="5">
        <v>3.5399999999999999E-4</v>
      </c>
      <c r="AD39" s="5">
        <v>2.4810000000000001E-3</v>
      </c>
      <c r="AE39" s="5">
        <v>3.2615000000000001E-3</v>
      </c>
      <c r="AF39" s="5">
        <v>8.5749999999999997E-4</v>
      </c>
      <c r="AG39" s="5">
        <v>1.0644999999999999E-3</v>
      </c>
      <c r="AH39" s="5">
        <v>1.0225E-3</v>
      </c>
    </row>
    <row r="40" spans="3:34" x14ac:dyDescent="0.2">
      <c r="D40" s="5">
        <v>250</v>
      </c>
      <c r="E40" s="5">
        <v>7.51E-2</v>
      </c>
      <c r="F40" s="5">
        <v>2.69E-2</v>
      </c>
      <c r="G40" s="5">
        <v>0.10349999999999999</v>
      </c>
      <c r="H40" s="5">
        <v>4.3900000000000002E-2</v>
      </c>
      <c r="I40" s="5">
        <v>9.5000000000000001E-2</v>
      </c>
      <c r="J40" s="5">
        <v>3.875E-2</v>
      </c>
      <c r="K40" s="5">
        <v>8.4900000000000003E-2</v>
      </c>
      <c r="L40" s="5">
        <v>3.3250000000000002E-2</v>
      </c>
      <c r="M40" s="5">
        <v>6.7199999999999996E-2</v>
      </c>
      <c r="N40" s="5">
        <v>2.545E-2</v>
      </c>
      <c r="O40" s="5">
        <v>9.2850000000000002E-2</v>
      </c>
      <c r="P40" s="5">
        <v>2.445E-2</v>
      </c>
      <c r="Q40" s="5">
        <v>4.0500000000000001E-2</v>
      </c>
      <c r="R40" s="5">
        <v>2.5649999999999999E-2</v>
      </c>
      <c r="S40" s="5">
        <v>4.36E-2</v>
      </c>
      <c r="T40" s="5">
        <v>2.1049999999999999E-2</v>
      </c>
      <c r="U40" s="5">
        <v>0.11425</v>
      </c>
      <c r="V40" s="5">
        <v>5.3600000000000002E-2</v>
      </c>
      <c r="W40" s="5">
        <v>3.6799999999999999E-2</v>
      </c>
      <c r="X40" s="5">
        <v>1.8599999999999998E-2</v>
      </c>
      <c r="Y40" s="5">
        <v>0.14349999999999999</v>
      </c>
      <c r="Z40" s="5">
        <v>6.4750000000000002E-2</v>
      </c>
      <c r="AA40" s="5">
        <v>7.9749999999999995E-3</v>
      </c>
      <c r="AB40" s="5">
        <v>1.0064999999999999E-2</v>
      </c>
      <c r="AC40" s="5">
        <v>5.4399999999999997E-2</v>
      </c>
      <c r="AD40" s="5">
        <v>2.5600000000000001E-2</v>
      </c>
      <c r="AE40" s="5">
        <v>2.895E-2</v>
      </c>
      <c r="AF40" s="5">
        <v>1.1235E-2</v>
      </c>
      <c r="AG40" s="5">
        <v>3.7199999999999997E-2</v>
      </c>
      <c r="AH40" s="5">
        <v>1.6500000000000001E-2</v>
      </c>
    </row>
    <row r="41" spans="3:34" x14ac:dyDescent="0.2">
      <c r="D41" s="5">
        <v>1250</v>
      </c>
      <c r="E41" s="5">
        <v>0.28549999999999998</v>
      </c>
      <c r="F41" s="5">
        <v>0.32600000000000001</v>
      </c>
      <c r="G41" s="5">
        <v>0.34799999999999998</v>
      </c>
      <c r="H41" s="5">
        <v>0.38150000000000001</v>
      </c>
      <c r="I41" s="5">
        <v>0.33300000000000002</v>
      </c>
      <c r="J41" s="5">
        <v>0.40200000000000002</v>
      </c>
      <c r="K41" s="5">
        <v>0.34949999999999998</v>
      </c>
      <c r="L41" s="5">
        <v>0.41249999999999998</v>
      </c>
      <c r="M41" s="5">
        <v>0.33350000000000002</v>
      </c>
      <c r="N41" s="5">
        <v>0.38550000000000001</v>
      </c>
      <c r="O41" s="5">
        <v>0.35549999999999998</v>
      </c>
      <c r="P41" s="5">
        <v>0.35799999999999998</v>
      </c>
      <c r="Q41" s="5">
        <v>0.24249999999999999</v>
      </c>
      <c r="R41" s="5">
        <v>0.28699999999999998</v>
      </c>
      <c r="S41" s="5">
        <v>0.2525</v>
      </c>
      <c r="T41" s="5">
        <v>0.26400000000000001</v>
      </c>
      <c r="U41" s="5">
        <v>0.379</v>
      </c>
      <c r="V41" s="5">
        <v>0.4405</v>
      </c>
      <c r="W41" s="5">
        <v>0.23849999999999999</v>
      </c>
      <c r="X41" s="5">
        <v>0.29549999999999998</v>
      </c>
      <c r="Y41" s="5">
        <v>0.48349999999999999</v>
      </c>
      <c r="Z41" s="5">
        <v>0.47649999999999998</v>
      </c>
      <c r="AA41" s="5">
        <v>0.1875</v>
      </c>
      <c r="AB41" s="5">
        <v>0.23949999999999999</v>
      </c>
      <c r="AC41" s="5">
        <v>0.31</v>
      </c>
      <c r="AD41" s="5">
        <v>0.29099999999999998</v>
      </c>
      <c r="AE41" s="5">
        <v>0.21199999999999999</v>
      </c>
      <c r="AF41" s="5">
        <v>0.21299999999999999</v>
      </c>
      <c r="AG41" s="5">
        <v>0.311</v>
      </c>
      <c r="AH41" s="5">
        <v>0.29699999999999999</v>
      </c>
    </row>
    <row r="42" spans="3:34" x14ac:dyDescent="0.2">
      <c r="D42" s="5">
        <v>6250</v>
      </c>
      <c r="E42" s="5">
        <v>0.68149999999999999</v>
      </c>
      <c r="F42" s="5">
        <v>0.754</v>
      </c>
      <c r="G42" s="5">
        <v>0.65749999999999997</v>
      </c>
      <c r="H42" s="5">
        <v>0.81299999999999994</v>
      </c>
      <c r="I42" s="5">
        <v>0.70550000000000002</v>
      </c>
      <c r="J42" s="5">
        <v>0.87849999999999995</v>
      </c>
      <c r="K42" s="5">
        <v>0.6875</v>
      </c>
      <c r="L42" s="5">
        <v>0.82450000000000001</v>
      </c>
      <c r="M42" s="5">
        <v>0.66949999999999998</v>
      </c>
      <c r="N42" s="5">
        <v>0.83650000000000002</v>
      </c>
      <c r="O42" s="5">
        <v>0.82799999999999996</v>
      </c>
      <c r="P42" s="5">
        <v>0.81200000000000006</v>
      </c>
      <c r="Q42" s="5">
        <v>0.61950000000000005</v>
      </c>
      <c r="R42" s="5">
        <v>0.74050000000000005</v>
      </c>
      <c r="S42" s="5">
        <v>0.62250000000000005</v>
      </c>
      <c r="T42" s="5">
        <v>0.77149999999999996</v>
      </c>
      <c r="U42" s="5">
        <v>0.73050000000000004</v>
      </c>
      <c r="V42" s="5">
        <v>0.877</v>
      </c>
      <c r="W42" s="5">
        <v>0.66249999999999998</v>
      </c>
      <c r="X42" s="5">
        <v>0.73450000000000004</v>
      </c>
      <c r="Y42" s="5">
        <v>0.79500000000000004</v>
      </c>
      <c r="Z42" s="5">
        <v>0.874</v>
      </c>
      <c r="AA42" s="5">
        <v>0.59299999999999997</v>
      </c>
      <c r="AB42" s="5">
        <v>0.6845</v>
      </c>
      <c r="AC42" s="5">
        <v>0.67449999999999999</v>
      </c>
      <c r="AD42" s="5">
        <v>0.67849999999999999</v>
      </c>
      <c r="AE42" s="5">
        <v>0.73950000000000005</v>
      </c>
      <c r="AF42" s="5">
        <v>0.71150000000000002</v>
      </c>
      <c r="AG42" s="5">
        <v>0.74750000000000005</v>
      </c>
      <c r="AH42" s="5">
        <v>0.72550000000000003</v>
      </c>
    </row>
    <row r="43" spans="3:34" x14ac:dyDescent="0.2">
      <c r="D43" s="5">
        <v>31250</v>
      </c>
      <c r="E43" s="5">
        <v>0.99650000000000005</v>
      </c>
      <c r="F43" s="5">
        <v>0.99099999999999999</v>
      </c>
      <c r="G43" s="5">
        <v>0.95199999999999996</v>
      </c>
      <c r="H43" s="5">
        <v>0.95799999999999996</v>
      </c>
      <c r="I43" s="5">
        <v>0.99450000000000005</v>
      </c>
      <c r="J43" s="5">
        <v>1.02</v>
      </c>
      <c r="K43" s="5">
        <v>0.97599999999999998</v>
      </c>
      <c r="L43" s="5">
        <v>1.04</v>
      </c>
      <c r="M43" s="5">
        <v>0.88700000000000001</v>
      </c>
      <c r="N43" s="5">
        <v>1.0115000000000001</v>
      </c>
      <c r="O43" s="5">
        <v>0.96199999999999997</v>
      </c>
      <c r="P43" s="5">
        <v>1.0275000000000001</v>
      </c>
      <c r="Q43" s="5">
        <v>0.92100000000000004</v>
      </c>
      <c r="R43" s="5">
        <v>0.9415</v>
      </c>
      <c r="S43" s="5">
        <v>0.96150000000000002</v>
      </c>
      <c r="T43" s="5">
        <v>1.0475000000000001</v>
      </c>
      <c r="U43" s="5">
        <v>0.88349999999999995</v>
      </c>
      <c r="V43" s="5">
        <v>1.1000000000000001</v>
      </c>
      <c r="W43" s="5">
        <v>0.95099999999999996</v>
      </c>
      <c r="X43" s="5">
        <v>0.99950000000000006</v>
      </c>
      <c r="Y43" s="5">
        <v>0.98899999999999999</v>
      </c>
      <c r="Z43" s="5">
        <v>1.07</v>
      </c>
      <c r="AA43" s="5">
        <v>0.85499999999999998</v>
      </c>
      <c r="AB43" s="5">
        <v>0.92049999999999998</v>
      </c>
      <c r="AC43" s="5">
        <v>1.0049999999999999</v>
      </c>
      <c r="AD43" s="5">
        <v>1.0024999999999999</v>
      </c>
      <c r="AE43" s="5">
        <v>0.98499999999999999</v>
      </c>
      <c r="AF43" s="5">
        <v>0.90400000000000003</v>
      </c>
      <c r="AG43" s="5">
        <v>1</v>
      </c>
      <c r="AH43" s="5">
        <v>0.92300000000000004</v>
      </c>
    </row>
    <row r="44" spans="3:34" x14ac:dyDescent="0.2">
      <c r="D44" s="5">
        <v>156250</v>
      </c>
      <c r="E44" s="5">
        <v>0.91900000000000004</v>
      </c>
      <c r="F44" s="5">
        <v>1.0245</v>
      </c>
      <c r="G44" s="5">
        <v>0.97099999999999997</v>
      </c>
      <c r="H44" s="5">
        <v>1.105</v>
      </c>
      <c r="I44" s="5">
        <v>1.085</v>
      </c>
      <c r="J44" s="5">
        <v>1.21</v>
      </c>
      <c r="K44" s="5">
        <v>0.999</v>
      </c>
      <c r="L44" s="5">
        <v>1.105</v>
      </c>
      <c r="M44" s="5">
        <v>1.03</v>
      </c>
      <c r="N44" s="5"/>
      <c r="O44" s="5">
        <v>1.05</v>
      </c>
      <c r="P44" s="5">
        <v>1.115</v>
      </c>
      <c r="Q44" s="5">
        <v>1.0634999999999999</v>
      </c>
      <c r="R44" s="5">
        <v>1.125</v>
      </c>
      <c r="S44" s="5">
        <v>1.085</v>
      </c>
      <c r="T44" s="5">
        <v>1.075</v>
      </c>
      <c r="U44" s="5">
        <v>1.0129999999999999</v>
      </c>
      <c r="V44" s="5">
        <v>1.03</v>
      </c>
      <c r="W44" s="5">
        <v>1.0649999999999999</v>
      </c>
      <c r="X44" s="5">
        <v>1.1200000000000001</v>
      </c>
      <c r="Y44" s="5">
        <v>1.0129999999999999</v>
      </c>
      <c r="Z44" s="5">
        <v>1.165</v>
      </c>
      <c r="AA44" s="5">
        <v>0.99950000000000006</v>
      </c>
      <c r="AB44" s="5">
        <v>1.0649999999999999</v>
      </c>
      <c r="AC44" s="5">
        <v>1.06</v>
      </c>
      <c r="AD44" s="5">
        <v>1.06</v>
      </c>
      <c r="AE44" s="5"/>
      <c r="AF44" s="5">
        <v>1.075</v>
      </c>
      <c r="AG44" s="5">
        <v>1.02</v>
      </c>
      <c r="AH44" s="5">
        <v>1.056</v>
      </c>
    </row>
    <row r="45" spans="3:34" x14ac:dyDescent="0.2">
      <c r="D45" s="5">
        <v>781250</v>
      </c>
      <c r="E45" s="5">
        <v>0.98199999999999998</v>
      </c>
      <c r="F45" s="5">
        <v>1.02</v>
      </c>
      <c r="G45" s="5">
        <v>0.98150000000000004</v>
      </c>
      <c r="H45" s="5">
        <v>1.0315000000000001</v>
      </c>
      <c r="I45" s="5">
        <v>0.96399999999999997</v>
      </c>
      <c r="J45" s="5">
        <v>0.78800000000000003</v>
      </c>
      <c r="K45" s="5">
        <v>0.98599999999999999</v>
      </c>
      <c r="L45" s="5">
        <v>1.0489999999999999</v>
      </c>
      <c r="M45" s="5">
        <v>0.94799999999999995</v>
      </c>
      <c r="N45" s="5">
        <v>1.0549999999999999</v>
      </c>
      <c r="O45" s="5">
        <v>0.89300000000000002</v>
      </c>
      <c r="P45" s="5">
        <v>0.84599999999999997</v>
      </c>
      <c r="Q45" s="5">
        <v>0.89749999999999996</v>
      </c>
      <c r="R45" s="5">
        <v>1.0395000000000001</v>
      </c>
      <c r="S45" s="5">
        <v>1.06</v>
      </c>
      <c r="T45" s="5">
        <v>1.0649999999999999</v>
      </c>
      <c r="U45" s="5">
        <v>1.0549999999999999</v>
      </c>
      <c r="V45" s="5">
        <v>1.07</v>
      </c>
      <c r="W45" s="5">
        <v>1.135</v>
      </c>
      <c r="X45" s="5">
        <v>1.06</v>
      </c>
      <c r="Y45" s="5">
        <v>1.1200000000000001</v>
      </c>
      <c r="Z45" s="5">
        <v>0.96299999999999997</v>
      </c>
      <c r="AA45" s="5">
        <v>1.095</v>
      </c>
      <c r="AB45" s="5">
        <v>1.0349999999999999</v>
      </c>
      <c r="AC45" s="5">
        <v>1.0649999999999999</v>
      </c>
      <c r="AD45" s="5">
        <v>1.0004999999999999</v>
      </c>
      <c r="AE45" s="5">
        <v>1.1100000000000001</v>
      </c>
      <c r="AF45" s="5">
        <v>1.02</v>
      </c>
      <c r="AG45" s="5">
        <v>1.1100000000000001</v>
      </c>
      <c r="AH45" s="5">
        <v>1.0109999999999999</v>
      </c>
    </row>
    <row r="48" spans="3:34" x14ac:dyDescent="0.2">
      <c r="C48" t="s">
        <v>47</v>
      </c>
      <c r="D48" s="5">
        <v>50</v>
      </c>
      <c r="E48" s="5">
        <v>2.9100000000000001E-2</v>
      </c>
      <c r="F48" s="5">
        <v>2.5999999999999999E-2</v>
      </c>
      <c r="G48" s="5">
        <v>4.895E-2</v>
      </c>
      <c r="H48" s="5">
        <v>4.3099999999999999E-2</v>
      </c>
      <c r="I48" s="5">
        <v>3.5900000000000001E-2</v>
      </c>
      <c r="J48" s="5">
        <v>2.7E-2</v>
      </c>
      <c r="K48" s="5">
        <v>8.1099999999999992E-3</v>
      </c>
      <c r="L48" s="5">
        <v>5.7499999999999999E-3</v>
      </c>
      <c r="M48" s="5">
        <v>3.1649999999999998E-2</v>
      </c>
      <c r="N48" s="5">
        <v>2.6249999999999999E-2</v>
      </c>
      <c r="O48" s="5">
        <v>8.4599999999999995E-2</v>
      </c>
      <c r="P48" s="5">
        <v>9.9250000000000005E-2</v>
      </c>
      <c r="Q48" s="5">
        <v>4.3099999999999996E-3</v>
      </c>
      <c r="R48" s="5">
        <v>4.1250000000000002E-3</v>
      </c>
      <c r="S48" s="5">
        <v>0.1023</v>
      </c>
      <c r="T48" s="5">
        <v>0.112</v>
      </c>
      <c r="U48" s="5">
        <v>8.5949999999999999E-2</v>
      </c>
      <c r="V48" s="5">
        <v>8.5300000000000001E-2</v>
      </c>
      <c r="W48" s="5">
        <v>7.7650000000000002E-3</v>
      </c>
      <c r="X48" s="5">
        <v>6.8250000000000003E-3</v>
      </c>
      <c r="Y48" s="5">
        <v>2.155E-2</v>
      </c>
      <c r="Z48" s="5">
        <v>2.35E-2</v>
      </c>
      <c r="AA48" s="5">
        <v>4.6999999999999997E-5</v>
      </c>
      <c r="AB48" s="5">
        <v>8.4395E-4</v>
      </c>
      <c r="AC48" s="5">
        <v>2.9399999999999999E-3</v>
      </c>
      <c r="AD48" s="5">
        <v>1.82E-3</v>
      </c>
      <c r="AE48" s="5">
        <v>1.026E-3</v>
      </c>
      <c r="AF48" s="5">
        <v>1.3885E-3</v>
      </c>
      <c r="AG48" s="5">
        <v>1.5865000000000001E-4</v>
      </c>
      <c r="AH48" s="5">
        <v>4.4299999999999999E-5</v>
      </c>
    </row>
    <row r="49" spans="4:34" x14ac:dyDescent="0.2">
      <c r="D49" s="5">
        <v>250</v>
      </c>
      <c r="E49" s="5">
        <v>0.19500000000000001</v>
      </c>
      <c r="F49" s="5">
        <v>0.20699999999999999</v>
      </c>
      <c r="G49" s="5">
        <v>0.27500000000000002</v>
      </c>
      <c r="H49" s="5">
        <v>0.28949999999999998</v>
      </c>
      <c r="I49" s="5">
        <v>0.22700000000000001</v>
      </c>
      <c r="J49" s="5">
        <v>0.21199999999999999</v>
      </c>
      <c r="K49" s="5">
        <v>0.14899999999999999</v>
      </c>
      <c r="L49" s="5">
        <v>0.16750000000000001</v>
      </c>
      <c r="M49" s="5">
        <v>0.20649999999999999</v>
      </c>
      <c r="N49" s="5">
        <v>0.19750000000000001</v>
      </c>
      <c r="O49" s="5">
        <v>0.30299999999999999</v>
      </c>
      <c r="P49" s="5">
        <v>0.34699999999999998</v>
      </c>
      <c r="Q49" s="5">
        <v>0.12</v>
      </c>
      <c r="R49" s="5">
        <v>0.11985</v>
      </c>
      <c r="S49" s="5">
        <v>0.36699999999999999</v>
      </c>
      <c r="T49" s="5">
        <v>0.36449999999999999</v>
      </c>
      <c r="U49" s="5">
        <v>0.35099999999999998</v>
      </c>
      <c r="V49" s="5">
        <v>0.33100000000000002</v>
      </c>
      <c r="W49" s="5">
        <v>0.14949999999999999</v>
      </c>
      <c r="X49" s="5">
        <v>0.1535</v>
      </c>
      <c r="Y49" s="5">
        <v>0.221</v>
      </c>
      <c r="Z49" s="5">
        <v>0.19950000000000001</v>
      </c>
      <c r="AA49" s="5">
        <v>5.2499999999999998E-2</v>
      </c>
      <c r="AB49" s="5">
        <v>4.3950000000000003E-2</v>
      </c>
      <c r="AC49" s="5">
        <v>0.11700000000000001</v>
      </c>
      <c r="AD49" s="5">
        <v>0.10290000000000001</v>
      </c>
      <c r="AE49" s="5">
        <v>9.0200000000000002E-2</v>
      </c>
      <c r="AF49" s="5">
        <v>7.7649999999999997E-2</v>
      </c>
      <c r="AG49" s="5">
        <v>3.9149999999999997E-2</v>
      </c>
      <c r="AH49" s="5">
        <v>3.6200000000000003E-2</v>
      </c>
    </row>
    <row r="50" spans="4:34" x14ac:dyDescent="0.2">
      <c r="D50" s="5">
        <v>1250</v>
      </c>
      <c r="E50" s="5">
        <v>0.51800000000000002</v>
      </c>
      <c r="F50" s="5">
        <v>0.54449999999999998</v>
      </c>
      <c r="G50" s="5">
        <v>0.59750000000000003</v>
      </c>
      <c r="H50" s="5">
        <v>0.57050000000000001</v>
      </c>
      <c r="I50" s="5">
        <v>0.52549999999999997</v>
      </c>
      <c r="J50" s="5">
        <v>0.53049999999999997</v>
      </c>
      <c r="K50" s="5">
        <v>0.5</v>
      </c>
      <c r="L50" s="5">
        <v>0.50049999999999994</v>
      </c>
      <c r="M50" s="5">
        <v>0.51349999999999996</v>
      </c>
      <c r="N50" s="5">
        <v>0.53100000000000003</v>
      </c>
      <c r="O50" s="5">
        <v>0.60750000000000004</v>
      </c>
      <c r="P50" s="5">
        <v>0.61450000000000005</v>
      </c>
      <c r="Q50" s="5">
        <v>0.47199999999999998</v>
      </c>
      <c r="R50" s="5">
        <v>0.54149999999999998</v>
      </c>
      <c r="S50" s="5">
        <v>0.65649999999999997</v>
      </c>
      <c r="T50" s="5">
        <v>0.61299999999999999</v>
      </c>
      <c r="U50" s="5">
        <v>0.60150000000000003</v>
      </c>
      <c r="V50" s="5">
        <v>0.61350000000000005</v>
      </c>
      <c r="W50" s="5">
        <v>0.54249999999999998</v>
      </c>
      <c r="X50" s="5">
        <v>0.51600000000000001</v>
      </c>
      <c r="Y50" s="5">
        <v>0.53249999999999997</v>
      </c>
      <c r="Z50" s="5">
        <v>0.56100000000000005</v>
      </c>
      <c r="AA50" s="5">
        <v>0.3715</v>
      </c>
      <c r="AB50" s="5">
        <v>0.315</v>
      </c>
      <c r="AC50" s="5">
        <v>0.48099999999999998</v>
      </c>
      <c r="AD50" s="5">
        <v>0.48499999999999999</v>
      </c>
      <c r="AE50" s="5">
        <v>0.45800000000000002</v>
      </c>
      <c r="AF50" s="5">
        <v>0.46200000000000002</v>
      </c>
      <c r="AG50" s="5">
        <v>0.31950000000000001</v>
      </c>
      <c r="AH50" s="5">
        <v>0.34549999999999997</v>
      </c>
    </row>
    <row r="51" spans="4:34" x14ac:dyDescent="0.2">
      <c r="D51" s="5">
        <v>6250</v>
      </c>
      <c r="E51" s="5">
        <v>0.83899999999999997</v>
      </c>
      <c r="F51" s="5">
        <v>0.77549999999999997</v>
      </c>
      <c r="G51" s="5">
        <v>0.78300000000000003</v>
      </c>
      <c r="H51" s="5">
        <v>0.72850000000000004</v>
      </c>
      <c r="I51" s="5">
        <v>0.76400000000000001</v>
      </c>
      <c r="J51" s="5">
        <v>0.85350000000000004</v>
      </c>
      <c r="K51" s="5">
        <v>0.78</v>
      </c>
      <c r="L51" s="5">
        <v>0.71450000000000002</v>
      </c>
      <c r="M51" s="5">
        <v>0.85299999999999998</v>
      </c>
      <c r="N51" s="5">
        <v>0.77600000000000002</v>
      </c>
      <c r="O51" s="5">
        <v>0.82499999999999996</v>
      </c>
      <c r="P51" s="5">
        <v>0.8175</v>
      </c>
      <c r="Q51" s="5">
        <v>0.72550000000000003</v>
      </c>
      <c r="R51" s="5">
        <v>0.78749999999999998</v>
      </c>
      <c r="S51" s="5">
        <v>0.80900000000000005</v>
      </c>
      <c r="T51" s="5">
        <v>0.80200000000000005</v>
      </c>
      <c r="U51" s="5">
        <v>0.83699999999999997</v>
      </c>
      <c r="V51" s="5">
        <v>0.83799999999999997</v>
      </c>
      <c r="W51" s="5">
        <v>0.73499999999999999</v>
      </c>
      <c r="X51" s="5">
        <v>0.6915</v>
      </c>
      <c r="Y51" s="5">
        <v>0.83850000000000002</v>
      </c>
      <c r="Z51" s="5">
        <v>0.77800000000000002</v>
      </c>
      <c r="AA51" s="5">
        <v>0.74650000000000005</v>
      </c>
      <c r="AB51" s="5">
        <v>0.68100000000000005</v>
      </c>
      <c r="AC51" s="5">
        <v>0.74450000000000005</v>
      </c>
      <c r="AD51" s="5">
        <v>0.74199999999999999</v>
      </c>
      <c r="AE51" s="5">
        <v>0.73399999999999999</v>
      </c>
      <c r="AF51" s="5">
        <v>0.73250000000000004</v>
      </c>
      <c r="AG51" s="5">
        <v>0.7</v>
      </c>
      <c r="AH51" s="5">
        <v>0.71699999999999997</v>
      </c>
    </row>
    <row r="52" spans="4:34" x14ac:dyDescent="0.2">
      <c r="D52" s="5">
        <v>31250</v>
      </c>
      <c r="E52" s="5">
        <v>0.98299999999999998</v>
      </c>
      <c r="F52" s="5">
        <v>0.89300000000000002</v>
      </c>
      <c r="G52" s="5">
        <v>0.94699999999999995</v>
      </c>
      <c r="H52" s="5">
        <v>0.90800000000000003</v>
      </c>
      <c r="I52" s="5">
        <v>0.94199999999999995</v>
      </c>
      <c r="J52" s="5">
        <v>0.88600000000000001</v>
      </c>
      <c r="K52" s="5">
        <v>0.90300000000000002</v>
      </c>
      <c r="L52" s="5">
        <v>0.89500000000000002</v>
      </c>
      <c r="M52" s="5">
        <v>0.96250000000000002</v>
      </c>
      <c r="N52" s="5">
        <v>0.85850000000000004</v>
      </c>
      <c r="O52" s="5">
        <v>0.97150000000000003</v>
      </c>
      <c r="P52" s="5">
        <v>0.96</v>
      </c>
      <c r="Q52" s="5"/>
      <c r="R52" s="5">
        <v>0.871</v>
      </c>
      <c r="S52" s="5">
        <v>0.92249999999999999</v>
      </c>
      <c r="T52" s="5">
        <v>0.96150000000000002</v>
      </c>
      <c r="U52" s="5">
        <v>1.0295000000000001</v>
      </c>
      <c r="V52" s="5">
        <v>0.9335</v>
      </c>
      <c r="W52" s="5">
        <v>0.871</v>
      </c>
      <c r="X52" s="5">
        <v>0.86550000000000005</v>
      </c>
      <c r="Y52" s="5">
        <v>1.02</v>
      </c>
      <c r="Z52" s="5">
        <v>0.89049999999999996</v>
      </c>
      <c r="AA52" s="5">
        <v>0.92649999999999999</v>
      </c>
      <c r="AB52" s="5">
        <v>0.74399999999999999</v>
      </c>
      <c r="AC52" s="5">
        <v>0.91449999999999998</v>
      </c>
      <c r="AD52" s="5">
        <v>0.9345</v>
      </c>
      <c r="AE52" s="5">
        <v>0.9365</v>
      </c>
      <c r="AF52" s="5">
        <v>0.96150000000000002</v>
      </c>
      <c r="AG52" s="5">
        <v>0.94</v>
      </c>
      <c r="AH52" s="5">
        <v>0.94699999999999995</v>
      </c>
    </row>
    <row r="53" spans="4:34" x14ac:dyDescent="0.2">
      <c r="D53" s="5">
        <v>156250</v>
      </c>
      <c r="E53" s="5">
        <v>1.0549999999999999</v>
      </c>
      <c r="F53" s="5">
        <v>0.96099999999999997</v>
      </c>
      <c r="G53" s="5">
        <v>1.0349999999999999</v>
      </c>
      <c r="H53" s="5">
        <v>0.95050000000000001</v>
      </c>
      <c r="I53" s="5">
        <v>0.93500000000000005</v>
      </c>
      <c r="J53" s="5">
        <v>0.98150000000000004</v>
      </c>
      <c r="K53" s="5">
        <v>0.96950000000000003</v>
      </c>
      <c r="L53" s="5">
        <v>0.96250000000000002</v>
      </c>
      <c r="M53" s="5">
        <v>1.0249999999999999</v>
      </c>
      <c r="N53" s="5">
        <v>0.98550000000000004</v>
      </c>
      <c r="O53" s="5">
        <v>1.0049999999999999</v>
      </c>
      <c r="P53" s="5">
        <v>0.99850000000000005</v>
      </c>
      <c r="Q53" s="5">
        <v>0.98150000000000004</v>
      </c>
      <c r="R53" s="5">
        <v>0.98399999999999999</v>
      </c>
      <c r="S53" s="5">
        <v>1.0249999999999999</v>
      </c>
      <c r="T53" s="5">
        <v>1.0275000000000001</v>
      </c>
      <c r="U53" s="5">
        <v>1.05</v>
      </c>
      <c r="V53" s="5">
        <v>0.998</v>
      </c>
      <c r="W53" s="5">
        <v>0.97599999999999998</v>
      </c>
      <c r="X53" s="5">
        <v>0.92700000000000005</v>
      </c>
      <c r="Y53" s="5">
        <v>1.0349999999999999</v>
      </c>
      <c r="Z53" s="5">
        <v>0.9375</v>
      </c>
      <c r="AA53" s="5">
        <v>1.0549999999999999</v>
      </c>
      <c r="AB53" s="5">
        <v>0.97350000000000003</v>
      </c>
      <c r="AC53" s="5">
        <v>0.98699999999999999</v>
      </c>
      <c r="AD53" s="5">
        <v>0.99150000000000005</v>
      </c>
      <c r="AE53" s="5">
        <v>1.004</v>
      </c>
      <c r="AF53" s="5">
        <v>0.96550000000000002</v>
      </c>
      <c r="AG53" s="5">
        <v>0.98099999999999998</v>
      </c>
      <c r="AH53" s="5">
        <v>1.016</v>
      </c>
    </row>
    <row r="54" spans="4:34" x14ac:dyDescent="0.2">
      <c r="D54" s="5">
        <v>781250</v>
      </c>
      <c r="E54" s="5">
        <v>1.05</v>
      </c>
      <c r="F54" s="5">
        <v>0.97599999999999998</v>
      </c>
      <c r="G54" s="5">
        <v>1.02</v>
      </c>
      <c r="H54" s="5">
        <v>0.96350000000000002</v>
      </c>
      <c r="I54" s="5">
        <v>1.02</v>
      </c>
      <c r="J54" s="5">
        <v>0.95199999999999996</v>
      </c>
      <c r="K54" s="5">
        <v>0.98399999999999999</v>
      </c>
      <c r="L54" s="5">
        <v>0.997</v>
      </c>
      <c r="M54" s="5">
        <v>1.03</v>
      </c>
      <c r="N54" s="5">
        <v>1.0185</v>
      </c>
      <c r="O54" s="5">
        <v>1.0349999999999999</v>
      </c>
      <c r="P54" s="5">
        <v>1.01</v>
      </c>
      <c r="Q54" s="5"/>
      <c r="R54" s="5">
        <v>1.0044999999999999</v>
      </c>
      <c r="S54" s="5">
        <v>1.03</v>
      </c>
      <c r="T54" s="5">
        <v>1.01</v>
      </c>
      <c r="U54" s="5">
        <v>1.02</v>
      </c>
      <c r="V54" s="5">
        <v>1.0004999999999999</v>
      </c>
      <c r="W54" s="5">
        <v>1.04</v>
      </c>
      <c r="X54" s="5">
        <v>0.98650000000000004</v>
      </c>
      <c r="Y54" s="5">
        <v>1.05</v>
      </c>
      <c r="Z54" s="5">
        <v>0.98399999999999999</v>
      </c>
      <c r="AA54" s="5">
        <v>1.07</v>
      </c>
      <c r="AB54" s="5">
        <v>1.0449999999999999</v>
      </c>
      <c r="AC54" s="5">
        <v>0.97499999999999998</v>
      </c>
      <c r="AD54" s="5">
        <v>0.97099999999999997</v>
      </c>
      <c r="AE54" s="5">
        <v>1.04</v>
      </c>
      <c r="AF54" s="5">
        <v>1.0235000000000001</v>
      </c>
      <c r="AG54" s="5">
        <v>0.995</v>
      </c>
      <c r="AH54" s="5">
        <v>1.06</v>
      </c>
    </row>
  </sheetData>
  <mergeCells count="16">
    <mergeCell ref="E3:F3"/>
    <mergeCell ref="G3:H3"/>
    <mergeCell ref="I3:J3"/>
    <mergeCell ref="K3:L3"/>
    <mergeCell ref="M3:N3"/>
    <mergeCell ref="O3:P3"/>
    <mergeCell ref="AC3:AD3"/>
    <mergeCell ref="AE3:AF3"/>
    <mergeCell ref="AG3:AH3"/>
    <mergeCell ref="E2:AH2"/>
    <mergeCell ref="Q3:R3"/>
    <mergeCell ref="S3:T3"/>
    <mergeCell ref="U3:V3"/>
    <mergeCell ref="W3:X3"/>
    <mergeCell ref="Y3:Z3"/>
    <mergeCell ref="AA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4a</vt:lpstr>
      <vt:lpstr>Fig 4b</vt:lpstr>
      <vt:lpstr>Fig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Bieniasz</dc:creator>
  <cp:lastModifiedBy>Paul Bieniasz</cp:lastModifiedBy>
  <dcterms:created xsi:type="dcterms:W3CDTF">2021-09-03T15:37:25Z</dcterms:created>
  <dcterms:modified xsi:type="dcterms:W3CDTF">2021-09-03T15:43:52Z</dcterms:modified>
</cp:coreProperties>
</file>