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D:\Desktop\nature 矢量图\nature 最后版本\"/>
    </mc:Choice>
  </mc:AlternateContent>
  <xr:revisionPtr revIDLastSave="0" documentId="8_{9C793D99-6233-4178-B413-6E2F1BFBCC38}" xr6:coauthVersionLast="36" xr6:coauthVersionMax="36" xr10:uidLastSave="{00000000-0000-0000-0000-000000000000}"/>
  <bookViews>
    <workbookView xWindow="0" yWindow="0" windowWidth="20490" windowHeight="7755" firstSheet="3" activeTab="8" xr2:uid="{00000000-000D-0000-FFFF-FFFF00000000}"/>
  </bookViews>
  <sheets>
    <sheet name="Figure3b" sheetId="1" r:id="rId1"/>
    <sheet name="Figure3c" sheetId="5" r:id="rId2"/>
    <sheet name="Figure3d" sheetId="6" r:id="rId3"/>
    <sheet name="Figure3e" sheetId="7" r:id="rId4"/>
    <sheet name="Figure3f" sheetId="8" r:id="rId5"/>
    <sheet name="Figure3g" sheetId="9" r:id="rId6"/>
    <sheet name="Figure3h" sheetId="10" r:id="rId7"/>
    <sheet name="Figure3i" sheetId="11" r:id="rId8"/>
    <sheet name="Figure3j" sheetId="12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1" l="1"/>
  <c r="I10" i="11"/>
  <c r="H11" i="11"/>
  <c r="H10" i="11"/>
  <c r="I40" i="9" l="1"/>
  <c r="H40" i="9"/>
  <c r="I32" i="9"/>
  <c r="H32" i="9"/>
  <c r="I24" i="9"/>
  <c r="H24" i="9"/>
  <c r="I16" i="9"/>
  <c r="H16" i="9"/>
  <c r="I8" i="9"/>
  <c r="H8" i="9"/>
  <c r="I39" i="9"/>
  <c r="H39" i="9"/>
  <c r="I31" i="9"/>
  <c r="H31" i="9"/>
  <c r="I23" i="9"/>
  <c r="H23" i="9"/>
  <c r="I15" i="9"/>
  <c r="H15" i="9"/>
  <c r="I7" i="9"/>
  <c r="H7" i="9"/>
  <c r="I38" i="9"/>
  <c r="H38" i="9"/>
  <c r="I30" i="9"/>
  <c r="H30" i="9"/>
  <c r="I22" i="9"/>
  <c r="H22" i="9"/>
  <c r="I14" i="9"/>
  <c r="H14" i="9"/>
  <c r="I6" i="9"/>
  <c r="H6" i="9"/>
  <c r="I37" i="9"/>
  <c r="H37" i="9"/>
  <c r="I29" i="9"/>
  <c r="H29" i="9"/>
  <c r="I21" i="9"/>
  <c r="H21" i="9"/>
  <c r="I13" i="9"/>
  <c r="H13" i="9"/>
  <c r="I5" i="9"/>
  <c r="H5" i="9"/>
  <c r="I36" i="9"/>
  <c r="H36" i="9"/>
  <c r="I28" i="9"/>
  <c r="H28" i="9"/>
  <c r="I20" i="9"/>
  <c r="H20" i="9"/>
  <c r="I12" i="9"/>
  <c r="H12" i="9"/>
  <c r="I4" i="9"/>
  <c r="H4" i="9"/>
  <c r="I5" i="8"/>
  <c r="J5" i="8"/>
  <c r="I6" i="8"/>
  <c r="J6" i="8"/>
  <c r="I7" i="8"/>
  <c r="J7" i="8"/>
  <c r="I8" i="8"/>
  <c r="J8" i="8"/>
  <c r="I9" i="8"/>
  <c r="J9" i="8"/>
  <c r="I10" i="8"/>
  <c r="J10" i="8"/>
  <c r="I11" i="8"/>
  <c r="J11" i="8"/>
  <c r="I12" i="8"/>
  <c r="J12" i="8"/>
  <c r="I13" i="8"/>
  <c r="J13" i="8"/>
  <c r="I14" i="8"/>
  <c r="J14" i="8"/>
  <c r="I15" i="8"/>
  <c r="J15" i="8"/>
  <c r="I16" i="8"/>
  <c r="J16" i="8"/>
  <c r="I17" i="8"/>
  <c r="J17" i="8"/>
  <c r="I13" i="11" l="1"/>
  <c r="H13" i="11"/>
  <c r="I12" i="11"/>
  <c r="H12" i="11"/>
  <c r="I9" i="11"/>
  <c r="H9" i="11"/>
  <c r="I10" i="10"/>
  <c r="H10" i="10"/>
  <c r="I9" i="10"/>
  <c r="H9" i="10"/>
  <c r="I12" i="10"/>
  <c r="H12" i="10"/>
  <c r="I11" i="10"/>
  <c r="H11" i="10"/>
  <c r="I8" i="10"/>
  <c r="H8" i="10"/>
  <c r="J16" i="7" l="1"/>
  <c r="I16" i="7"/>
  <c r="J15" i="7"/>
  <c r="I15" i="7"/>
  <c r="J14" i="7"/>
  <c r="I14" i="7"/>
  <c r="J13" i="7"/>
  <c r="I13" i="7"/>
  <c r="J12" i="7"/>
  <c r="I12" i="7"/>
  <c r="J11" i="7"/>
  <c r="I11" i="7"/>
  <c r="J10" i="7"/>
  <c r="I10" i="7"/>
  <c r="J9" i="7"/>
  <c r="I9" i="7"/>
  <c r="J8" i="7"/>
  <c r="I8" i="7"/>
  <c r="J7" i="7"/>
  <c r="I7" i="7"/>
  <c r="J6" i="7"/>
  <c r="I6" i="7"/>
  <c r="J5" i="7"/>
  <c r="I5" i="7"/>
  <c r="J4" i="7"/>
  <c r="I4" i="7"/>
  <c r="J17" i="6"/>
  <c r="I17" i="6"/>
  <c r="J16" i="6"/>
  <c r="I16" i="6"/>
  <c r="J15" i="6"/>
  <c r="I15" i="6"/>
  <c r="J14" i="6"/>
  <c r="I14" i="6"/>
  <c r="J13" i="6"/>
  <c r="I13" i="6"/>
  <c r="J12" i="6"/>
  <c r="I12" i="6"/>
  <c r="J11" i="6"/>
  <c r="I11" i="6"/>
  <c r="J10" i="6"/>
  <c r="I10" i="6"/>
  <c r="J9" i="6"/>
  <c r="I9" i="6"/>
  <c r="J8" i="6"/>
  <c r="I8" i="6"/>
  <c r="J7" i="6"/>
  <c r="I7" i="6"/>
  <c r="J6" i="6"/>
  <c r="I6" i="6"/>
  <c r="J5" i="6"/>
  <c r="I5" i="6"/>
  <c r="J17" i="5" l="1"/>
  <c r="I17" i="5"/>
  <c r="J16" i="5"/>
  <c r="I16" i="5"/>
  <c r="J15" i="5"/>
  <c r="I15" i="5"/>
  <c r="J14" i="5"/>
  <c r="I14" i="5"/>
  <c r="J13" i="5"/>
  <c r="I13" i="5"/>
  <c r="J12" i="5"/>
  <c r="I12" i="5"/>
  <c r="J11" i="5"/>
  <c r="I11" i="5"/>
  <c r="J10" i="5"/>
  <c r="I10" i="5"/>
  <c r="J9" i="5"/>
  <c r="I9" i="5"/>
  <c r="J8" i="5"/>
  <c r="I8" i="5"/>
  <c r="J7" i="5"/>
  <c r="I7" i="5"/>
  <c r="J6" i="5"/>
  <c r="I6" i="5"/>
  <c r="J5" i="5"/>
  <c r="I5" i="5"/>
</calcChain>
</file>

<file path=xl/sharedStrings.xml><?xml version="1.0" encoding="utf-8"?>
<sst xmlns="http://schemas.openxmlformats.org/spreadsheetml/2006/main" count="162" uniqueCount="50">
  <si>
    <t>SD</t>
    <phoneticPr fontId="1" type="noConversion"/>
  </si>
  <si>
    <t>SD</t>
  </si>
  <si>
    <t>SD</t>
    <phoneticPr fontId="1" type="noConversion"/>
  </si>
  <si>
    <t>SD</t>
    <phoneticPr fontId="1" type="noConversion"/>
  </si>
  <si>
    <t>SD</t>
    <phoneticPr fontId="1" type="noConversion"/>
  </si>
  <si>
    <t>day</t>
    <phoneticPr fontId="1" type="noConversion"/>
  </si>
  <si>
    <t>Time (min)</t>
    <phoneticPr fontId="1" type="noConversion"/>
  </si>
  <si>
    <t>Mean</t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</si>
  <si>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NP</t>
    </r>
    <phoneticPr fontId="1" type="noConversion"/>
  </si>
  <si>
    <t>Prism+MPL+OVA</t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</si>
  <si>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-NP+MPL+OVA</t>
    </r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</si>
  <si>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-NP+MPL+OVA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</si>
  <si>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+10</t>
    </r>
    <r>
      <rPr>
        <sz val="11"/>
        <color theme="1"/>
        <rFont val="Times New Roman"/>
        <family val="1"/>
      </rPr>
      <t>NP+MPL+OVA</t>
    </r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</si>
  <si>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+10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</si>
  <si>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+15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</si>
  <si>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+20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</si>
  <si>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+25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</si>
  <si>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</si>
  <si>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-NP+MPL+OVA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</si>
  <si>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-10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</si>
  <si>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-15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</si>
  <si>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-20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</si>
  <si>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-25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</si>
  <si>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NP+MPL+OVA</t>
    </r>
    <phoneticPr fontId="1" type="noConversion"/>
  </si>
  <si>
    <r>
      <rPr>
        <i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-factor</t>
    </r>
    <phoneticPr fontId="1" type="noConversion"/>
  </si>
  <si>
    <t>Corresponding NP+MPL+OVA</t>
    <phoneticPr fontId="1" type="noConversion"/>
  </si>
  <si>
    <t>PBS+MPL+OVA</t>
    <phoneticPr fontId="1" type="noConversion"/>
  </si>
  <si>
    <r>
      <rPr>
        <i/>
        <sz val="10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NP+MPL+OVA</t>
    </r>
    <phoneticPr fontId="1" type="noConversion"/>
  </si>
  <si>
    <r>
      <t>NS-</t>
    </r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-CYP+MPL+OVA</t>
    </r>
    <phoneticPr fontId="1" type="noConversion"/>
  </si>
  <si>
    <r>
      <t>NS-</t>
    </r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-CYP+MPL+OVA</t>
    </r>
    <phoneticPr fontId="1" type="noConversion"/>
  </si>
  <si>
    <r>
      <t>CD 86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DCs (%)</t>
    </r>
    <phoneticPr fontId="1" type="noConversion"/>
  </si>
  <si>
    <r>
      <t>OVA-specific IgG titer 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: </t>
    </r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NP+MPL+OVA</t>
    </r>
    <phoneticPr fontId="1" type="noConversion"/>
  </si>
  <si>
    <r>
      <t>OVA-specific IgG titer 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 xml:space="preserve">: </t>
    </r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NP+MPL+OVA</t>
    </r>
    <phoneticPr fontId="1" type="noConversion"/>
  </si>
  <si>
    <r>
      <t>OVA-specific IgG titer 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: Alum+MPL+OVA</t>
    </r>
    <phoneticPr fontId="1" type="noConversion"/>
  </si>
  <si>
    <r>
      <t>OVA-specific IgG titer Log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: PBS+MPL+OVA</t>
    </r>
    <phoneticPr fontId="1" type="noConversion"/>
  </si>
  <si>
    <r>
      <t>Absorbance: Mouse BMDCs-UV-vis-</t>
    </r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NP</t>
    </r>
    <phoneticPr fontId="1" type="noConversion"/>
  </si>
  <si>
    <r>
      <t>Absorbance: Mouse BMDCs-UV-vis-</t>
    </r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NP</t>
    </r>
    <phoneticPr fontId="1" type="noConversion"/>
  </si>
  <si>
    <r>
      <t>Circular dichroism (mdeg): Mouse BMDCs-Circular dichroism-</t>
    </r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NP</t>
    </r>
    <phoneticPr fontId="1" type="noConversion"/>
  </si>
  <si>
    <r>
      <t>Circular dichroism (mdeg): Mouse BMDCs-Circular dichroism-</t>
    </r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NP</t>
    </r>
    <phoneticPr fontId="1" type="noConversion"/>
  </si>
  <si>
    <t>Mouse BMDCs</t>
    <phoneticPr fontId="1" type="noConversion"/>
  </si>
  <si>
    <r>
      <t>CD 40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in CD11c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DCs (%)</t>
    </r>
    <phoneticPr fontId="1" type="noConversion"/>
  </si>
  <si>
    <r>
      <t>CD 80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in CD11c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DCs (%)</t>
    </r>
    <phoneticPr fontId="1" type="noConversion"/>
  </si>
  <si>
    <r>
      <t>CD 86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in CD11c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DCs (%)</t>
    </r>
    <phoneticPr fontId="1" type="noConversion"/>
  </si>
  <si>
    <t>IL-2 (pg/mL)</t>
    <phoneticPr fontId="1" type="noConversion"/>
  </si>
  <si>
    <t>IL-4 (pg/mL)</t>
    <phoneticPr fontId="1" type="noConversion"/>
  </si>
  <si>
    <t>IL-6 (pg/mL)</t>
    <phoneticPr fontId="1" type="noConversion"/>
  </si>
  <si>
    <t>IL-10 (pg/mL)</t>
    <phoneticPr fontId="1" type="noConversion"/>
  </si>
  <si>
    <t>IL-12 (pg/mL)</t>
    <phoneticPr fontId="1" type="noConversion"/>
  </si>
  <si>
    <r>
      <t>IFN-γ in CD4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cells (%)</t>
    </r>
    <phoneticPr fontId="1" type="noConversion"/>
  </si>
  <si>
    <r>
      <t>IFN-γ in CD8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cells</t>
    </r>
    <r>
      <rPr>
        <sz val="11"/>
        <color theme="1"/>
        <rFont val="宋体"/>
        <family val="1"/>
        <charset val="134"/>
      </rPr>
      <t xml:space="preserve"> (</t>
    </r>
    <r>
      <rPr>
        <sz val="11"/>
        <color theme="1"/>
        <rFont val="Times New Roman"/>
        <family val="1"/>
      </rPr>
      <t>%</t>
    </r>
    <r>
      <rPr>
        <sz val="11"/>
        <color theme="1"/>
        <rFont val="宋体"/>
        <family val="1"/>
        <charset val="134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</si>
</sst>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0"/>
    <numFmt numFmtId="177" formatCode="0.0000"/>
    <numFmt numFmtId="178" formatCode="0.00000"/>
    <numFmt numFmtId="179" formatCode="0.00_ "/>
    <numFmt numFmtId="180" formatCode="0.00_);[Red]\(0.00\)"/>
    <numFmt numFmtId="181" formatCode="0.0_);[Red]\(0.0\)"/>
    <numFmt numFmtId="182" formatCode="0.000_ "/>
    <numFmt numFmtId="183" formatCode="0.000_);[Red]\(0.000\)"/>
    <numFmt numFmtId="184" formatCode="0.000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i/>
      <sz val="10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181" fontId="3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/>
    <xf numFmtId="179" fontId="3" fillId="0" borderId="1" xfId="0" applyNumberFormat="1" applyFont="1" applyBorder="1"/>
    <xf numFmtId="179" fontId="7" fillId="0" borderId="1" xfId="0" applyNumberFormat="1" applyFont="1" applyBorder="1" applyAlignment="1">
      <alignment horizontal="center" vertical="center"/>
    </xf>
    <xf numFmtId="182" fontId="3" fillId="0" borderId="1" xfId="0" applyNumberFormat="1" applyFont="1" applyBorder="1" applyAlignment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8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"/>
  <sheetViews>
    <sheetView topLeftCell="A49" zoomScaleNormal="100" workbookViewId="0">
      <selection activeCell="K54" sqref="K54"/>
    </sheetView>
  </sheetViews>
  <sheetFormatPr defaultColWidth="8.625" defaultRowHeight="15" x14ac:dyDescent="0.2"/>
  <cols>
    <col min="1" max="10" width="8.625" style="3"/>
    <col min="11" max="12" width="9.625" style="4" bestFit="1" customWidth="1"/>
    <col min="13" max="17" width="8.625" style="4"/>
    <col min="18" max="16384" width="8.625" style="3"/>
  </cols>
  <sheetData>
    <row r="1" spans="1:18" ht="18" x14ac:dyDescent="0.2">
      <c r="A1" s="22" t="s">
        <v>35</v>
      </c>
      <c r="B1" s="22"/>
      <c r="C1" s="22"/>
      <c r="D1" s="22"/>
      <c r="E1" s="22"/>
      <c r="F1" s="22"/>
      <c r="G1" s="22"/>
      <c r="H1" s="22"/>
    </row>
    <row r="2" spans="1:18" x14ac:dyDescent="0.2">
      <c r="A2" s="7" t="s">
        <v>6</v>
      </c>
      <c r="B2" s="22"/>
      <c r="C2" s="22"/>
      <c r="D2" s="22"/>
      <c r="E2" s="22"/>
      <c r="F2" s="22"/>
      <c r="G2" s="7" t="s">
        <v>7</v>
      </c>
      <c r="H2" s="7" t="s">
        <v>0</v>
      </c>
      <c r="K2" s="24"/>
      <c r="L2" s="24"/>
      <c r="M2" s="24"/>
      <c r="N2" s="24"/>
      <c r="O2" s="24"/>
    </row>
    <row r="3" spans="1:18" x14ac:dyDescent="0.2">
      <c r="A3" s="7">
        <v>15</v>
      </c>
      <c r="B3" s="21">
        <v>3.4799999999999998E-2</v>
      </c>
      <c r="C3" s="21">
        <v>1.6799999999999999E-2</v>
      </c>
      <c r="D3" s="21">
        <v>0.02</v>
      </c>
      <c r="E3" s="21">
        <v>0.03</v>
      </c>
      <c r="F3" s="21">
        <v>2.8000000000000001E-2</v>
      </c>
      <c r="G3" s="21">
        <v>2.5919999999999999E-2</v>
      </c>
      <c r="H3" s="21">
        <v>7.38322422793728E-3</v>
      </c>
      <c r="I3" s="5"/>
      <c r="J3" s="5"/>
      <c r="R3" s="5"/>
    </row>
    <row r="4" spans="1:18" x14ac:dyDescent="0.2">
      <c r="A4" s="7">
        <v>30</v>
      </c>
      <c r="B4" s="21">
        <v>4.2999999999999997E-2</v>
      </c>
      <c r="C4" s="21">
        <v>2.4E-2</v>
      </c>
      <c r="D4" s="21">
        <v>0.03</v>
      </c>
      <c r="E4" s="21">
        <v>3.6999999999999998E-2</v>
      </c>
      <c r="F4" s="21">
        <v>0.04</v>
      </c>
      <c r="G4" s="21">
        <v>3.4800000000000005E-2</v>
      </c>
      <c r="H4" s="21">
        <v>7.7265775088327139E-3</v>
      </c>
      <c r="I4" s="5"/>
      <c r="J4" s="5"/>
      <c r="R4" s="5"/>
    </row>
    <row r="5" spans="1:18" x14ac:dyDescent="0.2">
      <c r="A5" s="7">
        <v>45</v>
      </c>
      <c r="B5" s="21">
        <v>5.0999999999999997E-2</v>
      </c>
      <c r="C5" s="21">
        <v>3.7999999999999999E-2</v>
      </c>
      <c r="D5" s="21">
        <v>4.4999999999999998E-2</v>
      </c>
      <c r="E5" s="21">
        <v>4.2000000000000003E-2</v>
      </c>
      <c r="F5" s="21">
        <v>4.9000000000000002E-2</v>
      </c>
      <c r="G5" s="21">
        <v>4.5000000000000005E-2</v>
      </c>
      <c r="H5" s="21">
        <v>5.2440442408507567E-3</v>
      </c>
      <c r="I5" s="5"/>
      <c r="J5" s="5"/>
      <c r="R5" s="5"/>
    </row>
    <row r="6" spans="1:18" x14ac:dyDescent="0.2">
      <c r="A6" s="7">
        <v>60</v>
      </c>
      <c r="B6" s="21">
        <v>6.2E-2</v>
      </c>
      <c r="C6" s="21">
        <v>4.5999999999999999E-2</v>
      </c>
      <c r="D6" s="21">
        <v>5.2999999999999999E-2</v>
      </c>
      <c r="E6" s="21">
        <v>5.7000000000000002E-2</v>
      </c>
      <c r="F6" s="21">
        <v>0.06</v>
      </c>
      <c r="G6" s="21">
        <v>5.5600000000000004E-2</v>
      </c>
      <c r="H6" s="21">
        <v>6.3482280992415508E-3</v>
      </c>
      <c r="I6" s="5"/>
      <c r="J6" s="5"/>
      <c r="R6" s="5"/>
    </row>
    <row r="7" spans="1:18" x14ac:dyDescent="0.2">
      <c r="A7" s="7">
        <v>75</v>
      </c>
      <c r="B7" s="21">
        <v>7.3899999999999993E-2</v>
      </c>
      <c r="C7" s="21">
        <v>5.6000000000000001E-2</v>
      </c>
      <c r="D7" s="21">
        <v>6.2E-2</v>
      </c>
      <c r="E7" s="21">
        <v>6.8000000000000005E-2</v>
      </c>
      <c r="F7" s="21">
        <v>7.0999999999999994E-2</v>
      </c>
      <c r="G7" s="21">
        <v>6.6180000000000003E-2</v>
      </c>
      <c r="H7" s="21">
        <v>7.1980552929246074E-3</v>
      </c>
      <c r="I7" s="5"/>
      <c r="J7" s="5"/>
      <c r="R7" s="5"/>
    </row>
    <row r="8" spans="1:18" x14ac:dyDescent="0.2">
      <c r="A8" s="7">
        <v>90</v>
      </c>
      <c r="B8" s="21">
        <v>9.5000000000000001E-2</v>
      </c>
      <c r="C8" s="21">
        <v>7.6999999999999999E-2</v>
      </c>
      <c r="D8" s="21">
        <v>0.08</v>
      </c>
      <c r="E8" s="21">
        <v>8.4000000000000005E-2</v>
      </c>
      <c r="F8" s="21">
        <v>8.7999999999999995E-2</v>
      </c>
      <c r="G8" s="21">
        <v>8.4800000000000014E-2</v>
      </c>
      <c r="H8" s="21">
        <v>7.0498226928058265E-3</v>
      </c>
      <c r="I8" s="5"/>
      <c r="J8" s="5"/>
      <c r="R8" s="5"/>
    </row>
    <row r="9" spans="1:18" x14ac:dyDescent="0.2">
      <c r="A9" s="7">
        <v>105</v>
      </c>
      <c r="B9" s="21">
        <v>0.11</v>
      </c>
      <c r="C9" s="21">
        <v>9.7000000000000003E-2</v>
      </c>
      <c r="D9" s="21">
        <v>0.10299999999999999</v>
      </c>
      <c r="E9" s="21">
        <v>9.9000000000000005E-2</v>
      </c>
      <c r="F9" s="21">
        <v>0.112</v>
      </c>
      <c r="G9" s="21">
        <v>0.1042</v>
      </c>
      <c r="H9" s="21">
        <v>6.6105975524153636E-3</v>
      </c>
      <c r="I9" s="5"/>
      <c r="J9" s="5"/>
      <c r="R9" s="5"/>
    </row>
    <row r="10" spans="1:18" x14ac:dyDescent="0.2">
      <c r="A10" s="7">
        <v>120</v>
      </c>
      <c r="B10" s="21">
        <v>0.11409999999999999</v>
      </c>
      <c r="C10" s="21">
        <v>0.1076</v>
      </c>
      <c r="D10" s="21">
        <v>0.109</v>
      </c>
      <c r="E10" s="21">
        <v>0.11799999999999999</v>
      </c>
      <c r="F10" s="21">
        <v>0.10100000000000001</v>
      </c>
      <c r="G10" s="21">
        <v>0.10994</v>
      </c>
      <c r="H10" s="21">
        <v>6.4913788982002832E-3</v>
      </c>
      <c r="I10" s="5"/>
      <c r="J10" s="5"/>
      <c r="R10" s="5"/>
    </row>
    <row r="11" spans="1:18" x14ac:dyDescent="0.2">
      <c r="A11" s="7">
        <v>135</v>
      </c>
      <c r="B11" s="21">
        <v>0.13200000000000001</v>
      </c>
      <c r="C11" s="21">
        <v>0.115</v>
      </c>
      <c r="D11" s="21">
        <v>0.123</v>
      </c>
      <c r="E11" s="21">
        <v>0.128</v>
      </c>
      <c r="F11" s="21">
        <v>0.11899999999999999</v>
      </c>
      <c r="G11" s="21">
        <v>0.1234</v>
      </c>
      <c r="H11" s="21">
        <v>6.8044103344816025E-3</v>
      </c>
      <c r="I11" s="5"/>
      <c r="J11" s="5"/>
      <c r="R11" s="5"/>
    </row>
    <row r="12" spans="1:18" x14ac:dyDescent="0.2">
      <c r="A12" s="7">
        <v>150</v>
      </c>
      <c r="B12" s="21">
        <v>0.13500000000000001</v>
      </c>
      <c r="C12" s="21">
        <v>0.113</v>
      </c>
      <c r="D12" s="21">
        <v>0.123</v>
      </c>
      <c r="E12" s="21">
        <v>0.129</v>
      </c>
      <c r="F12" s="21">
        <v>0.13</v>
      </c>
      <c r="G12" s="21">
        <v>0.126</v>
      </c>
      <c r="H12" s="21">
        <v>8.4261497731763606E-3</v>
      </c>
      <c r="I12" s="5"/>
      <c r="J12" s="5"/>
      <c r="R12" s="5"/>
    </row>
    <row r="13" spans="1:18" x14ac:dyDescent="0.2">
      <c r="A13" s="7">
        <v>165</v>
      </c>
      <c r="B13" s="21">
        <v>0.14000000000000001</v>
      </c>
      <c r="C13" s="21">
        <v>0.11899999999999999</v>
      </c>
      <c r="D13" s="21">
        <v>0.123</v>
      </c>
      <c r="E13" s="21">
        <v>0.127</v>
      </c>
      <c r="F13" s="21">
        <v>0.13500000000000001</v>
      </c>
      <c r="G13" s="21">
        <v>0.1288</v>
      </c>
      <c r="H13" s="21">
        <v>8.613942186943219E-3</v>
      </c>
      <c r="I13" s="5"/>
      <c r="J13" s="5"/>
      <c r="R13" s="5"/>
    </row>
    <row r="14" spans="1:18" x14ac:dyDescent="0.2">
      <c r="A14" s="7">
        <v>180</v>
      </c>
      <c r="B14" s="21">
        <v>0.124</v>
      </c>
      <c r="C14" s="21">
        <v>0.13900000000000001</v>
      </c>
      <c r="D14" s="21">
        <v>0.13200000000000001</v>
      </c>
      <c r="E14" s="21">
        <v>0.13600000000000001</v>
      </c>
      <c r="F14" s="21">
        <v>0.13</v>
      </c>
      <c r="G14" s="21">
        <v>0.13220000000000001</v>
      </c>
      <c r="H14" s="21">
        <v>5.7619441163551787E-3</v>
      </c>
      <c r="I14" s="5"/>
      <c r="J14" s="5"/>
      <c r="R14" s="5"/>
    </row>
    <row r="15" spans="1:18" x14ac:dyDescent="0.2">
      <c r="A15" s="7">
        <v>195</v>
      </c>
      <c r="B15" s="21">
        <v>0.14499999999999999</v>
      </c>
      <c r="C15" s="21">
        <v>0.128</v>
      </c>
      <c r="D15" s="21">
        <v>0.13100000000000001</v>
      </c>
      <c r="E15" s="21">
        <v>0.13700000000000001</v>
      </c>
      <c r="F15" s="21">
        <v>0.13500000000000001</v>
      </c>
      <c r="G15" s="21">
        <v>0.13520000000000001</v>
      </c>
      <c r="H15" s="21">
        <v>6.4961527075646812E-3</v>
      </c>
      <c r="I15" s="5"/>
      <c r="J15" s="5"/>
      <c r="R15" s="5"/>
    </row>
    <row r="16" spans="1:18" x14ac:dyDescent="0.2">
      <c r="A16" s="7">
        <v>210</v>
      </c>
      <c r="B16" s="21">
        <v>0.128</v>
      </c>
      <c r="C16" s="21">
        <v>0.14299999999999999</v>
      </c>
      <c r="D16" s="21">
        <v>0.13300000000000001</v>
      </c>
      <c r="E16" s="21">
        <v>0.13900000000000001</v>
      </c>
      <c r="F16" s="21">
        <v>0.14000000000000001</v>
      </c>
      <c r="G16" s="21">
        <v>0.1366</v>
      </c>
      <c r="H16" s="21">
        <v>6.0249481325568253E-3</v>
      </c>
      <c r="I16" s="5"/>
      <c r="J16" s="5"/>
      <c r="R16" s="5"/>
    </row>
    <row r="17" spans="1:18" x14ac:dyDescent="0.2">
      <c r="A17" s="7">
        <v>225</v>
      </c>
      <c r="B17" s="21">
        <v>0.14299999999999999</v>
      </c>
      <c r="C17" s="21">
        <v>0.13100000000000001</v>
      </c>
      <c r="D17" s="21">
        <v>0.13700000000000001</v>
      </c>
      <c r="E17" s="21">
        <v>0.13300000000000001</v>
      </c>
      <c r="F17" s="21">
        <v>0.14000000000000001</v>
      </c>
      <c r="G17" s="21">
        <v>0.1368</v>
      </c>
      <c r="H17" s="21">
        <v>4.9193495504995331E-3</v>
      </c>
      <c r="I17" s="5"/>
      <c r="J17" s="5"/>
      <c r="R17" s="5"/>
    </row>
    <row r="18" spans="1:18" x14ac:dyDescent="0.2">
      <c r="A18" s="7">
        <v>240</v>
      </c>
      <c r="B18" s="21">
        <v>0.13200000000000001</v>
      </c>
      <c r="C18" s="21">
        <v>0.14799999999999999</v>
      </c>
      <c r="D18" s="21">
        <v>0.13600000000000001</v>
      </c>
      <c r="E18" s="21">
        <v>0.14299999999999999</v>
      </c>
      <c r="F18" s="21">
        <v>0.13900000000000001</v>
      </c>
      <c r="G18" s="21">
        <v>0.1396</v>
      </c>
      <c r="H18" s="21">
        <v>6.1886993787063117E-3</v>
      </c>
      <c r="I18" s="5"/>
      <c r="J18" s="5"/>
      <c r="R18" s="5"/>
    </row>
    <row r="20" spans="1:18" ht="18" x14ac:dyDescent="0.2">
      <c r="A20" s="22" t="s">
        <v>6</v>
      </c>
      <c r="B20" s="22" t="s">
        <v>36</v>
      </c>
      <c r="C20" s="22"/>
      <c r="D20" s="22"/>
      <c r="E20" s="22"/>
      <c r="F20" s="22"/>
      <c r="G20" s="22"/>
      <c r="H20" s="22"/>
    </row>
    <row r="21" spans="1:18" x14ac:dyDescent="0.2">
      <c r="A21" s="22"/>
      <c r="B21" s="22"/>
      <c r="C21" s="22"/>
      <c r="D21" s="22"/>
      <c r="E21" s="22"/>
      <c r="F21" s="22"/>
      <c r="G21" s="7" t="s">
        <v>7</v>
      </c>
      <c r="H21" s="7" t="s">
        <v>0</v>
      </c>
      <c r="K21" s="24"/>
      <c r="L21" s="24"/>
      <c r="M21" s="24"/>
      <c r="N21" s="24"/>
      <c r="O21" s="24"/>
    </row>
    <row r="22" spans="1:18" x14ac:dyDescent="0.2">
      <c r="A22" s="7">
        <v>15</v>
      </c>
      <c r="B22" s="21">
        <v>6.0000000000000001E-3</v>
      </c>
      <c r="C22" s="21">
        <v>2.3E-2</v>
      </c>
      <c r="D22" s="21">
        <v>1.4999999999999999E-2</v>
      </c>
      <c r="E22" s="21">
        <v>0.02</v>
      </c>
      <c r="F22" s="21">
        <v>0.01</v>
      </c>
      <c r="G22" s="21">
        <v>1.4799999999999999E-2</v>
      </c>
      <c r="H22" s="21">
        <v>6.9785385289471641E-3</v>
      </c>
      <c r="I22" s="5"/>
      <c r="J22" s="5"/>
    </row>
    <row r="23" spans="1:18" x14ac:dyDescent="0.2">
      <c r="A23" s="7">
        <v>30</v>
      </c>
      <c r="B23" s="21">
        <v>2.5999999999999999E-2</v>
      </c>
      <c r="C23" s="21">
        <v>8.9999999999999993E-3</v>
      </c>
      <c r="D23" s="21">
        <v>1.4E-2</v>
      </c>
      <c r="E23" s="21">
        <v>1.7000000000000001E-2</v>
      </c>
      <c r="F23" s="21">
        <v>2.1999999999999999E-2</v>
      </c>
      <c r="G23" s="21">
        <v>1.7599999999999998E-2</v>
      </c>
      <c r="H23" s="21">
        <v>6.6558245169174978E-3</v>
      </c>
      <c r="I23" s="5"/>
      <c r="J23" s="5"/>
    </row>
    <row r="24" spans="1:18" x14ac:dyDescent="0.2">
      <c r="A24" s="7">
        <v>45</v>
      </c>
      <c r="B24" s="21">
        <v>2.7E-2</v>
      </c>
      <c r="C24" s="21">
        <v>1.4E-2</v>
      </c>
      <c r="D24" s="21">
        <v>1.9E-2</v>
      </c>
      <c r="E24" s="21">
        <v>0.02</v>
      </c>
      <c r="F24" s="21">
        <v>2.4E-2</v>
      </c>
      <c r="G24" s="21">
        <v>2.0800000000000003E-2</v>
      </c>
      <c r="H24" s="21">
        <v>4.9699094559156496E-3</v>
      </c>
      <c r="I24" s="5"/>
      <c r="J24" s="5"/>
    </row>
    <row r="25" spans="1:18" x14ac:dyDescent="0.2">
      <c r="A25" s="7">
        <v>60</v>
      </c>
      <c r="B25" s="21">
        <v>3.5999999999999997E-2</v>
      </c>
      <c r="C25" s="21">
        <v>0.02</v>
      </c>
      <c r="D25" s="21">
        <v>2.4E-2</v>
      </c>
      <c r="E25" s="21">
        <v>2.8000000000000001E-2</v>
      </c>
      <c r="F25" s="21">
        <v>3.3000000000000002E-2</v>
      </c>
      <c r="G25" s="21">
        <v>2.8199999999999996E-2</v>
      </c>
      <c r="H25" s="21">
        <v>6.4961527075646898E-3</v>
      </c>
      <c r="I25" s="5"/>
      <c r="J25" s="5"/>
    </row>
    <row r="26" spans="1:18" x14ac:dyDescent="0.2">
      <c r="A26" s="7">
        <v>75</v>
      </c>
      <c r="B26" s="21">
        <v>0.04</v>
      </c>
      <c r="C26" s="21">
        <v>0.02</v>
      </c>
      <c r="D26" s="21">
        <v>2.8000000000000001E-2</v>
      </c>
      <c r="E26" s="21">
        <v>3.5000000000000003E-2</v>
      </c>
      <c r="F26" s="21">
        <v>3.9E-2</v>
      </c>
      <c r="G26" s="21">
        <v>3.2399999999999998E-2</v>
      </c>
      <c r="H26" s="21">
        <v>8.3845095265018422E-3</v>
      </c>
      <c r="I26" s="5"/>
      <c r="J26" s="5"/>
    </row>
    <row r="27" spans="1:18" x14ac:dyDescent="0.2">
      <c r="A27" s="7">
        <v>90</v>
      </c>
      <c r="B27" s="21">
        <v>4.9000000000000002E-2</v>
      </c>
      <c r="C27" s="21">
        <v>3.5999999999999997E-2</v>
      </c>
      <c r="D27" s="21">
        <v>3.7999999999999999E-2</v>
      </c>
      <c r="E27" s="21">
        <v>4.2000000000000003E-2</v>
      </c>
      <c r="F27" s="21">
        <v>4.5999999999999999E-2</v>
      </c>
      <c r="G27" s="21">
        <v>4.2200000000000001E-2</v>
      </c>
      <c r="H27" s="21">
        <v>5.40370243444252E-3</v>
      </c>
      <c r="I27" s="5"/>
      <c r="J27" s="5"/>
    </row>
    <row r="28" spans="1:18" x14ac:dyDescent="0.2">
      <c r="A28" s="7">
        <v>105</v>
      </c>
      <c r="B28" s="21">
        <v>5.8999999999999997E-2</v>
      </c>
      <c r="C28" s="21">
        <v>0.04</v>
      </c>
      <c r="D28" s="21">
        <v>4.8000000000000001E-2</v>
      </c>
      <c r="E28" s="21">
        <v>0.05</v>
      </c>
      <c r="F28" s="21">
        <v>5.5E-2</v>
      </c>
      <c r="G28" s="21">
        <v>5.04E-2</v>
      </c>
      <c r="H28" s="21">
        <v>7.2318738927057823E-3</v>
      </c>
      <c r="I28" s="5"/>
      <c r="J28" s="5"/>
    </row>
    <row r="29" spans="1:18" x14ac:dyDescent="0.2">
      <c r="A29" s="7">
        <v>120</v>
      </c>
      <c r="B29" s="21">
        <v>0.06</v>
      </c>
      <c r="C29" s="21">
        <v>4.8000000000000001E-2</v>
      </c>
      <c r="D29" s="21">
        <v>5.2999999999999999E-2</v>
      </c>
      <c r="E29" s="21">
        <v>5.6000000000000001E-2</v>
      </c>
      <c r="F29" s="21">
        <v>0.05</v>
      </c>
      <c r="G29" s="21">
        <v>5.3400000000000003E-2</v>
      </c>
      <c r="H29" s="21">
        <v>4.7749345545253273E-3</v>
      </c>
      <c r="I29" s="5"/>
      <c r="J29" s="5"/>
    </row>
    <row r="30" spans="1:18" x14ac:dyDescent="0.2">
      <c r="A30" s="7">
        <v>135</v>
      </c>
      <c r="B30" s="21">
        <v>6.8000000000000005E-2</v>
      </c>
      <c r="C30" s="21">
        <v>5.0999999999999997E-2</v>
      </c>
      <c r="D30" s="21">
        <v>5.8999999999999997E-2</v>
      </c>
      <c r="E30" s="21">
        <v>5.5E-2</v>
      </c>
      <c r="F30" s="21">
        <v>6.2E-2</v>
      </c>
      <c r="G30" s="21">
        <v>5.8999999999999997E-2</v>
      </c>
      <c r="H30" s="21">
        <v>6.5192024052026509E-3</v>
      </c>
      <c r="I30" s="5"/>
      <c r="J30" s="5"/>
    </row>
    <row r="31" spans="1:18" x14ac:dyDescent="0.2">
      <c r="A31" s="7">
        <v>150</v>
      </c>
      <c r="B31" s="21">
        <v>7.1999999999999995E-2</v>
      </c>
      <c r="C31" s="21">
        <v>5.5E-2</v>
      </c>
      <c r="D31" s="21">
        <v>6.3E-2</v>
      </c>
      <c r="E31" s="21">
        <v>0.06</v>
      </c>
      <c r="F31" s="21">
        <v>6.6000000000000003E-2</v>
      </c>
      <c r="G31" s="21">
        <v>6.3200000000000006E-2</v>
      </c>
      <c r="H31" s="21">
        <v>6.3796551630946313E-3</v>
      </c>
      <c r="I31" s="5"/>
      <c r="J31" s="5"/>
    </row>
    <row r="32" spans="1:18" x14ac:dyDescent="0.2">
      <c r="A32" s="7">
        <v>165</v>
      </c>
      <c r="B32" s="21">
        <v>7.3999999999999996E-2</v>
      </c>
      <c r="C32" s="21">
        <v>6.2E-2</v>
      </c>
      <c r="D32" s="21">
        <v>6.7000000000000004E-2</v>
      </c>
      <c r="E32" s="21">
        <v>7.0000000000000007E-2</v>
      </c>
      <c r="F32" s="21">
        <v>6.5000000000000002E-2</v>
      </c>
      <c r="G32" s="21">
        <v>6.7600000000000007E-2</v>
      </c>
      <c r="H32" s="21">
        <v>4.6151923036857299E-3</v>
      </c>
      <c r="I32" s="5"/>
      <c r="J32" s="5"/>
    </row>
    <row r="33" spans="1:17" x14ac:dyDescent="0.2">
      <c r="A33" s="7">
        <v>180</v>
      </c>
      <c r="B33" s="21">
        <v>8.4000000000000005E-2</v>
      </c>
      <c r="C33" s="21">
        <v>6.2E-2</v>
      </c>
      <c r="D33" s="21">
        <v>7.2999999999999995E-2</v>
      </c>
      <c r="E33" s="21">
        <v>7.0000000000000007E-2</v>
      </c>
      <c r="F33" s="21">
        <v>7.5999999999999998E-2</v>
      </c>
      <c r="G33" s="21">
        <v>7.3000000000000009E-2</v>
      </c>
      <c r="H33" s="21">
        <v>8.0622577482985514E-3</v>
      </c>
      <c r="I33" s="5"/>
      <c r="J33" s="5"/>
    </row>
    <row r="34" spans="1:17" x14ac:dyDescent="0.2">
      <c r="A34" s="7">
        <v>195</v>
      </c>
      <c r="B34" s="21">
        <v>0.09</v>
      </c>
      <c r="C34" s="21">
        <v>7.5999999999999998E-2</v>
      </c>
      <c r="D34" s="21">
        <v>8.2000000000000003E-2</v>
      </c>
      <c r="E34" s="21">
        <v>7.8E-2</v>
      </c>
      <c r="F34" s="21">
        <v>8.6999999999999994E-2</v>
      </c>
      <c r="G34" s="21">
        <v>8.2600000000000007E-2</v>
      </c>
      <c r="H34" s="21">
        <v>5.8991524815010486E-3</v>
      </c>
      <c r="I34" s="5"/>
      <c r="J34" s="5"/>
    </row>
    <row r="35" spans="1:17" x14ac:dyDescent="0.2">
      <c r="A35" s="7">
        <v>210</v>
      </c>
      <c r="B35" s="21">
        <v>9.7000000000000003E-2</v>
      </c>
      <c r="C35" s="21">
        <v>8.2000000000000003E-2</v>
      </c>
      <c r="D35" s="21">
        <v>8.8999999999999996E-2</v>
      </c>
      <c r="E35" s="21">
        <v>8.5999999999999993E-2</v>
      </c>
      <c r="F35" s="21">
        <v>9.4E-2</v>
      </c>
      <c r="G35" s="21">
        <v>8.9599999999999985E-2</v>
      </c>
      <c r="H35" s="21">
        <v>6.0249481325568288E-3</v>
      </c>
      <c r="I35" s="5"/>
      <c r="J35" s="5"/>
    </row>
    <row r="36" spans="1:17" x14ac:dyDescent="0.2">
      <c r="A36" s="7">
        <v>225</v>
      </c>
      <c r="B36" s="21">
        <v>9.9000000000000005E-2</v>
      </c>
      <c r="C36" s="21">
        <v>8.4000000000000005E-2</v>
      </c>
      <c r="D36" s="21">
        <v>9.1999999999999998E-2</v>
      </c>
      <c r="E36" s="21">
        <v>9.7000000000000003E-2</v>
      </c>
      <c r="F36" s="21">
        <v>8.6999999999999994E-2</v>
      </c>
      <c r="G36" s="21">
        <v>9.1799999999999993E-2</v>
      </c>
      <c r="H36" s="21">
        <v>6.3796551630946347E-3</v>
      </c>
      <c r="I36" s="5"/>
      <c r="J36" s="5"/>
    </row>
    <row r="37" spans="1:17" x14ac:dyDescent="0.2">
      <c r="A37" s="7">
        <v>240</v>
      </c>
      <c r="B37" s="21">
        <v>0.1</v>
      </c>
      <c r="C37" s="21">
        <v>8.6999999999999994E-2</v>
      </c>
      <c r="D37" s="21">
        <v>9.2999999999999999E-2</v>
      </c>
      <c r="E37" s="21">
        <v>9.9000000000000005E-2</v>
      </c>
      <c r="F37" s="21">
        <v>8.7999999999999995E-2</v>
      </c>
      <c r="G37" s="21">
        <v>9.3399999999999997E-2</v>
      </c>
      <c r="H37" s="21">
        <v>6.0249481325568323E-3</v>
      </c>
      <c r="I37" s="5"/>
      <c r="J37" s="5"/>
    </row>
    <row r="39" spans="1:17" ht="18" x14ac:dyDescent="0.2">
      <c r="A39" s="22" t="s">
        <v>6</v>
      </c>
      <c r="B39" s="22" t="s">
        <v>37</v>
      </c>
      <c r="C39" s="22"/>
      <c r="D39" s="22"/>
      <c r="E39" s="22"/>
      <c r="F39" s="22"/>
      <c r="G39" s="22"/>
      <c r="H39" s="22"/>
    </row>
    <row r="40" spans="1:17" x14ac:dyDescent="0.2">
      <c r="A40" s="22"/>
      <c r="B40" s="22"/>
      <c r="C40" s="22"/>
      <c r="D40" s="22"/>
      <c r="E40" s="22"/>
      <c r="F40" s="22"/>
      <c r="G40" s="7" t="s">
        <v>7</v>
      </c>
      <c r="H40" s="7" t="s">
        <v>0</v>
      </c>
      <c r="K40" s="23"/>
      <c r="L40" s="23"/>
      <c r="M40" s="23"/>
      <c r="N40" s="23"/>
      <c r="O40" s="23"/>
      <c r="P40" s="3"/>
      <c r="Q40" s="3"/>
    </row>
    <row r="41" spans="1:17" x14ac:dyDescent="0.2">
      <c r="A41" s="7">
        <v>15</v>
      </c>
      <c r="B41" s="20">
        <v>530.51093000000003</v>
      </c>
      <c r="C41" s="20">
        <v>782.61093000000005</v>
      </c>
      <c r="D41" s="20">
        <v>657.56100000000004</v>
      </c>
      <c r="E41" s="20">
        <v>583.37699999999995</v>
      </c>
      <c r="F41" s="20">
        <v>732.48099999999999</v>
      </c>
      <c r="G41" s="20">
        <v>657.30817200000001</v>
      </c>
      <c r="H41" s="20">
        <v>103.55573128275189</v>
      </c>
      <c r="K41" s="6"/>
      <c r="L41" s="6"/>
      <c r="M41" s="6"/>
      <c r="N41" s="6"/>
      <c r="O41" s="6"/>
      <c r="P41" s="6"/>
      <c r="Q41" s="6"/>
    </row>
    <row r="42" spans="1:17" x14ac:dyDescent="0.2">
      <c r="A42" s="7">
        <v>30</v>
      </c>
      <c r="B42" s="20">
        <v>776.89</v>
      </c>
      <c r="C42" s="20">
        <v>1012.17</v>
      </c>
      <c r="D42" s="20">
        <v>883.52</v>
      </c>
      <c r="E42" s="20">
        <v>799.15499999999997</v>
      </c>
      <c r="F42" s="20">
        <v>945.59100000000001</v>
      </c>
      <c r="G42" s="20">
        <v>883.46519999999998</v>
      </c>
      <c r="H42" s="20">
        <v>98.604039788945769</v>
      </c>
      <c r="K42" s="6"/>
      <c r="L42" s="6"/>
      <c r="M42" s="6"/>
      <c r="N42" s="6"/>
      <c r="O42" s="6"/>
      <c r="P42" s="6"/>
      <c r="Q42" s="6"/>
    </row>
    <row r="43" spans="1:17" x14ac:dyDescent="0.2">
      <c r="A43" s="7">
        <v>45</v>
      </c>
      <c r="B43" s="20">
        <v>1053.7329999999999</v>
      </c>
      <c r="C43" s="20">
        <v>1333.9970000000001</v>
      </c>
      <c r="D43" s="20">
        <v>1181.1469999999999</v>
      </c>
      <c r="E43" s="20">
        <v>1100.519</v>
      </c>
      <c r="F43" s="20">
        <v>1236.451</v>
      </c>
      <c r="G43" s="20">
        <v>1181.1694</v>
      </c>
      <c r="H43" s="20">
        <v>110.856725311548</v>
      </c>
      <c r="K43" s="6"/>
      <c r="L43" s="6"/>
      <c r="M43" s="6"/>
      <c r="N43" s="6"/>
      <c r="O43" s="6"/>
      <c r="P43" s="6"/>
      <c r="Q43" s="6"/>
    </row>
    <row r="44" spans="1:17" x14ac:dyDescent="0.2">
      <c r="A44" s="7">
        <v>60</v>
      </c>
      <c r="B44" s="20">
        <v>1288.25</v>
      </c>
      <c r="C44" s="20">
        <v>1514.75</v>
      </c>
      <c r="D44" s="20">
        <v>1413.5</v>
      </c>
      <c r="E44" s="20">
        <v>1360.258</v>
      </c>
      <c r="F44" s="20">
        <v>1490.748</v>
      </c>
      <c r="G44" s="20">
        <v>1413.5011999999999</v>
      </c>
      <c r="H44" s="20">
        <v>93.194808145089297</v>
      </c>
      <c r="K44" s="6"/>
      <c r="L44" s="6"/>
      <c r="M44" s="6"/>
      <c r="N44" s="6"/>
      <c r="O44" s="6"/>
      <c r="P44" s="6"/>
      <c r="Q44" s="6"/>
    </row>
    <row r="45" spans="1:17" x14ac:dyDescent="0.2">
      <c r="A45" s="7">
        <v>75</v>
      </c>
      <c r="B45" s="20">
        <v>1497.4012</v>
      </c>
      <c r="C45" s="20">
        <v>1828.7012</v>
      </c>
      <c r="D45" s="20">
        <v>1676.721</v>
      </c>
      <c r="E45" s="20">
        <v>1609.9380000000001</v>
      </c>
      <c r="F45" s="20">
        <v>1770.807</v>
      </c>
      <c r="G45" s="20">
        <v>1676.7136800000001</v>
      </c>
      <c r="H45" s="20">
        <v>130.92528029487656</v>
      </c>
      <c r="K45" s="6"/>
      <c r="L45" s="6"/>
      <c r="M45" s="6"/>
      <c r="N45" s="6"/>
      <c r="O45" s="6"/>
      <c r="P45" s="6"/>
      <c r="Q45" s="6"/>
    </row>
    <row r="46" spans="1:17" x14ac:dyDescent="0.2">
      <c r="A46" s="7">
        <v>90</v>
      </c>
      <c r="B46" s="20">
        <v>2039.00667</v>
      </c>
      <c r="C46" s="20">
        <v>2327.4066699999998</v>
      </c>
      <c r="D46" s="20">
        <v>2205.2069999999999</v>
      </c>
      <c r="E46" s="20">
        <v>2150.5219999999999</v>
      </c>
      <c r="F46" s="20">
        <v>2303.8670000000002</v>
      </c>
      <c r="G46" s="20">
        <v>2205.2018679999996</v>
      </c>
      <c r="H46" s="20">
        <v>117.55802156119621</v>
      </c>
      <c r="K46" s="6"/>
      <c r="L46" s="6"/>
      <c r="M46" s="6"/>
      <c r="N46" s="6"/>
      <c r="O46" s="6"/>
      <c r="P46" s="6"/>
      <c r="Q46" s="6"/>
    </row>
    <row r="47" spans="1:17" x14ac:dyDescent="0.2">
      <c r="A47" s="7">
        <v>105</v>
      </c>
      <c r="B47" s="20">
        <v>2092.5954499999998</v>
      </c>
      <c r="C47" s="20">
        <v>2394.33545</v>
      </c>
      <c r="D47" s="20">
        <v>2296.3449999999998</v>
      </c>
      <c r="E47" s="20">
        <v>2302.5889999999999</v>
      </c>
      <c r="F47" s="20">
        <v>2396.4209999999998</v>
      </c>
      <c r="G47" s="20">
        <v>2296.4571799999999</v>
      </c>
      <c r="H47" s="20">
        <v>123.66298739582821</v>
      </c>
      <c r="K47" s="6"/>
      <c r="L47" s="6"/>
      <c r="M47" s="6"/>
      <c r="N47" s="6"/>
      <c r="O47" s="6"/>
      <c r="P47" s="6"/>
      <c r="Q47" s="6"/>
    </row>
    <row r="48" spans="1:17" x14ac:dyDescent="0.2">
      <c r="A48" s="7">
        <v>120</v>
      </c>
      <c r="B48" s="20">
        <v>2290.25909</v>
      </c>
      <c r="C48" s="20">
        <v>2527.75909</v>
      </c>
      <c r="D48" s="20">
        <v>2428.1089999999999</v>
      </c>
      <c r="E48" s="20">
        <v>2392.4250000000002</v>
      </c>
      <c r="F48" s="20">
        <v>2501.951</v>
      </c>
      <c r="G48" s="20">
        <v>2428.1006360000001</v>
      </c>
      <c r="H48" s="20">
        <v>94.41759183837739</v>
      </c>
      <c r="K48" s="6"/>
      <c r="L48" s="6"/>
      <c r="M48" s="6"/>
      <c r="N48" s="6"/>
      <c r="O48" s="6"/>
      <c r="P48" s="6"/>
      <c r="Q48" s="6"/>
    </row>
    <row r="49" spans="1:17" x14ac:dyDescent="0.2">
      <c r="A49" s="7">
        <v>135</v>
      </c>
      <c r="B49" s="20">
        <v>2564.9772699999999</v>
      </c>
      <c r="C49" s="20">
        <v>2814.0772700000002</v>
      </c>
      <c r="D49" s="20">
        <v>2716.52727</v>
      </c>
      <c r="E49" s="20">
        <v>2698.4769999999999</v>
      </c>
      <c r="F49" s="20">
        <v>2788.7620000000002</v>
      </c>
      <c r="G49" s="20">
        <v>2716.5641619999997</v>
      </c>
      <c r="H49" s="20">
        <v>97.502649528291784</v>
      </c>
      <c r="K49" s="6"/>
      <c r="L49" s="6"/>
      <c r="M49" s="6"/>
      <c r="N49" s="6"/>
      <c r="O49" s="6"/>
      <c r="P49" s="6"/>
      <c r="Q49" s="6"/>
    </row>
    <row r="50" spans="1:17" x14ac:dyDescent="0.2">
      <c r="A50" s="7">
        <v>150</v>
      </c>
      <c r="B50" s="20">
        <v>2652.8848499999999</v>
      </c>
      <c r="C50" s="20">
        <v>2948.6848500000001</v>
      </c>
      <c r="D50" s="20">
        <v>2774.28485</v>
      </c>
      <c r="E50" s="20">
        <v>2697.8359999999998</v>
      </c>
      <c r="F50" s="20">
        <v>2797.768</v>
      </c>
      <c r="G50" s="20">
        <v>2774.29171</v>
      </c>
      <c r="H50" s="20">
        <v>113.52224976292872</v>
      </c>
      <c r="K50" s="6"/>
      <c r="L50" s="6"/>
      <c r="M50" s="6"/>
      <c r="N50" s="6"/>
      <c r="O50" s="6"/>
      <c r="P50" s="6"/>
      <c r="Q50" s="6"/>
    </row>
    <row r="51" spans="1:17" x14ac:dyDescent="0.2">
      <c r="A51" s="7">
        <v>165</v>
      </c>
      <c r="B51" s="20">
        <v>2752.3566700000001</v>
      </c>
      <c r="C51" s="20">
        <v>2933.0766699999999</v>
      </c>
      <c r="D51" s="20">
        <v>2844.6666700000001</v>
      </c>
      <c r="E51" s="20">
        <v>2793.1080000000002</v>
      </c>
      <c r="F51" s="20">
        <v>2899.9670000000001</v>
      </c>
      <c r="G51" s="20">
        <v>2844.635002</v>
      </c>
      <c r="H51" s="20">
        <v>74.252747652808509</v>
      </c>
      <c r="K51" s="6"/>
      <c r="L51" s="6"/>
      <c r="M51" s="6"/>
      <c r="N51" s="6"/>
      <c r="O51" s="6"/>
      <c r="P51" s="6"/>
      <c r="Q51" s="6"/>
    </row>
    <row r="52" spans="1:17" x14ac:dyDescent="0.2">
      <c r="A52" s="7">
        <v>180</v>
      </c>
      <c r="B52" s="20">
        <v>2776.85394</v>
      </c>
      <c r="C52" s="20">
        <v>3018.56394</v>
      </c>
      <c r="D52" s="20">
        <v>2911.3939399999999</v>
      </c>
      <c r="E52" s="20">
        <v>2861.7719999999999</v>
      </c>
      <c r="F52" s="20">
        <v>2988.38</v>
      </c>
      <c r="G52" s="20">
        <v>2911.3927640000002</v>
      </c>
      <c r="H52" s="20">
        <v>97.436660011481763</v>
      </c>
      <c r="K52" s="6"/>
      <c r="L52" s="6"/>
      <c r="M52" s="6"/>
      <c r="N52" s="6"/>
      <c r="O52" s="6"/>
      <c r="P52" s="6"/>
      <c r="Q52" s="6"/>
    </row>
    <row r="53" spans="1:17" x14ac:dyDescent="0.2">
      <c r="A53" s="7">
        <v>195</v>
      </c>
      <c r="B53" s="20">
        <v>2875.0406400000002</v>
      </c>
      <c r="C53" s="20">
        <v>3148.2506400000002</v>
      </c>
      <c r="D53" s="20">
        <v>2984.1206400000001</v>
      </c>
      <c r="E53" s="20">
        <v>2911.0329999999999</v>
      </c>
      <c r="F53" s="20">
        <v>3002.1750000000002</v>
      </c>
      <c r="G53" s="20">
        <v>2984.1239840000003</v>
      </c>
      <c r="H53" s="20">
        <v>105.48088248572294</v>
      </c>
      <c r="K53" s="6"/>
      <c r="L53" s="6"/>
      <c r="M53" s="6"/>
      <c r="N53" s="6"/>
      <c r="O53" s="6"/>
      <c r="P53" s="6"/>
      <c r="Q53" s="6"/>
    </row>
    <row r="54" spans="1:17" x14ac:dyDescent="0.2">
      <c r="A54" s="7">
        <v>210</v>
      </c>
      <c r="B54" s="20">
        <v>2872.0209100000002</v>
      </c>
      <c r="C54" s="20">
        <v>3112.1609100000001</v>
      </c>
      <c r="D54" s="20">
        <v>3001.5909099999999</v>
      </c>
      <c r="E54" s="20">
        <v>2971.3139999999999</v>
      </c>
      <c r="F54" s="20">
        <v>3050.826</v>
      </c>
      <c r="G54" s="20">
        <v>3001.5825460000001</v>
      </c>
      <c r="H54" s="20">
        <v>89.937332093899826</v>
      </c>
      <c r="K54" s="6"/>
      <c r="L54" s="6"/>
      <c r="M54" s="6"/>
      <c r="N54" s="6"/>
      <c r="O54" s="6"/>
      <c r="P54" s="6"/>
      <c r="Q54" s="6"/>
    </row>
    <row r="55" spans="1:17" x14ac:dyDescent="0.2">
      <c r="A55" s="7">
        <v>225</v>
      </c>
      <c r="B55" s="20">
        <v>2864.0445500000001</v>
      </c>
      <c r="C55" s="20">
        <v>3115.3045499999998</v>
      </c>
      <c r="D55" s="20">
        <v>3016.2145500000001</v>
      </c>
      <c r="E55" s="20">
        <v>3001.105</v>
      </c>
      <c r="F55" s="20">
        <v>3085.3270000000002</v>
      </c>
      <c r="G55" s="20">
        <v>3016.3991300000002</v>
      </c>
      <c r="H55" s="20">
        <v>97.441259096600049</v>
      </c>
      <c r="K55" s="6"/>
      <c r="L55" s="6"/>
      <c r="M55" s="6"/>
      <c r="N55" s="6"/>
      <c r="O55" s="6"/>
      <c r="P55" s="6"/>
      <c r="Q55" s="6"/>
    </row>
    <row r="56" spans="1:17" x14ac:dyDescent="0.2">
      <c r="A56" s="7">
        <v>240</v>
      </c>
      <c r="B56" s="20">
        <v>2984.4871800000001</v>
      </c>
      <c r="C56" s="20">
        <v>3240.5411800000002</v>
      </c>
      <c r="D56" s="20">
        <v>3086.0141800000001</v>
      </c>
      <c r="E56" s="20">
        <v>3006.672</v>
      </c>
      <c r="F56" s="20">
        <v>3112.4650000000001</v>
      </c>
      <c r="G56" s="20">
        <v>3086.0359080000003</v>
      </c>
      <c r="H56" s="20">
        <v>101.46569679366385</v>
      </c>
      <c r="K56" s="6"/>
      <c r="L56" s="6"/>
      <c r="M56" s="6"/>
      <c r="N56" s="6"/>
      <c r="O56" s="6"/>
      <c r="P56" s="6"/>
      <c r="Q56" s="6"/>
    </row>
    <row r="57" spans="1:17" x14ac:dyDescent="0.2">
      <c r="K57" s="3"/>
      <c r="L57" s="3"/>
      <c r="M57" s="3"/>
      <c r="N57" s="3"/>
      <c r="O57" s="3"/>
      <c r="P57" s="3"/>
      <c r="Q57" s="3"/>
    </row>
    <row r="58" spans="1:17" ht="18" x14ac:dyDescent="0.2">
      <c r="A58" s="22" t="s">
        <v>6</v>
      </c>
      <c r="B58" s="22" t="s">
        <v>38</v>
      </c>
      <c r="C58" s="22"/>
      <c r="D58" s="22"/>
      <c r="E58" s="22"/>
      <c r="F58" s="22"/>
      <c r="G58" s="22"/>
      <c r="H58" s="22"/>
      <c r="K58" s="3"/>
      <c r="L58" s="3"/>
      <c r="M58" s="3"/>
      <c r="N58" s="3"/>
      <c r="O58" s="3"/>
      <c r="P58" s="3"/>
      <c r="Q58" s="3"/>
    </row>
    <row r="59" spans="1:17" ht="18" x14ac:dyDescent="0.2">
      <c r="A59" s="22"/>
      <c r="B59" s="22" t="s">
        <v>8</v>
      </c>
      <c r="C59" s="22"/>
      <c r="D59" s="22"/>
      <c r="E59" s="22"/>
      <c r="F59" s="22"/>
      <c r="G59" s="7" t="s">
        <v>7</v>
      </c>
      <c r="H59" s="7" t="s">
        <v>1</v>
      </c>
      <c r="K59" s="23"/>
      <c r="L59" s="23"/>
      <c r="M59" s="23"/>
      <c r="N59" s="23"/>
      <c r="O59" s="23"/>
      <c r="P59" s="3"/>
      <c r="Q59" s="3"/>
    </row>
    <row r="60" spans="1:17" x14ac:dyDescent="0.2">
      <c r="A60" s="7">
        <v>15</v>
      </c>
      <c r="B60" s="19">
        <v>455.36320000000001</v>
      </c>
      <c r="C60" s="19">
        <v>218.01320000000001</v>
      </c>
      <c r="D60" s="19">
        <v>336.52319999999997</v>
      </c>
      <c r="E60" s="19">
        <v>264.00599999999997</v>
      </c>
      <c r="F60" s="19">
        <v>409.71899999999999</v>
      </c>
      <c r="G60" s="19">
        <v>336.72492</v>
      </c>
      <c r="H60" s="19">
        <v>98.46792838113312</v>
      </c>
      <c r="K60" s="6"/>
      <c r="L60" s="6"/>
      <c r="M60" s="6"/>
      <c r="N60" s="6"/>
      <c r="O60" s="6"/>
      <c r="P60" s="6"/>
      <c r="Q60" s="6"/>
    </row>
    <row r="61" spans="1:17" x14ac:dyDescent="0.2">
      <c r="A61" s="7">
        <v>30</v>
      </c>
      <c r="B61" s="19">
        <v>562.98</v>
      </c>
      <c r="C61" s="19">
        <v>226.28</v>
      </c>
      <c r="D61" s="19">
        <v>402.38</v>
      </c>
      <c r="E61" s="19">
        <v>331.65800000000002</v>
      </c>
      <c r="F61" s="19">
        <v>488.67099999999999</v>
      </c>
      <c r="G61" s="19">
        <v>402.39379999999994</v>
      </c>
      <c r="H61" s="19">
        <v>131.57821534433438</v>
      </c>
      <c r="K61" s="6"/>
      <c r="L61" s="6"/>
      <c r="M61" s="6"/>
      <c r="N61" s="6"/>
      <c r="O61" s="6"/>
      <c r="P61" s="6"/>
      <c r="Q61" s="6"/>
    </row>
    <row r="62" spans="1:17" x14ac:dyDescent="0.2">
      <c r="A62" s="7">
        <v>45</v>
      </c>
      <c r="B62" s="19">
        <v>650.91656999999998</v>
      </c>
      <c r="C62" s="19">
        <v>335.82956999999999</v>
      </c>
      <c r="D62" s="19">
        <v>475.37306999999998</v>
      </c>
      <c r="E62" s="19">
        <v>401.375</v>
      </c>
      <c r="F62" s="19">
        <v>513.38900000000001</v>
      </c>
      <c r="G62" s="19">
        <v>475.376642</v>
      </c>
      <c r="H62" s="19">
        <v>119.59184129591981</v>
      </c>
      <c r="K62" s="6"/>
      <c r="L62" s="6"/>
      <c r="M62" s="6"/>
      <c r="N62" s="6"/>
      <c r="O62" s="6"/>
      <c r="P62" s="6"/>
      <c r="Q62" s="6"/>
    </row>
    <row r="63" spans="1:17" x14ac:dyDescent="0.2">
      <c r="A63" s="7">
        <v>60</v>
      </c>
      <c r="B63" s="19">
        <v>708.32033000000001</v>
      </c>
      <c r="C63" s="19">
        <v>485.44033000000002</v>
      </c>
      <c r="D63" s="19">
        <v>589.80533000000003</v>
      </c>
      <c r="E63" s="19">
        <v>512.72500000000002</v>
      </c>
      <c r="F63" s="19">
        <v>652.745</v>
      </c>
      <c r="G63" s="19">
        <v>589.80719799999997</v>
      </c>
      <c r="H63" s="19">
        <v>93.328234962913299</v>
      </c>
      <c r="K63" s="6"/>
      <c r="L63" s="6"/>
      <c r="M63" s="6"/>
      <c r="N63" s="6"/>
      <c r="O63" s="6"/>
      <c r="P63" s="6"/>
      <c r="Q63" s="6"/>
    </row>
    <row r="64" spans="1:17" x14ac:dyDescent="0.2">
      <c r="A64" s="7">
        <v>75</v>
      </c>
      <c r="B64" s="19">
        <v>847.46113000000003</v>
      </c>
      <c r="C64" s="19">
        <v>549.76112999999998</v>
      </c>
      <c r="D64" s="19">
        <v>711.11113</v>
      </c>
      <c r="E64" s="19">
        <v>662.82899999999995</v>
      </c>
      <c r="F64" s="19">
        <v>784.82100000000003</v>
      </c>
      <c r="G64" s="19">
        <v>711.19667799999991</v>
      </c>
      <c r="H64" s="19">
        <v>114.44367328565276</v>
      </c>
      <c r="K64" s="6"/>
      <c r="L64" s="6"/>
      <c r="M64" s="6"/>
      <c r="N64" s="6"/>
      <c r="O64" s="6"/>
      <c r="P64" s="6"/>
      <c r="Q64" s="6"/>
    </row>
    <row r="65" spans="1:17" x14ac:dyDescent="0.2">
      <c r="A65" s="7">
        <v>90</v>
      </c>
      <c r="B65" s="19">
        <v>1028.45667</v>
      </c>
      <c r="C65" s="19">
        <v>754.61667</v>
      </c>
      <c r="D65" s="19">
        <v>882.01666999999998</v>
      </c>
      <c r="E65" s="19">
        <v>811.36800000000005</v>
      </c>
      <c r="F65" s="19">
        <v>933.625</v>
      </c>
      <c r="G65" s="19">
        <v>882.01660200000003</v>
      </c>
      <c r="H65" s="19">
        <v>106.45431872185105</v>
      </c>
      <c r="K65" s="6"/>
      <c r="L65" s="6"/>
      <c r="M65" s="6"/>
      <c r="N65" s="6"/>
      <c r="O65" s="6"/>
      <c r="P65" s="6"/>
      <c r="Q65" s="6"/>
    </row>
    <row r="66" spans="1:17" x14ac:dyDescent="0.2">
      <c r="A66" s="7">
        <v>105</v>
      </c>
      <c r="B66" s="19">
        <v>1187.0062</v>
      </c>
      <c r="C66" s="19">
        <v>894.10619999999994</v>
      </c>
      <c r="D66" s="19">
        <v>1047.1561999999999</v>
      </c>
      <c r="E66" s="19">
        <v>1123.2639999999999</v>
      </c>
      <c r="F66" s="19">
        <v>985.226</v>
      </c>
      <c r="G66" s="19">
        <v>1047.3517199999999</v>
      </c>
      <c r="H66" s="19">
        <v>114.68421943812498</v>
      </c>
      <c r="K66" s="6"/>
      <c r="L66" s="6"/>
      <c r="M66" s="6"/>
      <c r="N66" s="6"/>
      <c r="O66" s="6"/>
      <c r="P66" s="6"/>
      <c r="Q66" s="6"/>
    </row>
    <row r="67" spans="1:17" x14ac:dyDescent="0.2">
      <c r="A67" s="7">
        <v>120</v>
      </c>
      <c r="B67" s="19">
        <v>1224.1099999999999</v>
      </c>
      <c r="C67" s="19">
        <v>987.41</v>
      </c>
      <c r="D67" s="19">
        <v>1105.06</v>
      </c>
      <c r="E67" s="19">
        <v>1169.674</v>
      </c>
      <c r="F67" s="19">
        <v>1039.0509999999999</v>
      </c>
      <c r="G67" s="19">
        <v>1105.0610000000001</v>
      </c>
      <c r="H67" s="19">
        <v>95.585801864084388</v>
      </c>
      <c r="K67" s="6"/>
      <c r="L67" s="6"/>
      <c r="M67" s="6"/>
      <c r="N67" s="6"/>
      <c r="O67" s="6"/>
      <c r="P67" s="6"/>
      <c r="Q67" s="6"/>
    </row>
    <row r="68" spans="1:17" x14ac:dyDescent="0.2">
      <c r="A68" s="7">
        <v>135</v>
      </c>
      <c r="B68" s="19">
        <v>1387.2642699999999</v>
      </c>
      <c r="C68" s="19">
        <v>1078.0942700000001</v>
      </c>
      <c r="D68" s="19">
        <v>1224.7942700000001</v>
      </c>
      <c r="E68" s="19">
        <v>1130.2860000000001</v>
      </c>
      <c r="F68" s="19">
        <v>1303.55</v>
      </c>
      <c r="G68" s="19">
        <v>1224.7977620000001</v>
      </c>
      <c r="H68" s="19">
        <v>125.55045693391104</v>
      </c>
      <c r="K68" s="6"/>
      <c r="L68" s="6"/>
      <c r="M68" s="6"/>
      <c r="N68" s="6"/>
      <c r="O68" s="6"/>
      <c r="P68" s="6"/>
      <c r="Q68" s="6"/>
    </row>
    <row r="69" spans="1:17" x14ac:dyDescent="0.2">
      <c r="A69" s="7">
        <v>150</v>
      </c>
      <c r="B69" s="19">
        <v>1510.6884</v>
      </c>
      <c r="C69" s="19">
        <v>1259.6884</v>
      </c>
      <c r="D69" s="19">
        <v>1378.2384</v>
      </c>
      <c r="E69" s="19">
        <v>1408.87</v>
      </c>
      <c r="F69" s="19">
        <v>1333.7249999999999</v>
      </c>
      <c r="G69" s="19">
        <v>1378.2420399999999</v>
      </c>
      <c r="H69" s="19">
        <v>92.893544759407263</v>
      </c>
      <c r="K69" s="6"/>
      <c r="L69" s="6"/>
      <c r="M69" s="6"/>
      <c r="N69" s="6"/>
      <c r="O69" s="6"/>
      <c r="P69" s="6"/>
      <c r="Q69" s="6"/>
    </row>
    <row r="70" spans="1:17" x14ac:dyDescent="0.2">
      <c r="A70" s="7">
        <v>165</v>
      </c>
      <c r="B70" s="19">
        <v>1749.6433300000001</v>
      </c>
      <c r="C70" s="19">
        <v>1448.71333</v>
      </c>
      <c r="D70" s="19">
        <v>1619.71333</v>
      </c>
      <c r="E70" s="19">
        <v>1582.5429999999999</v>
      </c>
      <c r="F70" s="19">
        <v>1697.943</v>
      </c>
      <c r="G70" s="19">
        <v>1619.711198</v>
      </c>
      <c r="H70" s="19">
        <v>115.78462719408252</v>
      </c>
      <c r="K70" s="6"/>
      <c r="L70" s="6"/>
      <c r="M70" s="6"/>
      <c r="N70" s="6"/>
      <c r="O70" s="6"/>
      <c r="P70" s="6"/>
      <c r="Q70" s="6"/>
    </row>
    <row r="71" spans="1:17" x14ac:dyDescent="0.2">
      <c r="A71" s="7">
        <v>180</v>
      </c>
      <c r="B71" s="19">
        <v>1911.22333</v>
      </c>
      <c r="C71" s="19">
        <v>1624.8933300000001</v>
      </c>
      <c r="D71" s="19">
        <v>1765.79333</v>
      </c>
      <c r="E71" s="19">
        <v>1701.374</v>
      </c>
      <c r="F71" s="19">
        <v>1825.2929999999999</v>
      </c>
      <c r="G71" s="19">
        <v>1765.7153979999998</v>
      </c>
      <c r="H71" s="19">
        <v>110.33214098889616</v>
      </c>
      <c r="K71" s="6"/>
      <c r="L71" s="6"/>
      <c r="M71" s="6"/>
      <c r="N71" s="6"/>
      <c r="O71" s="6"/>
      <c r="P71" s="6"/>
      <c r="Q71" s="6"/>
    </row>
    <row r="72" spans="1:17" x14ac:dyDescent="0.2">
      <c r="A72" s="7">
        <v>195</v>
      </c>
      <c r="B72" s="19">
        <v>2135.8971999999999</v>
      </c>
      <c r="C72" s="19">
        <v>1881.0372</v>
      </c>
      <c r="D72" s="19">
        <v>1991.8271999999999</v>
      </c>
      <c r="E72" s="19">
        <v>2029.415</v>
      </c>
      <c r="F72" s="19">
        <v>1921.0070000000001</v>
      </c>
      <c r="G72" s="19">
        <v>1991.83672</v>
      </c>
      <c r="H72" s="19">
        <v>99.321362233569815</v>
      </c>
      <c r="K72" s="6"/>
      <c r="L72" s="6"/>
      <c r="M72" s="6"/>
      <c r="N72" s="6"/>
      <c r="O72" s="6"/>
      <c r="P72" s="6"/>
      <c r="Q72" s="6"/>
    </row>
    <row r="73" spans="1:17" x14ac:dyDescent="0.2">
      <c r="A73" s="7">
        <v>210</v>
      </c>
      <c r="B73" s="19">
        <v>2286.5374999999999</v>
      </c>
      <c r="C73" s="19">
        <v>2023.0274999999999</v>
      </c>
      <c r="D73" s="19">
        <v>2151.2975000000001</v>
      </c>
      <c r="E73" s="19">
        <v>2200.672</v>
      </c>
      <c r="F73" s="19">
        <v>2094.895</v>
      </c>
      <c r="G73" s="19">
        <v>2151.2858999999999</v>
      </c>
      <c r="H73" s="19">
        <v>100.45164643212674</v>
      </c>
      <c r="K73" s="6"/>
      <c r="L73" s="6"/>
      <c r="M73" s="6"/>
      <c r="N73" s="6"/>
      <c r="O73" s="6"/>
      <c r="P73" s="6"/>
      <c r="Q73" s="6"/>
    </row>
    <row r="74" spans="1:17" x14ac:dyDescent="0.2">
      <c r="A74" s="7">
        <v>225</v>
      </c>
      <c r="B74" s="19">
        <v>2319.2069999999999</v>
      </c>
      <c r="C74" s="19">
        <v>2061.4070000000002</v>
      </c>
      <c r="D74" s="19">
        <v>2201.837</v>
      </c>
      <c r="E74" s="19">
        <v>2140.7249999999999</v>
      </c>
      <c r="F74" s="19">
        <v>2286.0680000000002</v>
      </c>
      <c r="G74" s="19">
        <v>2201.8487999999998</v>
      </c>
      <c r="H74" s="19">
        <v>105.26851263412053</v>
      </c>
      <c r="K74" s="6"/>
      <c r="L74" s="6"/>
      <c r="M74" s="6"/>
      <c r="N74" s="6"/>
      <c r="O74" s="6"/>
      <c r="P74" s="6"/>
      <c r="Q74" s="6"/>
    </row>
    <row r="75" spans="1:17" x14ac:dyDescent="0.2">
      <c r="A75" s="7">
        <v>240</v>
      </c>
      <c r="B75" s="19">
        <v>2413.4989999999998</v>
      </c>
      <c r="C75" s="19">
        <v>2152.125</v>
      </c>
      <c r="D75" s="19">
        <v>2275.0970000000002</v>
      </c>
      <c r="E75" s="19">
        <v>2215.0940000000001</v>
      </c>
      <c r="F75" s="19">
        <v>2319.6379999999999</v>
      </c>
      <c r="G75" s="19">
        <v>2275.0905999999995</v>
      </c>
      <c r="H75" s="19">
        <v>99.826708441678988</v>
      </c>
      <c r="K75" s="6"/>
      <c r="L75" s="6"/>
      <c r="M75" s="6"/>
      <c r="N75" s="6"/>
      <c r="O75" s="6"/>
      <c r="P75" s="6"/>
      <c r="Q75" s="6"/>
    </row>
  </sheetData>
  <mergeCells count="15">
    <mergeCell ref="K59:O59"/>
    <mergeCell ref="B2:F2"/>
    <mergeCell ref="B21:F21"/>
    <mergeCell ref="K2:O2"/>
    <mergeCell ref="K21:O21"/>
    <mergeCell ref="B40:F40"/>
    <mergeCell ref="K40:O40"/>
    <mergeCell ref="B58:H58"/>
    <mergeCell ref="A58:A59"/>
    <mergeCell ref="A1:H1"/>
    <mergeCell ref="B20:H20"/>
    <mergeCell ref="A20:A21"/>
    <mergeCell ref="B39:H39"/>
    <mergeCell ref="A39:A40"/>
    <mergeCell ref="B59:F5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7"/>
  <sheetViews>
    <sheetView workbookViewId="0">
      <selection activeCell="C25" sqref="C25"/>
    </sheetView>
  </sheetViews>
  <sheetFormatPr defaultColWidth="8.625" defaultRowHeight="15" x14ac:dyDescent="0.25"/>
  <cols>
    <col min="1" max="1" width="8.625" style="2"/>
    <col min="2" max="2" width="13.625" style="2" bestFit="1" customWidth="1"/>
    <col min="3" max="3" width="26.75" style="2" bestFit="1" customWidth="1"/>
    <col min="4" max="16384" width="8.625" style="2"/>
  </cols>
  <sheetData>
    <row r="1" spans="2:10" x14ac:dyDescent="0.25">
      <c r="B1" s="2" t="s">
        <v>39</v>
      </c>
    </row>
    <row r="3" spans="2:10" ht="18" x14ac:dyDescent="0.25">
      <c r="B3" s="22" t="s">
        <v>24</v>
      </c>
      <c r="C3" s="22" t="s">
        <v>25</v>
      </c>
      <c r="D3" s="25" t="s">
        <v>30</v>
      </c>
      <c r="E3" s="25"/>
      <c r="F3" s="25"/>
      <c r="G3" s="25"/>
      <c r="H3" s="25"/>
      <c r="I3" s="25"/>
      <c r="J3" s="25"/>
    </row>
    <row r="4" spans="2:10" x14ac:dyDescent="0.25">
      <c r="B4" s="22"/>
      <c r="C4" s="22"/>
      <c r="D4" s="22"/>
      <c r="E4" s="22"/>
      <c r="F4" s="22"/>
      <c r="G4" s="22"/>
      <c r="H4" s="22"/>
      <c r="I4" s="7" t="s">
        <v>7</v>
      </c>
      <c r="J4" s="7" t="s">
        <v>2</v>
      </c>
    </row>
    <row r="5" spans="2:10" x14ac:dyDescent="0.25">
      <c r="B5" s="7">
        <v>0</v>
      </c>
      <c r="C5" s="7" t="s">
        <v>9</v>
      </c>
      <c r="D5" s="10">
        <v>4.66</v>
      </c>
      <c r="E5" s="10">
        <v>5.15</v>
      </c>
      <c r="F5" s="10">
        <v>6.4</v>
      </c>
      <c r="G5" s="10">
        <v>7.16</v>
      </c>
      <c r="H5" s="10">
        <v>6.44</v>
      </c>
      <c r="I5" s="10">
        <f t="shared" ref="I5:I17" si="0">AVERAGE(D5:H5)</f>
        <v>5.9620000000000006</v>
      </c>
      <c r="J5" s="10">
        <f t="shared" ref="J5:J17" si="1">STDEV(D5:H5)</f>
        <v>1.0259239737914279</v>
      </c>
    </row>
    <row r="6" spans="2:10" x14ac:dyDescent="0.25">
      <c r="B6" s="7">
        <v>0.09</v>
      </c>
      <c r="C6" s="7" t="s">
        <v>11</v>
      </c>
      <c r="D6" s="10">
        <v>5.13</v>
      </c>
      <c r="E6" s="10">
        <v>6.33</v>
      </c>
      <c r="F6" s="10">
        <v>8.32</v>
      </c>
      <c r="G6" s="10">
        <v>7.05</v>
      </c>
      <c r="H6" s="10">
        <v>5.68</v>
      </c>
      <c r="I6" s="10">
        <f t="shared" si="0"/>
        <v>6.5020000000000007</v>
      </c>
      <c r="J6" s="10">
        <f t="shared" si="1"/>
        <v>1.2442949811037527</v>
      </c>
    </row>
    <row r="7" spans="2:10" ht="18" x14ac:dyDescent="0.25">
      <c r="B7" s="7">
        <v>0.16</v>
      </c>
      <c r="C7" s="7" t="s">
        <v>13</v>
      </c>
      <c r="D7" s="10">
        <v>7.92</v>
      </c>
      <c r="E7" s="10">
        <v>12.6</v>
      </c>
      <c r="F7" s="10">
        <v>10</v>
      </c>
      <c r="G7" s="10">
        <v>9.93</v>
      </c>
      <c r="H7" s="10">
        <v>6.17</v>
      </c>
      <c r="I7" s="10">
        <f t="shared" si="0"/>
        <v>9.3240000000000016</v>
      </c>
      <c r="J7" s="10">
        <f t="shared" si="1"/>
        <v>2.4225668205438575</v>
      </c>
    </row>
    <row r="8" spans="2:10" ht="18" x14ac:dyDescent="0.25">
      <c r="B8" s="7">
        <v>0.25</v>
      </c>
      <c r="C8" s="7" t="s">
        <v>14</v>
      </c>
      <c r="D8" s="10">
        <v>15.5</v>
      </c>
      <c r="E8" s="10">
        <v>7.89</v>
      </c>
      <c r="F8" s="10">
        <v>13</v>
      </c>
      <c r="G8" s="10">
        <v>9.14</v>
      </c>
      <c r="H8" s="10">
        <v>11.3</v>
      </c>
      <c r="I8" s="10">
        <f t="shared" si="0"/>
        <v>11.366</v>
      </c>
      <c r="J8" s="10">
        <f t="shared" si="1"/>
        <v>3.0332293022453856</v>
      </c>
    </row>
    <row r="9" spans="2:10" ht="18" x14ac:dyDescent="0.25">
      <c r="B9" s="7">
        <v>0.35</v>
      </c>
      <c r="C9" s="7" t="s">
        <v>15</v>
      </c>
      <c r="D9" s="10">
        <v>17</v>
      </c>
      <c r="E9" s="10">
        <v>14.1</v>
      </c>
      <c r="F9" s="10">
        <v>8.76</v>
      </c>
      <c r="G9" s="10">
        <v>9.1199999999999992</v>
      </c>
      <c r="H9" s="10">
        <v>13.5</v>
      </c>
      <c r="I9" s="10">
        <f t="shared" si="0"/>
        <v>12.495999999999999</v>
      </c>
      <c r="J9" s="10">
        <f t="shared" si="1"/>
        <v>3.507916760700005</v>
      </c>
    </row>
    <row r="10" spans="2:10" ht="18" x14ac:dyDescent="0.25">
      <c r="B10" s="7">
        <v>0.39</v>
      </c>
      <c r="C10" s="7" t="s">
        <v>16</v>
      </c>
      <c r="D10" s="10">
        <v>23.3</v>
      </c>
      <c r="E10" s="10">
        <v>17.600000000000001</v>
      </c>
      <c r="F10" s="10">
        <v>15.3</v>
      </c>
      <c r="G10" s="10">
        <v>19.7</v>
      </c>
      <c r="H10" s="10">
        <v>14.1</v>
      </c>
      <c r="I10" s="10">
        <f t="shared" si="0"/>
        <v>18</v>
      </c>
      <c r="J10" s="10">
        <f t="shared" si="1"/>
        <v>3.6619666847201144</v>
      </c>
    </row>
    <row r="11" spans="2:10" ht="18" x14ac:dyDescent="0.25">
      <c r="B11" s="7">
        <v>0.44</v>
      </c>
      <c r="C11" s="7" t="s">
        <v>17</v>
      </c>
      <c r="D11" s="10">
        <v>22.2</v>
      </c>
      <c r="E11" s="10">
        <v>33.1</v>
      </c>
      <c r="F11" s="10">
        <v>29.3</v>
      </c>
      <c r="G11" s="10">
        <v>26.7</v>
      </c>
      <c r="H11" s="10">
        <v>24.3</v>
      </c>
      <c r="I11" s="10">
        <f t="shared" si="0"/>
        <v>27.119999999999997</v>
      </c>
      <c r="J11" s="10">
        <f t="shared" si="1"/>
        <v>4.2675519914817794</v>
      </c>
    </row>
    <row r="12" spans="2:10" x14ac:dyDescent="0.25">
      <c r="B12" s="7">
        <v>0.09</v>
      </c>
      <c r="C12" s="7" t="s">
        <v>18</v>
      </c>
      <c r="D12" s="10">
        <v>5.75</v>
      </c>
      <c r="E12" s="10">
        <v>4.25</v>
      </c>
      <c r="F12" s="10">
        <v>5</v>
      </c>
      <c r="G12" s="10">
        <v>5.98</v>
      </c>
      <c r="H12" s="10">
        <v>8.48</v>
      </c>
      <c r="I12" s="10">
        <f t="shared" si="0"/>
        <v>5.8920000000000003</v>
      </c>
      <c r="J12" s="10">
        <f t="shared" si="1"/>
        <v>1.5982396566222472</v>
      </c>
    </row>
    <row r="13" spans="2:10" ht="18" x14ac:dyDescent="0.25">
      <c r="B13" s="7">
        <v>0.16</v>
      </c>
      <c r="C13" s="7" t="s">
        <v>19</v>
      </c>
      <c r="D13" s="10">
        <v>5.78</v>
      </c>
      <c r="E13" s="10">
        <v>6.36</v>
      </c>
      <c r="F13" s="10">
        <v>4.93</v>
      </c>
      <c r="G13" s="10">
        <v>6.14</v>
      </c>
      <c r="H13" s="10">
        <v>7.95</v>
      </c>
      <c r="I13" s="10">
        <f t="shared" si="0"/>
        <v>6.2320000000000002</v>
      </c>
      <c r="J13" s="10">
        <f t="shared" si="1"/>
        <v>1.1040697441737994</v>
      </c>
    </row>
    <row r="14" spans="2:10" ht="18" x14ac:dyDescent="0.25">
      <c r="B14" s="7">
        <v>0.24</v>
      </c>
      <c r="C14" s="7" t="s">
        <v>20</v>
      </c>
      <c r="D14" s="10">
        <v>8.3699999999999992</v>
      </c>
      <c r="E14" s="10">
        <v>5.56</v>
      </c>
      <c r="F14" s="10">
        <v>7.22</v>
      </c>
      <c r="G14" s="10">
        <v>4.76</v>
      </c>
      <c r="H14" s="10">
        <v>6.61</v>
      </c>
      <c r="I14" s="10">
        <f t="shared" si="0"/>
        <v>6.5039999999999996</v>
      </c>
      <c r="J14" s="10">
        <f t="shared" si="1"/>
        <v>1.4087689661544969</v>
      </c>
    </row>
    <row r="15" spans="2:10" ht="18" x14ac:dyDescent="0.25">
      <c r="B15" s="7">
        <v>0.34</v>
      </c>
      <c r="C15" s="7" t="s">
        <v>21</v>
      </c>
      <c r="D15" s="10">
        <v>7.96</v>
      </c>
      <c r="E15" s="10">
        <v>5.98</v>
      </c>
      <c r="F15" s="10">
        <v>9.9700000000000006</v>
      </c>
      <c r="G15" s="10">
        <v>8.92</v>
      </c>
      <c r="H15" s="10">
        <v>8.15</v>
      </c>
      <c r="I15" s="10">
        <f t="shared" si="0"/>
        <v>8.1960000000000015</v>
      </c>
      <c r="J15" s="10">
        <f t="shared" si="1"/>
        <v>1.4696700309933528</v>
      </c>
    </row>
    <row r="16" spans="2:10" ht="18" x14ac:dyDescent="0.25">
      <c r="B16" s="7">
        <v>0.37</v>
      </c>
      <c r="C16" s="7" t="s">
        <v>22</v>
      </c>
      <c r="D16" s="10">
        <v>14.4</v>
      </c>
      <c r="E16" s="10">
        <v>7.74</v>
      </c>
      <c r="F16" s="10">
        <v>11.9</v>
      </c>
      <c r="G16" s="10">
        <v>8.4</v>
      </c>
      <c r="H16" s="10">
        <v>9.4499999999999993</v>
      </c>
      <c r="I16" s="10">
        <f t="shared" si="0"/>
        <v>10.378</v>
      </c>
      <c r="J16" s="10">
        <f t="shared" si="1"/>
        <v>2.7488943231779577</v>
      </c>
    </row>
    <row r="17" spans="2:10" ht="18" x14ac:dyDescent="0.25">
      <c r="B17" s="7">
        <v>0.42</v>
      </c>
      <c r="C17" s="7" t="s">
        <v>23</v>
      </c>
      <c r="D17" s="10">
        <v>11.2</v>
      </c>
      <c r="E17" s="10">
        <v>8.69</v>
      </c>
      <c r="F17" s="10">
        <v>14.9</v>
      </c>
      <c r="G17" s="10">
        <v>17</v>
      </c>
      <c r="H17" s="10">
        <v>11.1</v>
      </c>
      <c r="I17" s="10">
        <f t="shared" si="0"/>
        <v>12.577999999999999</v>
      </c>
      <c r="J17" s="10">
        <f t="shared" si="1"/>
        <v>3.3221107747936389</v>
      </c>
    </row>
  </sheetData>
  <mergeCells count="4">
    <mergeCell ref="B3:B4"/>
    <mergeCell ref="C3:C4"/>
    <mergeCell ref="D3:J3"/>
    <mergeCell ref="D4:H4"/>
  </mergeCells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J17"/>
  <sheetViews>
    <sheetView workbookViewId="0">
      <selection activeCell="C19" sqref="C19"/>
    </sheetView>
  </sheetViews>
  <sheetFormatPr defaultRowHeight="14.25" x14ac:dyDescent="0.2"/>
  <cols>
    <col min="3" max="3" width="26.75" bestFit="1" customWidth="1"/>
  </cols>
  <sheetData>
    <row r="3" spans="2:10" ht="18" x14ac:dyDescent="0.25">
      <c r="B3" s="22" t="s">
        <v>24</v>
      </c>
      <c r="C3" s="22" t="s">
        <v>25</v>
      </c>
      <c r="D3" s="25" t="s">
        <v>40</v>
      </c>
      <c r="E3" s="25"/>
      <c r="F3" s="25"/>
      <c r="G3" s="25"/>
      <c r="H3" s="25"/>
      <c r="I3" s="25"/>
      <c r="J3" s="25"/>
    </row>
    <row r="4" spans="2:10" ht="15" x14ac:dyDescent="0.2">
      <c r="B4" s="22"/>
      <c r="C4" s="22"/>
      <c r="D4" s="26"/>
      <c r="E4" s="27"/>
      <c r="F4" s="27"/>
      <c r="G4" s="27"/>
      <c r="H4" s="28"/>
      <c r="I4" s="7" t="s">
        <v>7</v>
      </c>
      <c r="J4" s="7" t="s">
        <v>3</v>
      </c>
    </row>
    <row r="5" spans="2:10" ht="15" x14ac:dyDescent="0.2">
      <c r="B5" s="7">
        <v>0</v>
      </c>
      <c r="C5" s="7" t="s">
        <v>9</v>
      </c>
      <c r="D5" s="18">
        <v>3.96</v>
      </c>
      <c r="E5" s="18">
        <v>1.38</v>
      </c>
      <c r="F5" s="18">
        <v>3.08</v>
      </c>
      <c r="G5" s="18">
        <v>3.74</v>
      </c>
      <c r="H5" s="18">
        <v>3.29</v>
      </c>
      <c r="I5" s="10">
        <f t="shared" ref="I5:I17" si="0">AVERAGE(D5:H5)</f>
        <v>3.09</v>
      </c>
      <c r="J5" s="10">
        <f t="shared" ref="J5:J17" si="1">STDEV(D5:H5)</f>
        <v>1.0177917272212433</v>
      </c>
    </row>
    <row r="6" spans="2:10" ht="15" x14ac:dyDescent="0.2">
      <c r="B6" s="7">
        <v>0.09</v>
      </c>
      <c r="C6" s="7" t="s">
        <v>10</v>
      </c>
      <c r="D6" s="18">
        <v>3.6</v>
      </c>
      <c r="E6" s="18">
        <v>2.7</v>
      </c>
      <c r="F6" s="18">
        <v>3.48</v>
      </c>
      <c r="G6" s="18">
        <v>3.85</v>
      </c>
      <c r="H6" s="18">
        <v>3.06</v>
      </c>
      <c r="I6" s="10">
        <f t="shared" si="0"/>
        <v>3.3380000000000001</v>
      </c>
      <c r="J6" s="10">
        <f t="shared" si="1"/>
        <v>0.45696827023328362</v>
      </c>
    </row>
    <row r="7" spans="2:10" ht="18" x14ac:dyDescent="0.2">
      <c r="B7" s="7">
        <v>0.16</v>
      </c>
      <c r="C7" s="7" t="s">
        <v>12</v>
      </c>
      <c r="D7" s="18">
        <v>4.37</v>
      </c>
      <c r="E7" s="18">
        <v>2.73</v>
      </c>
      <c r="F7" s="18">
        <v>3.15</v>
      </c>
      <c r="G7" s="18">
        <v>4.1500000000000004</v>
      </c>
      <c r="H7" s="18">
        <v>3.65</v>
      </c>
      <c r="I7" s="10">
        <f t="shared" si="0"/>
        <v>3.6100000000000003</v>
      </c>
      <c r="J7" s="10">
        <f t="shared" si="1"/>
        <v>0.68132224387583418</v>
      </c>
    </row>
    <row r="8" spans="2:10" ht="18" x14ac:dyDescent="0.2">
      <c r="B8" s="7">
        <v>0.25</v>
      </c>
      <c r="C8" s="7" t="s">
        <v>14</v>
      </c>
      <c r="D8" s="18">
        <v>4.0199999999999996</v>
      </c>
      <c r="E8" s="18">
        <v>3.6</v>
      </c>
      <c r="F8" s="18">
        <v>3.78</v>
      </c>
      <c r="G8" s="18">
        <v>4.8600000000000003</v>
      </c>
      <c r="H8" s="18">
        <v>5.61</v>
      </c>
      <c r="I8" s="10">
        <f t="shared" si="0"/>
        <v>4.3739999999999997</v>
      </c>
      <c r="J8" s="10">
        <f t="shared" si="1"/>
        <v>0.84278111037208914</v>
      </c>
    </row>
    <row r="9" spans="2:10" ht="18" x14ac:dyDescent="0.2">
      <c r="B9" s="7">
        <v>0.35</v>
      </c>
      <c r="C9" s="7" t="s">
        <v>15</v>
      </c>
      <c r="D9" s="18">
        <v>5.45</v>
      </c>
      <c r="E9" s="18">
        <v>5.91</v>
      </c>
      <c r="F9" s="18">
        <v>6.82</v>
      </c>
      <c r="G9" s="18">
        <v>6.12</v>
      </c>
      <c r="H9" s="18">
        <v>7.58</v>
      </c>
      <c r="I9" s="10">
        <f t="shared" si="0"/>
        <v>6.3760000000000003</v>
      </c>
      <c r="J9" s="10">
        <f t="shared" si="1"/>
        <v>0.83470354018656712</v>
      </c>
    </row>
    <row r="10" spans="2:10" ht="18" x14ac:dyDescent="0.2">
      <c r="B10" s="7">
        <v>0.39</v>
      </c>
      <c r="C10" s="7" t="s">
        <v>16</v>
      </c>
      <c r="D10" s="18">
        <v>6.79</v>
      </c>
      <c r="E10" s="18">
        <v>7.58</v>
      </c>
      <c r="F10" s="18">
        <v>8.93</v>
      </c>
      <c r="G10" s="18">
        <v>7.44</v>
      </c>
      <c r="H10" s="18">
        <v>8.39</v>
      </c>
      <c r="I10" s="10">
        <f t="shared" si="0"/>
        <v>7.8260000000000005</v>
      </c>
      <c r="J10" s="10">
        <f t="shared" si="1"/>
        <v>0.83960109575917052</v>
      </c>
    </row>
    <row r="11" spans="2:10" ht="18" x14ac:dyDescent="0.2">
      <c r="B11" s="7">
        <v>0.44</v>
      </c>
      <c r="C11" s="7" t="s">
        <v>17</v>
      </c>
      <c r="D11" s="18">
        <v>13.7</v>
      </c>
      <c r="E11" s="18">
        <v>13.4</v>
      </c>
      <c r="F11" s="18">
        <v>11.5</v>
      </c>
      <c r="G11" s="18">
        <v>12</v>
      </c>
      <c r="H11" s="18">
        <v>9.69</v>
      </c>
      <c r="I11" s="10">
        <f t="shared" si="0"/>
        <v>12.058</v>
      </c>
      <c r="J11" s="10">
        <f t="shared" si="1"/>
        <v>1.6139454761546281</v>
      </c>
    </row>
    <row r="12" spans="2:10" ht="15" x14ac:dyDescent="0.2">
      <c r="B12" s="7">
        <v>0.09</v>
      </c>
      <c r="C12" s="7" t="s">
        <v>18</v>
      </c>
      <c r="D12" s="18">
        <v>3.88</v>
      </c>
      <c r="E12" s="18">
        <v>2.2400000000000002</v>
      </c>
      <c r="F12" s="18">
        <v>2.79</v>
      </c>
      <c r="G12" s="18">
        <v>3.03</v>
      </c>
      <c r="H12" s="18">
        <v>0.73</v>
      </c>
      <c r="I12" s="10">
        <f t="shared" si="0"/>
        <v>2.5339999999999998</v>
      </c>
      <c r="J12" s="10">
        <f t="shared" si="1"/>
        <v>1.1687728607389891</v>
      </c>
    </row>
    <row r="13" spans="2:10" ht="18" x14ac:dyDescent="0.2">
      <c r="B13" s="7">
        <v>0.16</v>
      </c>
      <c r="C13" s="7" t="s">
        <v>19</v>
      </c>
      <c r="D13" s="18">
        <v>2.98</v>
      </c>
      <c r="E13" s="18">
        <v>2.68</v>
      </c>
      <c r="F13" s="18">
        <v>3.25</v>
      </c>
      <c r="G13" s="18">
        <v>2.48</v>
      </c>
      <c r="H13" s="18">
        <v>1.75</v>
      </c>
      <c r="I13" s="10">
        <f t="shared" si="0"/>
        <v>2.6280000000000001</v>
      </c>
      <c r="J13" s="10">
        <f t="shared" si="1"/>
        <v>0.57146303467503501</v>
      </c>
    </row>
    <row r="14" spans="2:10" ht="18" x14ac:dyDescent="0.2">
      <c r="B14" s="7">
        <v>0.24</v>
      </c>
      <c r="C14" s="7" t="s">
        <v>20</v>
      </c>
      <c r="D14" s="18">
        <v>4.26</v>
      </c>
      <c r="E14" s="18">
        <v>2.57</v>
      </c>
      <c r="F14" s="18">
        <v>3.05</v>
      </c>
      <c r="G14" s="18">
        <v>3.03</v>
      </c>
      <c r="H14" s="18">
        <v>3.93</v>
      </c>
      <c r="I14" s="10">
        <f t="shared" si="0"/>
        <v>3.3679999999999999</v>
      </c>
      <c r="J14" s="10">
        <f t="shared" si="1"/>
        <v>0.70065683469156093</v>
      </c>
    </row>
    <row r="15" spans="2:10" ht="18" x14ac:dyDescent="0.2">
      <c r="B15" s="7">
        <v>0.34</v>
      </c>
      <c r="C15" s="7" t="s">
        <v>21</v>
      </c>
      <c r="D15" s="18">
        <v>4.6500000000000004</v>
      </c>
      <c r="E15" s="18">
        <v>3</v>
      </c>
      <c r="F15" s="18">
        <v>4.38</v>
      </c>
      <c r="G15" s="18">
        <v>2.9</v>
      </c>
      <c r="H15" s="18">
        <v>3.29</v>
      </c>
      <c r="I15" s="10">
        <f t="shared" si="0"/>
        <v>3.6440000000000006</v>
      </c>
      <c r="J15" s="10">
        <f t="shared" si="1"/>
        <v>0.81352934796477672</v>
      </c>
    </row>
    <row r="16" spans="2:10" ht="18" x14ac:dyDescent="0.2">
      <c r="B16" s="7">
        <v>0.37</v>
      </c>
      <c r="C16" s="7" t="s">
        <v>22</v>
      </c>
      <c r="D16" s="18">
        <v>4.2</v>
      </c>
      <c r="E16" s="18">
        <v>4.99</v>
      </c>
      <c r="F16" s="18">
        <v>3.11</v>
      </c>
      <c r="G16" s="18">
        <v>3.69</v>
      </c>
      <c r="H16" s="18">
        <v>4.47</v>
      </c>
      <c r="I16" s="10">
        <f t="shared" si="0"/>
        <v>4.0920000000000005</v>
      </c>
      <c r="J16" s="10">
        <f t="shared" si="1"/>
        <v>0.72230187594938589</v>
      </c>
    </row>
    <row r="17" spans="2:10" ht="18" x14ac:dyDescent="0.2">
      <c r="B17" s="7">
        <v>0.42</v>
      </c>
      <c r="C17" s="7" t="s">
        <v>23</v>
      </c>
      <c r="D17" s="18">
        <v>5.35</v>
      </c>
      <c r="E17" s="18">
        <v>4.3899999999999997</v>
      </c>
      <c r="F17" s="18">
        <v>5.98</v>
      </c>
      <c r="G17" s="18">
        <v>6.94</v>
      </c>
      <c r="H17" s="18">
        <v>3.93</v>
      </c>
      <c r="I17" s="10">
        <f t="shared" si="0"/>
        <v>5.3179999999999996</v>
      </c>
      <c r="J17" s="10">
        <f t="shared" si="1"/>
        <v>1.2101528829036432</v>
      </c>
    </row>
  </sheetData>
  <mergeCells count="4">
    <mergeCell ref="D3:J3"/>
    <mergeCell ref="B3:B4"/>
    <mergeCell ref="C3:C4"/>
    <mergeCell ref="D4:H4"/>
  </mergeCells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6"/>
  <sheetViews>
    <sheetView workbookViewId="0">
      <selection activeCell="F18" sqref="F18"/>
    </sheetView>
  </sheetViews>
  <sheetFormatPr defaultRowHeight="14.25" x14ac:dyDescent="0.2"/>
  <cols>
    <col min="3" max="3" width="26.75" bestFit="1" customWidth="1"/>
  </cols>
  <sheetData>
    <row r="2" spans="2:10" ht="18" x14ac:dyDescent="0.25">
      <c r="B2" s="22" t="s">
        <v>24</v>
      </c>
      <c r="C2" s="22" t="s">
        <v>25</v>
      </c>
      <c r="D2" s="25" t="s">
        <v>41</v>
      </c>
      <c r="E2" s="25"/>
      <c r="F2" s="25"/>
      <c r="G2" s="25"/>
      <c r="H2" s="25"/>
      <c r="I2" s="25"/>
      <c r="J2" s="25"/>
    </row>
    <row r="3" spans="2:10" ht="15" x14ac:dyDescent="0.2">
      <c r="B3" s="22"/>
      <c r="C3" s="22"/>
      <c r="D3" s="26"/>
      <c r="E3" s="27"/>
      <c r="F3" s="27"/>
      <c r="G3" s="27"/>
      <c r="H3" s="28"/>
      <c r="I3" s="7" t="s">
        <v>7</v>
      </c>
      <c r="J3" s="7" t="s">
        <v>0</v>
      </c>
    </row>
    <row r="4" spans="2:10" ht="15" x14ac:dyDescent="0.2">
      <c r="B4" s="7">
        <v>0</v>
      </c>
      <c r="C4" s="7" t="s">
        <v>9</v>
      </c>
      <c r="D4" s="18">
        <v>3.41</v>
      </c>
      <c r="E4" s="18">
        <v>2.06</v>
      </c>
      <c r="F4" s="18">
        <v>2.21</v>
      </c>
      <c r="G4" s="18">
        <v>0.9</v>
      </c>
      <c r="H4" s="18">
        <v>1.56</v>
      </c>
      <c r="I4" s="10">
        <f t="shared" ref="I4:I16" si="0">AVERAGE(D4:H4)</f>
        <v>2.028</v>
      </c>
      <c r="J4" s="10">
        <f t="shared" ref="J4:J16" si="1">STDEV(D4:H4)</f>
        <v>0.92675239411614119</v>
      </c>
    </row>
    <row r="5" spans="2:10" ht="15" x14ac:dyDescent="0.2">
      <c r="B5" s="7">
        <v>0.09</v>
      </c>
      <c r="C5" s="7" t="s">
        <v>11</v>
      </c>
      <c r="D5" s="18">
        <v>3.22</v>
      </c>
      <c r="E5" s="18">
        <v>3.27</v>
      </c>
      <c r="F5" s="18">
        <v>2.38</v>
      </c>
      <c r="G5" s="18">
        <v>3.55</v>
      </c>
      <c r="H5" s="18">
        <v>4.43</v>
      </c>
      <c r="I5" s="10">
        <f t="shared" si="0"/>
        <v>3.37</v>
      </c>
      <c r="J5" s="10">
        <f t="shared" si="1"/>
        <v>0.7363083593169345</v>
      </c>
    </row>
    <row r="6" spans="2:10" ht="18" x14ac:dyDescent="0.2">
      <c r="B6" s="7">
        <v>0.16</v>
      </c>
      <c r="C6" s="7" t="s">
        <v>13</v>
      </c>
      <c r="D6" s="18">
        <v>3.65</v>
      </c>
      <c r="E6" s="18">
        <v>3.85</v>
      </c>
      <c r="F6" s="18">
        <v>3.61</v>
      </c>
      <c r="G6" s="18">
        <v>4.34</v>
      </c>
      <c r="H6" s="18">
        <v>2.95</v>
      </c>
      <c r="I6" s="10">
        <f t="shared" si="0"/>
        <v>3.6799999999999997</v>
      </c>
      <c r="J6" s="10">
        <f t="shared" si="1"/>
        <v>0.50079936102196176</v>
      </c>
    </row>
    <row r="7" spans="2:10" ht="18" x14ac:dyDescent="0.2">
      <c r="B7" s="7">
        <v>0.25</v>
      </c>
      <c r="C7" s="7" t="s">
        <v>14</v>
      </c>
      <c r="D7" s="18">
        <v>3.24</v>
      </c>
      <c r="E7" s="18">
        <v>4.33</v>
      </c>
      <c r="F7" s="18">
        <v>4.51</v>
      </c>
      <c r="G7" s="18">
        <v>3.66</v>
      </c>
      <c r="H7" s="18">
        <v>4.47</v>
      </c>
      <c r="I7" s="10">
        <f t="shared" si="0"/>
        <v>4.0419999999999998</v>
      </c>
      <c r="J7" s="10">
        <f t="shared" si="1"/>
        <v>0.56442005634101766</v>
      </c>
    </row>
    <row r="8" spans="2:10" ht="18" x14ac:dyDescent="0.2">
      <c r="B8" s="7">
        <v>0.35</v>
      </c>
      <c r="C8" s="7" t="s">
        <v>15</v>
      </c>
      <c r="D8" s="18">
        <v>5.55</v>
      </c>
      <c r="E8" s="18">
        <v>5.83</v>
      </c>
      <c r="F8" s="18">
        <v>5.05</v>
      </c>
      <c r="G8" s="18">
        <v>9.11</v>
      </c>
      <c r="H8" s="18">
        <v>7.2</v>
      </c>
      <c r="I8" s="10">
        <f t="shared" si="0"/>
        <v>6.548</v>
      </c>
      <c r="J8" s="10">
        <f t="shared" si="1"/>
        <v>1.6389386809761946</v>
      </c>
    </row>
    <row r="9" spans="2:10" ht="18" x14ac:dyDescent="0.2">
      <c r="B9" s="7">
        <v>0.39</v>
      </c>
      <c r="C9" s="7" t="s">
        <v>16</v>
      </c>
      <c r="D9" s="18">
        <v>6.75</v>
      </c>
      <c r="E9" s="18">
        <v>7.2</v>
      </c>
      <c r="F9" s="18">
        <v>7.39</v>
      </c>
      <c r="G9" s="18">
        <v>7.01</v>
      </c>
      <c r="H9" s="18">
        <v>9.9</v>
      </c>
      <c r="I9" s="10">
        <f t="shared" si="0"/>
        <v>7.65</v>
      </c>
      <c r="J9" s="10">
        <f t="shared" si="1"/>
        <v>1.2798632739476481</v>
      </c>
    </row>
    <row r="10" spans="2:10" ht="18" x14ac:dyDescent="0.2">
      <c r="B10" s="7">
        <v>0.44</v>
      </c>
      <c r="C10" s="7" t="s">
        <v>17</v>
      </c>
      <c r="D10" s="18">
        <v>10.3</v>
      </c>
      <c r="E10" s="18">
        <v>15.5</v>
      </c>
      <c r="F10" s="18">
        <v>9.6300000000000008</v>
      </c>
      <c r="G10" s="18">
        <v>10.6</v>
      </c>
      <c r="H10" s="18">
        <v>9.9</v>
      </c>
      <c r="I10" s="10">
        <f t="shared" si="0"/>
        <v>11.186</v>
      </c>
      <c r="J10" s="10">
        <f t="shared" si="1"/>
        <v>2.439975409712158</v>
      </c>
    </row>
    <row r="11" spans="2:10" ht="15" x14ac:dyDescent="0.2">
      <c r="B11" s="7">
        <v>0.09</v>
      </c>
      <c r="C11" s="7" t="s">
        <v>18</v>
      </c>
      <c r="D11" s="18">
        <v>3.61</v>
      </c>
      <c r="E11" s="18">
        <v>2.39</v>
      </c>
      <c r="F11" s="18">
        <v>2.91</v>
      </c>
      <c r="G11" s="18">
        <v>0.92</v>
      </c>
      <c r="H11" s="18">
        <v>0.63</v>
      </c>
      <c r="I11" s="10">
        <f t="shared" si="0"/>
        <v>2.0920000000000001</v>
      </c>
      <c r="J11" s="10">
        <f t="shared" si="1"/>
        <v>1.281920434348403</v>
      </c>
    </row>
    <row r="12" spans="2:10" ht="18" x14ac:dyDescent="0.2">
      <c r="B12" s="7">
        <v>0.16</v>
      </c>
      <c r="C12" s="7" t="s">
        <v>19</v>
      </c>
      <c r="D12" s="18">
        <v>3.19</v>
      </c>
      <c r="E12" s="18">
        <v>2.04</v>
      </c>
      <c r="F12" s="18">
        <v>2.9</v>
      </c>
      <c r="G12" s="18">
        <v>2.52</v>
      </c>
      <c r="H12" s="18">
        <v>0.56000000000000005</v>
      </c>
      <c r="I12" s="10">
        <f t="shared" si="0"/>
        <v>2.242</v>
      </c>
      <c r="J12" s="10">
        <f t="shared" si="1"/>
        <v>1.0342726913150131</v>
      </c>
    </row>
    <row r="13" spans="2:10" ht="18" x14ac:dyDescent="0.2">
      <c r="B13" s="7">
        <v>0.24</v>
      </c>
      <c r="C13" s="7" t="s">
        <v>20</v>
      </c>
      <c r="D13" s="18">
        <v>3.04</v>
      </c>
      <c r="E13" s="18">
        <v>2.14</v>
      </c>
      <c r="F13" s="18">
        <v>3.05</v>
      </c>
      <c r="G13" s="18">
        <v>3.55</v>
      </c>
      <c r="H13" s="18">
        <v>2.98</v>
      </c>
      <c r="I13" s="10">
        <f>AVERAGE(D13:H13)</f>
        <v>2.9520000000000004</v>
      </c>
      <c r="J13" s="10">
        <f t="shared" si="1"/>
        <v>0.50869440728201287</v>
      </c>
    </row>
    <row r="14" spans="2:10" ht="18" x14ac:dyDescent="0.2">
      <c r="B14" s="7">
        <v>0.34</v>
      </c>
      <c r="C14" s="7" t="s">
        <v>21</v>
      </c>
      <c r="D14" s="18">
        <v>4.49</v>
      </c>
      <c r="E14" s="18">
        <v>2.27</v>
      </c>
      <c r="F14" s="18">
        <v>3.08</v>
      </c>
      <c r="G14" s="18">
        <v>4.0999999999999996</v>
      </c>
      <c r="H14" s="18">
        <v>3.45</v>
      </c>
      <c r="I14" s="10">
        <f>AVERAGE(D14:H14)</f>
        <v>3.4780000000000002</v>
      </c>
      <c r="J14" s="10">
        <f t="shared" si="1"/>
        <v>0.8702700730233125</v>
      </c>
    </row>
    <row r="15" spans="2:10" ht="18" x14ac:dyDescent="0.2">
      <c r="B15" s="7">
        <v>0.37</v>
      </c>
      <c r="C15" s="7" t="s">
        <v>22</v>
      </c>
      <c r="D15" s="18">
        <v>3.91</v>
      </c>
      <c r="E15" s="18">
        <v>5.0999999999999996</v>
      </c>
      <c r="F15" s="18">
        <v>3.64</v>
      </c>
      <c r="G15" s="18">
        <v>3.38</v>
      </c>
      <c r="H15" s="18">
        <v>4.6100000000000003</v>
      </c>
      <c r="I15" s="10">
        <f t="shared" si="0"/>
        <v>4.1280000000000001</v>
      </c>
      <c r="J15" s="10">
        <f t="shared" si="1"/>
        <v>0.7110344576741684</v>
      </c>
    </row>
    <row r="16" spans="2:10" ht="18" x14ac:dyDescent="0.2">
      <c r="B16" s="7">
        <v>0.42</v>
      </c>
      <c r="C16" s="7" t="s">
        <v>23</v>
      </c>
      <c r="D16" s="18">
        <v>5.31</v>
      </c>
      <c r="E16" s="18">
        <v>5.36</v>
      </c>
      <c r="F16" s="18">
        <v>3.89</v>
      </c>
      <c r="G16" s="18">
        <v>4.32</v>
      </c>
      <c r="H16" s="18">
        <v>4.29</v>
      </c>
      <c r="I16" s="10">
        <f t="shared" si="0"/>
        <v>4.6340000000000003</v>
      </c>
      <c r="J16" s="10">
        <f t="shared" si="1"/>
        <v>0.66229147661735488</v>
      </c>
    </row>
  </sheetData>
  <mergeCells count="4">
    <mergeCell ref="D2:J2"/>
    <mergeCell ref="B2:B3"/>
    <mergeCell ref="C2:C3"/>
    <mergeCell ref="D3:H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J17"/>
  <sheetViews>
    <sheetView topLeftCell="A7" workbookViewId="0">
      <selection activeCell="F26" sqref="F26"/>
    </sheetView>
  </sheetViews>
  <sheetFormatPr defaultRowHeight="14.25" x14ac:dyDescent="0.2"/>
  <cols>
    <col min="3" max="3" width="26.75" bestFit="1" customWidth="1"/>
  </cols>
  <sheetData>
    <row r="3" spans="2:10" ht="18" x14ac:dyDescent="0.25">
      <c r="B3" s="22" t="s">
        <v>24</v>
      </c>
      <c r="C3" s="22" t="s">
        <v>25</v>
      </c>
      <c r="D3" s="25" t="s">
        <v>42</v>
      </c>
      <c r="E3" s="25"/>
      <c r="F3" s="25"/>
      <c r="G3" s="25"/>
      <c r="H3" s="25"/>
      <c r="I3" s="25"/>
      <c r="J3" s="25"/>
    </row>
    <row r="4" spans="2:10" ht="15" x14ac:dyDescent="0.25">
      <c r="B4" s="22"/>
      <c r="C4" s="22"/>
      <c r="D4" s="25"/>
      <c r="E4" s="25"/>
      <c r="F4" s="25"/>
      <c r="G4" s="25"/>
      <c r="H4" s="25"/>
      <c r="I4" s="8" t="s">
        <v>7</v>
      </c>
      <c r="J4" s="8" t="s">
        <v>0</v>
      </c>
    </row>
    <row r="5" spans="2:10" ht="15" x14ac:dyDescent="0.25">
      <c r="B5" s="7">
        <v>0</v>
      </c>
      <c r="C5" s="7" t="s">
        <v>9</v>
      </c>
      <c r="D5" s="16">
        <v>3.17</v>
      </c>
      <c r="E5" s="16">
        <v>2.62</v>
      </c>
      <c r="F5" s="16">
        <v>2.23</v>
      </c>
      <c r="G5" s="16">
        <v>2.4500000000000002</v>
      </c>
      <c r="H5" s="16">
        <v>3.49</v>
      </c>
      <c r="I5" s="17">
        <f t="shared" ref="I5:I17" si="0">AVERAGE(D5:H5)</f>
        <v>2.7919999999999998</v>
      </c>
      <c r="J5" s="17">
        <f t="shared" ref="J5:J17" si="1">STDEV(D5:H5)</f>
        <v>0.52260884033854826</v>
      </c>
    </row>
    <row r="6" spans="2:10" ht="15" x14ac:dyDescent="0.25">
      <c r="B6" s="7">
        <v>0.09</v>
      </c>
      <c r="C6" s="7" t="s">
        <v>11</v>
      </c>
      <c r="D6" s="16">
        <v>4.3499999999999996</v>
      </c>
      <c r="E6" s="16">
        <v>3.84</v>
      </c>
      <c r="F6" s="16">
        <v>3.14</v>
      </c>
      <c r="G6" s="16">
        <v>2.72</v>
      </c>
      <c r="H6" s="16">
        <v>4.82</v>
      </c>
      <c r="I6" s="17">
        <f t="shared" si="0"/>
        <v>3.774</v>
      </c>
      <c r="J6" s="17">
        <f t="shared" si="1"/>
        <v>0.85777619458690879</v>
      </c>
    </row>
    <row r="7" spans="2:10" ht="18" x14ac:dyDescent="0.25">
      <c r="B7" s="7">
        <v>0.16</v>
      </c>
      <c r="C7" s="7" t="s">
        <v>13</v>
      </c>
      <c r="D7" s="16">
        <v>5.99</v>
      </c>
      <c r="E7" s="16">
        <v>5.21</v>
      </c>
      <c r="F7" s="16">
        <v>3.55</v>
      </c>
      <c r="G7" s="17">
        <v>3.94</v>
      </c>
      <c r="H7" s="16">
        <v>4.67</v>
      </c>
      <c r="I7" s="17">
        <f t="shared" si="0"/>
        <v>4.6719999999999997</v>
      </c>
      <c r="J7" s="17">
        <f t="shared" si="1"/>
        <v>0.97740472681484614</v>
      </c>
    </row>
    <row r="8" spans="2:10" ht="18" x14ac:dyDescent="0.25">
      <c r="B8" s="7">
        <v>0.25</v>
      </c>
      <c r="C8" s="7" t="s">
        <v>14</v>
      </c>
      <c r="D8" s="16">
        <v>4.5999999999999996</v>
      </c>
      <c r="E8" s="16">
        <v>6.1</v>
      </c>
      <c r="F8" s="16">
        <v>5.35</v>
      </c>
      <c r="G8" s="17">
        <v>3.53</v>
      </c>
      <c r="H8" s="16">
        <v>6.38</v>
      </c>
      <c r="I8" s="17">
        <f t="shared" si="0"/>
        <v>5.1919999999999993</v>
      </c>
      <c r="J8" s="17">
        <f t="shared" si="1"/>
        <v>1.1590383945322951</v>
      </c>
    </row>
    <row r="9" spans="2:10" ht="18" x14ac:dyDescent="0.25">
      <c r="B9" s="7">
        <v>0.35</v>
      </c>
      <c r="C9" s="7" t="s">
        <v>15</v>
      </c>
      <c r="D9" s="16">
        <v>5.82</v>
      </c>
      <c r="E9" s="16">
        <v>8.36</v>
      </c>
      <c r="F9" s="16">
        <v>8.58</v>
      </c>
      <c r="G9" s="17">
        <v>7.01</v>
      </c>
      <c r="H9" s="16">
        <v>9.69</v>
      </c>
      <c r="I9" s="17">
        <f t="shared" si="0"/>
        <v>7.8919999999999986</v>
      </c>
      <c r="J9" s="17">
        <f t="shared" si="1"/>
        <v>1.4996899679600506</v>
      </c>
    </row>
    <row r="10" spans="2:10" ht="18" x14ac:dyDescent="0.25">
      <c r="B10" s="7">
        <v>0.39</v>
      </c>
      <c r="C10" s="7" t="s">
        <v>16</v>
      </c>
      <c r="D10" s="16">
        <v>9.75</v>
      </c>
      <c r="E10" s="16">
        <v>8.2200000000000006</v>
      </c>
      <c r="F10" s="16">
        <v>11.4</v>
      </c>
      <c r="G10" s="17">
        <v>7.24</v>
      </c>
      <c r="H10" s="16">
        <v>8.5500000000000007</v>
      </c>
      <c r="I10" s="17">
        <f t="shared" si="0"/>
        <v>9.032</v>
      </c>
      <c r="J10" s="17">
        <f t="shared" si="1"/>
        <v>1.5988964944611075</v>
      </c>
    </row>
    <row r="11" spans="2:10" ht="18" x14ac:dyDescent="0.25">
      <c r="B11" s="7">
        <v>0.44</v>
      </c>
      <c r="C11" s="7" t="s">
        <v>17</v>
      </c>
      <c r="D11" s="16">
        <v>16.8</v>
      </c>
      <c r="E11" s="16">
        <v>16</v>
      </c>
      <c r="F11" s="16">
        <v>10.7</v>
      </c>
      <c r="G11" s="17">
        <v>15.1</v>
      </c>
      <c r="H11" s="16">
        <v>14.8</v>
      </c>
      <c r="I11" s="17">
        <f t="shared" si="0"/>
        <v>14.680000000000001</v>
      </c>
      <c r="J11" s="17">
        <f t="shared" si="1"/>
        <v>2.3594490882407171</v>
      </c>
    </row>
    <row r="12" spans="2:10" ht="15" x14ac:dyDescent="0.25">
      <c r="B12" s="7">
        <v>0.09</v>
      </c>
      <c r="C12" s="7" t="s">
        <v>18</v>
      </c>
      <c r="D12" s="16">
        <v>3.4</v>
      </c>
      <c r="E12" s="16">
        <v>2.4</v>
      </c>
      <c r="F12" s="16">
        <v>2.59</v>
      </c>
      <c r="G12" s="17">
        <v>2.98</v>
      </c>
      <c r="H12" s="16">
        <v>3.94</v>
      </c>
      <c r="I12" s="17">
        <f t="shared" si="0"/>
        <v>3.0620000000000003</v>
      </c>
      <c r="J12" s="17">
        <f t="shared" si="1"/>
        <v>0.62307302942752918</v>
      </c>
    </row>
    <row r="13" spans="2:10" ht="18" x14ac:dyDescent="0.25">
      <c r="B13" s="7">
        <v>0.16</v>
      </c>
      <c r="C13" s="7" t="s">
        <v>19</v>
      </c>
      <c r="D13" s="16">
        <v>4.59</v>
      </c>
      <c r="E13" s="16">
        <v>3.08</v>
      </c>
      <c r="F13" s="16">
        <v>2.2999999999999998</v>
      </c>
      <c r="G13" s="17">
        <v>3.33</v>
      </c>
      <c r="H13" s="16">
        <v>4.4000000000000004</v>
      </c>
      <c r="I13" s="17">
        <f t="shared" si="0"/>
        <v>3.54</v>
      </c>
      <c r="J13" s="17">
        <f t="shared" si="1"/>
        <v>0.95333624708179576</v>
      </c>
    </row>
    <row r="14" spans="2:10" ht="18" x14ac:dyDescent="0.25">
      <c r="B14" s="7">
        <v>0.24</v>
      </c>
      <c r="C14" s="7" t="s">
        <v>20</v>
      </c>
      <c r="D14" s="16">
        <v>5.04</v>
      </c>
      <c r="E14" s="16">
        <v>4.46</v>
      </c>
      <c r="F14" s="16">
        <v>3.77</v>
      </c>
      <c r="G14" s="17">
        <v>4.9800000000000004</v>
      </c>
      <c r="H14" s="16">
        <v>3.99</v>
      </c>
      <c r="I14" s="17">
        <f t="shared" si="0"/>
        <v>4.4480000000000004</v>
      </c>
      <c r="J14" s="17">
        <f t="shared" si="1"/>
        <v>0.57076264769166085</v>
      </c>
    </row>
    <row r="15" spans="2:10" ht="18" x14ac:dyDescent="0.25">
      <c r="B15" s="7">
        <v>0.34</v>
      </c>
      <c r="C15" s="7" t="s">
        <v>21</v>
      </c>
      <c r="D15" s="16">
        <v>4.5</v>
      </c>
      <c r="E15" s="16">
        <v>2.95</v>
      </c>
      <c r="F15" s="16">
        <v>3.29</v>
      </c>
      <c r="G15" s="16">
        <v>4.6900000000000004</v>
      </c>
      <c r="H15" s="16">
        <v>5.52</v>
      </c>
      <c r="I15" s="17">
        <f t="shared" si="0"/>
        <v>4.1899999999999995</v>
      </c>
      <c r="J15" s="17">
        <f t="shared" si="1"/>
        <v>1.0562433431742906</v>
      </c>
    </row>
    <row r="16" spans="2:10" ht="18" x14ac:dyDescent="0.25">
      <c r="B16" s="7">
        <v>0.37</v>
      </c>
      <c r="C16" s="7" t="s">
        <v>22</v>
      </c>
      <c r="D16" s="16">
        <v>5.26</v>
      </c>
      <c r="E16" s="16">
        <v>4.17</v>
      </c>
      <c r="F16" s="16">
        <v>4.22</v>
      </c>
      <c r="G16" s="16">
        <v>6.51</v>
      </c>
      <c r="H16" s="16">
        <v>5.67</v>
      </c>
      <c r="I16" s="17">
        <f t="shared" si="0"/>
        <v>5.1659999999999995</v>
      </c>
      <c r="J16" s="17">
        <f t="shared" si="1"/>
        <v>0.99449987430869324</v>
      </c>
    </row>
    <row r="17" spans="2:10" ht="18" x14ac:dyDescent="0.25">
      <c r="B17" s="7">
        <v>0.42</v>
      </c>
      <c r="C17" s="7" t="s">
        <v>23</v>
      </c>
      <c r="D17" s="16">
        <v>6.24</v>
      </c>
      <c r="E17" s="16">
        <v>7</v>
      </c>
      <c r="F17" s="16">
        <v>6.57</v>
      </c>
      <c r="G17" s="16">
        <v>4.99</v>
      </c>
      <c r="H17" s="16">
        <v>5.19</v>
      </c>
      <c r="I17" s="17">
        <f t="shared" si="0"/>
        <v>5.9980000000000011</v>
      </c>
      <c r="J17" s="17">
        <f t="shared" si="1"/>
        <v>0.8744541154343064</v>
      </c>
    </row>
  </sheetData>
  <mergeCells count="4">
    <mergeCell ref="D3:J3"/>
    <mergeCell ref="B3:B4"/>
    <mergeCell ref="C3:C4"/>
    <mergeCell ref="D4:H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40"/>
  <sheetViews>
    <sheetView topLeftCell="A4" zoomScaleNormal="100" workbookViewId="0">
      <selection activeCell="E15" sqref="E15"/>
    </sheetView>
  </sheetViews>
  <sheetFormatPr defaultRowHeight="14.25" x14ac:dyDescent="0.2"/>
  <cols>
    <col min="2" max="2" width="21.375" bestFit="1" customWidth="1"/>
  </cols>
  <sheetData>
    <row r="2" spans="2:9" ht="15" x14ac:dyDescent="0.2">
      <c r="B2" s="29"/>
      <c r="C2" s="22" t="s">
        <v>43</v>
      </c>
      <c r="D2" s="22"/>
      <c r="E2" s="22"/>
      <c r="F2" s="22"/>
      <c r="G2" s="22"/>
      <c r="H2" s="22"/>
      <c r="I2" s="22"/>
    </row>
    <row r="3" spans="2:9" ht="15" x14ac:dyDescent="0.2">
      <c r="B3" s="29"/>
      <c r="C3" s="22"/>
      <c r="D3" s="22"/>
      <c r="E3" s="22"/>
      <c r="F3" s="22"/>
      <c r="G3" s="22"/>
      <c r="H3" s="7" t="s">
        <v>7</v>
      </c>
      <c r="I3" s="7" t="s">
        <v>0</v>
      </c>
    </row>
    <row r="4" spans="2:9" ht="18" x14ac:dyDescent="0.2">
      <c r="B4" s="7" t="s">
        <v>17</v>
      </c>
      <c r="C4" s="10">
        <v>89.97</v>
      </c>
      <c r="D4" s="10">
        <v>90.45</v>
      </c>
      <c r="E4" s="10">
        <v>117.577</v>
      </c>
      <c r="F4" s="10">
        <v>124.86</v>
      </c>
      <c r="G4" s="10">
        <v>102.376</v>
      </c>
      <c r="H4" s="10">
        <f>AVERAGE(C4:G4)</f>
        <v>105.04660000000001</v>
      </c>
      <c r="I4" s="10">
        <f>STDEV(C4:G4)</f>
        <v>15.788274503567351</v>
      </c>
    </row>
    <row r="5" spans="2:9" ht="18" x14ac:dyDescent="0.2">
      <c r="B5" s="7" t="s">
        <v>23</v>
      </c>
      <c r="C5" s="10">
        <v>44.86</v>
      </c>
      <c r="D5" s="10">
        <v>65.844999999999999</v>
      </c>
      <c r="E5" s="10">
        <v>71.912999999999997</v>
      </c>
      <c r="F5" s="10">
        <v>63.93</v>
      </c>
      <c r="G5" s="10">
        <v>73.98</v>
      </c>
      <c r="H5" s="10">
        <f>AVERAGE(C5:G5)</f>
        <v>64.10560000000001</v>
      </c>
      <c r="I5" s="10">
        <f>STDEV(C5:G5)</f>
        <v>11.531573366197687</v>
      </c>
    </row>
    <row r="6" spans="2:9" ht="15" x14ac:dyDescent="0.2">
      <c r="B6" s="7" t="s">
        <v>26</v>
      </c>
      <c r="C6" s="10">
        <v>25.981999999999999</v>
      </c>
      <c r="D6" s="10">
        <v>35.96</v>
      </c>
      <c r="E6" s="10">
        <v>38.14</v>
      </c>
      <c r="F6" s="10">
        <v>43.41</v>
      </c>
      <c r="G6" s="10">
        <v>26.38</v>
      </c>
      <c r="H6" s="10">
        <f>AVERAGE(C6:G6)</f>
        <v>33.974399999999996</v>
      </c>
      <c r="I6" s="10">
        <f>STDEV(C6:G6)</f>
        <v>7.6137826866807865</v>
      </c>
    </row>
    <row r="7" spans="2:9" ht="15" x14ac:dyDescent="0.2">
      <c r="B7" s="7" t="s">
        <v>28</v>
      </c>
      <c r="C7" s="10">
        <v>31.17</v>
      </c>
      <c r="D7" s="10">
        <v>43.68</v>
      </c>
      <c r="E7" s="10">
        <v>50.3</v>
      </c>
      <c r="F7" s="10">
        <v>22.91</v>
      </c>
      <c r="G7" s="10">
        <v>49.1</v>
      </c>
      <c r="H7" s="10">
        <f>AVERAGE(C7:G7)</f>
        <v>39.432000000000002</v>
      </c>
      <c r="I7" s="10">
        <f>STDEV(C7:G7)</f>
        <v>11.946404061473888</v>
      </c>
    </row>
    <row r="8" spans="2:9" ht="15" x14ac:dyDescent="0.2">
      <c r="B8" s="7" t="s">
        <v>29</v>
      </c>
      <c r="C8" s="10">
        <v>44.738</v>
      </c>
      <c r="D8" s="10">
        <v>54.62</v>
      </c>
      <c r="E8" s="10">
        <v>37.17</v>
      </c>
      <c r="F8" s="10">
        <v>58.29</v>
      </c>
      <c r="G8" s="10">
        <v>28.93</v>
      </c>
      <c r="H8" s="10">
        <f>AVERAGE(C8:G8)</f>
        <v>44.749600000000001</v>
      </c>
      <c r="I8" s="10">
        <f>STDEV(C8:G8)</f>
        <v>12.129277010605348</v>
      </c>
    </row>
    <row r="10" spans="2:9" ht="15" x14ac:dyDescent="0.2">
      <c r="B10" s="29"/>
      <c r="C10" s="22" t="s">
        <v>44</v>
      </c>
      <c r="D10" s="22"/>
      <c r="E10" s="22"/>
      <c r="F10" s="22"/>
      <c r="G10" s="22"/>
      <c r="H10" s="22"/>
      <c r="I10" s="22"/>
    </row>
    <row r="11" spans="2:9" ht="15" x14ac:dyDescent="0.2">
      <c r="B11" s="29"/>
      <c r="C11" s="29"/>
      <c r="D11" s="29"/>
      <c r="E11" s="29"/>
      <c r="F11" s="29"/>
      <c r="G11" s="29"/>
      <c r="H11" s="7" t="s">
        <v>7</v>
      </c>
      <c r="I11" s="7" t="s">
        <v>0</v>
      </c>
    </row>
    <row r="12" spans="2:9" ht="18" x14ac:dyDescent="0.2">
      <c r="B12" s="7" t="s">
        <v>17</v>
      </c>
      <c r="C12" s="10">
        <v>62.48</v>
      </c>
      <c r="D12" s="10">
        <v>83.99</v>
      </c>
      <c r="E12" s="10">
        <v>50.24</v>
      </c>
      <c r="F12" s="10">
        <v>74.64</v>
      </c>
      <c r="G12" s="10">
        <v>77.930000000000007</v>
      </c>
      <c r="H12" s="10">
        <f>AVERAGE(C12:G12)</f>
        <v>69.856000000000009</v>
      </c>
      <c r="I12" s="10">
        <f>STDEV(C12:G12)</f>
        <v>13.481829623608171</v>
      </c>
    </row>
    <row r="13" spans="2:9" ht="18" x14ac:dyDescent="0.2">
      <c r="B13" s="7" t="s">
        <v>23</v>
      </c>
      <c r="C13" s="10">
        <v>24.91</v>
      </c>
      <c r="D13" s="10">
        <v>39.200000000000003</v>
      </c>
      <c r="E13" s="10">
        <v>45.47</v>
      </c>
      <c r="F13" s="10">
        <v>20.170000000000002</v>
      </c>
      <c r="G13" s="10">
        <v>26.1</v>
      </c>
      <c r="H13" s="10">
        <f>AVERAGE(C13:G13)</f>
        <v>31.169999999999998</v>
      </c>
      <c r="I13" s="10">
        <f>STDEV(C13:G13)</f>
        <v>10.663763406977859</v>
      </c>
    </row>
    <row r="14" spans="2:9" ht="15" x14ac:dyDescent="0.2">
      <c r="B14" s="7" t="s">
        <v>26</v>
      </c>
      <c r="C14" s="10">
        <v>13.33</v>
      </c>
      <c r="D14" s="10">
        <v>33.799999999999997</v>
      </c>
      <c r="E14" s="10">
        <v>16.149999999999999</v>
      </c>
      <c r="F14" s="10">
        <v>27.51</v>
      </c>
      <c r="G14" s="10">
        <v>10.1</v>
      </c>
      <c r="H14" s="10">
        <f>AVERAGE(C14:G14)</f>
        <v>20.177999999999997</v>
      </c>
      <c r="I14" s="10">
        <f>STDEV(C14:G14)</f>
        <v>10.049913929979702</v>
      </c>
    </row>
    <row r="15" spans="2:9" ht="15" x14ac:dyDescent="0.2">
      <c r="B15" s="7" t="s">
        <v>28</v>
      </c>
      <c r="C15" s="10">
        <v>20.420000000000002</v>
      </c>
      <c r="D15" s="10">
        <v>33.68</v>
      </c>
      <c r="E15" s="10">
        <v>13.13</v>
      </c>
      <c r="F15" s="10">
        <v>41.47</v>
      </c>
      <c r="G15" s="10">
        <v>28.1</v>
      </c>
      <c r="H15" s="10">
        <f>AVERAGE(C15:G15)</f>
        <v>27.360000000000003</v>
      </c>
      <c r="I15" s="10">
        <f>STDEV(C15:G15)</f>
        <v>11.070666194949608</v>
      </c>
    </row>
    <row r="16" spans="2:9" ht="15" x14ac:dyDescent="0.2">
      <c r="B16" s="7" t="s">
        <v>29</v>
      </c>
      <c r="C16" s="10">
        <v>44.64</v>
      </c>
      <c r="D16" s="10">
        <v>22.02</v>
      </c>
      <c r="E16" s="10">
        <v>36.93</v>
      </c>
      <c r="F16" s="10">
        <v>27.01</v>
      </c>
      <c r="G16" s="10">
        <v>24.8</v>
      </c>
      <c r="H16" s="10">
        <f>AVERAGE(C16:G16)</f>
        <v>31.080000000000002</v>
      </c>
      <c r="I16" s="10">
        <f>STDEV(C16:G16)</f>
        <v>9.436405565680186</v>
      </c>
    </row>
    <row r="18" spans="2:9" ht="15" x14ac:dyDescent="0.2">
      <c r="B18" s="29"/>
      <c r="C18" s="22" t="s">
        <v>45</v>
      </c>
      <c r="D18" s="22"/>
      <c r="E18" s="22"/>
      <c r="F18" s="22"/>
      <c r="G18" s="22"/>
      <c r="H18" s="22"/>
      <c r="I18" s="22"/>
    </row>
    <row r="19" spans="2:9" ht="15" x14ac:dyDescent="0.2">
      <c r="B19" s="29"/>
      <c r="C19" s="29"/>
      <c r="D19" s="29"/>
      <c r="E19" s="29"/>
      <c r="F19" s="29"/>
      <c r="G19" s="29"/>
      <c r="H19" s="7" t="s">
        <v>7</v>
      </c>
      <c r="I19" s="7" t="s">
        <v>0</v>
      </c>
    </row>
    <row r="20" spans="2:9" ht="18" x14ac:dyDescent="0.2">
      <c r="B20" s="7" t="s">
        <v>17</v>
      </c>
      <c r="C20" s="10">
        <v>110.74</v>
      </c>
      <c r="D20" s="10">
        <v>145.78</v>
      </c>
      <c r="E20" s="10">
        <v>107.47</v>
      </c>
      <c r="F20" s="10">
        <v>135.91999999999999</v>
      </c>
      <c r="G20" s="10">
        <v>120.41</v>
      </c>
      <c r="H20" s="10">
        <f>AVERAGE(C20:G20)</f>
        <v>124.06399999999999</v>
      </c>
      <c r="I20" s="10">
        <f>STDEV(C20:G20)</f>
        <v>16.419431476150596</v>
      </c>
    </row>
    <row r="21" spans="2:9" ht="18" x14ac:dyDescent="0.2">
      <c r="B21" s="7" t="s">
        <v>23</v>
      </c>
      <c r="C21" s="10">
        <v>84.52</v>
      </c>
      <c r="D21" s="10">
        <v>52.1</v>
      </c>
      <c r="E21" s="10">
        <v>60.42</v>
      </c>
      <c r="F21" s="10">
        <v>79.900000000000006</v>
      </c>
      <c r="G21" s="10">
        <v>74.400000000000006</v>
      </c>
      <c r="H21" s="10">
        <f>AVERAGE(C21:G21)</f>
        <v>70.268000000000001</v>
      </c>
      <c r="I21" s="10">
        <f>STDEV(C21:G21)</f>
        <v>13.601724890615856</v>
      </c>
    </row>
    <row r="22" spans="2:9" ht="15" x14ac:dyDescent="0.2">
      <c r="B22" s="7" t="s">
        <v>26</v>
      </c>
      <c r="C22" s="10">
        <v>47.52</v>
      </c>
      <c r="D22" s="10">
        <v>24.14</v>
      </c>
      <c r="E22" s="10">
        <v>30.93</v>
      </c>
      <c r="F22" s="10">
        <v>41.51</v>
      </c>
      <c r="G22" s="10">
        <v>44.02</v>
      </c>
      <c r="H22" s="10">
        <f>AVERAGE(C22:G22)</f>
        <v>37.624000000000002</v>
      </c>
      <c r="I22" s="10">
        <f>STDEV(C22:G22)</f>
        <v>9.7540827349371995</v>
      </c>
    </row>
    <row r="23" spans="2:9" ht="15" x14ac:dyDescent="0.2">
      <c r="B23" s="7" t="s">
        <v>28</v>
      </c>
      <c r="C23" s="10">
        <v>29.99</v>
      </c>
      <c r="D23" s="10">
        <v>50.52</v>
      </c>
      <c r="E23" s="10">
        <v>30.68</v>
      </c>
      <c r="F23" s="10">
        <v>47.1</v>
      </c>
      <c r="G23" s="10">
        <v>35.909999999999997</v>
      </c>
      <c r="H23" s="10">
        <f>AVERAGE(C23:G23)</f>
        <v>38.839999999999996</v>
      </c>
      <c r="I23" s="10">
        <f>STDEV(C23:G23)</f>
        <v>9.4623332217799341</v>
      </c>
    </row>
    <row r="24" spans="2:9" ht="15" x14ac:dyDescent="0.2">
      <c r="B24" s="7" t="s">
        <v>29</v>
      </c>
      <c r="C24" s="10">
        <v>54.286000000000001</v>
      </c>
      <c r="D24" s="10">
        <v>41.8</v>
      </c>
      <c r="E24" s="10">
        <v>58.41</v>
      </c>
      <c r="F24" s="10">
        <v>33.979999999999997</v>
      </c>
      <c r="G24" s="10">
        <v>30.71</v>
      </c>
      <c r="H24" s="10">
        <f>AVERAGE(C24:G24)</f>
        <v>43.837199999999996</v>
      </c>
      <c r="I24" s="10">
        <f>STDEV(C24:G24)</f>
        <v>12.198174830686774</v>
      </c>
    </row>
    <row r="26" spans="2:9" ht="15" x14ac:dyDescent="0.2">
      <c r="B26" s="29"/>
      <c r="C26" s="22" t="s">
        <v>46</v>
      </c>
      <c r="D26" s="22"/>
      <c r="E26" s="22"/>
      <c r="F26" s="22"/>
      <c r="G26" s="22"/>
      <c r="H26" s="22"/>
      <c r="I26" s="22"/>
    </row>
    <row r="27" spans="2:9" ht="15" x14ac:dyDescent="0.2">
      <c r="B27" s="29"/>
      <c r="C27" s="29"/>
      <c r="D27" s="29"/>
      <c r="E27" s="29"/>
      <c r="F27" s="29"/>
      <c r="G27" s="29"/>
      <c r="H27" s="7" t="s">
        <v>7</v>
      </c>
      <c r="I27" s="7" t="s">
        <v>0</v>
      </c>
    </row>
    <row r="28" spans="2:9" ht="18" x14ac:dyDescent="0.2">
      <c r="B28" s="7" t="s">
        <v>17</v>
      </c>
      <c r="C28" s="10">
        <v>184.53</v>
      </c>
      <c r="D28" s="10">
        <v>141.82</v>
      </c>
      <c r="E28" s="10">
        <v>147.05000000000001</v>
      </c>
      <c r="F28" s="10">
        <v>155.19999999999999</v>
      </c>
      <c r="G28" s="10">
        <v>174.42</v>
      </c>
      <c r="H28" s="10">
        <f>AVERAGE(C28:G28)</f>
        <v>160.60399999999998</v>
      </c>
      <c r="I28" s="10">
        <f>STDEV(C28:G28)</f>
        <v>18.228330422723758</v>
      </c>
    </row>
    <row r="29" spans="2:9" ht="18" x14ac:dyDescent="0.2">
      <c r="B29" s="7" t="s">
        <v>23</v>
      </c>
      <c r="C29" s="10">
        <v>117.43</v>
      </c>
      <c r="D29" s="10">
        <v>94.65</v>
      </c>
      <c r="E29" s="10">
        <v>98.05</v>
      </c>
      <c r="F29" s="10">
        <v>121.08</v>
      </c>
      <c r="G29" s="10">
        <v>110.46</v>
      </c>
      <c r="H29" s="10">
        <f>AVERAGE(C29:G29)</f>
        <v>108.33399999999999</v>
      </c>
      <c r="I29" s="10">
        <f>STDEV(C29:G29)</f>
        <v>11.64828442303844</v>
      </c>
    </row>
    <row r="30" spans="2:9" ht="15" x14ac:dyDescent="0.2">
      <c r="B30" s="7" t="s">
        <v>26</v>
      </c>
      <c r="C30" s="10">
        <v>88.41</v>
      </c>
      <c r="D30" s="10">
        <v>57.13</v>
      </c>
      <c r="E30" s="10">
        <v>65.2</v>
      </c>
      <c r="F30" s="10">
        <v>78.400000000000006</v>
      </c>
      <c r="G30" s="10">
        <v>60.3</v>
      </c>
      <c r="H30" s="10">
        <f>AVERAGE(C30:G30)</f>
        <v>69.888000000000005</v>
      </c>
      <c r="I30" s="10">
        <f>STDEV(C30:G30)</f>
        <v>13.154773658258083</v>
      </c>
    </row>
    <row r="31" spans="2:9" ht="15" x14ac:dyDescent="0.2">
      <c r="B31" s="7" t="s">
        <v>28</v>
      </c>
      <c r="C31" s="10">
        <v>80.81</v>
      </c>
      <c r="D31" s="10">
        <v>56.07</v>
      </c>
      <c r="E31" s="10">
        <v>62.82</v>
      </c>
      <c r="F31" s="10">
        <v>70.400000000000006</v>
      </c>
      <c r="G31" s="10">
        <v>78.290000000000006</v>
      </c>
      <c r="H31" s="10">
        <f>AVERAGE(C31:G31)</f>
        <v>69.678000000000011</v>
      </c>
      <c r="I31" s="10">
        <f>STDEV(C31:G31)</f>
        <v>10.378090864894148</v>
      </c>
    </row>
    <row r="32" spans="2:9" ht="15" x14ac:dyDescent="0.2">
      <c r="B32" s="7" t="s">
        <v>29</v>
      </c>
      <c r="C32" s="10">
        <v>56.94</v>
      </c>
      <c r="D32" s="10">
        <v>88.15</v>
      </c>
      <c r="E32" s="10">
        <v>77.040000000000006</v>
      </c>
      <c r="F32" s="10">
        <v>62.1</v>
      </c>
      <c r="G32" s="10">
        <v>84.95</v>
      </c>
      <c r="H32" s="10">
        <f>AVERAGE(C32:G32)</f>
        <v>73.835999999999999</v>
      </c>
      <c r="I32" s="10">
        <f>STDEV(C32:G32)</f>
        <v>13.801138721134556</v>
      </c>
    </row>
    <row r="34" spans="2:9" ht="15" x14ac:dyDescent="0.2">
      <c r="B34" s="29"/>
      <c r="C34" s="22" t="s">
        <v>47</v>
      </c>
      <c r="D34" s="22"/>
      <c r="E34" s="22"/>
      <c r="F34" s="22"/>
      <c r="G34" s="22"/>
      <c r="H34" s="22"/>
      <c r="I34" s="22"/>
    </row>
    <row r="35" spans="2:9" ht="15" x14ac:dyDescent="0.2">
      <c r="B35" s="29"/>
      <c r="C35" s="29"/>
      <c r="D35" s="29"/>
      <c r="E35" s="29"/>
      <c r="F35" s="29"/>
      <c r="G35" s="29"/>
      <c r="H35" s="7" t="s">
        <v>7</v>
      </c>
      <c r="I35" s="7" t="s">
        <v>0</v>
      </c>
    </row>
    <row r="36" spans="2:9" ht="18" x14ac:dyDescent="0.2">
      <c r="B36" s="7" t="s">
        <v>17</v>
      </c>
      <c r="C36" s="10">
        <v>175.93</v>
      </c>
      <c r="D36" s="10">
        <v>136.62</v>
      </c>
      <c r="E36" s="10">
        <v>147.87</v>
      </c>
      <c r="F36" s="10">
        <v>140.94</v>
      </c>
      <c r="G36" s="10">
        <v>168.05</v>
      </c>
      <c r="H36" s="10">
        <f>AVERAGE(C36:G36)</f>
        <v>153.88200000000001</v>
      </c>
      <c r="I36" s="10">
        <f>STDEV(C36:G36)</f>
        <v>17.237043540004187</v>
      </c>
    </row>
    <row r="37" spans="2:9" ht="18" x14ac:dyDescent="0.2">
      <c r="B37" s="7" t="s">
        <v>23</v>
      </c>
      <c r="C37" s="10">
        <v>98.3</v>
      </c>
      <c r="D37" s="10">
        <v>63.01</v>
      </c>
      <c r="E37" s="10">
        <v>82.46</v>
      </c>
      <c r="F37" s="10">
        <v>92.5</v>
      </c>
      <c r="G37" s="10">
        <v>75.069999999999993</v>
      </c>
      <c r="H37" s="10">
        <f>AVERAGE(C37:G37)</f>
        <v>82.268000000000001</v>
      </c>
      <c r="I37" s="10">
        <f>STDEV(C37:G37)</f>
        <v>14.003905526673625</v>
      </c>
    </row>
    <row r="38" spans="2:9" ht="15" x14ac:dyDescent="0.2">
      <c r="B38" s="7" t="s">
        <v>26</v>
      </c>
      <c r="C38" s="10">
        <v>58.13</v>
      </c>
      <c r="D38" s="10">
        <v>30.71</v>
      </c>
      <c r="E38" s="10">
        <v>36.869999999999997</v>
      </c>
      <c r="F38" s="10">
        <v>56.91</v>
      </c>
      <c r="G38" s="10">
        <v>50.4</v>
      </c>
      <c r="H38" s="10">
        <f>AVERAGE(C38:G38)</f>
        <v>46.603999999999999</v>
      </c>
      <c r="I38" s="10">
        <f>STDEV(C38:G38)</f>
        <v>12.256038511688848</v>
      </c>
    </row>
    <row r="39" spans="2:9" ht="15" x14ac:dyDescent="0.2">
      <c r="B39" s="7" t="s">
        <v>28</v>
      </c>
      <c r="C39" s="10">
        <v>80.2</v>
      </c>
      <c r="D39" s="10">
        <v>61.93</v>
      </c>
      <c r="E39" s="10">
        <v>66.010000000000005</v>
      </c>
      <c r="F39" s="10">
        <v>74.510000000000005</v>
      </c>
      <c r="G39" s="10">
        <v>59.83</v>
      </c>
      <c r="H39" s="10">
        <f>AVERAGE(C39:G39)</f>
        <v>68.495999999999995</v>
      </c>
      <c r="I39" s="10">
        <f>STDEV(C39:G39)</f>
        <v>8.6247307204341705</v>
      </c>
    </row>
    <row r="40" spans="2:9" ht="15" x14ac:dyDescent="0.2">
      <c r="B40" s="7" t="s">
        <v>29</v>
      </c>
      <c r="C40" s="10">
        <v>85.03</v>
      </c>
      <c r="D40" s="10">
        <v>50.94</v>
      </c>
      <c r="E40" s="10">
        <v>58.68</v>
      </c>
      <c r="F40" s="10">
        <v>77.05</v>
      </c>
      <c r="G40" s="10">
        <v>61.97</v>
      </c>
      <c r="H40" s="10">
        <f>AVERAGE(C40:G40)</f>
        <v>66.733999999999995</v>
      </c>
      <c r="I40" s="10">
        <f>STDEV(C40:G40)</f>
        <v>13.947907728401425</v>
      </c>
    </row>
  </sheetData>
  <mergeCells count="15">
    <mergeCell ref="C19:G19"/>
    <mergeCell ref="C27:G27"/>
    <mergeCell ref="C2:I2"/>
    <mergeCell ref="C35:G35"/>
    <mergeCell ref="B18:B19"/>
    <mergeCell ref="B26:B27"/>
    <mergeCell ref="B34:B35"/>
    <mergeCell ref="C26:I26"/>
    <mergeCell ref="C34:I34"/>
    <mergeCell ref="B2:B3"/>
    <mergeCell ref="C10:I10"/>
    <mergeCell ref="B10:B11"/>
    <mergeCell ref="C18:I18"/>
    <mergeCell ref="C3:G3"/>
    <mergeCell ref="C11:G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6:I12"/>
  <sheetViews>
    <sheetView workbookViewId="0">
      <selection activeCell="J11" sqref="J11"/>
    </sheetView>
  </sheetViews>
  <sheetFormatPr defaultRowHeight="14.25" x14ac:dyDescent="0.2"/>
  <cols>
    <col min="2" max="2" width="21.125" bestFit="1" customWidth="1"/>
  </cols>
  <sheetData>
    <row r="6" spans="2:9" ht="18" x14ac:dyDescent="0.2">
      <c r="B6" s="29"/>
      <c r="C6" s="22" t="s">
        <v>48</v>
      </c>
      <c r="D6" s="22"/>
      <c r="E6" s="22"/>
      <c r="F6" s="22"/>
      <c r="G6" s="22"/>
      <c r="H6" s="22"/>
      <c r="I6" s="22"/>
    </row>
    <row r="7" spans="2:9" ht="15" x14ac:dyDescent="0.2">
      <c r="B7" s="29"/>
      <c r="C7" s="22"/>
      <c r="D7" s="22"/>
      <c r="E7" s="22"/>
      <c r="F7" s="22"/>
      <c r="G7" s="22"/>
      <c r="H7" s="7" t="s">
        <v>7</v>
      </c>
      <c r="I7" s="7" t="s">
        <v>4</v>
      </c>
    </row>
    <row r="8" spans="2:9" ht="15" x14ac:dyDescent="0.2">
      <c r="B8" s="7" t="s">
        <v>26</v>
      </c>
      <c r="C8" s="11">
        <v>2.36</v>
      </c>
      <c r="D8" s="11">
        <v>2.84</v>
      </c>
      <c r="E8" s="11">
        <v>3.44</v>
      </c>
      <c r="F8" s="11">
        <v>1.43</v>
      </c>
      <c r="G8" s="11">
        <v>3.43</v>
      </c>
      <c r="H8" s="12">
        <f>AVERAGE(C8:G8)</f>
        <v>2.6999999999999997</v>
      </c>
      <c r="I8" s="12">
        <f>STDEV(C8:G8)</f>
        <v>0.84092211292128727</v>
      </c>
    </row>
    <row r="9" spans="2:9" ht="18" x14ac:dyDescent="0.2">
      <c r="B9" s="7" t="s">
        <v>27</v>
      </c>
      <c r="C9" s="11">
        <v>13.2</v>
      </c>
      <c r="D9" s="11">
        <v>12.7</v>
      </c>
      <c r="E9" s="11">
        <v>11.8</v>
      </c>
      <c r="F9" s="11">
        <v>14.9</v>
      </c>
      <c r="G9" s="11">
        <v>17.899999999999999</v>
      </c>
      <c r="H9" s="12">
        <f t="shared" ref="H9:H10" si="0">AVERAGE(C9:G9)</f>
        <v>14.1</v>
      </c>
      <c r="I9" s="12">
        <f t="shared" ref="I9:I10" si="1">STDEV(C9:G9)</f>
        <v>2.405202694161138</v>
      </c>
    </row>
    <row r="10" spans="2:9" ht="18" x14ac:dyDescent="0.2">
      <c r="B10" s="7" t="s">
        <v>23</v>
      </c>
      <c r="C10" s="11">
        <v>6.35</v>
      </c>
      <c r="D10" s="11">
        <v>8.14</v>
      </c>
      <c r="E10" s="11">
        <v>6.8</v>
      </c>
      <c r="F10" s="11">
        <v>4.8600000000000003</v>
      </c>
      <c r="G10" s="11">
        <v>7.72</v>
      </c>
      <c r="H10" s="12">
        <f t="shared" si="0"/>
        <v>6.7739999999999991</v>
      </c>
      <c r="I10" s="12">
        <f t="shared" si="1"/>
        <v>1.2849824901530746</v>
      </c>
    </row>
    <row r="11" spans="2:9" ht="15" x14ac:dyDescent="0.2">
      <c r="B11" s="7" t="s">
        <v>28</v>
      </c>
      <c r="C11" s="11">
        <v>3.88</v>
      </c>
      <c r="D11" s="11">
        <v>2.2000000000000002</v>
      </c>
      <c r="E11" s="11">
        <v>1.95</v>
      </c>
      <c r="F11" s="11">
        <v>4.17</v>
      </c>
      <c r="G11" s="11">
        <v>2.88</v>
      </c>
      <c r="H11" s="12">
        <f>AVERAGE(C11:G11)</f>
        <v>3.0159999999999996</v>
      </c>
      <c r="I11" s="12">
        <f>STDEV(C11:G11)</f>
        <v>0.98728415362549138</v>
      </c>
    </row>
    <row r="12" spans="2:9" ht="15" x14ac:dyDescent="0.2">
      <c r="B12" s="7" t="s">
        <v>29</v>
      </c>
      <c r="C12" s="11">
        <v>3.68</v>
      </c>
      <c r="D12" s="11">
        <v>2.86</v>
      </c>
      <c r="E12" s="11">
        <v>1.94</v>
      </c>
      <c r="F12" s="11">
        <v>2.02</v>
      </c>
      <c r="G12" s="11">
        <v>2.68</v>
      </c>
      <c r="H12" s="12">
        <f>AVERAGE(C12:G12)</f>
        <v>2.6360000000000001</v>
      </c>
      <c r="I12" s="12">
        <f>STDEV(C12:G12)</f>
        <v>0.70815252594338796</v>
      </c>
    </row>
  </sheetData>
  <mergeCells count="3">
    <mergeCell ref="C7:G7"/>
    <mergeCell ref="C6:I6"/>
    <mergeCell ref="B6:B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I13"/>
  <sheetViews>
    <sheetView workbookViewId="0">
      <selection activeCell="C7" sqref="C7:I7"/>
    </sheetView>
  </sheetViews>
  <sheetFormatPr defaultRowHeight="14.25" x14ac:dyDescent="0.2"/>
  <cols>
    <col min="2" max="2" width="21.375" bestFit="1" customWidth="1"/>
  </cols>
  <sheetData>
    <row r="7" spans="2:9" ht="18" x14ac:dyDescent="0.2">
      <c r="B7" s="29"/>
      <c r="C7" s="30" t="s">
        <v>49</v>
      </c>
      <c r="D7" s="30"/>
      <c r="E7" s="30"/>
      <c r="F7" s="30"/>
      <c r="G7" s="30"/>
      <c r="H7" s="30"/>
      <c r="I7" s="30"/>
    </row>
    <row r="8" spans="2:9" ht="15" x14ac:dyDescent="0.2">
      <c r="B8" s="29"/>
      <c r="C8" s="22"/>
      <c r="D8" s="22"/>
      <c r="E8" s="22"/>
      <c r="F8" s="22"/>
      <c r="G8" s="22"/>
      <c r="H8" s="7" t="s">
        <v>7</v>
      </c>
      <c r="I8" s="7" t="s">
        <v>0</v>
      </c>
    </row>
    <row r="9" spans="2:9" ht="15" x14ac:dyDescent="0.2">
      <c r="B9" s="7" t="s">
        <v>26</v>
      </c>
      <c r="C9" s="11">
        <v>7.94</v>
      </c>
      <c r="D9" s="11">
        <v>4.67</v>
      </c>
      <c r="E9" s="11">
        <v>5.45</v>
      </c>
      <c r="F9" s="11">
        <v>6.29</v>
      </c>
      <c r="G9" s="11">
        <v>4.83</v>
      </c>
      <c r="H9" s="12">
        <f>AVERAGE(C9:G9)</f>
        <v>5.8360000000000003</v>
      </c>
      <c r="I9" s="12">
        <f>STDEV(C9:G9)</f>
        <v>1.3373032565577652</v>
      </c>
    </row>
    <row r="10" spans="2:9" ht="18" x14ac:dyDescent="0.2">
      <c r="B10" s="9" t="s">
        <v>27</v>
      </c>
      <c r="C10" s="13">
        <v>15.8</v>
      </c>
      <c r="D10" s="13">
        <v>18.3</v>
      </c>
      <c r="E10" s="13">
        <v>12.6</v>
      </c>
      <c r="F10" s="13">
        <v>17.399999999999999</v>
      </c>
      <c r="G10" s="13">
        <v>20.8</v>
      </c>
      <c r="H10" s="14">
        <f t="shared" ref="H10:H11" si="0">AVERAGE(C10:G10)</f>
        <v>16.979999999999997</v>
      </c>
      <c r="I10" s="14">
        <f t="shared" ref="I10:I11" si="1">STDEV(C10:G10)</f>
        <v>3.044995894906938</v>
      </c>
    </row>
    <row r="11" spans="2:9" ht="18" x14ac:dyDescent="0.2">
      <c r="B11" s="9" t="s">
        <v>23</v>
      </c>
      <c r="C11" s="13">
        <v>7.91</v>
      </c>
      <c r="D11" s="13">
        <v>6.31</v>
      </c>
      <c r="E11" s="13">
        <v>9.58</v>
      </c>
      <c r="F11" s="13">
        <v>8.66</v>
      </c>
      <c r="G11" s="13">
        <v>7.11</v>
      </c>
      <c r="H11" s="14">
        <f t="shared" si="0"/>
        <v>7.9139999999999988</v>
      </c>
      <c r="I11" s="14">
        <f t="shared" si="1"/>
        <v>1.2797773243810957</v>
      </c>
    </row>
    <row r="12" spans="2:9" ht="15" x14ac:dyDescent="0.2">
      <c r="B12" s="9" t="s">
        <v>28</v>
      </c>
      <c r="C12" s="13">
        <v>3.99</v>
      </c>
      <c r="D12" s="13">
        <v>6.34</v>
      </c>
      <c r="E12" s="13">
        <v>4.62</v>
      </c>
      <c r="F12" s="13">
        <v>6.32</v>
      </c>
      <c r="G12" s="13">
        <v>5.6</v>
      </c>
      <c r="H12" s="14">
        <f>AVERAGE(C12:G12)</f>
        <v>5.3739999999999997</v>
      </c>
      <c r="I12" s="14">
        <f>STDEV(C12:G12)</f>
        <v>1.044404136338041</v>
      </c>
    </row>
    <row r="13" spans="2:9" ht="15" x14ac:dyDescent="0.2">
      <c r="B13" s="9" t="s">
        <v>29</v>
      </c>
      <c r="C13" s="13">
        <v>6.57</v>
      </c>
      <c r="D13" s="13">
        <v>6.86</v>
      </c>
      <c r="E13" s="13">
        <v>5.13</v>
      </c>
      <c r="F13" s="13">
        <v>5.85</v>
      </c>
      <c r="G13" s="13">
        <v>4.79</v>
      </c>
      <c r="H13" s="14">
        <f>AVERAGE(C13:G13)</f>
        <v>5.839999999999999</v>
      </c>
      <c r="I13" s="14">
        <f>STDEV(C13:G13)</f>
        <v>0.89162772500635534</v>
      </c>
    </row>
  </sheetData>
  <mergeCells count="3">
    <mergeCell ref="C8:G8"/>
    <mergeCell ref="C7:I7"/>
    <mergeCell ref="B7:B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I56"/>
  <sheetViews>
    <sheetView tabSelected="1" topLeftCell="A43" workbookViewId="0">
      <selection activeCell="G60" sqref="G60"/>
    </sheetView>
  </sheetViews>
  <sheetFormatPr defaultColWidth="8.625" defaultRowHeight="14.25" x14ac:dyDescent="0.2"/>
  <cols>
    <col min="1" max="16384" width="8.625" style="1"/>
  </cols>
  <sheetData>
    <row r="2" spans="2:9" ht="18" x14ac:dyDescent="0.2">
      <c r="B2" s="22" t="s">
        <v>5</v>
      </c>
      <c r="C2" s="22" t="s">
        <v>31</v>
      </c>
      <c r="D2" s="22"/>
      <c r="E2" s="22"/>
      <c r="F2" s="22"/>
      <c r="G2" s="22"/>
      <c r="H2" s="22"/>
      <c r="I2" s="22"/>
    </row>
    <row r="3" spans="2:9" ht="15" x14ac:dyDescent="0.2">
      <c r="B3" s="22"/>
      <c r="C3" s="26"/>
      <c r="D3" s="27"/>
      <c r="E3" s="27"/>
      <c r="F3" s="27"/>
      <c r="G3" s="28"/>
      <c r="H3" s="7" t="s">
        <v>7</v>
      </c>
      <c r="I3" s="7" t="s">
        <v>0</v>
      </c>
    </row>
    <row r="4" spans="2:9" ht="15" x14ac:dyDescent="0.2">
      <c r="B4" s="7">
        <v>21</v>
      </c>
      <c r="C4" s="7">
        <v>5.2</v>
      </c>
      <c r="D4" s="7">
        <v>5.9</v>
      </c>
      <c r="E4" s="7">
        <v>4.8</v>
      </c>
      <c r="F4" s="7">
        <v>5.4</v>
      </c>
      <c r="G4" s="7">
        <v>6.2</v>
      </c>
      <c r="H4" s="7">
        <v>5.5000000000000009</v>
      </c>
      <c r="I4" s="7">
        <v>0.55677643628300233</v>
      </c>
    </row>
    <row r="5" spans="2:9" ht="15" x14ac:dyDescent="0.2">
      <c r="B5" s="7">
        <v>28</v>
      </c>
      <c r="C5" s="7">
        <v>6.8</v>
      </c>
      <c r="D5" s="7">
        <v>5.6</v>
      </c>
      <c r="E5" s="7">
        <v>5.8</v>
      </c>
      <c r="F5" s="7">
        <v>6.5</v>
      </c>
      <c r="G5" s="7">
        <v>6.9</v>
      </c>
      <c r="H5" s="7">
        <v>6.32</v>
      </c>
      <c r="I5" s="7">
        <v>0.58906705900092582</v>
      </c>
    </row>
    <row r="6" spans="2:9" ht="15" x14ac:dyDescent="0.2">
      <c r="B6" s="7">
        <v>35</v>
      </c>
      <c r="C6" s="7">
        <v>6</v>
      </c>
      <c r="D6" s="7">
        <v>5.8</v>
      </c>
      <c r="E6" s="7">
        <v>6.9</v>
      </c>
      <c r="F6" s="7">
        <v>7.2</v>
      </c>
      <c r="G6" s="7">
        <v>7.1</v>
      </c>
      <c r="H6" s="7">
        <v>6.6</v>
      </c>
      <c r="I6" s="7">
        <v>0.65192024052026498</v>
      </c>
    </row>
    <row r="7" spans="2:9" ht="15" x14ac:dyDescent="0.2">
      <c r="B7" s="7">
        <v>42</v>
      </c>
      <c r="C7" s="7">
        <v>6.3</v>
      </c>
      <c r="D7" s="7">
        <v>6</v>
      </c>
      <c r="E7" s="7">
        <v>6.8</v>
      </c>
      <c r="F7" s="7">
        <v>7.1</v>
      </c>
      <c r="G7" s="7">
        <v>6.1</v>
      </c>
      <c r="H7" s="7">
        <v>6.4600000000000009</v>
      </c>
      <c r="I7" s="7">
        <v>0.47222875812470372</v>
      </c>
    </row>
    <row r="8" spans="2:9" ht="15" x14ac:dyDescent="0.2">
      <c r="B8" s="7">
        <v>49</v>
      </c>
      <c r="C8" s="7">
        <v>6</v>
      </c>
      <c r="D8" s="7">
        <v>5.6</v>
      </c>
      <c r="E8" s="7">
        <v>7.2</v>
      </c>
      <c r="F8" s="7">
        <v>6.5</v>
      </c>
      <c r="G8" s="7">
        <v>5.8</v>
      </c>
      <c r="H8" s="7">
        <v>6.2200000000000006</v>
      </c>
      <c r="I8" s="7">
        <v>0.64187226143524867</v>
      </c>
    </row>
    <row r="9" spans="2:9" ht="15" x14ac:dyDescent="0.2">
      <c r="B9" s="7">
        <v>56</v>
      </c>
      <c r="C9" s="7">
        <v>5.4</v>
      </c>
      <c r="D9" s="7">
        <v>5.8</v>
      </c>
      <c r="E9" s="7">
        <v>5.3</v>
      </c>
      <c r="F9" s="7">
        <v>6.8</v>
      </c>
      <c r="G9" s="7">
        <v>6.2</v>
      </c>
      <c r="H9" s="7">
        <v>5.9</v>
      </c>
      <c r="I9" s="7">
        <v>0.61644140029689753</v>
      </c>
    </row>
    <row r="10" spans="2:9" ht="15" x14ac:dyDescent="0.2">
      <c r="B10" s="7">
        <v>63</v>
      </c>
      <c r="C10" s="7">
        <v>6.4</v>
      </c>
      <c r="D10" s="7">
        <v>6.8</v>
      </c>
      <c r="E10" s="7">
        <v>6</v>
      </c>
      <c r="F10" s="7">
        <v>7</v>
      </c>
      <c r="G10" s="7">
        <v>7.4</v>
      </c>
      <c r="H10" s="7">
        <v>6.7200000000000006</v>
      </c>
      <c r="I10" s="7">
        <v>0.54037024344425189</v>
      </c>
    </row>
    <row r="11" spans="2:9" ht="15" x14ac:dyDescent="0.2">
      <c r="B11" s="7">
        <v>70</v>
      </c>
      <c r="C11" s="7">
        <v>6</v>
      </c>
      <c r="D11" s="7">
        <v>6.2</v>
      </c>
      <c r="E11" s="7">
        <v>6.4</v>
      </c>
      <c r="F11" s="7">
        <v>6.8</v>
      </c>
      <c r="G11" s="7">
        <v>7.6</v>
      </c>
      <c r="H11" s="7">
        <v>6.6</v>
      </c>
      <c r="I11" s="7">
        <v>0.63245553203367566</v>
      </c>
    </row>
    <row r="12" spans="2:9" ht="15" x14ac:dyDescent="0.2">
      <c r="B12" s="7">
        <v>77</v>
      </c>
      <c r="C12" s="7">
        <v>5.6</v>
      </c>
      <c r="D12" s="7">
        <v>6.2</v>
      </c>
      <c r="E12" s="7">
        <v>6.8</v>
      </c>
      <c r="F12" s="7">
        <v>6.4</v>
      </c>
      <c r="G12" s="7">
        <v>6.6</v>
      </c>
      <c r="H12" s="7">
        <v>6.32</v>
      </c>
      <c r="I12" s="7">
        <v>0.46043457732885357</v>
      </c>
    </row>
    <row r="13" spans="2:9" ht="15" x14ac:dyDescent="0.2">
      <c r="B13" s="7">
        <v>84</v>
      </c>
      <c r="C13" s="7">
        <v>6</v>
      </c>
      <c r="D13" s="7">
        <v>5.2</v>
      </c>
      <c r="E13" s="7">
        <v>6.6</v>
      </c>
      <c r="F13" s="7">
        <v>6.4</v>
      </c>
      <c r="G13" s="7">
        <v>6.8</v>
      </c>
      <c r="H13" s="7">
        <v>6.1999999999999993</v>
      </c>
      <c r="I13" s="7">
        <v>0.63245553203367577</v>
      </c>
    </row>
    <row r="14" spans="2:9" ht="15" x14ac:dyDescent="0.2">
      <c r="B14" s="7">
        <v>91</v>
      </c>
      <c r="C14" s="7">
        <v>6</v>
      </c>
      <c r="D14" s="7">
        <v>7</v>
      </c>
      <c r="E14" s="7">
        <v>5.4</v>
      </c>
      <c r="F14" s="7">
        <v>6.6</v>
      </c>
      <c r="G14" s="7">
        <v>5</v>
      </c>
      <c r="H14" s="7">
        <v>6</v>
      </c>
      <c r="I14" s="7">
        <v>0.82462112512353192</v>
      </c>
    </row>
    <row r="15" spans="2:9" ht="15" x14ac:dyDescent="0.2">
      <c r="C15" s="3"/>
      <c r="D15" s="3"/>
      <c r="E15" s="3"/>
      <c r="F15" s="3"/>
      <c r="G15" s="3"/>
      <c r="H15" s="3"/>
      <c r="I15" s="3"/>
    </row>
    <row r="16" spans="2:9" ht="18" x14ac:dyDescent="0.2">
      <c r="B16" s="22" t="s">
        <v>5</v>
      </c>
      <c r="C16" s="22" t="s">
        <v>32</v>
      </c>
      <c r="D16" s="22"/>
      <c r="E16" s="22"/>
      <c r="F16" s="22"/>
      <c r="G16" s="22"/>
      <c r="H16" s="22"/>
      <c r="I16" s="22"/>
    </row>
    <row r="17" spans="2:9" ht="15" x14ac:dyDescent="0.2">
      <c r="B17" s="22"/>
      <c r="C17" s="22"/>
      <c r="D17" s="22"/>
      <c r="E17" s="22"/>
      <c r="F17" s="22"/>
      <c r="G17" s="22"/>
      <c r="H17" s="7" t="s">
        <v>7</v>
      </c>
      <c r="I17" s="7" t="s">
        <v>0</v>
      </c>
    </row>
    <row r="18" spans="2:9" ht="15" x14ac:dyDescent="0.2">
      <c r="B18" s="7">
        <v>21</v>
      </c>
      <c r="C18" s="7">
        <v>3.2</v>
      </c>
      <c r="D18" s="7">
        <v>3.2</v>
      </c>
      <c r="E18" s="7">
        <v>4</v>
      </c>
      <c r="F18" s="7">
        <v>2.8</v>
      </c>
      <c r="G18" s="7">
        <v>3.6</v>
      </c>
      <c r="H18" s="7">
        <v>3.3600000000000003</v>
      </c>
      <c r="I18" s="7">
        <v>0.45607017003965539</v>
      </c>
    </row>
    <row r="19" spans="2:9" ht="15" x14ac:dyDescent="0.2">
      <c r="B19" s="7">
        <v>28</v>
      </c>
      <c r="C19" s="7">
        <v>3.6</v>
      </c>
      <c r="D19" s="7">
        <v>3.4</v>
      </c>
      <c r="E19" s="7">
        <v>3</v>
      </c>
      <c r="F19" s="7">
        <v>4</v>
      </c>
      <c r="G19" s="7">
        <v>4.2</v>
      </c>
      <c r="H19" s="7">
        <v>3.6399999999999997</v>
      </c>
      <c r="I19" s="7">
        <v>0.47749345545253447</v>
      </c>
    </row>
    <row r="20" spans="2:9" ht="15" x14ac:dyDescent="0.2">
      <c r="B20" s="7">
        <v>35</v>
      </c>
      <c r="C20" s="7">
        <v>3.6</v>
      </c>
      <c r="D20" s="7">
        <v>3.4</v>
      </c>
      <c r="E20" s="7">
        <v>4.5999999999999996</v>
      </c>
      <c r="F20" s="7">
        <v>4.2</v>
      </c>
      <c r="G20" s="7">
        <v>2.8</v>
      </c>
      <c r="H20" s="7">
        <v>3.72</v>
      </c>
      <c r="I20" s="7">
        <v>0.70142711667000535</v>
      </c>
    </row>
    <row r="21" spans="2:9" ht="15" x14ac:dyDescent="0.2">
      <c r="B21" s="7">
        <v>42</v>
      </c>
      <c r="C21" s="7">
        <v>3.4</v>
      </c>
      <c r="D21" s="7">
        <v>3.6</v>
      </c>
      <c r="E21" s="7">
        <v>4.5999999999999996</v>
      </c>
      <c r="F21" s="7">
        <v>3.6</v>
      </c>
      <c r="G21" s="7">
        <v>3.8</v>
      </c>
      <c r="H21" s="7">
        <v>3.8</v>
      </c>
      <c r="I21" s="7">
        <v>0.46904157598234175</v>
      </c>
    </row>
    <row r="22" spans="2:9" ht="15" x14ac:dyDescent="0.2">
      <c r="B22" s="7">
        <v>49</v>
      </c>
      <c r="C22" s="7">
        <v>2.8</v>
      </c>
      <c r="D22" s="7">
        <v>3.2</v>
      </c>
      <c r="E22" s="7">
        <v>3.4</v>
      </c>
      <c r="F22" s="7">
        <v>3.6</v>
      </c>
      <c r="G22" s="7">
        <v>4.5999999999999996</v>
      </c>
      <c r="H22" s="7">
        <v>3.5200000000000005</v>
      </c>
      <c r="I22" s="7">
        <v>0.67230945255886176</v>
      </c>
    </row>
    <row r="23" spans="2:9" ht="15" x14ac:dyDescent="0.2">
      <c r="B23" s="7">
        <v>56</v>
      </c>
      <c r="C23" s="7">
        <v>2.8</v>
      </c>
      <c r="D23" s="7">
        <v>3.8</v>
      </c>
      <c r="E23" s="7">
        <v>2</v>
      </c>
      <c r="F23" s="7">
        <v>3.4</v>
      </c>
      <c r="G23" s="7">
        <v>4</v>
      </c>
      <c r="H23" s="7">
        <v>3.2</v>
      </c>
      <c r="I23" s="7">
        <v>0.81240384046359504</v>
      </c>
    </row>
    <row r="24" spans="2:9" ht="15" x14ac:dyDescent="0.2">
      <c r="B24" s="7">
        <v>63</v>
      </c>
      <c r="C24" s="7">
        <v>3</v>
      </c>
      <c r="D24" s="7">
        <v>3.2</v>
      </c>
      <c r="E24" s="7">
        <v>4.2</v>
      </c>
      <c r="F24" s="7">
        <v>3.8</v>
      </c>
      <c r="G24" s="7">
        <v>4.2</v>
      </c>
      <c r="H24" s="7">
        <v>3.6799999999999997</v>
      </c>
      <c r="I24" s="7">
        <v>0.55856960175076187</v>
      </c>
    </row>
    <row r="25" spans="2:9" ht="15" x14ac:dyDescent="0.2">
      <c r="B25" s="7">
        <v>70</v>
      </c>
      <c r="C25" s="7">
        <v>3.6</v>
      </c>
      <c r="D25" s="7">
        <v>3.2</v>
      </c>
      <c r="E25" s="7">
        <v>3.8</v>
      </c>
      <c r="F25" s="7">
        <v>3.4</v>
      </c>
      <c r="G25" s="7">
        <v>4</v>
      </c>
      <c r="H25" s="7">
        <v>3.6</v>
      </c>
      <c r="I25" s="7">
        <v>0.31622776601683783</v>
      </c>
    </row>
    <row r="26" spans="2:9" ht="15" x14ac:dyDescent="0.2">
      <c r="B26" s="7">
        <v>77</v>
      </c>
      <c r="C26" s="7">
        <v>3</v>
      </c>
      <c r="D26" s="7">
        <v>3.2</v>
      </c>
      <c r="E26" s="7">
        <v>2.6</v>
      </c>
      <c r="F26" s="7">
        <v>3.4</v>
      </c>
      <c r="G26" s="7">
        <v>3.8</v>
      </c>
      <c r="H26" s="7">
        <v>3.2</v>
      </c>
      <c r="I26" s="7">
        <v>0.44721359549995715</v>
      </c>
    </row>
    <row r="27" spans="2:9" ht="15" x14ac:dyDescent="0.2">
      <c r="B27" s="7">
        <v>84</v>
      </c>
      <c r="C27" s="7">
        <v>3</v>
      </c>
      <c r="D27" s="7">
        <v>3.8</v>
      </c>
      <c r="E27" s="7">
        <v>2.8</v>
      </c>
      <c r="F27" s="7">
        <v>3.2</v>
      </c>
      <c r="G27" s="7">
        <v>2.2000000000000002</v>
      </c>
      <c r="H27" s="7">
        <v>3</v>
      </c>
      <c r="I27" s="7">
        <v>0.58309518948452987</v>
      </c>
    </row>
    <row r="28" spans="2:9" ht="15" x14ac:dyDescent="0.2">
      <c r="B28" s="7">
        <v>91</v>
      </c>
      <c r="C28" s="7">
        <v>2.8</v>
      </c>
      <c r="D28" s="7">
        <v>2</v>
      </c>
      <c r="E28" s="7">
        <v>3.8</v>
      </c>
      <c r="F28" s="7">
        <v>3</v>
      </c>
      <c r="G28" s="7">
        <v>2.4</v>
      </c>
      <c r="H28" s="7">
        <v>2.8</v>
      </c>
      <c r="I28" s="7">
        <v>0.67823299831252615</v>
      </c>
    </row>
    <row r="29" spans="2:9" ht="15" x14ac:dyDescent="0.2">
      <c r="C29" s="3"/>
      <c r="D29" s="3"/>
      <c r="E29" s="3"/>
      <c r="F29" s="3"/>
      <c r="G29" s="3"/>
      <c r="H29" s="3"/>
      <c r="I29" s="3"/>
    </row>
    <row r="30" spans="2:9" ht="16.5" x14ac:dyDescent="0.2">
      <c r="B30" s="22" t="s">
        <v>5</v>
      </c>
      <c r="C30" s="22" t="s">
        <v>33</v>
      </c>
      <c r="D30" s="22"/>
      <c r="E30" s="22"/>
      <c r="F30" s="22"/>
      <c r="G30" s="22"/>
      <c r="H30" s="22"/>
      <c r="I30" s="22"/>
    </row>
    <row r="31" spans="2:9" ht="15" x14ac:dyDescent="0.2">
      <c r="B31" s="22"/>
      <c r="C31" s="22"/>
      <c r="D31" s="22"/>
      <c r="E31" s="22"/>
      <c r="F31" s="22"/>
      <c r="G31" s="22"/>
      <c r="H31" s="7" t="s">
        <v>7</v>
      </c>
      <c r="I31" s="7" t="s">
        <v>0</v>
      </c>
    </row>
    <row r="32" spans="2:9" ht="15" x14ac:dyDescent="0.2">
      <c r="B32" s="7">
        <v>21</v>
      </c>
      <c r="C32" s="7">
        <v>3.4</v>
      </c>
      <c r="D32" s="7">
        <v>2.8</v>
      </c>
      <c r="E32" s="7">
        <v>3.2</v>
      </c>
      <c r="F32" s="7">
        <v>4.2</v>
      </c>
      <c r="G32" s="7">
        <v>3.8</v>
      </c>
      <c r="H32" s="7">
        <v>3.4799999999999995</v>
      </c>
      <c r="I32" s="7">
        <v>0.54037024344425499</v>
      </c>
    </row>
    <row r="33" spans="2:9" ht="15" x14ac:dyDescent="0.2">
      <c r="B33" s="7">
        <v>28</v>
      </c>
      <c r="C33" s="7">
        <v>3.8</v>
      </c>
      <c r="D33" s="7">
        <v>3</v>
      </c>
      <c r="E33" s="7">
        <v>3.6</v>
      </c>
      <c r="F33" s="7">
        <v>4</v>
      </c>
      <c r="G33" s="7">
        <v>4.2</v>
      </c>
      <c r="H33" s="7">
        <v>3.72</v>
      </c>
      <c r="I33" s="7">
        <v>0.4604345773288494</v>
      </c>
    </row>
    <row r="34" spans="2:9" ht="15" x14ac:dyDescent="0.2">
      <c r="B34" s="7">
        <v>35</v>
      </c>
      <c r="C34" s="7">
        <v>4</v>
      </c>
      <c r="D34" s="7">
        <v>3.8</v>
      </c>
      <c r="E34" s="7">
        <v>3.2</v>
      </c>
      <c r="F34" s="7">
        <v>4.5999999999999996</v>
      </c>
      <c r="G34" s="7">
        <v>4.4000000000000004</v>
      </c>
      <c r="H34" s="7">
        <v>4</v>
      </c>
      <c r="I34" s="7">
        <v>0.54772255750516674</v>
      </c>
    </row>
    <row r="35" spans="2:9" ht="15" x14ac:dyDescent="0.2">
      <c r="B35" s="7">
        <v>42</v>
      </c>
      <c r="C35" s="7">
        <v>4</v>
      </c>
      <c r="D35" s="7">
        <v>4.4000000000000004</v>
      </c>
      <c r="E35" s="7">
        <v>5</v>
      </c>
      <c r="F35" s="7">
        <v>3.8</v>
      </c>
      <c r="G35" s="7">
        <v>3</v>
      </c>
      <c r="H35" s="7">
        <v>4.04</v>
      </c>
      <c r="I35" s="7">
        <v>0.74027022093287109</v>
      </c>
    </row>
    <row r="36" spans="2:9" ht="15" x14ac:dyDescent="0.2">
      <c r="B36" s="7">
        <v>49</v>
      </c>
      <c r="C36" s="7">
        <v>3.6</v>
      </c>
      <c r="D36" s="7">
        <v>3.8</v>
      </c>
      <c r="E36" s="7">
        <v>2.8</v>
      </c>
      <c r="F36" s="7">
        <v>4</v>
      </c>
      <c r="G36" s="7">
        <v>4.2</v>
      </c>
      <c r="H36" s="7">
        <v>3.6799999999999997</v>
      </c>
      <c r="I36" s="7">
        <v>0.54037024344425333</v>
      </c>
    </row>
    <row r="37" spans="2:9" ht="15" x14ac:dyDescent="0.2">
      <c r="B37" s="7">
        <v>56</v>
      </c>
      <c r="C37" s="7">
        <v>3.6</v>
      </c>
      <c r="D37" s="7">
        <v>3.2</v>
      </c>
      <c r="E37" s="7">
        <v>3.8</v>
      </c>
      <c r="F37" s="7">
        <v>2.8</v>
      </c>
      <c r="G37" s="7">
        <v>4.5999999999999996</v>
      </c>
      <c r="H37" s="7">
        <v>3.6</v>
      </c>
      <c r="I37" s="7">
        <v>0.67823299831252482</v>
      </c>
    </row>
    <row r="38" spans="2:9" ht="15" x14ac:dyDescent="0.2">
      <c r="B38" s="7">
        <v>63</v>
      </c>
      <c r="C38" s="7">
        <v>4.2</v>
      </c>
      <c r="D38" s="7">
        <v>3.8</v>
      </c>
      <c r="E38" s="7">
        <v>4.4000000000000004</v>
      </c>
      <c r="F38" s="7">
        <v>4.8</v>
      </c>
      <c r="G38" s="7">
        <v>3.4</v>
      </c>
      <c r="H38" s="7">
        <v>4.1199999999999992</v>
      </c>
      <c r="I38" s="7">
        <v>0.54037024344425333</v>
      </c>
    </row>
    <row r="39" spans="2:9" ht="15" x14ac:dyDescent="0.2">
      <c r="B39" s="7">
        <v>70</v>
      </c>
      <c r="C39" s="7">
        <v>4.2</v>
      </c>
      <c r="D39" s="7">
        <v>4</v>
      </c>
      <c r="E39" s="7">
        <v>4.5999999999999996</v>
      </c>
      <c r="F39" s="7">
        <v>2.8</v>
      </c>
      <c r="G39" s="7">
        <v>4.4000000000000004</v>
      </c>
      <c r="H39" s="7">
        <v>4</v>
      </c>
      <c r="I39" s="7">
        <v>0.70710678118654757</v>
      </c>
    </row>
    <row r="40" spans="2:9" ht="15" x14ac:dyDescent="0.2">
      <c r="B40" s="7">
        <v>77</v>
      </c>
      <c r="C40" s="7">
        <v>3.6</v>
      </c>
      <c r="D40" s="7">
        <v>3.4</v>
      </c>
      <c r="E40" s="7">
        <v>4.2</v>
      </c>
      <c r="F40" s="7">
        <v>3.8</v>
      </c>
      <c r="G40" s="7">
        <v>3</v>
      </c>
      <c r="H40" s="7">
        <v>3.6</v>
      </c>
      <c r="I40" s="7">
        <v>0.44721359549995715</v>
      </c>
    </row>
    <row r="41" spans="2:9" ht="15" x14ac:dyDescent="0.2">
      <c r="B41" s="7">
        <v>84</v>
      </c>
      <c r="C41" s="7">
        <v>3.6</v>
      </c>
      <c r="D41" s="7">
        <v>3.2</v>
      </c>
      <c r="E41" s="7">
        <v>2.8</v>
      </c>
      <c r="F41" s="7">
        <v>4.2</v>
      </c>
      <c r="G41" s="7">
        <v>3.8</v>
      </c>
      <c r="H41" s="7">
        <v>3.5200000000000005</v>
      </c>
      <c r="I41" s="7">
        <v>0.54037024344425</v>
      </c>
    </row>
    <row r="42" spans="2:9" ht="15" x14ac:dyDescent="0.2">
      <c r="B42" s="7">
        <v>91</v>
      </c>
      <c r="C42" s="7">
        <v>3.8</v>
      </c>
      <c r="D42" s="7">
        <v>4</v>
      </c>
      <c r="E42" s="7">
        <v>2</v>
      </c>
      <c r="F42" s="7">
        <v>3.6</v>
      </c>
      <c r="G42" s="7">
        <v>2.6</v>
      </c>
      <c r="H42" s="7">
        <v>3.2</v>
      </c>
      <c r="I42" s="7">
        <v>0.86023252670426176</v>
      </c>
    </row>
    <row r="43" spans="2:9" ht="15" x14ac:dyDescent="0.2">
      <c r="C43" s="3"/>
      <c r="D43" s="3"/>
      <c r="E43" s="3"/>
      <c r="F43" s="3"/>
      <c r="G43" s="3"/>
      <c r="H43" s="3"/>
      <c r="I43" s="3"/>
    </row>
    <row r="44" spans="2:9" ht="16.5" x14ac:dyDescent="0.2">
      <c r="B44" s="22" t="s">
        <v>5</v>
      </c>
      <c r="C44" s="22" t="s">
        <v>34</v>
      </c>
      <c r="D44" s="22"/>
      <c r="E44" s="22"/>
      <c r="F44" s="22"/>
      <c r="G44" s="22"/>
      <c r="H44" s="22"/>
      <c r="I44" s="22"/>
    </row>
    <row r="45" spans="2:9" ht="15" x14ac:dyDescent="0.2">
      <c r="B45" s="22"/>
      <c r="C45" s="22"/>
      <c r="D45" s="22"/>
      <c r="E45" s="22"/>
      <c r="F45" s="22"/>
      <c r="G45" s="22"/>
      <c r="H45" s="7" t="s">
        <v>7</v>
      </c>
      <c r="I45" s="7" t="s">
        <v>0</v>
      </c>
    </row>
    <row r="46" spans="2:9" ht="15" x14ac:dyDescent="0.2">
      <c r="B46" s="7">
        <v>21</v>
      </c>
      <c r="C46" s="15">
        <v>2.4</v>
      </c>
      <c r="D46" s="15">
        <v>2.8</v>
      </c>
      <c r="E46" s="15">
        <v>1.8</v>
      </c>
      <c r="F46" s="15">
        <v>3</v>
      </c>
      <c r="G46" s="15">
        <v>2.8</v>
      </c>
      <c r="H46" s="15">
        <v>2.56</v>
      </c>
      <c r="I46" s="15">
        <v>0.47749345545252891</v>
      </c>
    </row>
    <row r="47" spans="2:9" ht="15" x14ac:dyDescent="0.2">
      <c r="B47" s="7">
        <v>28</v>
      </c>
      <c r="C47" s="15">
        <v>2.8</v>
      </c>
      <c r="D47" s="15">
        <v>2.4</v>
      </c>
      <c r="E47" s="15">
        <v>2</v>
      </c>
      <c r="F47" s="15">
        <v>3.4</v>
      </c>
      <c r="G47" s="15">
        <v>3</v>
      </c>
      <c r="H47" s="15">
        <v>2.7199999999999998</v>
      </c>
      <c r="I47" s="15">
        <v>0.54037024344425166</v>
      </c>
    </row>
    <row r="48" spans="2:9" ht="15" x14ac:dyDescent="0.2">
      <c r="B48" s="7">
        <v>35</v>
      </c>
      <c r="C48" s="15">
        <v>2.6</v>
      </c>
      <c r="D48" s="15">
        <v>2.8</v>
      </c>
      <c r="E48" s="15">
        <v>3.4</v>
      </c>
      <c r="F48" s="15">
        <v>2.2000000000000002</v>
      </c>
      <c r="G48" s="15">
        <v>2</v>
      </c>
      <c r="H48" s="15">
        <v>2.6</v>
      </c>
      <c r="I48" s="15">
        <v>0.54772255750516674</v>
      </c>
    </row>
    <row r="49" spans="2:9" ht="15" x14ac:dyDescent="0.2">
      <c r="B49" s="7">
        <v>42</v>
      </c>
      <c r="C49" s="15">
        <v>2.6</v>
      </c>
      <c r="D49" s="15">
        <v>1.8</v>
      </c>
      <c r="E49" s="15">
        <v>2.4</v>
      </c>
      <c r="F49" s="15">
        <v>3.6</v>
      </c>
      <c r="G49" s="15">
        <v>3</v>
      </c>
      <c r="H49" s="15">
        <v>2.68</v>
      </c>
      <c r="I49" s="15">
        <v>0.67230945255886443</v>
      </c>
    </row>
    <row r="50" spans="2:9" ht="15" x14ac:dyDescent="0.2">
      <c r="B50" s="7">
        <v>49</v>
      </c>
      <c r="C50" s="15">
        <v>2.6</v>
      </c>
      <c r="D50" s="15">
        <v>2.8</v>
      </c>
      <c r="E50" s="15">
        <v>3.2</v>
      </c>
      <c r="F50" s="15">
        <v>1.8</v>
      </c>
      <c r="G50" s="15">
        <v>2.2000000000000002</v>
      </c>
      <c r="H50" s="15">
        <v>2.5200000000000005</v>
      </c>
      <c r="I50" s="15">
        <v>0.54037024344425166</v>
      </c>
    </row>
    <row r="51" spans="2:9" ht="15" x14ac:dyDescent="0.2">
      <c r="B51" s="7">
        <v>56</v>
      </c>
      <c r="C51" s="15">
        <v>2.4</v>
      </c>
      <c r="D51" s="15">
        <v>1.8</v>
      </c>
      <c r="E51" s="15">
        <v>2.8</v>
      </c>
      <c r="F51" s="15">
        <v>1.4</v>
      </c>
      <c r="G51" s="15">
        <v>3.6</v>
      </c>
      <c r="H51" s="15">
        <v>2.4</v>
      </c>
      <c r="I51" s="15">
        <v>0.86023252670426276</v>
      </c>
    </row>
    <row r="52" spans="2:9" ht="15" x14ac:dyDescent="0.2">
      <c r="B52" s="7">
        <v>63</v>
      </c>
      <c r="C52" s="15">
        <v>2.4</v>
      </c>
      <c r="D52" s="15">
        <v>2.8</v>
      </c>
      <c r="E52" s="15">
        <v>2</v>
      </c>
      <c r="F52" s="15">
        <v>3</v>
      </c>
      <c r="G52" s="15">
        <v>3.2</v>
      </c>
      <c r="H52" s="15">
        <v>2.6799999999999997</v>
      </c>
      <c r="I52" s="15">
        <v>0.48166378315169478</v>
      </c>
    </row>
    <row r="53" spans="2:9" ht="15" x14ac:dyDescent="0.2">
      <c r="B53" s="7">
        <v>70</v>
      </c>
      <c r="C53" s="15">
        <v>2.4</v>
      </c>
      <c r="D53" s="15">
        <v>2</v>
      </c>
      <c r="E53" s="15">
        <v>2.6</v>
      </c>
      <c r="F53" s="15">
        <v>1.6</v>
      </c>
      <c r="G53" s="15">
        <v>3.4</v>
      </c>
      <c r="H53" s="15">
        <v>2.4</v>
      </c>
      <c r="I53" s="15">
        <v>0.67823299831252615</v>
      </c>
    </row>
    <row r="54" spans="2:9" ht="15" x14ac:dyDescent="0.2">
      <c r="B54" s="7">
        <v>77</v>
      </c>
      <c r="C54" s="15">
        <v>2.4</v>
      </c>
      <c r="D54" s="15">
        <v>2.6</v>
      </c>
      <c r="E54" s="15">
        <v>1.8</v>
      </c>
      <c r="F54" s="15">
        <v>2</v>
      </c>
      <c r="G54" s="15">
        <v>2.8</v>
      </c>
      <c r="H54" s="15">
        <v>2.3200000000000003</v>
      </c>
      <c r="I54" s="15">
        <v>0.4147288270665519</v>
      </c>
    </row>
    <row r="55" spans="2:9" ht="15" x14ac:dyDescent="0.2">
      <c r="B55" s="7">
        <v>84</v>
      </c>
      <c r="C55" s="15">
        <v>2.2000000000000002</v>
      </c>
      <c r="D55" s="15">
        <v>2</v>
      </c>
      <c r="E55" s="15">
        <v>1.8</v>
      </c>
      <c r="F55" s="15">
        <v>2.4</v>
      </c>
      <c r="G55" s="15">
        <v>2.6</v>
      </c>
      <c r="H55" s="15">
        <v>2.2000000000000002</v>
      </c>
      <c r="I55" s="15">
        <v>0.31622776601683877</v>
      </c>
    </row>
    <row r="56" spans="2:9" ht="15" x14ac:dyDescent="0.2">
      <c r="B56" s="7">
        <v>91</v>
      </c>
      <c r="C56" s="15">
        <v>2</v>
      </c>
      <c r="D56" s="15">
        <v>1.2</v>
      </c>
      <c r="E56" s="15">
        <v>1.4</v>
      </c>
      <c r="F56" s="15">
        <v>2.8</v>
      </c>
      <c r="G56" s="15">
        <v>2.6</v>
      </c>
      <c r="H56" s="15">
        <v>2</v>
      </c>
      <c r="I56" s="15">
        <v>0.70710678118654757</v>
      </c>
    </row>
  </sheetData>
  <mergeCells count="12">
    <mergeCell ref="C45:G45"/>
    <mergeCell ref="B16:B17"/>
    <mergeCell ref="B30:B31"/>
    <mergeCell ref="B44:B45"/>
    <mergeCell ref="C3:G3"/>
    <mergeCell ref="C17:G17"/>
    <mergeCell ref="C31:G31"/>
    <mergeCell ref="B2:B3"/>
    <mergeCell ref="C2:I2"/>
    <mergeCell ref="C16:I16"/>
    <mergeCell ref="C30:I30"/>
    <mergeCell ref="C44:I4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Figure3b</vt:lpstr>
      <vt:lpstr>Figure3c</vt:lpstr>
      <vt:lpstr>Figure3d</vt:lpstr>
      <vt:lpstr>Figure3e</vt:lpstr>
      <vt:lpstr>Figure3f</vt:lpstr>
      <vt:lpstr>Figure3g</vt:lpstr>
      <vt:lpstr>Figure3h</vt:lpstr>
      <vt:lpstr>Figure3i</vt:lpstr>
      <vt:lpstr>Figure3j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王伟炜</dc:creator>
  <cp:lastModifiedBy>lenovo</cp:lastModifiedBy>
  <dcterms:created xsi:type="dcterms:W3CDTF">2015-06-05T18:17:20Z</dcterms:created>
  <dcterms:modified xsi:type="dcterms:W3CDTF">2021-10-09T08:48:35Z</dcterms:modified>
</cp:coreProperties>
</file>